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File-sv\L-data\２総務課\02：総務一般\02：財政\00：庶務\財政状況資料集\R3財政状況資料集（R5.3.2照会）\２回目\提出用\"/>
    </mc:Choice>
  </mc:AlternateContent>
  <xr:revisionPtr revIDLastSave="0" documentId="13_ncr:1_{9FD21253-DEA2-4981-8A5A-F62323A11372}" xr6:coauthVersionLast="47" xr6:coauthVersionMax="47" xr10:uidLastSave="{00000000-0000-0000-0000-000000000000}"/>
  <bookViews>
    <workbookView xWindow="0" yWindow="0" windowWidth="22365" windowHeight="15180" firstSheet="13" activeTab="1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G43" i="7" l="1"/>
  <c r="CQ43" i="7"/>
  <c r="CO43" i="7" s="1"/>
  <c r="BY43" i="7"/>
  <c r="BW43" i="7"/>
  <c r="BE43" i="7"/>
  <c r="AM43" i="7"/>
  <c r="U43" i="7"/>
  <c r="E43" i="7"/>
  <c r="C43" i="7"/>
  <c r="DG42" i="7"/>
  <c r="CQ42" i="7"/>
  <c r="CO42" i="7" s="1"/>
  <c r="BY42" i="7"/>
  <c r="BW42" i="7" s="1"/>
  <c r="BE42" i="7"/>
  <c r="AM42" i="7"/>
  <c r="U42" i="7"/>
  <c r="E42" i="7"/>
  <c r="C42" i="7" s="1"/>
  <c r="DG41" i="7"/>
  <c r="CQ41" i="7"/>
  <c r="CO41" i="7"/>
  <c r="BY41" i="7"/>
  <c r="BW41" i="7" s="1"/>
  <c r="BE41" i="7"/>
  <c r="AM41" i="7"/>
  <c r="U41" i="7"/>
  <c r="E41" i="7"/>
  <c r="C41" i="7"/>
  <c r="DG40" i="7"/>
  <c r="CQ40" i="7"/>
  <c r="CO40" i="7" s="1"/>
  <c r="BY40" i="7"/>
  <c r="BW40" i="7"/>
  <c r="BE40" i="7"/>
  <c r="AM40" i="7"/>
  <c r="U40" i="7"/>
  <c r="E40" i="7"/>
  <c r="C40" i="7"/>
  <c r="DG39" i="7"/>
  <c r="CQ39" i="7"/>
  <c r="CO39" i="7" s="1"/>
  <c r="BY39" i="7"/>
  <c r="BE39" i="7"/>
  <c r="AM39" i="7"/>
  <c r="U39" i="7"/>
  <c r="E39" i="7"/>
  <c r="C39" i="7"/>
  <c r="DG38" i="7"/>
  <c r="CQ38" i="7"/>
  <c r="CO38" i="7"/>
  <c r="BY38" i="7"/>
  <c r="BE38" i="7"/>
  <c r="AM38" i="7"/>
  <c r="U38" i="7"/>
  <c r="E38" i="7"/>
  <c r="C38" i="7"/>
  <c r="DG37" i="7"/>
  <c r="CQ37" i="7"/>
  <c r="CO37" i="7" s="1"/>
  <c r="BY37" i="7"/>
  <c r="BE37" i="7"/>
  <c r="AM37" i="7"/>
  <c r="W37" i="7"/>
  <c r="E37" i="7"/>
  <c r="C37" i="7"/>
  <c r="DG36" i="7"/>
  <c r="CQ36" i="7"/>
  <c r="CO36" i="7"/>
  <c r="BY36" i="7"/>
  <c r="BE36" i="7"/>
  <c r="AM36" i="7"/>
  <c r="W36" i="7"/>
  <c r="E36" i="7"/>
  <c r="C36" i="7"/>
  <c r="DG35" i="7"/>
  <c r="CQ35" i="7"/>
  <c r="BY35" i="7"/>
  <c r="BE35" i="7"/>
  <c r="AM35" i="7"/>
  <c r="W35" i="7"/>
  <c r="E35" i="7"/>
  <c r="C35" i="7" s="1"/>
  <c r="DG34" i="7"/>
  <c r="CQ34" i="7"/>
  <c r="BY34" i="7"/>
  <c r="BG34" i="7"/>
  <c r="AO34" i="7"/>
  <c r="W34" i="7"/>
  <c r="E34" i="7"/>
  <c r="C34" i="7"/>
  <c r="U34" i="7" l="1"/>
  <c r="U35" i="7" l="1"/>
  <c r="U36" i="7" s="1"/>
  <c r="U37" i="7" s="1"/>
  <c r="AM34" i="7"/>
  <c r="BE34" i="7"/>
  <c r="BW34" i="7" l="1"/>
  <c r="BW35" i="7" s="1"/>
  <c r="BW36" i="7" s="1"/>
  <c r="BW37" i="7" s="1"/>
  <c r="BW38" i="7" s="1"/>
  <c r="BW39" i="7" s="1"/>
  <c r="CO34" i="7"/>
  <c r="CO35" i="7" s="1"/>
</calcChain>
</file>

<file path=xl/sharedStrings.xml><?xml version="1.0" encoding="utf-8"?>
<sst xmlns="http://schemas.openxmlformats.org/spreadsheetml/2006/main" count="1071" uniqueCount="547">
  <si>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</si>
  <si>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</si>
  <si>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</si>
  <si>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</si>
  <si>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</si>
  <si>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</si>
  <si>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</si>
  <si>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</si>
  <si>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</si>
  <si>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</si>
  <si>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</si>
  <si>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</si>
  <si>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</si>
  <si>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</si>
  <si>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</si>
  <si>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</si>
  <si>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及び有形固定資産減価償却率ともに、類似団体と比較して高い水準が続いている。将来負担比率については、地方債償還を着実に実施していることもあり、近年減少傾向にあるが、中学校改築事業の計画などから将来負担比率も増加する可能性がある。今後は公共施設等総合管理計画や個別施設計画に基づいた施設マネジメントを適切に実行し、既存施設の老朽化対策に積極的に取り組んていく。</t>
    <rPh sb="0" eb="2">
      <t>ショウライ</t>
    </rPh>
    <rPh sb="2" eb="4">
      <t>フタン</t>
    </rPh>
    <rPh sb="4" eb="6">
      <t>ヒリツ</t>
    </rPh>
    <rPh sb="6" eb="7">
      <t>オヨ</t>
    </rPh>
    <rPh sb="8" eb="14">
      <t>ユウケイコテイシサン</t>
    </rPh>
    <rPh sb="14" eb="19">
      <t>ゲンカショウキャクリツ</t>
    </rPh>
    <rPh sb="23" eb="25">
      <t>ルイジ</t>
    </rPh>
    <rPh sb="25" eb="27">
      <t>ダンタイ</t>
    </rPh>
    <rPh sb="28" eb="30">
      <t>ヒカク</t>
    </rPh>
    <rPh sb="32" eb="33">
      <t>タカ</t>
    </rPh>
    <rPh sb="34" eb="36">
      <t>スイジュン</t>
    </rPh>
    <rPh sb="37" eb="38">
      <t>ツヅ</t>
    </rPh>
    <rPh sb="43" eb="45">
      <t>ショウライ</t>
    </rPh>
    <rPh sb="45" eb="49">
      <t>フタンヒリツ</t>
    </rPh>
    <rPh sb="55" eb="58">
      <t>チホウサイ</t>
    </rPh>
    <rPh sb="58" eb="60">
      <t>ショウカン</t>
    </rPh>
    <rPh sb="61" eb="63">
      <t>チャクジツ</t>
    </rPh>
    <rPh sb="64" eb="66">
      <t>ジッシ</t>
    </rPh>
    <rPh sb="87" eb="90">
      <t>チュウガッコウ</t>
    </rPh>
    <rPh sb="90" eb="92">
      <t>カイチク</t>
    </rPh>
    <rPh sb="92" eb="94">
      <t>ジギョウ</t>
    </rPh>
    <rPh sb="95" eb="97">
      <t>ケイカク</t>
    </rPh>
    <rPh sb="101" eb="107">
      <t>ショウライフタンヒリツ</t>
    </rPh>
    <rPh sb="108" eb="110">
      <t>ゾウカ</t>
    </rPh>
    <rPh sb="112" eb="115">
      <t>カノウセイ</t>
    </rPh>
    <rPh sb="119" eb="121">
      <t>コンゴ</t>
    </rPh>
    <rPh sb="122" eb="126">
      <t>コウキョウシセツ</t>
    </rPh>
    <rPh sb="126" eb="127">
      <t>トウ</t>
    </rPh>
    <rPh sb="127" eb="133">
      <t>ソウゴウカンリケイカク</t>
    </rPh>
    <rPh sb="134" eb="140">
      <t>コベツシセツケイカク</t>
    </rPh>
    <rPh sb="141" eb="142">
      <t>モト</t>
    </rPh>
    <rPh sb="145" eb="147">
      <t>シセツ</t>
    </rPh>
    <rPh sb="154" eb="156">
      <t>テキセツ</t>
    </rPh>
    <rPh sb="157" eb="159">
      <t>ジッコウ</t>
    </rPh>
    <rPh sb="161" eb="163">
      <t>キゾン</t>
    </rPh>
    <rPh sb="163" eb="165">
      <t>シセツ</t>
    </rPh>
    <phoneticPr fontId="5"/>
  </si>
  <si>
    <t>実質公債費比率は、類似団体と比較して高い傾向にあったが、平成29年度以降毎年減少しており、令和3年度では7.8％となり、類似団体平均値を下回った。今後は中学校改築事業等の大型事業が控えており、実質公債費比率及び将来負担比率が増加に転じることも考えられる。今後も計画的な地方債の発行、償還を発行に努めていく。</t>
    <rPh sb="0" eb="2">
      <t>ジッシツ</t>
    </rPh>
    <rPh sb="2" eb="4">
      <t>コウサイ</t>
    </rPh>
    <rPh sb="4" eb="5">
      <t>ヒ</t>
    </rPh>
    <rPh sb="5" eb="7">
      <t>ヒリツ</t>
    </rPh>
    <rPh sb="9" eb="11">
      <t>ルイジ</t>
    </rPh>
    <rPh sb="11" eb="13">
      <t>ダンタイ</t>
    </rPh>
    <rPh sb="14" eb="16">
      <t>ヒカク</t>
    </rPh>
    <rPh sb="18" eb="19">
      <t>タカ</t>
    </rPh>
    <rPh sb="20" eb="22">
      <t>ケイコウ</t>
    </rPh>
    <rPh sb="28" eb="30">
      <t>ヘイセイ</t>
    </rPh>
    <rPh sb="32" eb="34">
      <t>ネンド</t>
    </rPh>
    <rPh sb="34" eb="36">
      <t>イコウ</t>
    </rPh>
    <rPh sb="36" eb="38">
      <t>マイトシ</t>
    </rPh>
    <rPh sb="38" eb="40">
      <t>ゲンショウ</t>
    </rPh>
    <rPh sb="45" eb="47">
      <t>レイワ</t>
    </rPh>
    <rPh sb="49" eb="50">
      <t>ド</t>
    </rPh>
    <rPh sb="60" eb="62">
      <t>ルイジ</t>
    </rPh>
    <rPh sb="62" eb="64">
      <t>ダンタイ</t>
    </rPh>
    <rPh sb="64" eb="66">
      <t>ヘイキン</t>
    </rPh>
    <rPh sb="66" eb="67">
      <t>チ</t>
    </rPh>
    <rPh sb="68" eb="69">
      <t>シタ</t>
    </rPh>
    <rPh sb="69" eb="70">
      <t>マワ</t>
    </rPh>
    <rPh sb="96" eb="98">
      <t>ジッシツ</t>
    </rPh>
    <rPh sb="98" eb="100">
      <t>コウサイ</t>
    </rPh>
    <rPh sb="100" eb="101">
      <t>ヒ</t>
    </rPh>
    <rPh sb="101" eb="103">
      <t>ヒリツ</t>
    </rPh>
    <rPh sb="103" eb="104">
      <t>オヨ</t>
    </rPh>
    <rPh sb="105" eb="111">
      <t>ショウライフタンヒリツ</t>
    </rPh>
    <rPh sb="127" eb="129">
      <t>コンゴ</t>
    </rPh>
    <rPh sb="130" eb="132">
      <t>ケイカク</t>
    </rPh>
    <rPh sb="132" eb="133">
      <t>テキ</t>
    </rPh>
    <rPh sb="134" eb="137">
      <t>チホウサイ</t>
    </rPh>
    <rPh sb="138" eb="140">
      <t>ハッコウ</t>
    </rPh>
    <rPh sb="141" eb="143">
      <t>ショウカン</t>
    </rPh>
    <rPh sb="144" eb="146">
      <t>ハッコウ</t>
    </rPh>
    <rPh sb="147" eb="148">
      <t>ツト</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</si>
  <si>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</si>
  <si>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</si>
  <si>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</si>
  <si>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</si>
  <si>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</si>
  <si>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</si>
  <si>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</si>
  <si>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</si>
  <si>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</si>
  <si>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</si>
  <si>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</si>
  <si>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</si>
  <si>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</si>
  <si>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</si>
  <si>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</si>
  <si>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</si>
  <si>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</si>
  <si>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</si>
  <si>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</si>
  <si>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多良木町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</si>
  <si>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</si>
  <si>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</si>
  <si>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</si>
  <si>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</si>
  <si>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</si>
  <si>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</si>
  <si>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</si>
  <si>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</si>
  <si>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</si>
  <si>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</si>
  <si>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</si>
  <si>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</si>
  <si>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</si>
  <si>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</si>
  <si>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</si>
  <si>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</si>
  <si>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</si>
  <si>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</si>
  <si>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</si>
  <si>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</si>
  <si>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</si>
  <si>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</si>
  <si>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</si>
  <si>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</si>
  <si>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</si>
  <si>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</si>
  <si>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</si>
  <si>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</si>
  <si>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</si>
  <si>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</si>
  <si>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</si>
  <si>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</si>
  <si>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</si>
  <si>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</si>
  <si>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</si>
  <si>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</si>
  <si>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</si>
  <si>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</si>
  <si>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</si>
  <si>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</si>
  <si>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</si>
  <si>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</si>
  <si>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</si>
  <si>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</si>
  <si>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</si>
  <si>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</si>
  <si>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</si>
  <si>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4"/>
  </si>
  <si>
    <t>うち日本人(％)</t>
    <phoneticPr fontId="5"/>
  </si>
  <si>
    <t>-1.8</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</si>
  <si>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</si>
  <si>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</si>
  <si>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</si>
  <si>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</si>
  <si>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</si>
  <si>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</si>
  <si>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</si>
  <si>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</si>
  <si>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</si>
  <si>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</si>
  <si>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</si>
  <si>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</si>
  <si>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</si>
  <si>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</si>
  <si>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</si>
  <si>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</si>
  <si>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</si>
  <si>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</si>
  <si>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</si>
  <si>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</si>
  <si>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</si>
  <si>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</si>
  <si>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</si>
  <si>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</si>
  <si>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</si>
  <si>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</si>
  <si>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</si>
  <si>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</si>
  <si>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</si>
  <si>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</si>
  <si>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</si>
  <si>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</si>
  <si>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</si>
  <si>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</si>
  <si>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</si>
  <si>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</si>
  <si>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</si>
  <si>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</si>
  <si>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</si>
  <si>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</si>
  <si>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</si>
  <si>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</si>
  <si>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</si>
  <si>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</si>
  <si>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</si>
  <si>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</si>
  <si>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</si>
  <si>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</si>
  <si>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</si>
  <si>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</si>
  <si>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</si>
  <si>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</si>
  <si>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</si>
  <si>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</si>
  <si>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</si>
  <si>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</si>
  <si>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</si>
  <si>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</si>
  <si>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令和3年度</t>
    <phoneticPr fontId="14"/>
  </si>
  <si>
    <t>熊本県多良木町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</si>
  <si>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</si>
  <si>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</si>
  <si>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</si>
  <si>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</si>
  <si>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</si>
  <si>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</si>
  <si>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</si>
  <si>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</si>
  <si>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</si>
  <si>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</si>
  <si>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</si>
  <si>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</si>
  <si>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</si>
  <si>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</si>
  <si>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</si>
  <si>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</si>
  <si>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</si>
  <si>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</si>
  <si>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</si>
  <si>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</si>
  <si>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</si>
  <si>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</si>
  <si>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</si>
  <si>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</si>
  <si>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</si>
  <si>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</si>
  <si>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</si>
  <si>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</si>
  <si>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</si>
  <si>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</si>
  <si>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</si>
  <si>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</si>
  <si>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</si>
  <si>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</si>
  <si>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</si>
  <si>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</si>
  <si>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</si>
  <si>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</si>
  <si>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</si>
  <si>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</si>
  <si>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</si>
  <si>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</si>
  <si>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</si>
  <si>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</si>
  <si>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</si>
  <si>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</si>
  <si>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</si>
  <si>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</si>
  <si>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</si>
  <si>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</si>
  <si>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</si>
  <si>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</si>
  <si>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</si>
  <si>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</si>
  <si>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</si>
  <si>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</si>
  <si>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</si>
  <si>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</si>
  <si>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</si>
  <si>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</si>
  <si>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</si>
  <si>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</si>
  <si>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</si>
  <si>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</si>
  <si>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</si>
  <si>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</si>
  <si>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</si>
  <si>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</si>
  <si>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</si>
  <si>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</si>
  <si>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</si>
  <si>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</si>
  <si>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</si>
  <si>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</si>
  <si>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</si>
  <si>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</si>
  <si>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</si>
  <si>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</si>
  <si>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</si>
  <si>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</si>
  <si>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</si>
  <si>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</si>
  <si>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</si>
  <si>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</si>
  <si>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</si>
  <si>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</si>
  <si>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</si>
  <si>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</si>
  <si>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</si>
  <si>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</si>
  <si>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</si>
  <si>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</si>
  <si>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</si>
  <si>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</si>
  <si>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</si>
  <si>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</si>
  <si>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</si>
  <si>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</si>
  <si>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</si>
  <si>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</si>
  <si>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</si>
  <si>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</si>
  <si>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</si>
  <si>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</si>
  <si>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</si>
  <si>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</si>
  <si>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</si>
  <si>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</si>
  <si>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</si>
  <si>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</si>
  <si>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</si>
  <si>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</si>
  <si>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</si>
  <si>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</si>
  <si>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</si>
  <si>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</si>
  <si>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</si>
  <si>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</si>
  <si>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</si>
  <si>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</si>
  <si>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</si>
  <si>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</si>
  <si>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</si>
  <si>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</si>
  <si>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</si>
  <si>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</si>
  <si>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</si>
  <si>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</si>
  <si>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</si>
  <si>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</si>
  <si>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</si>
  <si>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</si>
  <si>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</si>
  <si>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</si>
  <si>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</si>
  <si>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</si>
  <si>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</si>
  <si>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</si>
  <si>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</si>
  <si>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</si>
  <si>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</si>
  <si>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</si>
  <si>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</si>
  <si>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</si>
  <si>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</si>
  <si>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</si>
  <si>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</si>
  <si>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</si>
  <si>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</si>
  <si>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</si>
  <si>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</si>
  <si>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</si>
  <si>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</si>
  <si>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</si>
  <si>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熊本県多良木町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</si>
  <si>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</si>
  <si>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</si>
  <si>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</si>
  <si>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</si>
  <si>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</si>
  <si>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</si>
  <si>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</si>
  <si>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</si>
  <si>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</si>
  <si>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</si>
  <si>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</si>
  <si>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</si>
  <si>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</si>
  <si>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</si>
  <si>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</si>
  <si>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</si>
  <si>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</si>
  <si>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</si>
  <si>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</si>
  <si>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</si>
  <si>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くま川鉄道株式会社</t>
    <rPh sb="2" eb="3">
      <t>カワ</t>
    </rPh>
    <rPh sb="3" eb="5">
      <t>テツドウ</t>
    </rPh>
    <rPh sb="5" eb="9">
      <t>カブシ</t>
    </rPh>
    <phoneticPr fontId="2"/>
  </si>
  <si>
    <t>▲577</t>
    <phoneticPr fontId="2"/>
  </si>
  <si>
    <t>-</t>
    <phoneticPr fontId="2"/>
  </si>
  <si>
    <t>たらぎまちづくり推進機構</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</si>
  <si>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</si>
  <si>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</si>
  <si>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</si>
  <si>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</si>
  <si>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</si>
  <si>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</si>
  <si>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</si>
  <si>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</si>
  <si>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</si>
  <si>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</si>
  <si>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</si>
  <si>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</si>
  <si>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</si>
  <si>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多良木町国民健康保険特別会計（事業勘定）</t>
    <phoneticPr fontId="5"/>
  </si>
  <si>
    <t>多良木町国民健康保険特別会計（直診勘定）</t>
    <phoneticPr fontId="5"/>
  </si>
  <si>
    <t>多良木町介護保険特別会計</t>
    <phoneticPr fontId="5"/>
  </si>
  <si>
    <t>多良木町後期高齢者医療特別会計</t>
    <phoneticPr fontId="5"/>
  </si>
  <si>
    <t>多良木町上水道事業会計</t>
    <phoneticPr fontId="5"/>
  </si>
  <si>
    <t>法適用企業</t>
    <phoneticPr fontId="5"/>
  </si>
  <si>
    <t>多良木町下水道事業特別会計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</si>
  <si>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</si>
  <si>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</si>
  <si>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</si>
  <si>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</si>
  <si>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</si>
  <si>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</si>
  <si>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人吉球磨広域行政組合（一般会計）</t>
    <rPh sb="0" eb="4">
      <t>ヒトヨシクマ</t>
    </rPh>
    <rPh sb="4" eb="8">
      <t>コウイキギョウセイ</t>
    </rPh>
    <rPh sb="8" eb="10">
      <t>クミアイ</t>
    </rPh>
    <rPh sb="11" eb="15">
      <t>イッ</t>
    </rPh>
    <phoneticPr fontId="2"/>
  </si>
  <si>
    <t>熊本県市町村総合事務組合</t>
    <rPh sb="0" eb="3">
      <t>クマモトケン</t>
    </rPh>
    <rPh sb="3" eb="6">
      <t>シチョウソン</t>
    </rPh>
    <rPh sb="6" eb="8">
      <t>ソウゴウ</t>
    </rPh>
    <rPh sb="8" eb="12">
      <t>ジムク</t>
    </rPh>
    <phoneticPr fontId="2"/>
  </si>
  <si>
    <t>球磨郡公立多良木病院企業団</t>
    <rPh sb="0" eb="3">
      <t>クマグン</t>
    </rPh>
    <rPh sb="3" eb="5">
      <t>コウリツ</t>
    </rPh>
    <rPh sb="5" eb="8">
      <t>タラ</t>
    </rPh>
    <rPh sb="8" eb="10">
      <t>ビョウイン</t>
    </rPh>
    <rPh sb="10" eb="13">
      <t>キギョウダン</t>
    </rPh>
    <phoneticPr fontId="2"/>
  </si>
  <si>
    <t>上球磨消防組合</t>
    <rPh sb="0" eb="1">
      <t>ウエ</t>
    </rPh>
    <rPh sb="1" eb="3">
      <t>クマ</t>
    </rPh>
    <rPh sb="3" eb="5">
      <t>ショウボウ</t>
    </rPh>
    <rPh sb="5" eb="7">
      <t>クミアイ</t>
    </rPh>
    <phoneticPr fontId="2"/>
  </si>
  <si>
    <t>熊本県後期高齢者医療広域連合（一般会計）</t>
    <rPh sb="0" eb="3">
      <t>クマモトケン</t>
    </rPh>
    <rPh sb="3" eb="5">
      <t>コウキ</t>
    </rPh>
    <rPh sb="5" eb="8">
      <t>コウレイシャ</t>
    </rPh>
    <rPh sb="8" eb="10">
      <t>イリョウ</t>
    </rPh>
    <rPh sb="10" eb="14">
      <t>コウイキレン</t>
    </rPh>
    <rPh sb="15" eb="19">
      <t>イッ</t>
    </rPh>
    <phoneticPr fontId="2"/>
  </si>
  <si>
    <t>熊本県後期高齢者医療広域連合（後期高齢者医療特別会計）</t>
    <rPh sb="0" eb="3">
      <t>クマモ</t>
    </rPh>
    <rPh sb="3" eb="8">
      <t>コウキ</t>
    </rPh>
    <rPh sb="8" eb="10">
      <t>イリョウ</t>
    </rPh>
    <rPh sb="10" eb="14">
      <t>コウイキ</t>
    </rPh>
    <rPh sb="15" eb="20">
      <t>コウキ</t>
    </rPh>
    <rPh sb="20" eb="22">
      <t>イリョウ</t>
    </rPh>
    <rPh sb="22" eb="26">
      <t>トクベツ</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</si>
  <si>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</si>
  <si>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</si>
  <si>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</si>
  <si>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</si>
  <si>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</si>
  <si>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</si>
  <si>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</si>
  <si>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</si>
  <si>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</si>
  <si>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</si>
  <si>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</si>
  <si>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</si>
  <si>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</si>
  <si>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</si>
  <si>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</si>
  <si>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</si>
  <si>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</si>
  <si>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</si>
  <si>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</si>
  <si>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</si>
  <si>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</si>
  <si>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</si>
  <si>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</si>
  <si>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</si>
  <si>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</si>
  <si>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</si>
  <si>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</si>
  <si>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</si>
  <si>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</si>
  <si>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</si>
  <si>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</si>
  <si>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</si>
  <si>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</si>
  <si>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</si>
  <si>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</si>
  <si>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</si>
  <si>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</si>
  <si>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</si>
  <si>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</si>
  <si>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</si>
  <si>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</si>
  <si>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</si>
  <si>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</si>
  <si>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</si>
  <si>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</si>
  <si>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</si>
  <si>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</si>
  <si>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</si>
  <si>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</si>
  <si>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</si>
  <si>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</si>
  <si>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</si>
  <si>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</si>
  <si>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</si>
  <si>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</si>
  <si>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</si>
  <si>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</si>
  <si>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</si>
  <si>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</si>
  <si>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</si>
  <si>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</si>
  <si>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</si>
  <si>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</si>
  <si>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</si>
  <si>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</si>
  <si>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</si>
  <si>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</si>
  <si>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</si>
  <si>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</si>
  <si>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</si>
  <si>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</si>
  <si>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</si>
  <si>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</si>
  <si>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</si>
  <si>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</si>
  <si>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</si>
  <si>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</si>
  <si>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</si>
  <si>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</si>
  <si>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</si>
  <si>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</si>
  <si>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</si>
  <si>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</si>
  <si>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</si>
  <si>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</si>
  <si>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</si>
  <si>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</si>
  <si>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</si>
  <si>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</si>
  <si>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</si>
  <si>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</si>
  <si>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</si>
  <si>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</si>
  <si>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</si>
  <si>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</si>
  <si>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</si>
  <si>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</si>
  <si>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</si>
  <si>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</si>
  <si>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</si>
  <si>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</si>
  <si>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</si>
  <si>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</si>
  <si>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</si>
  <si>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</si>
  <si>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</si>
  <si>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</si>
  <si>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</si>
  <si>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</si>
  <si>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</si>
  <si>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</si>
  <si>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</si>
  <si>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</si>
  <si>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</si>
  <si>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</si>
  <si>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</si>
  <si>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</si>
  <si>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</si>
  <si>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</si>
  <si>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</si>
  <si>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</si>
  <si>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</si>
  <si>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</si>
  <si>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</si>
  <si>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</si>
  <si>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</si>
  <si>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</si>
  <si>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</si>
  <si>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</si>
  <si>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</si>
  <si>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</si>
  <si>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一般会計</t>
  </si>
  <si>
    <t>多良木町上水道事業会計</t>
  </si>
  <si>
    <t>多良木町介護保険特別会計</t>
  </si>
  <si>
    <t>多良木町国民健康保険特別会計（事業勘定）</t>
  </si>
  <si>
    <t>多良木町下水道事業特別会計</t>
  </si>
  <si>
    <t>多良木町後期高齢者医療特別会計</t>
  </si>
  <si>
    <t>多良木町国民健康保険特別会計（直診勘定）</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</si>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</sst>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pplyProtection="1">
      <alignment vertical="center"/>
      <protection locked="0"/>
    </xf>
    <xf numFmtId="49" fontId="9" fillId="0" borderId="0" xfId="7" applyNumberFormat="1" applyFont="1">
      <alignment vertical="center"/>
    </xf>
    <xf numFmtId="0" fontId="9" fillId="0" borderId="0" xfId="7"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3" xfId="11" applyBorder="1" applyAlignment="1">
      <alignment horizontal="right" vertical="center" shrinkToFit="1"/>
    </xf>
    <xf numFmtId="182" fontId="9" fillId="0" borderId="75" xfId="11" applyNumberFormat="1" applyFont="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lignment vertical="center"/>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69"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2" fontId="9" fillId="0" borderId="5"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82" fontId="3" fillId="0" borderId="5" xfId="11" applyNumberForma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2" fontId="9" fillId="0" borderId="4" xfId="11" applyNumberFormat="1" applyFont="1" applyBorder="1" applyAlignment="1">
      <alignment horizontal="right" vertical="center" shrinkToFit="1"/>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2"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68"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72"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177" fontId="9" fillId="0" borderId="4" xfId="11" applyNumberFormat="1" applyFont="1" applyBorder="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0" fontId="9" fillId="0" borderId="12" xfId="11" applyFont="1" applyBorder="1" applyAlignment="1">
      <alignment horizontal="center" vertical="center"/>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114"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2" xfId="2" applyNumberFormat="1" applyFont="1" applyBorder="1">
      <alignment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3" xfId="18" applyFont="1" applyBorder="1">
      <alignment vertical="center"/>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30CACA29-AE73-43A5-A17A-CCD9481D9FD4}"/>
    <cellStyle name="標準 2 3" xfId="10" xr:uid="{82B5D2FF-3887-4283-AAC9-5F062849D4D1}"/>
    <cellStyle name="標準 3" xfId="11" xr:uid="{517BE971-6E74-4AC6-81FE-54588D2342A1}"/>
    <cellStyle name="標準 4" xfId="20" xr:uid="{979AAEC5-8406-44C0-8CBC-34C4497288D9}"/>
    <cellStyle name="標準 4_APAHO401600" xfId="16" xr:uid="{7DFD91D0-D1AC-45B3-8B2B-3112216459B7}"/>
    <cellStyle name="標準 4_APAHO4019001" xfId="19" xr:uid="{4CFFBCA9-2065-4FA6-8148-F83EDD606A0B}"/>
    <cellStyle name="標準 4_ZJ08_022012_青森市_2010" xfId="18" xr:uid="{D96B3BB9-E3A6-4FE4-AF60-A1583083DBAF}"/>
    <cellStyle name="標準 6" xfId="7" xr:uid="{6EE36C7B-C009-4597-8596-30199320EA09}"/>
    <cellStyle name="標準 6_APAHO401000" xfId="9" xr:uid="{7E3999AB-4FAE-4802-9CF4-B2AB2FE02CF2}"/>
    <cellStyle name="標準 6_APAHO401200_O-JJ1016-001-3_財政状況資料集(決算状況カード(各会計・関係団体))(Rev2)2" xfId="15" xr:uid="{BDAA010A-A88F-426D-A12B-7FC570ED978B}"/>
    <cellStyle name="標準 6_APAHO402200_O-JJ1016-001-3_財政状況資料集(決算状況カード(各会計・関係団体))(Rev2)2" xfId="12" xr:uid="{B70F2DDD-F071-4444-9E73-04D014F4D649}"/>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3C702374-7C30-4B2F-8F10-0DE8B1712531}"/>
    <cellStyle name="標準_O-JJ0722-001-3_決算状況カード(各会計・関係団体)_O-JJ1016-001-3_財政状況資料集(決算状況カード(各会計・関係団体))(Rev2)2" xfId="14" xr:uid="{0D2EC2D1-0143-4228-BE34-555061CD808A}"/>
    <cellStyle name="標準_O-JJ0722-001-8_連結実質赤字比率に係る赤字・黒字の構成分析" xfId="17" xr:uid="{709A27E5-0033-4D16-AFA3-7FA3C7D9E3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C927-4C3E-BFD6-9973CA7348E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80801</c:v>
                </c:pt>
                <c:pt idx="1">
                  <c:v>61324</c:v>
                </c:pt>
                <c:pt idx="2">
                  <c:v>101257</c:v>
                </c:pt>
                <c:pt idx="3">
                  <c:v>93008</c:v>
                </c:pt>
                <c:pt idx="4">
                  <c:v>164973</c:v>
                </c:pt>
              </c:numCache>
            </c:numRef>
          </c:val>
          <c:smooth val="0"/>
          <c:extLst>
            <c:ext xmlns:c16="http://schemas.microsoft.com/office/drawing/2014/chart" uri="{C3380CC4-5D6E-409C-BE32-E72D297353CC}">
              <c16:uniqueId val="{00000001-C927-4C3E-BFD6-9973CA7348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9.93</c:v>
                </c:pt>
                <c:pt idx="1">
                  <c:v>8.33</c:v>
                </c:pt>
                <c:pt idx="2">
                  <c:v>8.44</c:v>
                </c:pt>
                <c:pt idx="3">
                  <c:v>8.31</c:v>
                </c:pt>
                <c:pt idx="4">
                  <c:v>10.97</c:v>
                </c:pt>
              </c:numCache>
            </c:numRef>
          </c:val>
          <c:extLst>
            <c:ext xmlns:c16="http://schemas.microsoft.com/office/drawing/2014/chart" uri="{C3380CC4-5D6E-409C-BE32-E72D297353CC}">
              <c16:uniqueId val="{00000000-63B8-4C24-99B7-93B8460F0EC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26.86</c:v>
                </c:pt>
                <c:pt idx="1">
                  <c:v>27.54</c:v>
                </c:pt>
                <c:pt idx="2">
                  <c:v>27.64</c:v>
                </c:pt>
                <c:pt idx="3">
                  <c:v>26.98</c:v>
                </c:pt>
                <c:pt idx="4">
                  <c:v>25.35</c:v>
                </c:pt>
              </c:numCache>
            </c:numRef>
          </c:val>
          <c:extLst>
            <c:ext xmlns:c16="http://schemas.microsoft.com/office/drawing/2014/chart" uri="{C3380CC4-5D6E-409C-BE32-E72D297353CC}">
              <c16:uniqueId val="{00000001-63B8-4C24-99B7-93B8460F0E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1.66</c:v>
                </c:pt>
                <c:pt idx="1">
                  <c:v>8.36</c:v>
                </c:pt>
                <c:pt idx="2">
                  <c:v>0.12</c:v>
                </c:pt>
                <c:pt idx="3">
                  <c:v>0.13</c:v>
                </c:pt>
                <c:pt idx="4">
                  <c:v>3.2</c:v>
                </c:pt>
              </c:numCache>
            </c:numRef>
          </c:val>
          <c:smooth val="0"/>
          <c:extLst>
            <c:ext xmlns:c16="http://schemas.microsoft.com/office/drawing/2014/chart" uri="{C3380CC4-5D6E-409C-BE32-E72D297353CC}">
              <c16:uniqueId val="{00000002-63B8-4C24-99B7-93B8460F0E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A9-4C06-A5E5-2C1F761255B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A9-4C06-A5E5-2C1F761255B6}"/>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A9-4C06-A5E5-2C1F761255B6}"/>
            </c:ext>
          </c:extLst>
        </c:ser>
        <c:ser>
          <c:idx val="3"/>
          <c:order val="3"/>
          <c:tx>
            <c:strRef>
              <c:f>[1]データシート!$A$30</c:f>
              <c:strCache>
                <c:ptCount val="1"/>
                <c:pt idx="0">
                  <c:v>多良木町国民健康保険特別会計（直診勘定）</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AA9-4C06-A5E5-2C1F761255B6}"/>
            </c:ext>
          </c:extLst>
        </c:ser>
        <c:ser>
          <c:idx val="4"/>
          <c:order val="4"/>
          <c:tx>
            <c:strRef>
              <c:f>[1]データシート!$A$31</c:f>
              <c:strCache>
                <c:ptCount val="1"/>
                <c:pt idx="0">
                  <c:v>多良木町後期高齢者医療特別会計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0.01</c:v>
                </c:pt>
                <c:pt idx="2">
                  <c:v>#N/A</c:v>
                </c:pt>
                <c:pt idx="3">
                  <c:v>0.01</c:v>
                </c:pt>
                <c:pt idx="4">
                  <c:v>#N/A</c:v>
                </c:pt>
                <c:pt idx="5">
                  <c:v>0</c:v>
                </c:pt>
                <c:pt idx="6">
                  <c:v>#N/A</c:v>
                </c:pt>
                <c:pt idx="7">
                  <c:v>0.02</c:v>
                </c:pt>
                <c:pt idx="8">
                  <c:v>#N/A</c:v>
                </c:pt>
                <c:pt idx="9">
                  <c:v>0.02</c:v>
                </c:pt>
              </c:numCache>
            </c:numRef>
          </c:val>
          <c:extLst>
            <c:ext xmlns:c16="http://schemas.microsoft.com/office/drawing/2014/chart" uri="{C3380CC4-5D6E-409C-BE32-E72D297353CC}">
              <c16:uniqueId val="{00000004-CAA9-4C06-A5E5-2C1F761255B6}"/>
            </c:ext>
          </c:extLst>
        </c:ser>
        <c:ser>
          <c:idx val="5"/>
          <c:order val="5"/>
          <c:tx>
            <c:strRef>
              <c:f>[1]データシート!$A$32</c:f>
              <c:strCache>
                <c:ptCount val="1"/>
                <c:pt idx="0">
                  <c:v>多良木町下水道事業特別会計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0.25</c:v>
                </c:pt>
                <c:pt idx="2">
                  <c:v>#N/A</c:v>
                </c:pt>
                <c:pt idx="3">
                  <c:v>0.37</c:v>
                </c:pt>
                <c:pt idx="4">
                  <c:v>#N/A</c:v>
                </c:pt>
                <c:pt idx="5">
                  <c:v>0.36</c:v>
                </c:pt>
                <c:pt idx="6">
                  <c:v>#N/A</c:v>
                </c:pt>
                <c:pt idx="7">
                  <c:v>0.59</c:v>
                </c:pt>
                <c:pt idx="8">
                  <c:v>#N/A</c:v>
                </c:pt>
                <c:pt idx="9">
                  <c:v>0.67</c:v>
                </c:pt>
              </c:numCache>
            </c:numRef>
          </c:val>
          <c:extLst>
            <c:ext xmlns:c16="http://schemas.microsoft.com/office/drawing/2014/chart" uri="{C3380CC4-5D6E-409C-BE32-E72D297353CC}">
              <c16:uniqueId val="{00000005-CAA9-4C06-A5E5-2C1F761255B6}"/>
            </c:ext>
          </c:extLst>
        </c:ser>
        <c:ser>
          <c:idx val="6"/>
          <c:order val="6"/>
          <c:tx>
            <c:strRef>
              <c:f>[1]データシート!$A$33</c:f>
              <c:strCache>
                <c:ptCount val="1"/>
                <c:pt idx="0">
                  <c:v>多良木町国民健康保険特別会計（事業勘定）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4.6100000000000003</c:v>
                </c:pt>
                <c:pt idx="2">
                  <c:v>#N/A</c:v>
                </c:pt>
                <c:pt idx="3">
                  <c:v>4.55</c:v>
                </c:pt>
                <c:pt idx="4">
                  <c:v>#N/A</c:v>
                </c:pt>
                <c:pt idx="5">
                  <c:v>2.39</c:v>
                </c:pt>
                <c:pt idx="6">
                  <c:v>#N/A</c:v>
                </c:pt>
                <c:pt idx="7">
                  <c:v>2.23</c:v>
                </c:pt>
                <c:pt idx="8">
                  <c:v>#N/A</c:v>
                </c:pt>
                <c:pt idx="9">
                  <c:v>1.84</c:v>
                </c:pt>
              </c:numCache>
            </c:numRef>
          </c:val>
          <c:extLst>
            <c:ext xmlns:c16="http://schemas.microsoft.com/office/drawing/2014/chart" uri="{C3380CC4-5D6E-409C-BE32-E72D297353CC}">
              <c16:uniqueId val="{00000006-CAA9-4C06-A5E5-2C1F761255B6}"/>
            </c:ext>
          </c:extLst>
        </c:ser>
        <c:ser>
          <c:idx val="7"/>
          <c:order val="7"/>
          <c:tx>
            <c:strRef>
              <c:f>[1]データシート!$A$34</c:f>
              <c:strCache>
                <c:ptCount val="1"/>
                <c:pt idx="0">
                  <c:v>多良木町介護保険特別会計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2.5499999999999998</c:v>
                </c:pt>
                <c:pt idx="2">
                  <c:v>#N/A</c:v>
                </c:pt>
                <c:pt idx="3">
                  <c:v>2.13</c:v>
                </c:pt>
                <c:pt idx="4">
                  <c:v>#N/A</c:v>
                </c:pt>
                <c:pt idx="5">
                  <c:v>2.64</c:v>
                </c:pt>
                <c:pt idx="6">
                  <c:v>#N/A</c:v>
                </c:pt>
                <c:pt idx="7">
                  <c:v>2.64</c:v>
                </c:pt>
                <c:pt idx="8">
                  <c:v>#N/A</c:v>
                </c:pt>
                <c:pt idx="9">
                  <c:v>3.14</c:v>
                </c:pt>
              </c:numCache>
            </c:numRef>
          </c:val>
          <c:extLst>
            <c:ext xmlns:c16="http://schemas.microsoft.com/office/drawing/2014/chart" uri="{C3380CC4-5D6E-409C-BE32-E72D297353CC}">
              <c16:uniqueId val="{00000007-CAA9-4C06-A5E5-2C1F761255B6}"/>
            </c:ext>
          </c:extLst>
        </c:ser>
        <c:ser>
          <c:idx val="8"/>
          <c:order val="8"/>
          <c:tx>
            <c:strRef>
              <c:f>[1]データシート!$A$35</c:f>
              <c:strCache>
                <c:ptCount val="1"/>
                <c:pt idx="0">
                  <c:v>多良木町上水道事業会計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6.96</c:v>
                </c:pt>
                <c:pt idx="2">
                  <c:v>#N/A</c:v>
                </c:pt>
                <c:pt idx="3">
                  <c:v>6.79</c:v>
                </c:pt>
                <c:pt idx="4">
                  <c:v>#N/A</c:v>
                </c:pt>
                <c:pt idx="5">
                  <c:v>5.83</c:v>
                </c:pt>
                <c:pt idx="6">
                  <c:v>#N/A</c:v>
                </c:pt>
                <c:pt idx="7">
                  <c:v>5.82</c:v>
                </c:pt>
                <c:pt idx="8">
                  <c:v>#N/A</c:v>
                </c:pt>
                <c:pt idx="9">
                  <c:v>5.77</c:v>
                </c:pt>
              </c:numCache>
            </c:numRef>
          </c:val>
          <c:extLst>
            <c:ext xmlns:c16="http://schemas.microsoft.com/office/drawing/2014/chart" uri="{C3380CC4-5D6E-409C-BE32-E72D297353CC}">
              <c16:uniqueId val="{00000008-CAA9-4C06-A5E5-2C1F761255B6}"/>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9.92</c:v>
                </c:pt>
                <c:pt idx="2">
                  <c:v>#N/A</c:v>
                </c:pt>
                <c:pt idx="3">
                  <c:v>8.33</c:v>
                </c:pt>
                <c:pt idx="4">
                  <c:v>#N/A</c:v>
                </c:pt>
                <c:pt idx="5">
                  <c:v>8.44</c:v>
                </c:pt>
                <c:pt idx="6">
                  <c:v>#N/A</c:v>
                </c:pt>
                <c:pt idx="7">
                  <c:v>8.31</c:v>
                </c:pt>
                <c:pt idx="8">
                  <c:v>#N/A</c:v>
                </c:pt>
                <c:pt idx="9">
                  <c:v>10.96</c:v>
                </c:pt>
              </c:numCache>
            </c:numRef>
          </c:val>
          <c:extLst>
            <c:ext xmlns:c16="http://schemas.microsoft.com/office/drawing/2014/chart" uri="{C3380CC4-5D6E-409C-BE32-E72D297353CC}">
              <c16:uniqueId val="{00000009-CAA9-4C06-A5E5-2C1F761255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679</c:v>
                </c:pt>
                <c:pt idx="5">
                  <c:v>647</c:v>
                </c:pt>
                <c:pt idx="8">
                  <c:v>609</c:v>
                </c:pt>
                <c:pt idx="11">
                  <c:v>610</c:v>
                </c:pt>
                <c:pt idx="14">
                  <c:v>581</c:v>
                </c:pt>
              </c:numCache>
            </c:numRef>
          </c:val>
          <c:extLst>
            <c:ext xmlns:c16="http://schemas.microsoft.com/office/drawing/2014/chart" uri="{C3380CC4-5D6E-409C-BE32-E72D297353CC}">
              <c16:uniqueId val="{00000000-EDF6-41D1-9DE3-67A6158DA20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F6-41D1-9DE3-67A6158DA20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30</c:v>
                </c:pt>
                <c:pt idx="3">
                  <c:v>33</c:v>
                </c:pt>
                <c:pt idx="6">
                  <c:v>31</c:v>
                </c:pt>
                <c:pt idx="9">
                  <c:v>25</c:v>
                </c:pt>
                <c:pt idx="12">
                  <c:v>16</c:v>
                </c:pt>
              </c:numCache>
            </c:numRef>
          </c:val>
          <c:extLst>
            <c:ext xmlns:c16="http://schemas.microsoft.com/office/drawing/2014/chart" uri="{C3380CC4-5D6E-409C-BE32-E72D297353CC}">
              <c16:uniqueId val="{00000002-EDF6-41D1-9DE3-67A6158DA20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119</c:v>
                </c:pt>
                <c:pt idx="3">
                  <c:v>102</c:v>
                </c:pt>
                <c:pt idx="6">
                  <c:v>95</c:v>
                </c:pt>
                <c:pt idx="9">
                  <c:v>101</c:v>
                </c:pt>
                <c:pt idx="12">
                  <c:v>117</c:v>
                </c:pt>
              </c:numCache>
            </c:numRef>
          </c:val>
          <c:extLst>
            <c:ext xmlns:c16="http://schemas.microsoft.com/office/drawing/2014/chart" uri="{C3380CC4-5D6E-409C-BE32-E72D297353CC}">
              <c16:uniqueId val="{00000003-EDF6-41D1-9DE3-67A6158DA20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161</c:v>
                </c:pt>
                <c:pt idx="3">
                  <c:v>170</c:v>
                </c:pt>
                <c:pt idx="6">
                  <c:v>161</c:v>
                </c:pt>
                <c:pt idx="9">
                  <c:v>165</c:v>
                </c:pt>
                <c:pt idx="12">
                  <c:v>164</c:v>
                </c:pt>
              </c:numCache>
            </c:numRef>
          </c:val>
          <c:extLst>
            <c:ext xmlns:c16="http://schemas.microsoft.com/office/drawing/2014/chart" uri="{C3380CC4-5D6E-409C-BE32-E72D297353CC}">
              <c16:uniqueId val="{00000004-EDF6-41D1-9DE3-67A6158DA20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F6-41D1-9DE3-67A6158DA20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F6-41D1-9DE3-67A6158DA20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686</c:v>
                </c:pt>
                <c:pt idx="3">
                  <c:v>644</c:v>
                </c:pt>
                <c:pt idx="6">
                  <c:v>567</c:v>
                </c:pt>
                <c:pt idx="9">
                  <c:v>584</c:v>
                </c:pt>
                <c:pt idx="12">
                  <c:v>601</c:v>
                </c:pt>
              </c:numCache>
            </c:numRef>
          </c:val>
          <c:extLst>
            <c:ext xmlns:c16="http://schemas.microsoft.com/office/drawing/2014/chart" uri="{C3380CC4-5D6E-409C-BE32-E72D297353CC}">
              <c16:uniqueId val="{00000007-EDF6-41D1-9DE3-67A6158DA2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317</c:v>
                </c:pt>
                <c:pt idx="2">
                  <c:v>#N/A</c:v>
                </c:pt>
                <c:pt idx="3">
                  <c:v>#N/A</c:v>
                </c:pt>
                <c:pt idx="4">
                  <c:v>302</c:v>
                </c:pt>
                <c:pt idx="5">
                  <c:v>#N/A</c:v>
                </c:pt>
                <c:pt idx="6">
                  <c:v>#N/A</c:v>
                </c:pt>
                <c:pt idx="7">
                  <c:v>245</c:v>
                </c:pt>
                <c:pt idx="8">
                  <c:v>#N/A</c:v>
                </c:pt>
                <c:pt idx="9">
                  <c:v>#N/A</c:v>
                </c:pt>
                <c:pt idx="10">
                  <c:v>265</c:v>
                </c:pt>
                <c:pt idx="11">
                  <c:v>#N/A</c:v>
                </c:pt>
                <c:pt idx="12">
                  <c:v>#N/A</c:v>
                </c:pt>
                <c:pt idx="13">
                  <c:v>317</c:v>
                </c:pt>
                <c:pt idx="14">
                  <c:v>#N/A</c:v>
                </c:pt>
              </c:numCache>
            </c:numRef>
          </c:val>
          <c:smooth val="0"/>
          <c:extLst>
            <c:ext xmlns:c16="http://schemas.microsoft.com/office/drawing/2014/chart" uri="{C3380CC4-5D6E-409C-BE32-E72D297353CC}">
              <c16:uniqueId val="{00000008-EDF6-41D1-9DE3-67A6158DA2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5416</c:v>
                </c:pt>
                <c:pt idx="5">
                  <c:v>5460</c:v>
                </c:pt>
                <c:pt idx="8">
                  <c:v>5603</c:v>
                </c:pt>
                <c:pt idx="11">
                  <c:v>5545</c:v>
                </c:pt>
                <c:pt idx="14">
                  <c:v>5839</c:v>
                </c:pt>
              </c:numCache>
            </c:numRef>
          </c:val>
          <c:extLst>
            <c:ext xmlns:c16="http://schemas.microsoft.com/office/drawing/2014/chart" uri="{C3380CC4-5D6E-409C-BE32-E72D297353CC}">
              <c16:uniqueId val="{00000000-2D9F-4437-BE79-2D40B520F68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152</c:v>
                </c:pt>
                <c:pt idx="5">
                  <c:v>127</c:v>
                </c:pt>
                <c:pt idx="8">
                  <c:v>107</c:v>
                </c:pt>
                <c:pt idx="11">
                  <c:v>88</c:v>
                </c:pt>
                <c:pt idx="14">
                  <c:v>77</c:v>
                </c:pt>
              </c:numCache>
            </c:numRef>
          </c:val>
          <c:extLst>
            <c:ext xmlns:c16="http://schemas.microsoft.com/office/drawing/2014/chart" uri="{C3380CC4-5D6E-409C-BE32-E72D297353CC}">
              <c16:uniqueId val="{00000001-2D9F-4437-BE79-2D40B520F68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3016</c:v>
                </c:pt>
                <c:pt idx="5">
                  <c:v>2480</c:v>
                </c:pt>
                <c:pt idx="8">
                  <c:v>2541</c:v>
                </c:pt>
                <c:pt idx="11">
                  <c:v>2977</c:v>
                </c:pt>
                <c:pt idx="14">
                  <c:v>3338</c:v>
                </c:pt>
              </c:numCache>
            </c:numRef>
          </c:val>
          <c:extLst>
            <c:ext xmlns:c16="http://schemas.microsoft.com/office/drawing/2014/chart" uri="{C3380CC4-5D6E-409C-BE32-E72D297353CC}">
              <c16:uniqueId val="{00000002-2D9F-4437-BE79-2D40B520F68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9F-4437-BE79-2D40B520F68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9F-4437-BE79-2D40B520F68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9F-4437-BE79-2D40B520F68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1426</c:v>
                </c:pt>
                <c:pt idx="3">
                  <c:v>1366</c:v>
                </c:pt>
                <c:pt idx="6">
                  <c:v>1349</c:v>
                </c:pt>
                <c:pt idx="9">
                  <c:v>1299</c:v>
                </c:pt>
                <c:pt idx="12">
                  <c:v>1228</c:v>
                </c:pt>
              </c:numCache>
            </c:numRef>
          </c:val>
          <c:extLst>
            <c:ext xmlns:c16="http://schemas.microsoft.com/office/drawing/2014/chart" uri="{C3380CC4-5D6E-409C-BE32-E72D297353CC}">
              <c16:uniqueId val="{00000006-2D9F-4437-BE79-2D40B520F68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1522</c:v>
                </c:pt>
                <c:pt idx="3">
                  <c:v>1488</c:v>
                </c:pt>
                <c:pt idx="6">
                  <c:v>1314</c:v>
                </c:pt>
                <c:pt idx="9">
                  <c:v>1062</c:v>
                </c:pt>
                <c:pt idx="12">
                  <c:v>901</c:v>
                </c:pt>
              </c:numCache>
            </c:numRef>
          </c:val>
          <c:extLst>
            <c:ext xmlns:c16="http://schemas.microsoft.com/office/drawing/2014/chart" uri="{C3380CC4-5D6E-409C-BE32-E72D297353CC}">
              <c16:uniqueId val="{00000007-2D9F-4437-BE79-2D40B520F68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1636</c:v>
                </c:pt>
                <c:pt idx="3">
                  <c:v>1588</c:v>
                </c:pt>
                <c:pt idx="6">
                  <c:v>1533</c:v>
                </c:pt>
                <c:pt idx="9">
                  <c:v>1435</c:v>
                </c:pt>
                <c:pt idx="12">
                  <c:v>1301</c:v>
                </c:pt>
              </c:numCache>
            </c:numRef>
          </c:val>
          <c:extLst>
            <c:ext xmlns:c16="http://schemas.microsoft.com/office/drawing/2014/chart" uri="{C3380CC4-5D6E-409C-BE32-E72D297353CC}">
              <c16:uniqueId val="{00000008-2D9F-4437-BE79-2D40B520F68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224</c:v>
                </c:pt>
                <c:pt idx="12">
                  <c:v>197</c:v>
                </c:pt>
              </c:numCache>
            </c:numRef>
          </c:val>
          <c:extLst>
            <c:ext xmlns:c16="http://schemas.microsoft.com/office/drawing/2014/chart" uri="{C3380CC4-5D6E-409C-BE32-E72D297353CC}">
              <c16:uniqueId val="{00000009-2D9F-4437-BE79-2D40B520F68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5817</c:v>
                </c:pt>
                <c:pt idx="3">
                  <c:v>5248</c:v>
                </c:pt>
                <c:pt idx="6">
                  <c:v>5438</c:v>
                </c:pt>
                <c:pt idx="9">
                  <c:v>5658</c:v>
                </c:pt>
                <c:pt idx="12">
                  <c:v>5751</c:v>
                </c:pt>
              </c:numCache>
            </c:numRef>
          </c:val>
          <c:extLst>
            <c:ext xmlns:c16="http://schemas.microsoft.com/office/drawing/2014/chart" uri="{C3380CC4-5D6E-409C-BE32-E72D297353CC}">
              <c16:uniqueId val="{0000000A-2D9F-4437-BE79-2D40B520F6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1817</c:v>
                </c:pt>
                <c:pt idx="2">
                  <c:v>#N/A</c:v>
                </c:pt>
                <c:pt idx="3">
                  <c:v>#N/A</c:v>
                </c:pt>
                <c:pt idx="4">
                  <c:v>1623</c:v>
                </c:pt>
                <c:pt idx="5">
                  <c:v>#N/A</c:v>
                </c:pt>
                <c:pt idx="6">
                  <c:v>#N/A</c:v>
                </c:pt>
                <c:pt idx="7">
                  <c:v>1384</c:v>
                </c:pt>
                <c:pt idx="8">
                  <c:v>#N/A</c:v>
                </c:pt>
                <c:pt idx="9">
                  <c:v>#N/A</c:v>
                </c:pt>
                <c:pt idx="10">
                  <c:v>1067</c:v>
                </c:pt>
                <c:pt idx="11">
                  <c:v>#N/A</c:v>
                </c:pt>
                <c:pt idx="12">
                  <c:v>#N/A</c:v>
                </c:pt>
                <c:pt idx="13">
                  <c:v>124</c:v>
                </c:pt>
                <c:pt idx="14">
                  <c:v>#N/A</c:v>
                </c:pt>
              </c:numCache>
            </c:numRef>
          </c:val>
          <c:smooth val="0"/>
          <c:extLst>
            <c:ext xmlns:c16="http://schemas.microsoft.com/office/drawing/2014/chart" uri="{C3380CC4-5D6E-409C-BE32-E72D297353CC}">
              <c16:uniqueId val="{0000000B-2D9F-4437-BE79-2D40B520F6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1078</c:v>
                </c:pt>
                <c:pt idx="1">
                  <c:v>1080</c:v>
                </c:pt>
                <c:pt idx="2">
                  <c:v>1081</c:v>
                </c:pt>
              </c:numCache>
            </c:numRef>
          </c:val>
          <c:extLst>
            <c:ext xmlns:c16="http://schemas.microsoft.com/office/drawing/2014/chart" uri="{C3380CC4-5D6E-409C-BE32-E72D297353CC}">
              <c16:uniqueId val="{00000000-CF36-4998-99E1-FB9119BBE4C8}"/>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503</c:v>
                </c:pt>
                <c:pt idx="1">
                  <c:v>505</c:v>
                </c:pt>
                <c:pt idx="2">
                  <c:v>507</c:v>
                </c:pt>
              </c:numCache>
            </c:numRef>
          </c:val>
          <c:extLst>
            <c:ext xmlns:c16="http://schemas.microsoft.com/office/drawing/2014/chart" uri="{C3380CC4-5D6E-409C-BE32-E72D297353CC}">
              <c16:uniqueId val="{00000001-CF36-4998-99E1-FB9119BBE4C8}"/>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721</c:v>
                </c:pt>
                <c:pt idx="1">
                  <c:v>1011</c:v>
                </c:pt>
                <c:pt idx="2">
                  <c:v>1361</c:v>
                </c:pt>
              </c:numCache>
            </c:numRef>
          </c:val>
          <c:extLst>
            <c:ext xmlns:c16="http://schemas.microsoft.com/office/drawing/2014/chart" uri="{C3380CC4-5D6E-409C-BE32-E72D297353CC}">
              <c16:uniqueId val="{00000002-CF36-4998-99E1-FB9119BBE4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{4E90533A-8D59-40C9-8268-D417B90631A2}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050-47E0-AE6A-2301201282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{49D1975A-D035-4479-A3B7-7489C6D08BBC}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50-47E0-AE6A-2301201282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{131C6B91-528F-48BF-8F1E-4E24AC0BF54B}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50-47E0-AE6A-2301201282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{B7D805A5-02C5-462A-B395-73ADD6F40BF4}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50-47E0-AE6A-2301201282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{F8D4F8A1-B717-4E5B-9828-669DF1D74671}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50-47E0-AE6A-23012012828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{CD0D0123-0283-4E93-BF42-C8AFA4AB1024}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050-47E0-AE6A-23012012828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{1BD4661B-A665-4D9C-B0F2-14E10C3E80C1}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050-47E0-AE6A-23012012828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{6771700F-A19F-4C87-B62A-AF401140A9BE}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050-47E0-AE6A-23012012828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{765DB92B-AA84-4D11-A50A-9F7126096827}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050-47E0-AE6A-2301201282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63.8</c:v>
                </c:pt>
                <c:pt idx="16">
                  <c:v>65</c:v>
                </c:pt>
                <c:pt idx="24">
                  <c:v>65.3</c:v>
                </c:pt>
                <c:pt idx="32">
                  <c:v>66.2</c:v>
                </c:pt>
              </c:numCache>
            </c:numRef>
          </c:xVal>
          <c:yVal>
            <c:numRef>
              <c:f>公会計指標分析・財政指標組合せ分析表!$BP$51:$DC$51</c:f>
              <c:numCache>
                <c:formatCode>#,##0.0;"▲ "#,##0.0</c:formatCode>
                <c:ptCount val="40"/>
                <c:pt idx="0">
                  <c:v>54.2</c:v>
                </c:pt>
                <c:pt idx="8">
                  <c:v>49.3</c:v>
                </c:pt>
                <c:pt idx="16">
                  <c:v>41.7</c:v>
                </c:pt>
                <c:pt idx="24">
                  <c:v>31.3</c:v>
                </c:pt>
                <c:pt idx="32">
                  <c:v>3.3</c:v>
                </c:pt>
              </c:numCache>
            </c:numRef>
          </c:yVal>
          <c:smooth val="0"/>
          <c:extLst>
            <c:ext xmlns:c16="http://schemas.microsoft.com/office/drawing/2014/chart" uri="{C3380CC4-5D6E-409C-BE32-E72D297353CC}">
              <c16:uniqueId val="{00000009-E050-47E0-AE6A-2301201282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{111073D1-D44F-4360-A84D-5EA5C8A753B6}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050-47E0-AE6A-2301201282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{2F0F84A7-9F3E-4815-A932-186D1679ED0B}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50-47E0-AE6A-2301201282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{C8A554B2-7EF7-48BB-A0D5-8EAA7079317A}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50-47E0-AE6A-2301201282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{DBD3EDCB-BB18-4075-8794-27ED0B6E001C}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50-47E0-AE6A-2301201282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{86EB50D2-8745-49B2-99A9-74BF51D15AE6}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50-47E0-AE6A-23012012828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{ABE05CF6-6EF9-46A1-B24E-32E8D77BB5FF}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050-47E0-AE6A-23012012828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{282807E2-5D55-4C7A-8819-6C7828AB8BCC}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050-47E0-AE6A-23012012828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{33CC3364-7A57-4485-BF47-694ECF280B4B}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050-47E0-AE6A-23012012828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{5828496B-D57A-4C50-8D35-FECF482D8ED7}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050-47E0-AE6A-2301201282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050-47E0-AE6A-23012012828E}"/>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{FE26A943-1D60-4F87-8199-6194346A5812}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C8E-417E-878B-63CDE44396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{FD05A3F2-37E8-485A-9318-9682DFD44B25}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8E-417E-878B-63CDE44396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{3CFC0869-BA2F-49FB-BAC1-3CA75064044E}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8E-417E-878B-63CDE44396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{ED7514E6-37B9-4C6A-97F5-E81C36B324EC}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8E-417E-878B-63CDE44396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{FFD563A7-5AE2-4BBB-995B-DCAC2AA2E1DC}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8E-417E-878B-63CDE44396B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{10B69988-6043-460E-89BF-534E6B7B8718}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C8E-417E-878B-63CDE44396B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{C73538FB-D137-4713-B100-930BEED95C47}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C8E-417E-878B-63CDE44396B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{CB4B24CF-49B7-4F09-90CF-3CD8F3514D7E}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C8E-417E-878B-63CDE44396B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{0A38A6B5-F6D0-4019-8B98-784ED0578EBB}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C8E-417E-878B-63CDE44396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9.1</c:v>
                </c:pt>
                <c:pt idx="16">
                  <c:v>8.6</c:v>
                </c:pt>
                <c:pt idx="24">
                  <c:v>8</c:v>
                </c:pt>
                <c:pt idx="32">
                  <c:v>7.8</c:v>
                </c:pt>
              </c:numCache>
            </c:numRef>
          </c:xVal>
          <c:yVal>
            <c:numRef>
              <c:f>公会計指標分析・財政指標組合せ分析表!$BP$73:$DC$73</c:f>
              <c:numCache>
                <c:formatCode>#,##0.0;"▲ "#,##0.0</c:formatCode>
                <c:ptCount val="40"/>
                <c:pt idx="0">
                  <c:v>54.2</c:v>
                </c:pt>
                <c:pt idx="8">
                  <c:v>49.3</c:v>
                </c:pt>
                <c:pt idx="16">
                  <c:v>41.7</c:v>
                </c:pt>
                <c:pt idx="24">
                  <c:v>31.3</c:v>
                </c:pt>
                <c:pt idx="32">
                  <c:v>3.3</c:v>
                </c:pt>
              </c:numCache>
            </c:numRef>
          </c:yVal>
          <c:smooth val="0"/>
          <c:extLst>
            <c:ext xmlns:c16="http://schemas.microsoft.com/office/drawing/2014/chart" uri="{C3380CC4-5D6E-409C-BE32-E72D297353CC}">
              <c16:uniqueId val="{00000009-5C8E-417E-878B-63CDE44396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{7EA7B1C7-7468-4D31-93A6-4FE4214A49D1}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C8E-417E-878B-63CDE44396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{8AA26581-7179-4320-911E-D838FACEE464}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8E-417E-878B-63CDE44396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{6142F426-DC9F-43D4-AEEF-092A4778C792}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8E-417E-878B-63CDE44396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{E53116D0-38EE-4512-9592-48BA2D721FC8}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8E-417E-878B-63CDE44396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{348C1FFA-9D0D-424C-9347-13777B3949CB}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8E-417E-878B-63CDE44396B9}"/>
                </c:ext>
              </c:extLst>
            </c:dLbl>
            <c:dLbl>
              <c:idx val="8"/>
              <c:layout>
                <c:manualLayout>
                  <c:x val="-4.5096530706953818E-2"/>
                  <c:y val="-5.295628420166489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{749B67F3-797B-4DE7-A3EF-624300820B63}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C8E-417E-878B-63CDE44396B9}"/>
                </c:ext>
              </c:extLst>
            </c:dLbl>
            <c:dLbl>
              <c:idx val="16"/>
              <c:layout>
                <c:manualLayout>
                  <c:x val="-1.8171803637232534E-2"/>
                  <c:y val="-9.079773574618109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{F446C3BA-9275-4F22-BD3F-CD33C3A0AAD2}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C8E-417E-878B-63CDE44396B9}"/>
                </c:ext>
              </c:extLst>
            </c:dLbl>
            <c:dLbl>
              <c:idx val="24"/>
              <c:layout>
                <c:manualLayout>
                  <c:x val="-4.4905057365901176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{5CE7B115-90D5-4EAB-AA35-6DA9601B4AF9}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C8E-417E-878B-63CDE44396B9}"/>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{42BED2C6-8B49-4E9E-B880-5EAF796E4F9B}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C8E-417E-878B-63CDE44396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C8E-417E-878B-63CDE44396B9}"/>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3CC29F7-5B65-44C3-A75D-8B530CCDACE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25215A9-3387-41C2-B6C7-555EF4DC295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7B006712-5A34-4489-8F21-781AF77EEB0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82906DC-D2DA-4940-B0A9-6CA65D2A3E44}"/>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D92B74B2-9691-4DEE-80A3-EF65335CFE0C}"/>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7E8FB614-36DB-4FF5-A177-AF325EE2CA54}"/>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B4B196D9-34A4-4A43-9B5C-4F2BA9F4DD1F}"/>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2DFCBE42-6337-4508-864F-0C5D8C0B322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D91D63D0-E857-4A89-B078-C03D50824626}"/>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EB64B5D1-62BC-4E8D-8FD9-4BD364620173}"/>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42533739-588B-4039-9038-61D71BBEF7A3}"/>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C2462A59-A70D-4F54-8D3B-47D1DD2EBF31}"/>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7D91B949-0966-46E8-A9BB-2B85652ED32E}"/>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52D60827-5172-4609-BC9F-91BA8DA9E4EB}"/>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D9F955A6-6E1A-4C57-A324-924F5E4560B7}"/>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D26D1500-5BFA-4E34-9F57-0DCBAA707F1B}"/>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39108927-E964-4D6B-A996-D8D432018A01}"/>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2C762377-126D-4FD6-9F9D-F1B2E6567597}"/>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730231B3-C525-4DEB-8DCA-03CB0B191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19BBC2D-8413-4E95-8A95-F4AA6BFB09FC}"/>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966EC3A2-EDCE-4C52-83FD-E9F0F78B6772}"/>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元利償還金については、近年減少傾向にあったが、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に実施した防災行政無線デジタル化整備事業の措置期間が終了し元金償還が始まったため、増加に転じている。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組合等が起こした地方債の元利償還金に対する負担金等については、公立多良木病院や上球磨消防組合等への負担金により増となっている。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今後も中学校改築事業等の大型事業の償還が見込まれているため、計画的な地方債の発行、償還を行う。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2D4B8E44-EBA3-432A-856B-E27FA3466F32}"/>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B87E3207-1703-49E8-9DD8-DCC625A0B88F}"/>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C08AC641-1C02-4D42-B5BD-98A3AC1B1449}"/>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19522AFB-F5CA-416B-8B5A-206575E59EBB}"/>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満期一括償還地方債の借入実績なし</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678464E2-D7D4-4E1B-A99D-B66CC9FD9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B8245BD-E865-4AE0-B73E-D6D26D0588F9}"/>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6F0604DD-AD4E-4849-8296-D25D89BF9DA6}"/>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AB710C64-F0D7-4D09-A540-1FA305C5DFC6}"/>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390C844B-C0DD-4F93-BFEE-0A678288FF0E}"/>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6868F721-B690-4CB0-AD9A-5DBE835A32ED}"/>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7A528742-3EE0-47CD-AD75-85CBB6E16E0D}"/>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6FE6327B-25F5-47DA-B0CE-110C81EA4011}"/>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5A030CC0-3CD0-4774-B5FC-65094E189DFE}"/>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40966C07-B533-42A7-BFE3-FE93CFEE1BEF}"/>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B1B952F4-7AB8-421A-959D-DE9ECB93C0BF}"/>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489C708D-A7F4-4404-B66E-E062DFDFDE1E}"/>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6A9C08DE-6CE2-4831-B035-A10C7C7DD153}"/>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E6E9896D-52B4-4CF5-B090-0D2514CB90B3}"/>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6BD0F956-ABD4-4D6A-9E24-E7AB99276F51}"/>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6F5A79FB-B547-4731-B729-2A3A8BA4FF3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B10F7E17-EFA3-4067-92FF-4DE5B3DF80C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CF7CFDBF-E511-4EA8-9179-6960D92D582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CEC24E67-5145-4F39-AC6E-30C2FD974F3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6FCDD490-55BF-4C4D-807F-521EB45CD0BD}"/>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1333DEB-6737-41D1-9D07-F0C4183A713A}"/>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807D968E-D69C-4613-918E-883857AFF6B2}"/>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地方債現在高については、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に繰上償還を行ったため大きく減少したが、年々増加しており、本年度についても、中学校改築事業等により増加した。</a:t>
          </a:r>
        </a:p>
        <a:p>
          <a:r>
            <a:rPr kumimoji="1" lang="ja-JP" altLang="en-US" sz="1400">
              <a:latin typeface="ＭＳ ゴシック" pitchFamily="49" charset="-128"/>
              <a:ea typeface="ＭＳ ゴシック" pitchFamily="49" charset="-128"/>
            </a:rPr>
            <a:t>　しかし、公営企業債等繰入見込額については、下水道事業債残高の減により減少した。また、組合等負担等見込額についても、公立多良木病院の地方債残高の減により減少した。</a:t>
          </a:r>
        </a:p>
        <a:p>
          <a:r>
            <a:rPr kumimoji="1" lang="ja-JP" altLang="en-US" sz="1400">
              <a:latin typeface="ＭＳ ゴシック" pitchFamily="49" charset="-128"/>
              <a:ea typeface="ＭＳ ゴシック" pitchFamily="49" charset="-128"/>
            </a:rPr>
            <a:t>　さらに、充当可能基金についても、公共施設整備基金が増加したため、将来負担比率が減少している。</a:t>
          </a:r>
        </a:p>
        <a:p>
          <a:r>
            <a:rPr kumimoji="1" lang="ja-JP" altLang="en-US" sz="1400">
              <a:latin typeface="ＭＳ ゴシック" pitchFamily="49" charset="-128"/>
              <a:ea typeface="ＭＳ ゴシック" pitchFamily="49" charset="-128"/>
            </a:rPr>
            <a:t>　今後も、中学校改築事業等の大型事業により、地方債現在高が更に増加することが見込まれるため、計画的な起債の発行、必要に応じた適切な基金の積み増し等により比率が低い水準で推移していく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1A474AB5-0FE5-4064-801D-C0929DE1A2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DFDB1DC-CEDF-4D3D-9011-F9CB330389F7}"/>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A50D5710-409A-4C90-9E91-266FB3126357}"/>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1660E46D-FDE9-48E2-8374-E4E892DEBBC2}"/>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97D92746-79F6-499E-9673-89834741B6D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C13C17CB-FF60-4EE7-8754-06D72117A3E3}"/>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EEB1242A-DB23-42E7-BDCB-F8CB5FB43F4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熊本県多良木町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5456F27-AB82-4F6E-A70C-75B1CA72DB23}"/>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83799E98-F9ED-4297-958F-1589053B95BF}"/>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F527ADEE-5499-48DB-82E2-A4162F6804C3}"/>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81A04949-B67F-452E-AB70-DED8BBBCF912}"/>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財政調整基金については、運用収入（利子）による積み立てを行った。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減債基金については、運用収入（利子）による積み立てを行った。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多良木町ふるさとづくり納税寄附基金については、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多良木町まちづくり寄附基金については、運用収入（利子）積み立てを行った。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多良木町公共施設整備基金については、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多良木町森林環境譲与税基金については、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基金全体としては多良木町公共施設整備基金や多良木町ふるさとづくり納税寄附基金等の積み立てにより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中学校校舎改築事業等の大型事業や公共施設の老朽化に伴う維持補修により、多額の費用が見込まれるため、公共施設整備基金の積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み立てを行っていく。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A46C6394-4D92-473F-82E4-BFE181CB7C1B}"/>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F56B2BAD-73C9-4516-8D70-58324BAD7CA3}"/>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F69A880A-B22C-498D-A20D-E57027DF0592}"/>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・多良木町ふるさとづくり納税寄附基金、多良木町まちづくり寄附基金：高齢者や障がい者の生活支援等の地域ボランティア活動及び住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民自治活動の維持に関する事業、子どもたちの健全な育成に関する事業、町民の文化・スポーツ活動の推進に関する事業、歴史・伝統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文化の伝承及び保全に関する事業、森林保全に関する事業、水源かんよう林の取得・保全に関する事業、その他まちづくりに質する事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・中山間ふるさと水と土保全基金：中山間地における土地改良施設の機能を適正に発揮させるための支援事業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・多良木町地域福祉基金：高齢者等の地域保健福祉の増進を図る事業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・多良木町公共施設整備基金：公用若しくは公共用に供する施設の整備に要する経費及び既設の公共施設の整備に要する経費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・多良木町森林環境譲与税基金：多良木町における、間伐や人材育成、担い手の確保、木材利用の促進や普及啓発等の森林整備及びその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促進に要する経費</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多良木町ふるさとづくり納税寄附基金については、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多良木町まちづくり寄附基金については、運用収入（利子）積み立てを行った。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多良木町公共施設整備基金については、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多良木町森林環境譲与税基金については、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多良木町ふるさとづくり納税寄附基金の活用方法の検討。また、公共施設整備基金の中学校校舎改築事業等の大型事業や公共施設の老朽</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化に伴う、維持補修費等に多額の費用が見込まれるため、積み立てを行う。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A06768F9-5DE7-42E3-94A3-4606F2943484}"/>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30D0A41-2345-428E-8DD7-09DACA00D2FB}"/>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AE09C24-04CE-4DA6-AEC2-4C83A6168CC9}"/>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本年度の増加の理由は、財政調整基金の運用収入（利子）の積み立てによるものであり、取り崩しはなかった。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積み立てについては、決算状況を踏まえて可能な範囲内での積立てを行う。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DB4E5793-D37F-424B-BBCF-AABB97C06C25}"/>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42D229-3C3F-4FA5-AFE6-80114606EC7B}"/>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F9A56249-27A7-4707-8013-8EB9214B75A5}"/>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本年度の減少の理由は、減債基金の運用収入（利子）の積み立てによるものであり、取り崩しはなかった。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地方債現在高を踏まえて、計画的に基金残高の管理を行う。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FFE2251-28F6-4874-A64A-A31CAAAFB825}"/>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9,069
9,005
165.86
8,882,570
8,368,475
467,725
4,265,404
5,751,432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有形固定資産減価償却率は、年々上昇傾向にあり、令和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増加している。類似団体よりやや高い水準にあるが、それぞれの公共施設等について個別施設計画を策定済みであり、当該計画に基づいた施設の維持管理を適切に進めていく必要がある。個別施設計画策定に際して各施設の老朽化状況の調査を行っており、対策事業の優先順位を判断した上で、老朽化した施設の集約化・複合化や除却を検討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6154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73533</xdr:rowOff>
    </xdr:from>
    <xdr:to>
      <xdr:col>23</xdr:col>
      <xdr:colOff>136525</xdr:colOff>
      <xdr:row>33</xdr:row>
      <xdr:rowOff>3683</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51960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63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54102</xdr:rowOff>
    </xdr:from>
    <xdr:to>
      <xdr:col>19</xdr:col>
      <xdr:colOff>187325</xdr:colOff>
      <xdr:row>32</xdr:row>
      <xdr:rowOff>155702</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3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104902</xdr:rowOff>
    </xdr:from>
    <xdr:to>
      <xdr:col>23</xdr:col>
      <xdr:colOff>85725</xdr:colOff>
      <xdr:row>32</xdr:row>
      <xdr:rowOff>124333</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6362827"/>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47625</xdr:rowOff>
    </xdr:from>
    <xdr:to>
      <xdr:col>15</xdr:col>
      <xdr:colOff>187325</xdr:colOff>
      <xdr:row>32</xdr:row>
      <xdr:rowOff>149225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98425</xdr:rowOff>
    </xdr:from>
    <xdr:to>
      <xdr:col>19</xdr:col>
      <xdr:colOff>136525</xdr:colOff>
      <xdr:row>32</xdr:row>
      <xdr:rowOff>104902</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6356350"/>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21717</xdr:rowOff>
    </xdr:from>
    <xdr:to>
      <xdr:col>11</xdr:col>
      <xdr:colOff>187325</xdr:colOff>
      <xdr:row>32</xdr:row>
      <xdr:rowOff>123317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72517</xdr:rowOff>
    </xdr:from>
    <xdr:to>
      <xdr:col>15</xdr:col>
      <xdr:colOff>136525</xdr:colOff>
      <xdr:row>32</xdr:row>
      <xdr:rowOff>98425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6330442"/>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156464</xdr:rowOff>
    </xdr:from>
    <xdr:to>
      <xdr:col>7</xdr:col>
      <xdr:colOff>187325</xdr:colOff>
      <xdr:row>32</xdr:row>
      <xdr:rowOff>86614</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62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35814</xdr:rowOff>
    </xdr:from>
    <xdr:to>
      <xdr:col>11</xdr:col>
      <xdr:colOff>136525</xdr:colOff>
      <xdr:row>32</xdr:row>
      <xdr:rowOff>72517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6293739"/>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146829</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6404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140352</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114444</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637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77741</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63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年度と比較して債務償還比率が</a:t>
          </a:r>
          <a:r>
            <a:rPr kumimoji="1" lang="en-US" altLang="ja-JP" sz="1100">
              <a:latin typeface="ＭＳ Ｐゴシック" panose="020B0600070205080204" pitchFamily="50" charset="-128"/>
              <a:ea typeface="ＭＳ Ｐゴシック" panose="020B0600070205080204" pitchFamily="50" charset="-128"/>
            </a:rPr>
            <a:t>181.9</a:t>
          </a:r>
          <a:r>
            <a:rPr kumimoji="1" lang="ja-JP" altLang="en-US" sz="1100">
              <a:latin typeface="ＭＳ Ｐゴシック" panose="020B0600070205080204" pitchFamily="50" charset="-128"/>
              <a:ea typeface="ＭＳ Ｐゴシック" panose="020B0600070205080204" pitchFamily="50" charset="-128"/>
            </a:rPr>
            <a:t>％減少した。それにより平成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年度以降、類似団体と比較して高い水準が続いていたが、令和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年度で類似団体平均と同程度まで比率が減少している。</a:t>
          </a:r>
        </a:p>
        <a:p>
          <a:r>
            <a:rPr kumimoji="1" lang="ja-JP" altLang="en-US" sz="1100">
              <a:latin typeface="ＭＳ Ｐゴシック" panose="020B0600070205080204" pitchFamily="50" charset="-128"/>
              <a:ea typeface="ＭＳ Ｐゴシック" panose="020B0600070205080204" pitchFamily="50" charset="-128"/>
            </a:rPr>
            <a:t>充当可能基金が増加したため、将来負担比率は減少しているが、今後は中学校改築事業を計画しており、地方債現在高が更に増加することが見込まれるため、債務償還比率も増加する可能性がある。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160365</xdr:rowOff>
    </xdr:from>
    <xdr:to>
      <xdr:col>76</xdr:col>
      <xdr:colOff>73025</xdr:colOff>
      <xdr:row>29</xdr:row>
      <xdr:rowOff>90515</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7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138792</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7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97980</xdr:rowOff>
    </xdr:from>
    <xdr:to>
      <xdr:col>72</xdr:col>
      <xdr:colOff>123825</xdr:colOff>
      <xdr:row>31</xdr:row>
      <xdr:rowOff>28130</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0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39715</xdr:rowOff>
    </xdr:from>
    <xdr:to>
      <xdr:col>76</xdr:col>
      <xdr:colOff>22225</xdr:colOff>
      <xdr:row>30</xdr:row>
      <xdr:rowOff>148780</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783290"/>
          <a:ext cx="711200" cy="28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146095</xdr:rowOff>
    </xdr:from>
    <xdr:to>
      <xdr:col>68</xdr:col>
      <xdr:colOff>123825</xdr:colOff>
      <xdr:row>31</xdr:row>
      <xdr:rowOff>76245</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06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148780</xdr:rowOff>
    </xdr:from>
    <xdr:to>
      <xdr:col>72</xdr:col>
      <xdr:colOff>73025</xdr:colOff>
      <xdr:row>31</xdr:row>
      <xdr:rowOff>25445</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063805"/>
          <a:ext cx="762000" cy="4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71955</xdr:rowOff>
    </xdr:from>
    <xdr:to>
      <xdr:col>64</xdr:col>
      <xdr:colOff>123825</xdr:colOff>
      <xdr:row>32</xdr:row>
      <xdr:rowOff>2105</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15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25445</xdr:rowOff>
    </xdr:from>
    <xdr:to>
      <xdr:col>68</xdr:col>
      <xdr:colOff>73025</xdr:colOff>
      <xdr:row>31</xdr:row>
      <xdr:rowOff>122755</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6111920"/>
          <a:ext cx="762000" cy="9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89345</xdr:rowOff>
    </xdr:from>
    <xdr:to>
      <xdr:col>60</xdr:col>
      <xdr:colOff>123825</xdr:colOff>
      <xdr:row>31</xdr:row>
      <xdr:rowOff>19495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0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140145</xdr:rowOff>
    </xdr:from>
    <xdr:to>
      <xdr:col>64</xdr:col>
      <xdr:colOff>73025</xdr:colOff>
      <xdr:row>31</xdr:row>
      <xdr:rowOff>122755</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6055170"/>
          <a:ext cx="762000" cy="15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19257</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61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67372</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15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164682</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625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10622</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609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9,069
9,005
165.86
8,882,570
8,368,475
467,725
4,265,404
5,751,432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36847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5806</xdr:rowOff>
    </xdr:from>
    <xdr:to>
      <xdr:col>20</xdr:col>
      <xdr:colOff>38100</xdr:colOff>
      <xdr:row>39</xdr:row>
      <xdr:rowOff>107406</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56606</xdr:rowOff>
    </xdr:from>
    <xdr:to>
      <xdr:col>24</xdr:col>
      <xdr:colOff>63500</xdr:colOff>
      <xdr:row>39</xdr:row>
      <xdr:rowOff>64770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4315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152763</xdr:rowOff>
    </xdr:from>
    <xdr:to>
      <xdr:col>15</xdr:col>
      <xdr:colOff>101600</xdr:colOff>
      <xdr:row>39</xdr:row>
      <xdr:rowOff>82913</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32113</xdr:rowOff>
    </xdr:from>
    <xdr:to>
      <xdr:col>19</xdr:col>
      <xdr:colOff>177800</xdr:colOff>
      <xdr:row>39</xdr:row>
      <xdr:rowOff>56606</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7186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133169</xdr:rowOff>
    </xdr:from>
    <xdr:to>
      <xdr:col>10</xdr:col>
      <xdr:colOff>165100</xdr:colOff>
      <xdr:row>39</xdr:row>
      <xdr:rowOff>63319</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12519</xdr:rowOff>
    </xdr:from>
    <xdr:to>
      <xdr:col>15</xdr:col>
      <xdr:colOff>50800</xdr:colOff>
      <xdr:row>39</xdr:row>
      <xdr:rowOff>32113</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990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103777</xdr:rowOff>
    </xdr:from>
    <xdr:to>
      <xdr:col>6</xdr:col>
      <xdr:colOff>38100</xdr:colOff>
      <xdr:row>39</xdr:row>
      <xdr:rowOff>33927</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154577</xdr:rowOff>
    </xdr:from>
    <xdr:to>
      <xdr:col>10</xdr:col>
      <xdr:colOff>114300</xdr:colOff>
      <xdr:row>39</xdr:row>
      <xdr:rowOff>12519</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6696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123933</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46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74040</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54446</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25054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112361</xdr:rowOff>
    </xdr:from>
    <xdr:to>
      <xdr:col>55</xdr:col>
      <xdr:colOff>50800</xdr:colOff>
      <xdr:row>42</xdr:row>
      <xdr:rowOff>42511</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35260</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113154</xdr:rowOff>
    </xdr:from>
    <xdr:to>
      <xdr:col>50</xdr:col>
      <xdr:colOff>165100</xdr:colOff>
      <xdr:row>42</xdr:row>
      <xdr:rowOff>43304</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14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163161</xdr:rowOff>
    </xdr:from>
    <xdr:to>
      <xdr:col>55</xdr:col>
      <xdr:colOff>0</xdr:colOff>
      <xdr:row>41</xdr:row>
      <xdr:rowOff>163954</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92611"/>
          <a:ext cx="8382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124485</xdr:rowOff>
    </xdr:from>
    <xdr:to>
      <xdr:col>46</xdr:col>
      <xdr:colOff>38100</xdr:colOff>
      <xdr:row>42</xdr:row>
      <xdr:rowOff>54635</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163954</xdr:rowOff>
    </xdr:from>
    <xdr:to>
      <xdr:col>50</xdr:col>
      <xdr:colOff>114300</xdr:colOff>
      <xdr:row>42</xdr:row>
      <xdr:rowOff>3835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93404"/>
          <a:ext cx="8890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115390</xdr:rowOff>
    </xdr:from>
    <xdr:to>
      <xdr:col>41</xdr:col>
      <xdr:colOff>101600</xdr:colOff>
      <xdr:row>42</xdr:row>
      <xdr:rowOff>45540</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4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166190</xdr:rowOff>
    </xdr:from>
    <xdr:to>
      <xdr:col>45</xdr:col>
      <xdr:colOff>177800</xdr:colOff>
      <xdr:row>42</xdr:row>
      <xdr:rowOff>3835</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861300" y="7195640"/>
          <a:ext cx="8890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116206</xdr:rowOff>
    </xdr:from>
    <xdr:to>
      <xdr:col>36</xdr:col>
      <xdr:colOff>165100</xdr:colOff>
      <xdr:row>42</xdr:row>
      <xdr:rowOff>46356</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166190</xdr:rowOff>
    </xdr:from>
    <xdr:to>
      <xdr:col>41</xdr:col>
      <xdr:colOff>50800</xdr:colOff>
      <xdr:row>41</xdr:row>
      <xdr:rowOff>167006</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9564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34431</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23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45762</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24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36667</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23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37483</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23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154594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148409</xdr:rowOff>
    </xdr:from>
    <xdr:to>
      <xdr:col>20</xdr:col>
      <xdr:colOff>38100</xdr:colOff>
      <xdr:row>61</xdr:row>
      <xdr:rowOff>78559</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27759</xdr:rowOff>
    </xdr:from>
    <xdr:to>
      <xdr:col>24</xdr:col>
      <xdr:colOff>63500</xdr:colOff>
      <xdr:row>61</xdr:row>
      <xdr:rowOff>55517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48620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125549</xdr:rowOff>
    </xdr:from>
    <xdr:to>
      <xdr:col>15</xdr:col>
      <xdr:colOff>101600</xdr:colOff>
      <xdr:row>61</xdr:row>
      <xdr:rowOff>55699</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4899</xdr:rowOff>
    </xdr:from>
    <xdr:to>
      <xdr:col>19</xdr:col>
      <xdr:colOff>177800</xdr:colOff>
      <xdr:row>61</xdr:row>
      <xdr:rowOff>27759</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4633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4899</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4437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79828</xdr:rowOff>
    </xdr:from>
    <xdr:to>
      <xdr:col>6</xdr:col>
      <xdr:colOff>38100</xdr:colOff>
      <xdr:row>61</xdr:row>
      <xdr:rowOff>9978</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130628</xdr:rowOff>
    </xdr:from>
    <xdr:to>
      <xdr:col>10</xdr:col>
      <xdr:colOff>114300</xdr:colOff>
      <xdr:row>60</xdr:row>
      <xdr:rowOff>156754</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4176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69686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46826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123451</xdr:rowOff>
    </xdr:from>
    <xdr:to>
      <xdr:col>55</xdr:col>
      <xdr:colOff>50800</xdr:colOff>
      <xdr:row>62</xdr:row>
      <xdr:rowOff>53601</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5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101878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56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129275</xdr:rowOff>
    </xdr:from>
    <xdr:to>
      <xdr:col>50</xdr:col>
      <xdr:colOff>165100</xdr:colOff>
      <xdr:row>62</xdr:row>
      <xdr:rowOff>59425</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58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2801</xdr:rowOff>
    </xdr:from>
    <xdr:to>
      <xdr:col>55</xdr:col>
      <xdr:colOff>0</xdr:colOff>
      <xdr:row>62</xdr:row>
      <xdr:rowOff>8625</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632701"/>
          <a:ext cx="8382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138050</xdr:rowOff>
    </xdr:from>
    <xdr:to>
      <xdr:col>46</xdr:col>
      <xdr:colOff>38100</xdr:colOff>
      <xdr:row>62</xdr:row>
      <xdr:rowOff>68200</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5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8625</xdr:rowOff>
    </xdr:from>
    <xdr:to>
      <xdr:col>50</xdr:col>
      <xdr:colOff>114300</xdr:colOff>
      <xdr:row>62</xdr:row>
      <xdr:rowOff>17400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638525"/>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145678</xdr:rowOff>
    </xdr:from>
    <xdr:to>
      <xdr:col>41</xdr:col>
      <xdr:colOff>101600</xdr:colOff>
      <xdr:row>62</xdr:row>
      <xdr:rowOff>75828</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6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17400</xdr:rowOff>
    </xdr:from>
    <xdr:to>
      <xdr:col>45</xdr:col>
      <xdr:colOff>177800</xdr:colOff>
      <xdr:row>62</xdr:row>
      <xdr:rowOff>25028</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647300"/>
          <a:ext cx="889000" cy="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152374</xdr:rowOff>
    </xdr:from>
    <xdr:to>
      <xdr:col>36</xdr:col>
      <xdr:colOff>165100</xdr:colOff>
      <xdr:row>62</xdr:row>
      <xdr:rowOff>82524</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6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25028</xdr:rowOff>
    </xdr:from>
    <xdr:to>
      <xdr:col>41</xdr:col>
      <xdr:colOff>50800</xdr:colOff>
      <xdr:row>62</xdr:row>
      <xdr:rowOff>31724</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654928"/>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50552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068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59327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068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66955</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06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73651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070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84455</xdr:rowOff>
    </xdr:from>
    <xdr:to>
      <xdr:col>24</xdr:col>
      <xdr:colOff>114300</xdr:colOff>
      <xdr:row>85</xdr:row>
      <xdr:rowOff>14605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62882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92075</xdr:rowOff>
    </xdr:from>
    <xdr:to>
      <xdr:col>20</xdr:col>
      <xdr:colOff>38100</xdr:colOff>
      <xdr:row>85</xdr:row>
      <xdr:rowOff>22225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135255</xdr:rowOff>
    </xdr:from>
    <xdr:to>
      <xdr:col>24</xdr:col>
      <xdr:colOff>63500</xdr:colOff>
      <xdr:row>84</xdr:row>
      <xdr:rowOff>142875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flipV="1">
          <a:off x="3797300" y="145370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63500</xdr:rowOff>
    </xdr:from>
    <xdr:to>
      <xdr:col>15</xdr:col>
      <xdr:colOff>101600</xdr:colOff>
      <xdr:row>84</xdr:row>
      <xdr:rowOff>165100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114300</xdr:rowOff>
    </xdr:from>
    <xdr:to>
      <xdr:col>19</xdr:col>
      <xdr:colOff>177800</xdr:colOff>
      <xdr:row>84</xdr:row>
      <xdr:rowOff>142875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516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107314</xdr:rowOff>
    </xdr:from>
    <xdr:to>
      <xdr:col>10</xdr:col>
      <xdr:colOff>165100</xdr:colOff>
      <xdr:row>85</xdr:row>
      <xdr:rowOff>37464</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114300</xdr:rowOff>
    </xdr:from>
    <xdr:to>
      <xdr:col>15</xdr:col>
      <xdr:colOff>50800</xdr:colOff>
      <xdr:row>84</xdr:row>
      <xdr:rowOff>158114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2019300" y="145161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84455</xdr:rowOff>
    </xdr:from>
    <xdr:to>
      <xdr:col>6</xdr:col>
      <xdr:colOff>38100</xdr:colOff>
      <xdr:row>85</xdr:row>
      <xdr:rowOff>14605</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135255</xdr:rowOff>
    </xdr:from>
    <xdr:to>
      <xdr:col>10</xdr:col>
      <xdr:colOff>114300</xdr:colOff>
      <xdr:row>84</xdr:row>
      <xdr:rowOff>158114</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5370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13352</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156227</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28591</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5732</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69214</xdr:rowOff>
    </xdr:from>
    <xdr:to>
      <xdr:col>55</xdr:col>
      <xdr:colOff>50800</xdr:colOff>
      <xdr:row>85</xdr:row>
      <xdr:rowOff>170814</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47641</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62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72262</xdr:rowOff>
    </xdr:from>
    <xdr:to>
      <xdr:col>50</xdr:col>
      <xdr:colOff>165100</xdr:colOff>
      <xdr:row>86</xdr:row>
      <xdr:rowOff>2412</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6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120014</xdr:rowOff>
    </xdr:from>
    <xdr:to>
      <xdr:col>55</xdr:col>
      <xdr:colOff>0</xdr:colOff>
      <xdr:row>85</xdr:row>
      <xdr:rowOff>123062</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69326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75234</xdr:rowOff>
    </xdr:from>
    <xdr:to>
      <xdr:col>46</xdr:col>
      <xdr:colOff>38100</xdr:colOff>
      <xdr:row>86</xdr:row>
      <xdr:rowOff>5384</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6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123062</xdr:rowOff>
    </xdr:from>
    <xdr:to>
      <xdr:col>50</xdr:col>
      <xdr:colOff>114300</xdr:colOff>
      <xdr:row>85</xdr:row>
      <xdr:rowOff>126034</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69631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78587</xdr:rowOff>
    </xdr:from>
    <xdr:to>
      <xdr:col>41</xdr:col>
      <xdr:colOff>101600</xdr:colOff>
      <xdr:row>86</xdr:row>
      <xdr:rowOff>8737</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65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126034</xdr:rowOff>
    </xdr:from>
    <xdr:to>
      <xdr:col>45</xdr:col>
      <xdr:colOff>177800</xdr:colOff>
      <xdr:row>85</xdr:row>
      <xdr:rowOff>129387</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69928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81559</xdr:rowOff>
    </xdr:from>
    <xdr:to>
      <xdr:col>36</xdr:col>
      <xdr:colOff>165100</xdr:colOff>
      <xdr:row>86</xdr:row>
      <xdr:rowOff>11709</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65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129387</xdr:rowOff>
    </xdr:from>
    <xdr:to>
      <xdr:col>41</xdr:col>
      <xdr:colOff>50800</xdr:colOff>
      <xdr:row>85</xdr:row>
      <xdr:rowOff>132359</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6972300" y="1470263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164989</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73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167961</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74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171314</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2836</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74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131535</xdr:rowOff>
    </xdr:from>
    <xdr:to>
      <xdr:col>85</xdr:col>
      <xdr:colOff>177800</xdr:colOff>
      <xdr:row>42</xdr:row>
      <xdr:rowOff>61685</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62687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46462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6357600" y="707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116840</xdr:rowOff>
    </xdr:from>
    <xdr:to>
      <xdr:col>81</xdr:col>
      <xdr:colOff>101600</xdr:colOff>
      <xdr:row>42</xdr:row>
      <xdr:rowOff>46990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5430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167640</xdr:rowOff>
    </xdr:from>
    <xdr:to>
      <xdr:col>85</xdr:col>
      <xdr:colOff>127000</xdr:colOff>
      <xdr:row>42</xdr:row>
      <xdr:rowOff>10885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5481300" y="719709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102144</xdr:rowOff>
    </xdr:from>
    <xdr:to>
      <xdr:col>76</xdr:col>
      <xdr:colOff>165100</xdr:colOff>
      <xdr:row>42</xdr:row>
      <xdr:rowOff>32294</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541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152944</xdr:rowOff>
    </xdr:from>
    <xdr:to>
      <xdr:col>81</xdr:col>
      <xdr:colOff>50800</xdr:colOff>
      <xdr:row>41</xdr:row>
      <xdr:rowOff>167640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4592300" y="718239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87449</xdr:rowOff>
    </xdr:from>
    <xdr:to>
      <xdr:col>72</xdr:col>
      <xdr:colOff>38100</xdr:colOff>
      <xdr:row>42</xdr:row>
      <xdr:rowOff>17599</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652500" y="71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138249</xdr:rowOff>
    </xdr:from>
    <xdr:to>
      <xdr:col>76</xdr:col>
      <xdr:colOff>114300</xdr:colOff>
      <xdr:row>41</xdr:row>
      <xdr:rowOff>152944</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3703300" y="716769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49893</xdr:rowOff>
    </xdr:from>
    <xdr:to>
      <xdr:col>67</xdr:col>
      <xdr:colOff>101600</xdr:colOff>
      <xdr:row>41</xdr:row>
      <xdr:rowOff>151493</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763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100693</xdr:rowOff>
    </xdr:from>
    <xdr:to>
      <xdr:col>71</xdr:col>
      <xdr:colOff>177800</xdr:colOff>
      <xdr:row>41</xdr:row>
      <xdr:rowOff>138249</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814300" y="71301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38117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23421</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72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8726</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720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142620</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99466</xdr:rowOff>
    </xdr:from>
    <xdr:to>
      <xdr:col>116</xdr:col>
      <xdr:colOff>114300</xdr:colOff>
      <xdr:row>41</xdr:row>
      <xdr:rowOff>29616</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695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77893</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9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102209</xdr:rowOff>
    </xdr:from>
    <xdr:to>
      <xdr:col>112</xdr:col>
      <xdr:colOff>38100</xdr:colOff>
      <xdr:row>41</xdr:row>
      <xdr:rowOff>32359</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69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150266</xdr:rowOff>
    </xdr:from>
    <xdr:to>
      <xdr:col>116</xdr:col>
      <xdr:colOff>63500</xdr:colOff>
      <xdr:row>40</xdr:row>
      <xdr:rowOff>153009</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1323300" y="700826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104953</xdr:rowOff>
    </xdr:from>
    <xdr:to>
      <xdr:col>107</xdr:col>
      <xdr:colOff>101600</xdr:colOff>
      <xdr:row>41</xdr:row>
      <xdr:rowOff>35103</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696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153009</xdr:rowOff>
    </xdr:from>
    <xdr:to>
      <xdr:col>111</xdr:col>
      <xdr:colOff>177800</xdr:colOff>
      <xdr:row>40</xdr:row>
      <xdr:rowOff>155753</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0434300" y="701100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107696</xdr:rowOff>
    </xdr:from>
    <xdr:to>
      <xdr:col>102</xdr:col>
      <xdr:colOff>165100</xdr:colOff>
      <xdr:row>41</xdr:row>
      <xdr:rowOff>37846</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155753</xdr:rowOff>
    </xdr:from>
    <xdr:to>
      <xdr:col>107</xdr:col>
      <xdr:colOff>50800</xdr:colOff>
      <xdr:row>40</xdr:row>
      <xdr:rowOff>158496</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9545300" y="701375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108610</xdr:rowOff>
    </xdr:from>
    <xdr:to>
      <xdr:col>98</xdr:col>
      <xdr:colOff>38100</xdr:colOff>
      <xdr:row>41</xdr:row>
      <xdr:rowOff>38760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696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158496</xdr:rowOff>
    </xdr:from>
    <xdr:to>
      <xdr:col>102</xdr:col>
      <xdr:colOff>114300</xdr:colOff>
      <xdr:row>40</xdr:row>
      <xdr:rowOff>159410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656300" y="701649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23486</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705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26230</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705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28973</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29887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705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34925</xdr:rowOff>
    </xdr:from>
    <xdr:to>
      <xdr:col>81</xdr:col>
      <xdr:colOff>101600</xdr:colOff>
      <xdr:row>60</xdr:row>
      <xdr:rowOff>136525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85725</xdr:rowOff>
    </xdr:from>
    <xdr:to>
      <xdr:col>85</xdr:col>
      <xdr:colOff>127000</xdr:colOff>
      <xdr:row>60</xdr:row>
      <xdr:rowOff>114300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103727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xdr:rowOff>
    </xdr:from>
    <xdr:to>
      <xdr:col>76</xdr:col>
      <xdr:colOff>165100</xdr:colOff>
      <xdr:row>60</xdr:row>
      <xdr:rowOff>102235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51435</xdr:rowOff>
    </xdr:from>
    <xdr:to>
      <xdr:col>81</xdr:col>
      <xdr:colOff>50800</xdr:colOff>
      <xdr:row>60</xdr:row>
      <xdr:rowOff>85725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103384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139700</xdr:rowOff>
    </xdr:from>
    <xdr:to>
      <xdr:col>72</xdr:col>
      <xdr:colOff>38100</xdr:colOff>
      <xdr:row>60</xdr:row>
      <xdr:rowOff>69850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19050</xdr:rowOff>
    </xdr:from>
    <xdr:to>
      <xdr:col>76</xdr:col>
      <xdr:colOff>114300</xdr:colOff>
      <xdr:row>60</xdr:row>
      <xdr:rowOff>51435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3060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103505</xdr:rowOff>
    </xdr:from>
    <xdr:to>
      <xdr:col>67</xdr:col>
      <xdr:colOff>101600</xdr:colOff>
      <xdr:row>60</xdr:row>
      <xdr:rowOff>33655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154305</xdr:rowOff>
    </xdr:from>
    <xdr:to>
      <xdr:col>71</xdr:col>
      <xdr:colOff>177800</xdr:colOff>
      <xdr:row>60</xdr:row>
      <xdr:rowOff>19050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102698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127652</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93362</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24782</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166827</xdr:rowOff>
    </xdr:from>
    <xdr:to>
      <xdr:col>116</xdr:col>
      <xdr:colOff>114300</xdr:colOff>
      <xdr:row>63</xdr:row>
      <xdr:rowOff>96977</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79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90238</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72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153645</xdr:rowOff>
    </xdr:from>
    <xdr:to>
      <xdr:col>112</xdr:col>
      <xdr:colOff>38100</xdr:colOff>
      <xdr:row>63</xdr:row>
      <xdr:rowOff>83795</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7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32995</xdr:rowOff>
    </xdr:from>
    <xdr:to>
      <xdr:col>116</xdr:col>
      <xdr:colOff>63500</xdr:colOff>
      <xdr:row>63</xdr:row>
      <xdr:rowOff>46177</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21323300" y="10834345"/>
          <a:ext cx="8382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3454</xdr:rowOff>
    </xdr:from>
    <xdr:to>
      <xdr:col>107</xdr:col>
      <xdr:colOff>101600</xdr:colOff>
      <xdr:row>63</xdr:row>
      <xdr:rowOff>105054</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8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32995</xdr:rowOff>
    </xdr:from>
    <xdr:to>
      <xdr:col>111</xdr:col>
      <xdr:colOff>177800</xdr:colOff>
      <xdr:row>63</xdr:row>
      <xdr:rowOff>54254</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834345"/>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4597</xdr:rowOff>
    </xdr:from>
    <xdr:to>
      <xdr:col>102</xdr:col>
      <xdr:colOff>165100</xdr:colOff>
      <xdr:row>63</xdr:row>
      <xdr:rowOff>106197</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8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54254</xdr:rowOff>
    </xdr:from>
    <xdr:to>
      <xdr:col>107</xdr:col>
      <xdr:colOff>50800</xdr:colOff>
      <xdr:row>63</xdr:row>
      <xdr:rowOff>55397</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85560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8179</xdr:rowOff>
    </xdr:from>
    <xdr:to>
      <xdr:col>98</xdr:col>
      <xdr:colOff>38100</xdr:colOff>
      <xdr:row>63</xdr:row>
      <xdr:rowOff>109779</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8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55397</xdr:rowOff>
    </xdr:from>
    <xdr:to>
      <xdr:col>102</xdr:col>
      <xdr:colOff>114300</xdr:colOff>
      <xdr:row>63</xdr:row>
      <xdr:rowOff>58979</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856747"/>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74922</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8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96181</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89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97324</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89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100906</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90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1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93618</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6318864" y="13466718"/>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1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40295</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100-00008B020000}"/>
            </a:ext>
          </a:extLst>
        </xdr:cNvPr>
        <xdr:cNvSpPr txBox="1"/>
      </xdr:nvSpPr>
      <xdr:spPr>
        <a:xfrm>
          <a:off x="16357600" y="1324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93618</xdr:rowOff>
    </xdr:from>
    <xdr:to>
      <xdr:col>86</xdr:col>
      <xdr:colOff>25400</xdr:colOff>
      <xdr:row>78</xdr:row>
      <xdr:rowOff>93618</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346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130646</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100-00008D020000}"/>
            </a:ext>
          </a:extLst>
        </xdr:cNvPr>
        <xdr:cNvSpPr txBox="1"/>
      </xdr:nvSpPr>
      <xdr:spPr>
        <a:xfrm>
          <a:off x="16357600" y="1436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62687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148952</xdr:rowOff>
    </xdr:from>
    <xdr:to>
      <xdr:col>81</xdr:col>
      <xdr:colOff>101600</xdr:colOff>
      <xdr:row>84</xdr:row>
      <xdr:rowOff>79102</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5430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103232</xdr:rowOff>
    </xdr:from>
    <xdr:to>
      <xdr:col>85</xdr:col>
      <xdr:colOff>177800</xdr:colOff>
      <xdr:row>81</xdr:row>
      <xdr:rowOff>33382</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62687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126109</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100-000099020000}"/>
            </a:ext>
          </a:extLst>
        </xdr:cNvPr>
        <xdr:cNvSpPr txBox="1"/>
      </xdr:nvSpPr>
      <xdr:spPr>
        <a:xfrm>
          <a:off x="16357600" y="136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28121</xdr:rowOff>
    </xdr:from>
    <xdr:to>
      <xdr:col>81</xdr:col>
      <xdr:colOff>101600</xdr:colOff>
      <xdr:row>80</xdr:row>
      <xdr:rowOff>129721</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54305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78921</xdr:rowOff>
    </xdr:from>
    <xdr:to>
      <xdr:col>85</xdr:col>
      <xdr:colOff>127000</xdr:colOff>
      <xdr:row>80</xdr:row>
      <xdr:rowOff>154032</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5481300" y="13794921"/>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124461</xdr:rowOff>
    </xdr:from>
    <xdr:to>
      <xdr:col>76</xdr:col>
      <xdr:colOff>165100</xdr:colOff>
      <xdr:row>80</xdr:row>
      <xdr:rowOff>54611</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4541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3811</xdr:rowOff>
    </xdr:from>
    <xdr:to>
      <xdr:col>81</xdr:col>
      <xdr:colOff>50800</xdr:colOff>
      <xdr:row>80</xdr:row>
      <xdr:rowOff>78921</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4592300" y="13719811"/>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49349</xdr:rowOff>
    </xdr:from>
    <xdr:to>
      <xdr:col>72</xdr:col>
      <xdr:colOff>38100</xdr:colOff>
      <xdr:row>79</xdr:row>
      <xdr:rowOff>150949</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3652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100149</xdr:rowOff>
    </xdr:from>
    <xdr:to>
      <xdr:col>76</xdr:col>
      <xdr:colOff>114300</xdr:colOff>
      <xdr:row>80</xdr:row>
      <xdr:rowOff>3811</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3703300" y="1364469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145687</xdr:rowOff>
    </xdr:from>
    <xdr:to>
      <xdr:col>67</xdr:col>
      <xdr:colOff>101600</xdr:colOff>
      <xdr:row>79</xdr:row>
      <xdr:rowOff>75837</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2763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25037</xdr:rowOff>
    </xdr:from>
    <xdr:to>
      <xdr:col>71</xdr:col>
      <xdr:colOff>177800</xdr:colOff>
      <xdr:row>79</xdr:row>
      <xdr:rowOff>100149</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814300" y="1356958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70229</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100-0000A2020000}"/>
            </a:ext>
          </a:extLst>
        </xdr:cNvPr>
        <xdr:cNvSpPr txBox="1"/>
      </xdr:nvSpPr>
      <xdr:spPr>
        <a:xfrm>
          <a:off x="15266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99621</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100-0000A3020000}"/>
            </a:ext>
          </a:extLst>
        </xdr:cNvPr>
        <xdr:cNvSpPr txBox="1"/>
      </xdr:nvSpPr>
      <xdr:spPr>
        <a:xfrm>
          <a:off x="14389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76761</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100-0000A4020000}"/>
            </a:ext>
          </a:extLst>
        </xdr:cNvPr>
        <xdr:cNvSpPr txBox="1"/>
      </xdr:nvSpPr>
      <xdr:spPr>
        <a:xfrm>
          <a:off x="13500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137177</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100-0000A5020000}"/>
            </a:ext>
          </a:extLst>
        </xdr:cNvPr>
        <xdr:cNvSpPr txBox="1"/>
      </xdr:nvSpPr>
      <xdr:spPr>
        <a:xfrm>
          <a:off x="12611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146248</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100-0000A6020000}"/>
            </a:ext>
          </a:extLst>
        </xdr:cNvPr>
        <xdr:cNvSpPr txBox="1"/>
      </xdr:nvSpPr>
      <xdr:spPr>
        <a:xfrm>
          <a:off x="15266044" y="135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71138</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100-0000A7020000}"/>
            </a:ext>
          </a:extLst>
        </xdr:cNvPr>
        <xdr:cNvSpPr txBox="1"/>
      </xdr:nvSpPr>
      <xdr:spPr>
        <a:xfrm>
          <a:off x="14389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167476</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100-0000A8020000}"/>
            </a:ext>
          </a:extLst>
        </xdr:cNvPr>
        <xdr:cNvSpPr txBox="1"/>
      </xdr:nvSpPr>
      <xdr:spPr>
        <a:xfrm>
          <a:off x="135007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92364</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100-0000A9020000}"/>
            </a:ext>
          </a:extLst>
        </xdr:cNvPr>
        <xdr:cNvSpPr txBox="1"/>
      </xdr:nvSpPr>
      <xdr:spPr>
        <a:xfrm>
          <a:off x="126117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1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100-0000C0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100-0000C202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100-0000C402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22110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75455</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100-0000D0020000}"/>
            </a:ext>
          </a:extLst>
        </xdr:cNvPr>
        <xdr:cNvSpPr txBox="1"/>
      </xdr:nvSpPr>
      <xdr:spPr>
        <a:xfrm>
          <a:off x="22199600"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147828</xdr:rowOff>
    </xdr:from>
    <xdr:to>
      <xdr:col>116</xdr:col>
      <xdr:colOff>63500</xdr:colOff>
      <xdr:row>84</xdr:row>
      <xdr:rowOff>152400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21323300" y="14549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156972</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20434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161544</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19545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115315</xdr:rowOff>
    </xdr:from>
    <xdr:to>
      <xdr:col>98</xdr:col>
      <xdr:colOff>38100</xdr:colOff>
      <xdr:row>85</xdr:row>
      <xdr:rowOff>45465</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8605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84</xdr:row>
      <xdr:rowOff>166115</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flipV="1">
          <a:off x="18656300" y="14563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29" name="n_1aveValue【児童館】&#10;一人当たり面積">
          <a:extLst>
            <a:ext uri="{FF2B5EF4-FFF2-40B4-BE49-F238E27FC236}">
              <a16:creationId xmlns:a16="http://schemas.microsoft.com/office/drawing/2014/main" id="{00000000-0008-0000-0100-0000D9020000}"/>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730" name="n_2aveValue【児童館】&#10;一人当たり面積">
          <a:extLst>
            <a:ext uri="{FF2B5EF4-FFF2-40B4-BE49-F238E27FC236}">
              <a16:creationId xmlns:a16="http://schemas.microsoft.com/office/drawing/2014/main" id="{00000000-0008-0000-0100-0000DA020000}"/>
            </a:ext>
          </a:extLst>
        </xdr:cNvPr>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1" name="n_3aveValue【児童館】&#10;一人当たり面積">
          <a:extLst>
            <a:ext uri="{FF2B5EF4-FFF2-40B4-BE49-F238E27FC236}">
              <a16:creationId xmlns:a16="http://schemas.microsoft.com/office/drawing/2014/main" id="{00000000-0008-0000-0100-0000DB020000}"/>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732" name="n_4aveValue【児童館】&#10;一人当たり面積">
          <a:extLst>
            <a:ext uri="{FF2B5EF4-FFF2-40B4-BE49-F238E27FC236}">
              <a16:creationId xmlns:a16="http://schemas.microsoft.com/office/drawing/2014/main" id="{00000000-0008-0000-0100-0000DC020000}"/>
            </a:ext>
          </a:extLst>
        </xdr:cNvPr>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33" name="n_1mainValue【児童館】&#10;一人当たり面積">
          <a:extLst>
            <a:ext uri="{FF2B5EF4-FFF2-40B4-BE49-F238E27FC236}">
              <a16:creationId xmlns:a16="http://schemas.microsoft.com/office/drawing/2014/main" id="{00000000-0008-0000-0100-0000DD02000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734" name="n_2mainValue【児童館】&#10;一人当たり面積">
          <a:extLst>
            <a:ext uri="{FF2B5EF4-FFF2-40B4-BE49-F238E27FC236}">
              <a16:creationId xmlns:a16="http://schemas.microsoft.com/office/drawing/2014/main" id="{00000000-0008-0000-0100-0000DE020000}"/>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735" name="n_3mainValue【児童館】&#10;一人当たり面積">
          <a:extLst>
            <a:ext uri="{FF2B5EF4-FFF2-40B4-BE49-F238E27FC236}">
              <a16:creationId xmlns:a16="http://schemas.microsoft.com/office/drawing/2014/main" id="{00000000-0008-0000-0100-0000DF020000}"/>
            </a:ext>
          </a:extLst>
        </xdr:cNvPr>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36592</xdr:rowOff>
    </xdr:from>
    <xdr:ext cx="469744" cy="259045"/>
    <xdr:sp macro="" textlink="">
      <xdr:nvSpPr>
        <xdr:cNvPr id="736" name="n_4mainValue【児童館】&#10;一人当たり面積">
          <a:extLst>
            <a:ext uri="{FF2B5EF4-FFF2-40B4-BE49-F238E27FC236}">
              <a16:creationId xmlns:a16="http://schemas.microsoft.com/office/drawing/2014/main" id="{00000000-0008-0000-0100-0000E0020000}"/>
            </a:ext>
          </a:extLst>
        </xdr:cNvPr>
        <xdr:cNvSpPr txBox="1"/>
      </xdr:nvSpPr>
      <xdr:spPr>
        <a:xfrm>
          <a:off x="18421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1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a:extLst>
            <a:ext uri="{FF2B5EF4-FFF2-40B4-BE49-F238E27FC236}">
              <a16:creationId xmlns:a16="http://schemas.microsoft.com/office/drawing/2014/main" id="{00000000-0008-0000-0100-0000FB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65" name="【公民館】&#10;有形固定資産減価償却率最大値テキスト">
          <a:extLst>
            <a:ext uri="{FF2B5EF4-FFF2-40B4-BE49-F238E27FC236}">
              <a16:creationId xmlns:a16="http://schemas.microsoft.com/office/drawing/2014/main" id="{00000000-0008-0000-0100-0000FD020000}"/>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121393</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100-0000FF020000}"/>
            </a:ext>
          </a:extLst>
        </xdr:cNvPr>
        <xdr:cNvSpPr txBox="1"/>
      </xdr:nvSpPr>
      <xdr:spPr>
        <a:xfrm>
          <a:off x="16357600" y="1812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77651</xdr:rowOff>
    </xdr:from>
    <xdr:to>
      <xdr:col>85</xdr:col>
      <xdr:colOff>177800</xdr:colOff>
      <xdr:row>106</xdr:row>
      <xdr:rowOff>7801</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62687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100528</xdr:rowOff>
    </xdr:from>
    <xdr:ext cx="405111" cy="259045"/>
    <xdr:sp macro="" textlink="">
      <xdr:nvSpPr>
        <xdr:cNvPr id="779" name="【公民館】&#10;有形固定資産減価償却率該当値テキスト">
          <a:extLst>
            <a:ext uri="{FF2B5EF4-FFF2-40B4-BE49-F238E27FC236}">
              <a16:creationId xmlns:a16="http://schemas.microsoft.com/office/drawing/2014/main" id="{00000000-0008-0000-0100-00000B030000}"/>
            </a:ext>
          </a:extLst>
        </xdr:cNvPr>
        <xdr:cNvSpPr txBox="1"/>
      </xdr:nvSpPr>
      <xdr:spPr>
        <a:xfrm>
          <a:off x="16357600" y="17931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40095</xdr:rowOff>
    </xdr:from>
    <xdr:to>
      <xdr:col>81</xdr:col>
      <xdr:colOff>101600</xdr:colOff>
      <xdr:row>105</xdr:row>
      <xdr:rowOff>141695</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5430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90895</xdr:rowOff>
    </xdr:from>
    <xdr:to>
      <xdr:col>85</xdr:col>
      <xdr:colOff>127000</xdr:colOff>
      <xdr:row>105</xdr:row>
      <xdr:rowOff>128451</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5481300" y="1809314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90895</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4592300" y="180702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147864</xdr:rowOff>
    </xdr:from>
    <xdr:to>
      <xdr:col>72</xdr:col>
      <xdr:colOff>38100</xdr:colOff>
      <xdr:row>105</xdr:row>
      <xdr:rowOff>78014</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3652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27214</xdr:rowOff>
    </xdr:from>
    <xdr:to>
      <xdr:col>76</xdr:col>
      <xdr:colOff>114300</xdr:colOff>
      <xdr:row>105</xdr:row>
      <xdr:rowOff>68036</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3703300" y="180294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111942</xdr:rowOff>
    </xdr:from>
    <xdr:to>
      <xdr:col>67</xdr:col>
      <xdr:colOff>101600</xdr:colOff>
      <xdr:row>105</xdr:row>
      <xdr:rowOff>42092</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2763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162742</xdr:rowOff>
    </xdr:from>
    <xdr:to>
      <xdr:col>71</xdr:col>
      <xdr:colOff>177800</xdr:colOff>
      <xdr:row>105</xdr:row>
      <xdr:rowOff>27214</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2814300" y="179935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100-000014030000}"/>
            </a:ext>
          </a:extLst>
        </xdr:cNvPr>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100-000015030000}"/>
            </a:ext>
          </a:extLst>
        </xdr:cNvPr>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100-000016030000}"/>
            </a:ext>
          </a:extLst>
        </xdr:cNvPr>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100-000017030000}"/>
            </a:ext>
          </a:extLst>
        </xdr:cNvPr>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158222</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100-000018030000}"/>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135363</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100-000019030000}"/>
            </a:ext>
          </a:extLst>
        </xdr:cNvPr>
        <xdr:cNvSpPr txBox="1"/>
      </xdr:nvSpPr>
      <xdr:spPr>
        <a:xfrm>
          <a:off x="143897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94541</xdr:rowOff>
    </xdr:from>
    <xdr:ext cx="405111" cy="259045"/>
    <xdr:sp macro="" textlink="">
      <xdr:nvSpPr>
        <xdr:cNvPr id="794" name="n_3mainValue【公民館】&#10;有形固定資産減価償却率">
          <a:extLst>
            <a:ext uri="{FF2B5EF4-FFF2-40B4-BE49-F238E27FC236}">
              <a16:creationId xmlns:a16="http://schemas.microsoft.com/office/drawing/2014/main" id="{00000000-0008-0000-0100-00001A030000}"/>
            </a:ext>
          </a:extLst>
        </xdr:cNvPr>
        <xdr:cNvSpPr txBox="1"/>
      </xdr:nvSpPr>
      <xdr:spPr>
        <a:xfrm>
          <a:off x="13500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58619</xdr:rowOff>
    </xdr:from>
    <xdr:ext cx="405111" cy="259045"/>
    <xdr:sp macro="" textlink="">
      <xdr:nvSpPr>
        <xdr:cNvPr id="795" name="n_4mainValue【公民館】&#10;有形固定資産減価償却率">
          <a:extLst>
            <a:ext uri="{FF2B5EF4-FFF2-40B4-BE49-F238E27FC236}">
              <a16:creationId xmlns:a16="http://schemas.microsoft.com/office/drawing/2014/main" id="{00000000-0008-0000-0100-00001B030000}"/>
            </a:ext>
          </a:extLst>
        </xdr:cNvPr>
        <xdr:cNvSpPr txBox="1"/>
      </xdr:nvSpPr>
      <xdr:spPr>
        <a:xfrm>
          <a:off x="12611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100-00003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0" name="【公民館】&#10;一人当たり面積最小値テキスト">
          <a:extLst>
            <a:ext uri="{FF2B5EF4-FFF2-40B4-BE49-F238E27FC236}">
              <a16:creationId xmlns:a16="http://schemas.microsoft.com/office/drawing/2014/main" id="{00000000-0008-0000-0100-00003403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22" name="【公民館】&#10;一人当たり面積最大値テキスト">
          <a:extLst>
            <a:ext uri="{FF2B5EF4-FFF2-40B4-BE49-F238E27FC236}">
              <a16:creationId xmlns:a16="http://schemas.microsoft.com/office/drawing/2014/main" id="{00000000-0008-0000-0100-000036030000}"/>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824" name="【公民館】&#10;一人当たり面積平均値テキスト">
          <a:extLst>
            <a:ext uri="{FF2B5EF4-FFF2-40B4-BE49-F238E27FC236}">
              <a16:creationId xmlns:a16="http://schemas.microsoft.com/office/drawing/2014/main" id="{00000000-0008-0000-0100-000038030000}"/>
            </a:ext>
          </a:extLst>
        </xdr:cNvPr>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141987</xdr:rowOff>
    </xdr:from>
    <xdr:to>
      <xdr:col>116</xdr:col>
      <xdr:colOff>114300</xdr:colOff>
      <xdr:row>108</xdr:row>
      <xdr:rowOff>72137</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21107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56914</xdr:rowOff>
    </xdr:from>
    <xdr:ext cx="469744" cy="259045"/>
    <xdr:sp macro="" textlink="">
      <xdr:nvSpPr>
        <xdr:cNvPr id="836" name="【公民館】&#10;一人当たり面積該当値テキスト">
          <a:extLst>
            <a:ext uri="{FF2B5EF4-FFF2-40B4-BE49-F238E27FC236}">
              <a16:creationId xmlns:a16="http://schemas.microsoft.com/office/drawing/2014/main" id="{00000000-0008-0000-0100-000044030000}"/>
            </a:ext>
          </a:extLst>
        </xdr:cNvPr>
        <xdr:cNvSpPr txBox="1"/>
      </xdr:nvSpPr>
      <xdr:spPr>
        <a:xfrm>
          <a:off x="22199600" y="1840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144272</xdr:rowOff>
    </xdr:from>
    <xdr:to>
      <xdr:col>112</xdr:col>
      <xdr:colOff>38100</xdr:colOff>
      <xdr:row>108</xdr:row>
      <xdr:rowOff>74422</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1272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21337</xdr:rowOff>
    </xdr:from>
    <xdr:to>
      <xdr:col>116</xdr:col>
      <xdr:colOff>63500</xdr:colOff>
      <xdr:row>108</xdr:row>
      <xdr:rowOff>23622</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21323300" y="185379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146558</xdr:rowOff>
    </xdr:from>
    <xdr:to>
      <xdr:col>107</xdr:col>
      <xdr:colOff>101600</xdr:colOff>
      <xdr:row>108</xdr:row>
      <xdr:rowOff>76708</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0383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23622</xdr:rowOff>
    </xdr:from>
    <xdr:to>
      <xdr:col>111</xdr:col>
      <xdr:colOff>177800</xdr:colOff>
      <xdr:row>108</xdr:row>
      <xdr:rowOff>25908</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20434300" y="185402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148844</xdr:rowOff>
    </xdr:from>
    <xdr:to>
      <xdr:col>102</xdr:col>
      <xdr:colOff>165100</xdr:colOff>
      <xdr:row>108</xdr:row>
      <xdr:rowOff>78994</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94945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25908</xdr:rowOff>
    </xdr:from>
    <xdr:to>
      <xdr:col>107</xdr:col>
      <xdr:colOff>50800</xdr:colOff>
      <xdr:row>108</xdr:row>
      <xdr:rowOff>28194</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9545300" y="185425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28194</xdr:rowOff>
    </xdr:from>
    <xdr:to>
      <xdr:col>102</xdr:col>
      <xdr:colOff>114300</xdr:colOff>
      <xdr:row>108</xdr:row>
      <xdr:rowOff>30480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18656300" y="185447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845" name="n_1aveValue【公民館】&#10;一人当たり面積">
          <a:extLst>
            <a:ext uri="{FF2B5EF4-FFF2-40B4-BE49-F238E27FC236}">
              <a16:creationId xmlns:a16="http://schemas.microsoft.com/office/drawing/2014/main" id="{00000000-0008-0000-0100-00004D030000}"/>
            </a:ext>
          </a:extLst>
        </xdr:cNvPr>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846" name="n_2aveValue【公民館】&#10;一人当たり面積">
          <a:extLst>
            <a:ext uri="{FF2B5EF4-FFF2-40B4-BE49-F238E27FC236}">
              <a16:creationId xmlns:a16="http://schemas.microsoft.com/office/drawing/2014/main" id="{00000000-0008-0000-0100-00004E030000}"/>
            </a:ext>
          </a:extLst>
        </xdr:cNvPr>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847" name="n_3aveValue【公民館】&#10;一人当たり面積">
          <a:extLst>
            <a:ext uri="{FF2B5EF4-FFF2-40B4-BE49-F238E27FC236}">
              <a16:creationId xmlns:a16="http://schemas.microsoft.com/office/drawing/2014/main" id="{00000000-0008-0000-0100-00004F030000}"/>
            </a:ext>
          </a:extLst>
        </xdr:cNvPr>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848" name="n_4aveValue【公民館】&#10;一人当たり面積">
          <a:extLst>
            <a:ext uri="{FF2B5EF4-FFF2-40B4-BE49-F238E27FC236}">
              <a16:creationId xmlns:a16="http://schemas.microsoft.com/office/drawing/2014/main" id="{00000000-0008-0000-0100-000050030000}"/>
            </a:ext>
          </a:extLst>
        </xdr:cNvPr>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65549</xdr:rowOff>
    </xdr:from>
    <xdr:ext cx="469744" cy="259045"/>
    <xdr:sp macro="" textlink="">
      <xdr:nvSpPr>
        <xdr:cNvPr id="849" name="n_1mainValue【公民館】&#10;一人当たり面積">
          <a:extLst>
            <a:ext uri="{FF2B5EF4-FFF2-40B4-BE49-F238E27FC236}">
              <a16:creationId xmlns:a16="http://schemas.microsoft.com/office/drawing/2014/main" id="{00000000-0008-0000-0100-000051030000}"/>
            </a:ext>
          </a:extLst>
        </xdr:cNvPr>
        <xdr:cNvSpPr txBox="1"/>
      </xdr:nvSpPr>
      <xdr:spPr>
        <a:xfrm>
          <a:off x="21075727" y="185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67835</xdr:rowOff>
    </xdr:from>
    <xdr:ext cx="469744" cy="259045"/>
    <xdr:sp macro="" textlink="">
      <xdr:nvSpPr>
        <xdr:cNvPr id="850" name="n_2mainValue【公民館】&#10;一人当たり面積">
          <a:extLst>
            <a:ext uri="{FF2B5EF4-FFF2-40B4-BE49-F238E27FC236}">
              <a16:creationId xmlns:a16="http://schemas.microsoft.com/office/drawing/2014/main" id="{00000000-0008-0000-0100-000052030000}"/>
            </a:ext>
          </a:extLst>
        </xdr:cNvPr>
        <xdr:cNvSpPr txBox="1"/>
      </xdr:nvSpPr>
      <xdr:spPr>
        <a:xfrm>
          <a:off x="201994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70121</xdr:rowOff>
    </xdr:from>
    <xdr:ext cx="469744" cy="259045"/>
    <xdr:sp macro="" textlink="">
      <xdr:nvSpPr>
        <xdr:cNvPr id="851" name="n_3mainValue【公民館】&#10;一人当たり面積">
          <a:extLst>
            <a:ext uri="{FF2B5EF4-FFF2-40B4-BE49-F238E27FC236}">
              <a16:creationId xmlns:a16="http://schemas.microsoft.com/office/drawing/2014/main" id="{00000000-0008-0000-0100-000053030000}"/>
            </a:ext>
          </a:extLst>
        </xdr:cNvPr>
        <xdr:cNvSpPr txBox="1"/>
      </xdr:nvSpPr>
      <xdr:spPr>
        <a:xfrm>
          <a:off x="19310427" y="1858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852" name="n_4mainValue【公民館】&#10;一人当たり面積">
          <a:extLst>
            <a:ext uri="{FF2B5EF4-FFF2-40B4-BE49-F238E27FC236}">
              <a16:creationId xmlns:a16="http://schemas.microsoft.com/office/drawing/2014/main" id="{00000000-0008-0000-0100-000054030000}"/>
            </a:ext>
          </a:extLst>
        </xdr:cNvPr>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類似団体と比較して特に有形固定資産減価償却率が高くなっている施設は、認定こども園・幼稚園・保育所、学校施設、公営住宅であり、特に低くなっている施設は、児童館、公民館である。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年経過している幼稚園・保育所があり、老朽化が進行しているが、町内の児童数の減少もあり、今後の施設のあり方を検討する必要がある。</a:t>
          </a: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学校施設については、有形固定資産減価償却率が増加傾向にあるが、今後は中学校改築事業を計画しているため、有形固定資産減価償却率が減少することが考えられる。</a:t>
          </a:r>
        </a:p>
        <a:p>
          <a:r>
            <a:rPr kumimoji="1" lang="ja-JP" altLang="en-US" sz="1300">
              <a:latin typeface="ＭＳ Ｐゴシック" panose="020B0600070205080204" pitchFamily="50" charset="-128"/>
              <a:ea typeface="ＭＳ Ｐゴシック" panose="020B0600070205080204" pitchFamily="50" charset="-128"/>
            </a:rPr>
            <a:t>公営住宅についても、公営住宅等長寿命化計画に基づき、令和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年度は口の坪団地の解体・新築を実施するなど、老朽化対策を順次進めている。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また、児童館については、平成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年度にかけて、学童保育施設の新規整備を実施しているため、有形固定資産減価償却率が低くなっている。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公民館については、町有で管理している施設が多くないものの、維持管理経費の推移に留意しつつ、今後の施設のあり方を検討する。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9,069
9,005
165.86
8,882,570
8,368,475
467,725
4,265,404
5,751,432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52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xdr:rowOff>
    </xdr:from>
    <xdr:to>
      <xdr:col>24</xdr:col>
      <xdr:colOff>114300</xdr:colOff>
      <xdr:row>61</xdr:row>
      <xdr:rowOff>117747</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39024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326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145143</xdr:rowOff>
    </xdr:from>
    <xdr:to>
      <xdr:col>20</xdr:col>
      <xdr:colOff>38100</xdr:colOff>
      <xdr:row>61</xdr:row>
      <xdr:rowOff>75293</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24493</xdr:rowOff>
    </xdr:from>
    <xdr:to>
      <xdr:col>24</xdr:col>
      <xdr:colOff>63500</xdr:colOff>
      <xdr:row>61</xdr:row>
      <xdr:rowOff>66947</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48294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94524</xdr:rowOff>
    </xdr:from>
    <xdr:to>
      <xdr:col>15</xdr:col>
      <xdr:colOff>101600</xdr:colOff>
      <xdr:row>62</xdr:row>
      <xdr:rowOff>24674</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24493</xdr:rowOff>
    </xdr:from>
    <xdr:to>
      <xdr:col>19</xdr:col>
      <xdr:colOff>177800</xdr:colOff>
      <xdr:row>61</xdr:row>
      <xdr:rowOff>145324</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2908300" y="1048294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60234</xdr:rowOff>
    </xdr:from>
    <xdr:to>
      <xdr:col>10</xdr:col>
      <xdr:colOff>165100</xdr:colOff>
      <xdr:row>61</xdr:row>
      <xdr:rowOff>161834</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111034</xdr:rowOff>
    </xdr:from>
    <xdr:to>
      <xdr:col>15</xdr:col>
      <xdr:colOff>50800</xdr:colOff>
      <xdr:row>61</xdr:row>
      <xdr:rowOff>145324</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5694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50437</xdr:rowOff>
    </xdr:from>
    <xdr:to>
      <xdr:col>6</xdr:col>
      <xdr:colOff>38100</xdr:colOff>
      <xdr:row>61</xdr:row>
      <xdr:rowOff>152037</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101237</xdr:rowOff>
    </xdr:from>
    <xdr:to>
      <xdr:col>10</xdr:col>
      <xdr:colOff>114300</xdr:colOff>
      <xdr:row>61</xdr:row>
      <xdr:rowOff>111034</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55968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91820</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15801</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152961</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143164</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00000000-0008-0000-0200-00007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a:extLst>
            <a:ext uri="{FF2B5EF4-FFF2-40B4-BE49-F238E27FC236}">
              <a16:creationId xmlns:a16="http://schemas.microsoft.com/office/drawing/2014/main" id="{00000000-0008-0000-0200-000080000000}"/>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a:extLst>
            <a:ext uri="{FF2B5EF4-FFF2-40B4-BE49-F238E27FC236}">
              <a16:creationId xmlns:a16="http://schemas.microsoft.com/office/drawing/2014/main" id="{00000000-0008-0000-0200-000082000000}"/>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32" name="【体育館・プール】&#10;一人当たり面積平均値テキスト">
          <a:extLst>
            <a:ext uri="{FF2B5EF4-FFF2-40B4-BE49-F238E27FC236}">
              <a16:creationId xmlns:a16="http://schemas.microsoft.com/office/drawing/2014/main" id="{00000000-0008-0000-0200-000084000000}"/>
            </a:ext>
          </a:extLst>
        </xdr:cNvPr>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55499</xdr:rowOff>
    </xdr:from>
    <xdr:to>
      <xdr:col>55</xdr:col>
      <xdr:colOff>50800</xdr:colOff>
      <xdr:row>61</xdr:row>
      <xdr:rowOff>157099</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10426700" y="105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33926</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200-000090000000}"/>
            </a:ext>
          </a:extLst>
        </xdr:cNvPr>
        <xdr:cNvSpPr txBox="1"/>
      </xdr:nvSpPr>
      <xdr:spPr>
        <a:xfrm>
          <a:off x="10515600" y="1049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60643</xdr:rowOff>
    </xdr:from>
    <xdr:to>
      <xdr:col>50</xdr:col>
      <xdr:colOff>165100</xdr:colOff>
      <xdr:row>61</xdr:row>
      <xdr:rowOff>162243</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9588500" y="105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106299</xdr:rowOff>
    </xdr:from>
    <xdr:to>
      <xdr:col>55</xdr:col>
      <xdr:colOff>0</xdr:colOff>
      <xdr:row>61</xdr:row>
      <xdr:rowOff>111443</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flipV="1">
          <a:off x="9639300" y="10564749"/>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66929</xdr:rowOff>
    </xdr:from>
    <xdr:to>
      <xdr:col>46</xdr:col>
      <xdr:colOff>38100</xdr:colOff>
      <xdr:row>61</xdr:row>
      <xdr:rowOff>168529</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8699500" y="105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111443</xdr:rowOff>
    </xdr:from>
    <xdr:to>
      <xdr:col>50</xdr:col>
      <xdr:colOff>114300</xdr:colOff>
      <xdr:row>61</xdr:row>
      <xdr:rowOff>117729</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8750300" y="10569893"/>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71501</xdr:rowOff>
    </xdr:from>
    <xdr:to>
      <xdr:col>41</xdr:col>
      <xdr:colOff>101600</xdr:colOff>
      <xdr:row>62</xdr:row>
      <xdr:rowOff>1651</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7810500" y="105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117729</xdr:rowOff>
    </xdr:from>
    <xdr:to>
      <xdr:col>45</xdr:col>
      <xdr:colOff>177800</xdr:colOff>
      <xdr:row>61</xdr:row>
      <xdr:rowOff>122301</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7861300" y="1057617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90932</xdr:rowOff>
    </xdr:from>
    <xdr:to>
      <xdr:col>36</xdr:col>
      <xdr:colOff>165100</xdr:colOff>
      <xdr:row>62</xdr:row>
      <xdr:rowOff>21082</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6921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122301</xdr:rowOff>
    </xdr:from>
    <xdr:to>
      <xdr:col>41</xdr:col>
      <xdr:colOff>50800</xdr:colOff>
      <xdr:row>61</xdr:row>
      <xdr:rowOff>141732</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6972300" y="1058075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153" name="n_1aveValue【体育館・プール】&#10;一人当たり面積">
          <a:extLst>
            <a:ext uri="{FF2B5EF4-FFF2-40B4-BE49-F238E27FC236}">
              <a16:creationId xmlns:a16="http://schemas.microsoft.com/office/drawing/2014/main" id="{00000000-0008-0000-0200-000099000000}"/>
            </a:ext>
          </a:extLst>
        </xdr:cNvPr>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54" name="n_2aveValue【体育館・プール】&#10;一人当たり面積">
          <a:extLst>
            <a:ext uri="{FF2B5EF4-FFF2-40B4-BE49-F238E27FC236}">
              <a16:creationId xmlns:a16="http://schemas.microsoft.com/office/drawing/2014/main" id="{00000000-0008-0000-0200-00009A000000}"/>
            </a:ext>
          </a:extLst>
        </xdr:cNvPr>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155" name="n_3aveValue【体育館・プール】&#10;一人当たり面積">
          <a:extLst>
            <a:ext uri="{FF2B5EF4-FFF2-40B4-BE49-F238E27FC236}">
              <a16:creationId xmlns:a16="http://schemas.microsoft.com/office/drawing/2014/main" id="{00000000-0008-0000-0200-00009B000000}"/>
            </a:ext>
          </a:extLst>
        </xdr:cNvPr>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6" name="n_4aveValue【体育館・プール】&#10;一人当たり面積">
          <a:extLst>
            <a:ext uri="{FF2B5EF4-FFF2-40B4-BE49-F238E27FC236}">
              <a16:creationId xmlns:a16="http://schemas.microsoft.com/office/drawing/2014/main" id="{00000000-0008-0000-0200-00009C000000}"/>
            </a:ext>
          </a:extLst>
        </xdr:cNvPr>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153370</xdr:rowOff>
    </xdr:from>
    <xdr:ext cx="469744" cy="259045"/>
    <xdr:sp macro="" textlink="">
      <xdr:nvSpPr>
        <xdr:cNvPr id="157" name="n_1mainValue【体育館・プール】&#10;一人当たり面積">
          <a:extLst>
            <a:ext uri="{FF2B5EF4-FFF2-40B4-BE49-F238E27FC236}">
              <a16:creationId xmlns:a16="http://schemas.microsoft.com/office/drawing/2014/main" id="{00000000-0008-0000-0200-00009D000000}"/>
            </a:ext>
          </a:extLst>
        </xdr:cNvPr>
        <xdr:cNvSpPr txBox="1"/>
      </xdr:nvSpPr>
      <xdr:spPr>
        <a:xfrm>
          <a:off x="9391727" y="106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159656</xdr:rowOff>
    </xdr:from>
    <xdr:ext cx="469744" cy="259045"/>
    <xdr:sp macro="" textlink="">
      <xdr:nvSpPr>
        <xdr:cNvPr id="158" name="n_2mainValue【体育館・プール】&#10;一人当たり面積">
          <a:extLst>
            <a:ext uri="{FF2B5EF4-FFF2-40B4-BE49-F238E27FC236}">
              <a16:creationId xmlns:a16="http://schemas.microsoft.com/office/drawing/2014/main" id="{00000000-0008-0000-0200-00009E000000}"/>
            </a:ext>
          </a:extLst>
        </xdr:cNvPr>
        <xdr:cNvSpPr txBox="1"/>
      </xdr:nvSpPr>
      <xdr:spPr>
        <a:xfrm>
          <a:off x="8515427" y="1061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164228</xdr:rowOff>
    </xdr:from>
    <xdr:ext cx="469744" cy="259045"/>
    <xdr:sp macro="" textlink="">
      <xdr:nvSpPr>
        <xdr:cNvPr id="159" name="n_3mainValue【体育館・プール】&#10;一人当たり面積">
          <a:extLst>
            <a:ext uri="{FF2B5EF4-FFF2-40B4-BE49-F238E27FC236}">
              <a16:creationId xmlns:a16="http://schemas.microsoft.com/office/drawing/2014/main" id="{00000000-0008-0000-0200-00009F000000}"/>
            </a:ext>
          </a:extLst>
        </xdr:cNvPr>
        <xdr:cNvSpPr txBox="1"/>
      </xdr:nvSpPr>
      <xdr:spPr>
        <a:xfrm>
          <a:off x="7626427" y="106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12209</xdr:rowOff>
    </xdr:from>
    <xdr:ext cx="469744" cy="259045"/>
    <xdr:sp macro="" textlink="">
      <xdr:nvSpPr>
        <xdr:cNvPr id="160" name="n_4mainValue【体育館・プール】&#10;一人当たり面積">
          <a:extLst>
            <a:ext uri="{FF2B5EF4-FFF2-40B4-BE49-F238E27FC236}">
              <a16:creationId xmlns:a16="http://schemas.microsoft.com/office/drawing/2014/main" id="{00000000-0008-0000-0200-0000A0000000}"/>
            </a:ext>
          </a:extLst>
        </xdr:cNvPr>
        <xdr:cNvSpPr txBox="1"/>
      </xdr:nvSpPr>
      <xdr:spPr>
        <a:xfrm>
          <a:off x="67374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00000000-0008-0000-0200-0000B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00000000-0008-0000-0200-0000BA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00000000-0008-0000-0200-0000BC00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00000000-0008-0000-0200-0000BE000000}"/>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02" name="【福祉施設】&#10;有形固定資産減価償却率該当値テキスト">
          <a:extLst>
            <a:ext uri="{FF2B5EF4-FFF2-40B4-BE49-F238E27FC236}">
              <a16:creationId xmlns:a16="http://schemas.microsoft.com/office/drawing/2014/main" id="{00000000-0008-0000-0200-0000CA000000}"/>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61595</xdr:rowOff>
    </xdr:from>
    <xdr:to>
      <xdr:col>10</xdr:col>
      <xdr:colOff>165100</xdr:colOff>
      <xdr:row>86</xdr:row>
      <xdr:rowOff>163195</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1968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112395</xdr:rowOff>
    </xdr:from>
    <xdr:to>
      <xdr:col>15</xdr:col>
      <xdr:colOff>50800</xdr:colOff>
      <xdr:row>86</xdr:row>
      <xdr:rowOff>114300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2019300" y="14857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61595</xdr:rowOff>
    </xdr:from>
    <xdr:to>
      <xdr:col>6</xdr:col>
      <xdr:colOff>38100</xdr:colOff>
      <xdr:row>86</xdr:row>
      <xdr:rowOff>163195</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1079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112395</xdr:rowOff>
    </xdr:from>
    <xdr:to>
      <xdr:col>10</xdr:col>
      <xdr:colOff>114300</xdr:colOff>
      <xdr:row>86</xdr:row>
      <xdr:rowOff>112395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130300" y="1485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11" name="n_1aveValue【福祉施設】&#10;有形固定資産減価償却率">
          <a:extLst>
            <a:ext uri="{FF2B5EF4-FFF2-40B4-BE49-F238E27FC236}">
              <a16:creationId xmlns:a16="http://schemas.microsoft.com/office/drawing/2014/main" id="{00000000-0008-0000-0200-0000D3000000}"/>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12" name="n_2aveValue【福祉施設】&#10;有形固定資産減価償却率">
          <a:extLst>
            <a:ext uri="{FF2B5EF4-FFF2-40B4-BE49-F238E27FC236}">
              <a16:creationId xmlns:a16="http://schemas.microsoft.com/office/drawing/2014/main" id="{00000000-0008-0000-0200-0000D4000000}"/>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213" name="n_3aveValue【福祉施設】&#10;有形固定資産減価償却率">
          <a:extLst>
            <a:ext uri="{FF2B5EF4-FFF2-40B4-BE49-F238E27FC236}">
              <a16:creationId xmlns:a16="http://schemas.microsoft.com/office/drawing/2014/main" id="{00000000-0008-0000-0200-0000D5000000}"/>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14" name="n_4aveValue【福祉施設】&#10;有形固定資産減価償却率">
          <a:extLst>
            <a:ext uri="{FF2B5EF4-FFF2-40B4-BE49-F238E27FC236}">
              <a16:creationId xmlns:a16="http://schemas.microsoft.com/office/drawing/2014/main" id="{00000000-0008-0000-0200-0000D6000000}"/>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15" name="n_1mainValue【福祉施設】&#10;有形固定資産減価償却率">
          <a:extLst>
            <a:ext uri="{FF2B5EF4-FFF2-40B4-BE49-F238E27FC236}">
              <a16:creationId xmlns:a16="http://schemas.microsoft.com/office/drawing/2014/main" id="{00000000-0008-0000-0200-0000D7000000}"/>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216" name="n_2mainValue【福祉施設】&#10;有形固定資産減価償却率">
          <a:extLst>
            <a:ext uri="{FF2B5EF4-FFF2-40B4-BE49-F238E27FC236}">
              <a16:creationId xmlns:a16="http://schemas.microsoft.com/office/drawing/2014/main" id="{00000000-0008-0000-0200-0000D8000000}"/>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154322</xdr:rowOff>
    </xdr:from>
    <xdr:ext cx="405111" cy="259045"/>
    <xdr:sp macro="" textlink="">
      <xdr:nvSpPr>
        <xdr:cNvPr id="217" name="n_3mainValue【福祉施設】&#10;有形固定資産減価償却率">
          <a:extLst>
            <a:ext uri="{FF2B5EF4-FFF2-40B4-BE49-F238E27FC236}">
              <a16:creationId xmlns:a16="http://schemas.microsoft.com/office/drawing/2014/main" id="{00000000-0008-0000-0200-0000D9000000}"/>
            </a:ext>
          </a:extLst>
        </xdr:cNvPr>
        <xdr:cNvSpPr txBox="1"/>
      </xdr:nvSpPr>
      <xdr:spPr>
        <a:xfrm>
          <a:off x="1816744" y="1489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154322</xdr:rowOff>
    </xdr:from>
    <xdr:ext cx="405111" cy="259045"/>
    <xdr:sp macro="" textlink="">
      <xdr:nvSpPr>
        <xdr:cNvPr id="218" name="n_4mainValue【福祉施設】&#10;有形固定資産減価償却率">
          <a:extLst>
            <a:ext uri="{FF2B5EF4-FFF2-40B4-BE49-F238E27FC236}">
              <a16:creationId xmlns:a16="http://schemas.microsoft.com/office/drawing/2014/main" id="{00000000-0008-0000-0200-0000DA000000}"/>
            </a:ext>
          </a:extLst>
        </xdr:cNvPr>
        <xdr:cNvSpPr txBox="1"/>
      </xdr:nvSpPr>
      <xdr:spPr>
        <a:xfrm>
          <a:off x="927744" y="1489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a:extLst>
            <a:ext uri="{FF2B5EF4-FFF2-40B4-BE49-F238E27FC236}">
              <a16:creationId xmlns:a16="http://schemas.microsoft.com/office/drawing/2014/main" id="{00000000-0008-0000-0200-0000EF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1" name="【福祉施設】&#10;一人当たり面積最小値テキスト">
          <a:extLst>
            <a:ext uri="{FF2B5EF4-FFF2-40B4-BE49-F238E27FC236}">
              <a16:creationId xmlns:a16="http://schemas.microsoft.com/office/drawing/2014/main" id="{00000000-0008-0000-0200-0000F1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43" name="【福祉施設】&#10;一人当たり面積最大値テキスト">
          <a:extLst>
            <a:ext uri="{FF2B5EF4-FFF2-40B4-BE49-F238E27FC236}">
              <a16:creationId xmlns:a16="http://schemas.microsoft.com/office/drawing/2014/main" id="{00000000-0008-0000-0200-0000F3000000}"/>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45" name="【福祉施設】&#10;一人当たり面積平均値テキスト">
          <a:extLst>
            <a:ext uri="{FF2B5EF4-FFF2-40B4-BE49-F238E27FC236}">
              <a16:creationId xmlns:a16="http://schemas.microsoft.com/office/drawing/2014/main" id="{00000000-0008-0000-0200-0000F5000000}"/>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122631</xdr:rowOff>
    </xdr:from>
    <xdr:to>
      <xdr:col>55</xdr:col>
      <xdr:colOff>50800</xdr:colOff>
      <xdr:row>86</xdr:row>
      <xdr:rowOff>52781</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10426700" y="146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37558</xdr:rowOff>
    </xdr:from>
    <xdr:ext cx="469744" cy="259045"/>
    <xdr:sp macro="" textlink="">
      <xdr:nvSpPr>
        <xdr:cNvPr id="257" name="【福祉施設】&#10;一人当たり面積該当値テキスト">
          <a:extLst>
            <a:ext uri="{FF2B5EF4-FFF2-40B4-BE49-F238E27FC236}">
              <a16:creationId xmlns:a16="http://schemas.microsoft.com/office/drawing/2014/main" id="{00000000-0008-0000-0200-000001010000}"/>
            </a:ext>
          </a:extLst>
        </xdr:cNvPr>
        <xdr:cNvSpPr txBox="1"/>
      </xdr:nvSpPr>
      <xdr:spPr>
        <a:xfrm>
          <a:off x="10515600" y="1461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123089</xdr:rowOff>
    </xdr:from>
    <xdr:to>
      <xdr:col>50</xdr:col>
      <xdr:colOff>165100</xdr:colOff>
      <xdr:row>86</xdr:row>
      <xdr:rowOff>53239</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95885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xdr:rowOff>
    </xdr:from>
    <xdr:to>
      <xdr:col>55</xdr:col>
      <xdr:colOff>0</xdr:colOff>
      <xdr:row>86</xdr:row>
      <xdr:rowOff>2439</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9639300" y="1474668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124003</xdr:rowOff>
    </xdr:from>
    <xdr:to>
      <xdr:col>46</xdr:col>
      <xdr:colOff>38100</xdr:colOff>
      <xdr:row>86</xdr:row>
      <xdr:rowOff>54153</xdr:rowOff>
    </xdr:to>
    <xdr:sp macro="" textlink="">
      <xdr:nvSpPr>
        <xdr:cNvPr id="260" name="楕円 259">
          <a:extLst>
            <a:ext uri="{FF2B5EF4-FFF2-40B4-BE49-F238E27FC236}">
              <a16:creationId xmlns:a16="http://schemas.microsoft.com/office/drawing/2014/main" id="{00000000-0008-0000-0200-000004010000}"/>
            </a:ext>
          </a:extLst>
        </xdr:cNvPr>
        <xdr:cNvSpPr/>
      </xdr:nvSpPr>
      <xdr:spPr>
        <a:xfrm>
          <a:off x="8699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2439</xdr:rowOff>
    </xdr:from>
    <xdr:to>
      <xdr:col>50</xdr:col>
      <xdr:colOff>114300</xdr:colOff>
      <xdr:row>86</xdr:row>
      <xdr:rowOff>3353</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flipV="1">
          <a:off x="8750300" y="1474713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3353</xdr:rowOff>
    </xdr:from>
    <xdr:to>
      <xdr:col>45</xdr:col>
      <xdr:colOff>177800</xdr:colOff>
      <xdr:row>86</xdr:row>
      <xdr:rowOff>3811</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7861300" y="1474805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123546</xdr:rowOff>
    </xdr:from>
    <xdr:to>
      <xdr:col>36</xdr:col>
      <xdr:colOff>165100</xdr:colOff>
      <xdr:row>86</xdr:row>
      <xdr:rowOff>53696</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6921500" y="146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2896</xdr:rowOff>
    </xdr:from>
    <xdr:to>
      <xdr:col>41</xdr:col>
      <xdr:colOff>50800</xdr:colOff>
      <xdr:row>86</xdr:row>
      <xdr:rowOff>3811</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6972300" y="1474759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66" name="n_1aveValue【福祉施設】&#10;一人当たり面積">
          <a:extLst>
            <a:ext uri="{FF2B5EF4-FFF2-40B4-BE49-F238E27FC236}">
              <a16:creationId xmlns:a16="http://schemas.microsoft.com/office/drawing/2014/main" id="{00000000-0008-0000-0200-00000A010000}"/>
            </a:ext>
          </a:extLst>
        </xdr:cNvPr>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67" name="n_2aveValue【福祉施設】&#10;一人当たり面積">
          <a:extLst>
            <a:ext uri="{FF2B5EF4-FFF2-40B4-BE49-F238E27FC236}">
              <a16:creationId xmlns:a16="http://schemas.microsoft.com/office/drawing/2014/main" id="{00000000-0008-0000-0200-00000B010000}"/>
            </a:ext>
          </a:extLst>
        </xdr:cNvPr>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68" name="n_3aveValue【福祉施設】&#10;一人当たり面積">
          <a:extLst>
            <a:ext uri="{FF2B5EF4-FFF2-40B4-BE49-F238E27FC236}">
              <a16:creationId xmlns:a16="http://schemas.microsoft.com/office/drawing/2014/main" id="{00000000-0008-0000-0200-00000C010000}"/>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69" name="n_4aveValue【福祉施設】&#10;一人当たり面積">
          <a:extLst>
            <a:ext uri="{FF2B5EF4-FFF2-40B4-BE49-F238E27FC236}">
              <a16:creationId xmlns:a16="http://schemas.microsoft.com/office/drawing/2014/main" id="{00000000-0008-0000-0200-00000D010000}"/>
            </a:ext>
          </a:extLst>
        </xdr:cNvPr>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44366</xdr:rowOff>
    </xdr:from>
    <xdr:ext cx="469744" cy="259045"/>
    <xdr:sp macro="" textlink="">
      <xdr:nvSpPr>
        <xdr:cNvPr id="270" name="n_1mainValue【福祉施設】&#10;一人当たり面積">
          <a:extLst>
            <a:ext uri="{FF2B5EF4-FFF2-40B4-BE49-F238E27FC236}">
              <a16:creationId xmlns:a16="http://schemas.microsoft.com/office/drawing/2014/main" id="{00000000-0008-0000-0200-00000E010000}"/>
            </a:ext>
          </a:extLst>
        </xdr:cNvPr>
        <xdr:cNvSpPr txBox="1"/>
      </xdr:nvSpPr>
      <xdr:spPr>
        <a:xfrm>
          <a:off x="93917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45280</xdr:rowOff>
    </xdr:from>
    <xdr:ext cx="469744" cy="259045"/>
    <xdr:sp macro="" textlink="">
      <xdr:nvSpPr>
        <xdr:cNvPr id="271" name="n_2mainValue【福祉施設】&#10;一人当たり面積">
          <a:extLst>
            <a:ext uri="{FF2B5EF4-FFF2-40B4-BE49-F238E27FC236}">
              <a16:creationId xmlns:a16="http://schemas.microsoft.com/office/drawing/2014/main" id="{00000000-0008-0000-0200-00000F010000}"/>
            </a:ext>
          </a:extLst>
        </xdr:cNvPr>
        <xdr:cNvSpPr txBox="1"/>
      </xdr:nvSpPr>
      <xdr:spPr>
        <a:xfrm>
          <a:off x="8515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272" name="n_3mainValue【福祉施設】&#10;一人当たり面積">
          <a:extLst>
            <a:ext uri="{FF2B5EF4-FFF2-40B4-BE49-F238E27FC236}">
              <a16:creationId xmlns:a16="http://schemas.microsoft.com/office/drawing/2014/main" id="{00000000-0008-0000-0200-000010010000}"/>
            </a:ext>
          </a:extLst>
        </xdr:cNvPr>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44823</xdr:rowOff>
    </xdr:from>
    <xdr:ext cx="469744" cy="259045"/>
    <xdr:sp macro="" textlink="">
      <xdr:nvSpPr>
        <xdr:cNvPr id="273" name="n_4mainValue【福祉施設】&#10;一人当たり面積">
          <a:extLst>
            <a:ext uri="{FF2B5EF4-FFF2-40B4-BE49-F238E27FC236}">
              <a16:creationId xmlns:a16="http://schemas.microsoft.com/office/drawing/2014/main" id="{00000000-0008-0000-0200-000011010000}"/>
            </a:ext>
          </a:extLst>
        </xdr:cNvPr>
        <xdr:cNvSpPr txBox="1"/>
      </xdr:nvSpPr>
      <xdr:spPr>
        <a:xfrm>
          <a:off x="6737427" y="147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a:extLst>
            <a:ext uri="{FF2B5EF4-FFF2-40B4-BE49-F238E27FC236}">
              <a16:creationId xmlns:a16="http://schemas.microsoft.com/office/drawing/2014/main" id="{00000000-0008-0000-0200-00003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16" name="【一般廃棄物処理施設】&#10;有形固定資産減価償却率最小値テキスト">
          <a:extLst>
            <a:ext uri="{FF2B5EF4-FFF2-40B4-BE49-F238E27FC236}">
              <a16:creationId xmlns:a16="http://schemas.microsoft.com/office/drawing/2014/main" id="{00000000-0008-0000-0200-00003C010000}"/>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18" name="【一般廃棄物処理施設】&#10;有形固定資産減価償却率最大値テキスト">
          <a:extLst>
            <a:ext uri="{FF2B5EF4-FFF2-40B4-BE49-F238E27FC236}">
              <a16:creationId xmlns:a16="http://schemas.microsoft.com/office/drawing/2014/main" id="{00000000-0008-0000-0200-00003E010000}"/>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320" name="【一般廃棄物処理施設】&#10;有形固定資産減価償却率平均値テキスト">
          <a:extLst>
            <a:ext uri="{FF2B5EF4-FFF2-40B4-BE49-F238E27FC236}">
              <a16:creationId xmlns:a16="http://schemas.microsoft.com/office/drawing/2014/main" id="{00000000-0008-0000-0200-000040010000}"/>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331" name="楕円 330">
          <a:extLst>
            <a:ext uri="{FF2B5EF4-FFF2-40B4-BE49-F238E27FC236}">
              <a16:creationId xmlns:a16="http://schemas.microsoft.com/office/drawing/2014/main" id="{00000000-0008-0000-0200-00004B010000}"/>
            </a:ext>
          </a:extLst>
        </xdr:cNvPr>
        <xdr:cNvSpPr/>
      </xdr:nvSpPr>
      <xdr:spPr>
        <a:xfrm>
          <a:off x="16268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111958</xdr:rowOff>
    </xdr:from>
    <xdr:ext cx="405111" cy="259045"/>
    <xdr:sp macro="" textlink="">
      <xdr:nvSpPr>
        <xdr:cNvPr id="332" name="【一般廃棄物処理施設】&#10;有形固定資産減価償却率該当値テキスト">
          <a:extLst>
            <a:ext uri="{FF2B5EF4-FFF2-40B4-BE49-F238E27FC236}">
              <a16:creationId xmlns:a16="http://schemas.microsoft.com/office/drawing/2014/main" id="{00000000-0008-0000-0200-00004C010000}"/>
            </a:ext>
          </a:extLst>
        </xdr:cNvPr>
        <xdr:cNvSpPr txBox="1"/>
      </xdr:nvSpPr>
      <xdr:spPr>
        <a:xfrm>
          <a:off x="16357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44994</xdr:rowOff>
    </xdr:from>
    <xdr:to>
      <xdr:col>81</xdr:col>
      <xdr:colOff>101600</xdr:colOff>
      <xdr:row>37</xdr:row>
      <xdr:rowOff>146594</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15430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37</xdr:row>
      <xdr:rowOff>139881</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5481300" y="643944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xdr:rowOff>
    </xdr:from>
    <xdr:to>
      <xdr:col>76</xdr:col>
      <xdr:colOff>165100</xdr:colOff>
      <xdr:row>37</xdr:row>
      <xdr:rowOff>104140</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14541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53340</xdr:rowOff>
    </xdr:from>
    <xdr:to>
      <xdr:col>81</xdr:col>
      <xdr:colOff>50800</xdr:colOff>
      <xdr:row>37</xdr:row>
      <xdr:rowOff>95794</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4592300" y="639699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85816</xdr:rowOff>
    </xdr:from>
    <xdr:to>
      <xdr:col>72</xdr:col>
      <xdr:colOff>38100</xdr:colOff>
      <xdr:row>37</xdr:row>
      <xdr:rowOff>15966</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13652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136616</xdr:rowOff>
    </xdr:from>
    <xdr:to>
      <xdr:col>76</xdr:col>
      <xdr:colOff>114300</xdr:colOff>
      <xdr:row>37</xdr:row>
      <xdr:rowOff>53340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3703300" y="630881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85816</xdr:rowOff>
    </xdr:from>
    <xdr:to>
      <xdr:col>67</xdr:col>
      <xdr:colOff>101600</xdr:colOff>
      <xdr:row>37</xdr:row>
      <xdr:rowOff>15966</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2763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136616</xdr:rowOff>
    </xdr:from>
    <xdr:to>
      <xdr:col>71</xdr:col>
      <xdr:colOff>177800</xdr:colOff>
      <xdr:row>36</xdr:row>
      <xdr:rowOff>136616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2814300" y="6308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341" name="n_1aveValue【一般廃棄物処理施設】&#10;有形固定資産減価償却率">
          <a:extLst>
            <a:ext uri="{FF2B5EF4-FFF2-40B4-BE49-F238E27FC236}">
              <a16:creationId xmlns:a16="http://schemas.microsoft.com/office/drawing/2014/main" id="{00000000-0008-0000-0200-000055010000}"/>
            </a:ext>
          </a:extLst>
        </xdr:cNvPr>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342" name="n_2aveValue【一般廃棄物処理施設】&#10;有形固定資産減価償却率">
          <a:extLst>
            <a:ext uri="{FF2B5EF4-FFF2-40B4-BE49-F238E27FC236}">
              <a16:creationId xmlns:a16="http://schemas.microsoft.com/office/drawing/2014/main" id="{00000000-0008-0000-0200-000056010000}"/>
            </a:ext>
          </a:extLst>
        </xdr:cNvPr>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343" name="n_3aveValue【一般廃棄物処理施設】&#10;有形固定資産減価償却率">
          <a:extLst>
            <a:ext uri="{FF2B5EF4-FFF2-40B4-BE49-F238E27FC236}">
              <a16:creationId xmlns:a16="http://schemas.microsoft.com/office/drawing/2014/main" id="{00000000-0008-0000-0200-000057010000}"/>
            </a:ext>
          </a:extLst>
        </xdr:cNvPr>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344" name="n_4aveValue【一般廃棄物処理施設】&#10;有形固定資産減価償却率">
          <a:extLst>
            <a:ext uri="{FF2B5EF4-FFF2-40B4-BE49-F238E27FC236}">
              <a16:creationId xmlns:a16="http://schemas.microsoft.com/office/drawing/2014/main" id="{00000000-0008-0000-0200-000058010000}"/>
            </a:ext>
          </a:extLst>
        </xdr:cNvPr>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163121</xdr:rowOff>
    </xdr:from>
    <xdr:ext cx="405111" cy="259045"/>
    <xdr:sp macro="" textlink="">
      <xdr:nvSpPr>
        <xdr:cNvPr id="345" name="n_1mainValue【一般廃棄物処理施設】&#10;有形固定資産減価償却率">
          <a:extLst>
            <a:ext uri="{FF2B5EF4-FFF2-40B4-BE49-F238E27FC236}">
              <a16:creationId xmlns:a16="http://schemas.microsoft.com/office/drawing/2014/main" id="{00000000-0008-0000-0200-000059010000}"/>
            </a:ext>
          </a:extLst>
        </xdr:cNvPr>
        <xdr:cNvSpPr txBox="1"/>
      </xdr:nvSpPr>
      <xdr:spPr>
        <a:xfrm>
          <a:off x="1526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346" name="n_2mainValue【一般廃棄物処理施設】&#10;有形固定資産減価償却率">
          <a:extLst>
            <a:ext uri="{FF2B5EF4-FFF2-40B4-BE49-F238E27FC236}">
              <a16:creationId xmlns:a16="http://schemas.microsoft.com/office/drawing/2014/main" id="{00000000-0008-0000-0200-00005A010000}"/>
            </a:ext>
          </a:extLst>
        </xdr:cNvPr>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32493</xdr:rowOff>
    </xdr:from>
    <xdr:ext cx="405111" cy="259045"/>
    <xdr:sp macro="" textlink="">
      <xdr:nvSpPr>
        <xdr:cNvPr id="347" name="n_3mainValue【一般廃棄物処理施設】&#10;有形固定資産減価償却率">
          <a:extLst>
            <a:ext uri="{FF2B5EF4-FFF2-40B4-BE49-F238E27FC236}">
              <a16:creationId xmlns:a16="http://schemas.microsoft.com/office/drawing/2014/main" id="{00000000-0008-0000-0200-00005B010000}"/>
            </a:ext>
          </a:extLst>
        </xdr:cNvPr>
        <xdr:cNvSpPr txBox="1"/>
      </xdr:nvSpPr>
      <xdr:spPr>
        <a:xfrm>
          <a:off x="13500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32493</xdr:rowOff>
    </xdr:from>
    <xdr:ext cx="405111" cy="259045"/>
    <xdr:sp macro="" textlink="">
      <xdr:nvSpPr>
        <xdr:cNvPr id="348" name="n_4main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2611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00000000-0008-0000-0200-00007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373" name="【一般廃棄物処理施設】&#10;一人当たり有形固定資産（償却資産）額最小値テキスト">
          <a:extLst>
            <a:ext uri="{FF2B5EF4-FFF2-40B4-BE49-F238E27FC236}">
              <a16:creationId xmlns:a16="http://schemas.microsoft.com/office/drawing/2014/main" id="{00000000-0008-0000-0200-000075010000}"/>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375" name="【一般廃棄物処理施設】&#10;一人当たり有形固定資産（償却資産）額最大値テキスト">
          <a:extLst>
            <a:ext uri="{FF2B5EF4-FFF2-40B4-BE49-F238E27FC236}">
              <a16:creationId xmlns:a16="http://schemas.microsoft.com/office/drawing/2014/main" id="{00000000-0008-0000-0200-000077010000}"/>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00000000-0008-0000-0200-000079010000}"/>
            </a:ext>
          </a:extLst>
        </xdr:cNvPr>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25753</xdr:rowOff>
    </xdr:from>
    <xdr:to>
      <xdr:col>116</xdr:col>
      <xdr:colOff>114300</xdr:colOff>
      <xdr:row>40</xdr:row>
      <xdr:rowOff>127353</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22110700" y="68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4180</xdr:rowOff>
    </xdr:from>
    <xdr:ext cx="599010" cy="259045"/>
    <xdr:sp macro="" textlink="">
      <xdr:nvSpPr>
        <xdr:cNvPr id="389" name="【一般廃棄物処理施設】&#10;一人当たり有形固定資産（償却資産）額該当値テキスト">
          <a:extLst>
            <a:ext uri="{FF2B5EF4-FFF2-40B4-BE49-F238E27FC236}">
              <a16:creationId xmlns:a16="http://schemas.microsoft.com/office/drawing/2014/main" id="{00000000-0008-0000-0200-000085010000}"/>
            </a:ext>
          </a:extLst>
        </xdr:cNvPr>
        <xdr:cNvSpPr txBox="1"/>
      </xdr:nvSpPr>
      <xdr:spPr>
        <a:xfrm>
          <a:off x="22199600" y="686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24335</xdr:rowOff>
    </xdr:from>
    <xdr:to>
      <xdr:col>112</xdr:col>
      <xdr:colOff>38100</xdr:colOff>
      <xdr:row>40</xdr:row>
      <xdr:rowOff>125935</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21272500" y="68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75135</xdr:rowOff>
    </xdr:from>
    <xdr:to>
      <xdr:col>116</xdr:col>
      <xdr:colOff>63500</xdr:colOff>
      <xdr:row>40</xdr:row>
      <xdr:rowOff>76553</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21323300" y="6933135"/>
          <a:ext cx="8382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36361</xdr:rowOff>
    </xdr:from>
    <xdr:to>
      <xdr:col>107</xdr:col>
      <xdr:colOff>101600</xdr:colOff>
      <xdr:row>40</xdr:row>
      <xdr:rowOff>137961</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20383500" y="68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75135</xdr:rowOff>
    </xdr:from>
    <xdr:to>
      <xdr:col>111</xdr:col>
      <xdr:colOff>177800</xdr:colOff>
      <xdr:row>40</xdr:row>
      <xdr:rowOff>87161</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flipV="1">
          <a:off x="20434300" y="6933135"/>
          <a:ext cx="889000" cy="1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85804</xdr:rowOff>
    </xdr:from>
    <xdr:to>
      <xdr:col>102</xdr:col>
      <xdr:colOff>165100</xdr:colOff>
      <xdr:row>41</xdr:row>
      <xdr:rowOff>15954</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19494500" y="69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87161</xdr:rowOff>
    </xdr:from>
    <xdr:to>
      <xdr:col>107</xdr:col>
      <xdr:colOff>50800</xdr:colOff>
      <xdr:row>40</xdr:row>
      <xdr:rowOff>136604</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flipV="1">
          <a:off x="19545300" y="6945161"/>
          <a:ext cx="889000" cy="4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90405</xdr:rowOff>
    </xdr:from>
    <xdr:to>
      <xdr:col>98</xdr:col>
      <xdr:colOff>38100</xdr:colOff>
      <xdr:row>41</xdr:row>
      <xdr:rowOff>20555</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18605500" y="69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136604</xdr:rowOff>
    </xdr:from>
    <xdr:to>
      <xdr:col>102</xdr:col>
      <xdr:colOff>114300</xdr:colOff>
      <xdr:row>40</xdr:row>
      <xdr:rowOff>141205</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18656300" y="6994604"/>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00000000-0008-0000-0200-00008E010000}"/>
            </a:ext>
          </a:extLst>
        </xdr:cNvPr>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00000000-0008-0000-0200-00008F010000}"/>
            </a:ext>
          </a:extLst>
        </xdr:cNvPr>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400" name="n_3aveValue【一般廃棄物処理施設】&#10;一人当たり有形固定資産（償却資産）額">
          <a:extLst>
            <a:ext uri="{FF2B5EF4-FFF2-40B4-BE49-F238E27FC236}">
              <a16:creationId xmlns:a16="http://schemas.microsoft.com/office/drawing/2014/main" id="{00000000-0008-0000-0200-000090010000}"/>
            </a:ext>
          </a:extLst>
        </xdr:cNvPr>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401" name="n_4aveValue【一般廃棄物処理施設】&#10;一人当たり有形固定資産（償却資産）額">
          <a:extLst>
            <a:ext uri="{FF2B5EF4-FFF2-40B4-BE49-F238E27FC236}">
              <a16:creationId xmlns:a16="http://schemas.microsoft.com/office/drawing/2014/main" id="{00000000-0008-0000-0200-000091010000}"/>
            </a:ext>
          </a:extLst>
        </xdr:cNvPr>
        <xdr:cNvSpPr txBox="1"/>
      </xdr:nvSpPr>
      <xdr:spPr>
        <a:xfrm>
          <a:off x="18356795" y="66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117062</xdr:rowOff>
    </xdr:from>
    <xdr:ext cx="599010" cy="259045"/>
    <xdr:sp macro="" textlink="">
      <xdr:nvSpPr>
        <xdr:cNvPr id="402" name="n_1mainValue【一般廃棄物処理施設】&#10;一人当たり有形固定資産（償却資産）額">
          <a:extLst>
            <a:ext uri="{FF2B5EF4-FFF2-40B4-BE49-F238E27FC236}">
              <a16:creationId xmlns:a16="http://schemas.microsoft.com/office/drawing/2014/main" id="{00000000-0008-0000-0200-000092010000}"/>
            </a:ext>
          </a:extLst>
        </xdr:cNvPr>
        <xdr:cNvSpPr txBox="1"/>
      </xdr:nvSpPr>
      <xdr:spPr>
        <a:xfrm>
          <a:off x="21011095" y="697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129088</xdr:rowOff>
    </xdr:from>
    <xdr:ext cx="599010" cy="259045"/>
    <xdr:sp macro="" textlink="">
      <xdr:nvSpPr>
        <xdr:cNvPr id="403" name="n_2mainValue【一般廃棄物処理施設】&#10;一人当たり有形固定資産（償却資産）額">
          <a:extLst>
            <a:ext uri="{FF2B5EF4-FFF2-40B4-BE49-F238E27FC236}">
              <a16:creationId xmlns:a16="http://schemas.microsoft.com/office/drawing/2014/main" id="{00000000-0008-0000-0200-000093010000}"/>
            </a:ext>
          </a:extLst>
        </xdr:cNvPr>
        <xdr:cNvSpPr txBox="1"/>
      </xdr:nvSpPr>
      <xdr:spPr>
        <a:xfrm>
          <a:off x="20134795" y="698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7081</xdr:rowOff>
    </xdr:from>
    <xdr:ext cx="599010" cy="259045"/>
    <xdr:sp macro="" textlink="">
      <xdr:nvSpPr>
        <xdr:cNvPr id="404" name="n_3mainValue【一般廃棄物処理施設】&#10;一人当たり有形固定資産（償却資産）額">
          <a:extLst>
            <a:ext uri="{FF2B5EF4-FFF2-40B4-BE49-F238E27FC236}">
              <a16:creationId xmlns:a16="http://schemas.microsoft.com/office/drawing/2014/main" id="{00000000-0008-0000-0200-000094010000}"/>
            </a:ext>
          </a:extLst>
        </xdr:cNvPr>
        <xdr:cNvSpPr txBox="1"/>
      </xdr:nvSpPr>
      <xdr:spPr>
        <a:xfrm>
          <a:off x="19245795" y="703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11682</xdr:rowOff>
    </xdr:from>
    <xdr:ext cx="599010" cy="259045"/>
    <xdr:sp macro="" textlink="">
      <xdr:nvSpPr>
        <xdr:cNvPr id="405" name="n_4mainValue【一般廃棄物処理施設】&#10;一人当たり有形固定資産（償却資産）額">
          <a:extLst>
            <a:ext uri="{FF2B5EF4-FFF2-40B4-BE49-F238E27FC236}">
              <a16:creationId xmlns:a16="http://schemas.microsoft.com/office/drawing/2014/main" id="{00000000-0008-0000-0200-000095010000}"/>
            </a:ext>
          </a:extLst>
        </xdr:cNvPr>
        <xdr:cNvSpPr txBox="1"/>
      </xdr:nvSpPr>
      <xdr:spPr>
        <a:xfrm>
          <a:off x="18356795" y="70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00000000-0008-0000-0200-0000A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1" name="【保健センター・保健所】&#10;有形固定資産減価償却率最小値テキスト">
          <a:extLst>
            <a:ext uri="{FF2B5EF4-FFF2-40B4-BE49-F238E27FC236}">
              <a16:creationId xmlns:a16="http://schemas.microsoft.com/office/drawing/2014/main" id="{00000000-0008-0000-0200-0000AF01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433" name="【保健センター・保健所】&#10;有形固定資産減価償却率最大値テキスト">
          <a:extLst>
            <a:ext uri="{FF2B5EF4-FFF2-40B4-BE49-F238E27FC236}">
              <a16:creationId xmlns:a16="http://schemas.microsoft.com/office/drawing/2014/main" id="{00000000-0008-0000-0200-0000B1010000}"/>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00000000-0008-0000-0200-0000B3010000}"/>
            </a:ext>
          </a:extLst>
        </xdr:cNvPr>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447" name="【保健センター・保健所】&#10;有形固定資産減価償却率該当値テキスト">
          <a:extLst>
            <a:ext uri="{FF2B5EF4-FFF2-40B4-BE49-F238E27FC236}">
              <a16:creationId xmlns:a16="http://schemas.microsoft.com/office/drawing/2014/main" id="{00000000-0008-0000-0200-0000BF010000}"/>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154940</xdr:rowOff>
    </xdr:from>
    <xdr:to>
      <xdr:col>81</xdr:col>
      <xdr:colOff>101600</xdr:colOff>
      <xdr:row>62</xdr:row>
      <xdr:rowOff>85090</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1543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34290</xdr:rowOff>
    </xdr:from>
    <xdr:to>
      <xdr:col>85</xdr:col>
      <xdr:colOff>127000</xdr:colOff>
      <xdr:row>62</xdr:row>
      <xdr:rowOff>114300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5481300" y="106641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74930</xdr:rowOff>
    </xdr:from>
    <xdr:to>
      <xdr:col>76</xdr:col>
      <xdr:colOff>165100</xdr:colOff>
      <xdr:row>62</xdr:row>
      <xdr:rowOff>5080</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4541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125730</xdr:rowOff>
    </xdr:from>
    <xdr:to>
      <xdr:col>81</xdr:col>
      <xdr:colOff>50800</xdr:colOff>
      <xdr:row>62</xdr:row>
      <xdr:rowOff>34290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4592300" y="105841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166370</xdr:rowOff>
    </xdr:from>
    <xdr:to>
      <xdr:col>72</xdr:col>
      <xdr:colOff>38100</xdr:colOff>
      <xdr:row>61</xdr:row>
      <xdr:rowOff>96520</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1365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45720</xdr:rowOff>
    </xdr:from>
    <xdr:to>
      <xdr:col>76</xdr:col>
      <xdr:colOff>114300</xdr:colOff>
      <xdr:row>61</xdr:row>
      <xdr:rowOff>125730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3703300" y="105041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86360</xdr:rowOff>
    </xdr:from>
    <xdr:to>
      <xdr:col>67</xdr:col>
      <xdr:colOff>101600</xdr:colOff>
      <xdr:row>61</xdr:row>
      <xdr:rowOff>16510</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1276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137160</xdr:rowOff>
    </xdr:from>
    <xdr:to>
      <xdr:col>71</xdr:col>
      <xdr:colOff>177800</xdr:colOff>
      <xdr:row>61</xdr:row>
      <xdr:rowOff>45720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2814300" y="104241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id="{00000000-0008-0000-0200-0000C8010000}"/>
            </a:ext>
          </a:extLst>
        </xdr:cNvPr>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457" name="n_2aveValue【保健センター・保健所】&#10;有形固定資産減価償却率">
          <a:extLst>
            <a:ext uri="{FF2B5EF4-FFF2-40B4-BE49-F238E27FC236}">
              <a16:creationId xmlns:a16="http://schemas.microsoft.com/office/drawing/2014/main" id="{00000000-0008-0000-0200-0000C9010000}"/>
            </a:ext>
          </a:extLst>
        </xdr:cNvPr>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00000000-0008-0000-0200-0000CA010000}"/>
            </a:ext>
          </a:extLst>
        </xdr:cNvPr>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459" name="n_4aveValue【保健センター・保健所】&#10;有形固定資産減価償却率">
          <a:extLst>
            <a:ext uri="{FF2B5EF4-FFF2-40B4-BE49-F238E27FC236}">
              <a16:creationId xmlns:a16="http://schemas.microsoft.com/office/drawing/2014/main" id="{00000000-0008-0000-0200-0000CB010000}"/>
            </a:ext>
          </a:extLst>
        </xdr:cNvPr>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76217</xdr:rowOff>
    </xdr:from>
    <xdr:ext cx="405111" cy="259045"/>
    <xdr:sp macro="" textlink="">
      <xdr:nvSpPr>
        <xdr:cNvPr id="460" name="n_1mainValue【保健センター・保健所】&#10;有形固定資産減価償却率">
          <a:extLst>
            <a:ext uri="{FF2B5EF4-FFF2-40B4-BE49-F238E27FC236}">
              <a16:creationId xmlns:a16="http://schemas.microsoft.com/office/drawing/2014/main" id="{00000000-0008-0000-0200-0000CC010000}"/>
            </a:ext>
          </a:extLst>
        </xdr:cNvPr>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461" name="n_2mainValue【保健センター・保健所】&#10;有形固定資産減価償却率">
          <a:extLst>
            <a:ext uri="{FF2B5EF4-FFF2-40B4-BE49-F238E27FC236}">
              <a16:creationId xmlns:a16="http://schemas.microsoft.com/office/drawing/2014/main" id="{00000000-0008-0000-0200-0000CD010000}"/>
            </a:ext>
          </a:extLst>
        </xdr:cNvPr>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87647</xdr:rowOff>
    </xdr:from>
    <xdr:ext cx="405111" cy="259045"/>
    <xdr:sp macro="" textlink="">
      <xdr:nvSpPr>
        <xdr:cNvPr id="462" name="n_3main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3500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7637</xdr:rowOff>
    </xdr:from>
    <xdr:ext cx="405111" cy="259045"/>
    <xdr:sp macro="" textlink="">
      <xdr:nvSpPr>
        <xdr:cNvPr id="463" name="n_4main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2611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a:extLst>
            <a:ext uri="{FF2B5EF4-FFF2-40B4-BE49-F238E27FC236}">
              <a16:creationId xmlns:a16="http://schemas.microsoft.com/office/drawing/2014/main" id="{00000000-0008-0000-0200-0000E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86" name="【保健センター・保健所】&#10;一人当たり面積最小値テキスト">
          <a:extLst>
            <a:ext uri="{FF2B5EF4-FFF2-40B4-BE49-F238E27FC236}">
              <a16:creationId xmlns:a16="http://schemas.microsoft.com/office/drawing/2014/main" id="{00000000-0008-0000-0200-0000E6010000}"/>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88" name="【保健センター・保健所】&#10;一人当たり面積最大値テキスト">
          <a:extLst>
            <a:ext uri="{FF2B5EF4-FFF2-40B4-BE49-F238E27FC236}">
              <a16:creationId xmlns:a16="http://schemas.microsoft.com/office/drawing/2014/main" id="{00000000-0008-0000-0200-0000E801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490" name="【保健センター・保健所】&#10;一人当たり面積平均値テキスト">
          <a:extLst>
            <a:ext uri="{FF2B5EF4-FFF2-40B4-BE49-F238E27FC236}">
              <a16:creationId xmlns:a16="http://schemas.microsoft.com/office/drawing/2014/main" id="{00000000-0008-0000-0200-0000EA010000}"/>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64787</xdr:rowOff>
    </xdr:from>
    <xdr:ext cx="469744" cy="259045"/>
    <xdr:sp macro="" textlink="">
      <xdr:nvSpPr>
        <xdr:cNvPr id="502" name="【保健センター・保健所】&#10;一人当たり面積該当値テキスト">
          <a:extLst>
            <a:ext uri="{FF2B5EF4-FFF2-40B4-BE49-F238E27FC236}">
              <a16:creationId xmlns:a16="http://schemas.microsoft.com/office/drawing/2014/main" id="{00000000-0008-0000-0200-0000F6010000}"/>
            </a:ext>
          </a:extLst>
        </xdr:cNvPr>
        <xdr:cNvSpPr txBox="1"/>
      </xdr:nvSpPr>
      <xdr:spPr>
        <a:xfrm>
          <a:off x="22199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141732</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flipV="1">
          <a:off x="21323300" y="1076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93218</xdr:rowOff>
    </xdr:from>
    <xdr:to>
      <xdr:col>107</xdr:col>
      <xdr:colOff>101600</xdr:colOff>
      <xdr:row>63</xdr:row>
      <xdr:rowOff>23368</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20383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62</xdr:row>
      <xdr:rowOff>144018</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flipV="1">
          <a:off x="20434300" y="1077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97790</xdr:rowOff>
    </xdr:from>
    <xdr:to>
      <xdr:col>102</xdr:col>
      <xdr:colOff>165100</xdr:colOff>
      <xdr:row>63</xdr:row>
      <xdr:rowOff>27940</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9494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144018</xdr:rowOff>
    </xdr:from>
    <xdr:to>
      <xdr:col>107</xdr:col>
      <xdr:colOff>50800</xdr:colOff>
      <xdr:row>62</xdr:row>
      <xdr:rowOff>148590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flipV="1">
          <a:off x="19545300" y="107739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102362</xdr:rowOff>
    </xdr:from>
    <xdr:to>
      <xdr:col>98</xdr:col>
      <xdr:colOff>38100</xdr:colOff>
      <xdr:row>63</xdr:row>
      <xdr:rowOff>32512</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18605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148590</xdr:rowOff>
    </xdr:from>
    <xdr:to>
      <xdr:col>102</xdr:col>
      <xdr:colOff>114300</xdr:colOff>
      <xdr:row>62</xdr:row>
      <xdr:rowOff>153162</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18656300" y="107784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511" name="n_1aveValue【保健センター・保健所】&#10;一人当たり面積">
          <a:extLst>
            <a:ext uri="{FF2B5EF4-FFF2-40B4-BE49-F238E27FC236}">
              <a16:creationId xmlns:a16="http://schemas.microsoft.com/office/drawing/2014/main" id="{00000000-0008-0000-0200-0000FF010000}"/>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512" name="n_2aveValue【保健センター・保健所】&#10;一人当たり面積">
          <a:extLst>
            <a:ext uri="{FF2B5EF4-FFF2-40B4-BE49-F238E27FC236}">
              <a16:creationId xmlns:a16="http://schemas.microsoft.com/office/drawing/2014/main" id="{00000000-0008-0000-0200-000000020000}"/>
            </a:ext>
          </a:extLst>
        </xdr:cNvPr>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513" name="n_3aveValue【保健センター・保健所】&#10;一人当たり面積">
          <a:extLst>
            <a:ext uri="{FF2B5EF4-FFF2-40B4-BE49-F238E27FC236}">
              <a16:creationId xmlns:a16="http://schemas.microsoft.com/office/drawing/2014/main" id="{00000000-0008-0000-0200-000001020000}"/>
            </a:ext>
          </a:extLst>
        </xdr:cNvPr>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514" name="n_4aveValue【保健センター・保健所】&#10;一人当たり面積">
          <a:extLst>
            <a:ext uri="{FF2B5EF4-FFF2-40B4-BE49-F238E27FC236}">
              <a16:creationId xmlns:a16="http://schemas.microsoft.com/office/drawing/2014/main" id="{00000000-0008-0000-0200-000002020000}"/>
            </a:ext>
          </a:extLst>
        </xdr:cNvPr>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12209</xdr:rowOff>
    </xdr:from>
    <xdr:ext cx="469744" cy="259045"/>
    <xdr:sp macro="" textlink="">
      <xdr:nvSpPr>
        <xdr:cNvPr id="515" name="n_1mainValue【保健センター・保健所】&#10;一人当たり面積">
          <a:extLst>
            <a:ext uri="{FF2B5EF4-FFF2-40B4-BE49-F238E27FC236}">
              <a16:creationId xmlns:a16="http://schemas.microsoft.com/office/drawing/2014/main" id="{00000000-0008-0000-0200-000003020000}"/>
            </a:ext>
          </a:extLst>
        </xdr:cNvPr>
        <xdr:cNvSpPr txBox="1"/>
      </xdr:nvSpPr>
      <xdr:spPr>
        <a:xfrm>
          <a:off x="21075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14495</xdr:rowOff>
    </xdr:from>
    <xdr:ext cx="469744" cy="259045"/>
    <xdr:sp macro="" textlink="">
      <xdr:nvSpPr>
        <xdr:cNvPr id="516" name="n_2mainValue【保健センター・保健所】&#10;一人当たり面積">
          <a:extLst>
            <a:ext uri="{FF2B5EF4-FFF2-40B4-BE49-F238E27FC236}">
              <a16:creationId xmlns:a16="http://schemas.microsoft.com/office/drawing/2014/main" id="{00000000-0008-0000-0200-000004020000}"/>
            </a:ext>
          </a:extLst>
        </xdr:cNvPr>
        <xdr:cNvSpPr txBox="1"/>
      </xdr:nvSpPr>
      <xdr:spPr>
        <a:xfrm>
          <a:off x="20199427"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19067</xdr:rowOff>
    </xdr:from>
    <xdr:ext cx="469744" cy="259045"/>
    <xdr:sp macro="" textlink="">
      <xdr:nvSpPr>
        <xdr:cNvPr id="517" name="n_3mainValue【保健センター・保健所】&#10;一人当たり面積">
          <a:extLst>
            <a:ext uri="{FF2B5EF4-FFF2-40B4-BE49-F238E27FC236}">
              <a16:creationId xmlns:a16="http://schemas.microsoft.com/office/drawing/2014/main" id="{00000000-0008-0000-0200-000005020000}"/>
            </a:ext>
          </a:extLst>
        </xdr:cNvPr>
        <xdr:cNvSpPr txBox="1"/>
      </xdr:nvSpPr>
      <xdr:spPr>
        <a:xfrm>
          <a:off x="19310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23639</xdr:rowOff>
    </xdr:from>
    <xdr:ext cx="469744" cy="259045"/>
    <xdr:sp macro="" textlink="">
      <xdr:nvSpPr>
        <xdr:cNvPr id="518" name="n_4mainValue【保健センター・保健所】&#10;一人当たり面積">
          <a:extLst>
            <a:ext uri="{FF2B5EF4-FFF2-40B4-BE49-F238E27FC236}">
              <a16:creationId xmlns:a16="http://schemas.microsoft.com/office/drawing/2014/main" id="{00000000-0008-0000-0200-000006020000}"/>
            </a:ext>
          </a:extLst>
        </xdr:cNvPr>
        <xdr:cNvSpPr txBox="1"/>
      </xdr:nvSpPr>
      <xdr:spPr>
        <a:xfrm>
          <a:off x="184214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a:extLst>
            <a:ext uri="{FF2B5EF4-FFF2-40B4-BE49-F238E27FC236}">
              <a16:creationId xmlns:a16="http://schemas.microsoft.com/office/drawing/2014/main" id="{00000000-0008-0000-0200-00001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5" name="【消防施設】&#10;有形固定資産減価償却率最小値テキスト">
          <a:extLst>
            <a:ext uri="{FF2B5EF4-FFF2-40B4-BE49-F238E27FC236}">
              <a16:creationId xmlns:a16="http://schemas.microsoft.com/office/drawing/2014/main" id="{00000000-0008-0000-0200-000021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47" name="【消防施設】&#10;有形固定資産減価償却率最大値テキスト">
          <a:extLst>
            <a:ext uri="{FF2B5EF4-FFF2-40B4-BE49-F238E27FC236}">
              <a16:creationId xmlns:a16="http://schemas.microsoft.com/office/drawing/2014/main" id="{00000000-0008-0000-0200-000023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549" name="【消防施設】&#10;有形固定資産減価償却率平均値テキスト">
          <a:extLst>
            <a:ext uri="{FF2B5EF4-FFF2-40B4-BE49-F238E27FC236}">
              <a16:creationId xmlns:a16="http://schemas.microsoft.com/office/drawing/2014/main" id="{00000000-0008-0000-0200-000025020000}"/>
            </a:ext>
          </a:extLst>
        </xdr:cNvPr>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41184</xdr:rowOff>
    </xdr:from>
    <xdr:to>
      <xdr:col>85</xdr:col>
      <xdr:colOff>177800</xdr:colOff>
      <xdr:row>82</xdr:row>
      <xdr:rowOff>142784</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62687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64061</xdr:rowOff>
    </xdr:from>
    <xdr:ext cx="405111" cy="259045"/>
    <xdr:sp macro="" textlink="">
      <xdr:nvSpPr>
        <xdr:cNvPr id="561" name="【消防施設】&#10;有形固定資産減価償却率該当値テキスト">
          <a:extLst>
            <a:ext uri="{FF2B5EF4-FFF2-40B4-BE49-F238E27FC236}">
              <a16:creationId xmlns:a16="http://schemas.microsoft.com/office/drawing/2014/main" id="{00000000-0008-0000-0200-000031020000}"/>
            </a:ext>
          </a:extLst>
        </xdr:cNvPr>
        <xdr:cNvSpPr txBox="1"/>
      </xdr:nvSpPr>
      <xdr:spPr>
        <a:xfrm>
          <a:off x="16357600" y="1395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19957</xdr:rowOff>
    </xdr:from>
    <xdr:to>
      <xdr:col>81</xdr:col>
      <xdr:colOff>101600</xdr:colOff>
      <xdr:row>80</xdr:row>
      <xdr:rowOff>121557</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5430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70757</xdr:rowOff>
    </xdr:from>
    <xdr:to>
      <xdr:col>85</xdr:col>
      <xdr:colOff>127000</xdr:colOff>
      <xdr:row>82</xdr:row>
      <xdr:rowOff>91984</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5481300" y="13786757"/>
          <a:ext cx="838200" cy="3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162016</xdr:rowOff>
    </xdr:from>
    <xdr:to>
      <xdr:col>76</xdr:col>
      <xdr:colOff>165100</xdr:colOff>
      <xdr:row>80</xdr:row>
      <xdr:rowOff>92166</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4541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41366</xdr:rowOff>
    </xdr:from>
    <xdr:to>
      <xdr:col>81</xdr:col>
      <xdr:colOff>50800</xdr:colOff>
      <xdr:row>80</xdr:row>
      <xdr:rowOff>70757</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4592300" y="137573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5262</xdr:rowOff>
    </xdr:from>
    <xdr:to>
      <xdr:col>72</xdr:col>
      <xdr:colOff>38100</xdr:colOff>
      <xdr:row>83</xdr:row>
      <xdr:rowOff>106862</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3652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41366</xdr:rowOff>
    </xdr:from>
    <xdr:to>
      <xdr:col>76</xdr:col>
      <xdr:colOff>114300</xdr:colOff>
      <xdr:row>83</xdr:row>
      <xdr:rowOff>56062</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13703300" y="13757366"/>
          <a:ext cx="889000" cy="52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147320</xdr:rowOff>
    </xdr:from>
    <xdr:to>
      <xdr:col>67</xdr:col>
      <xdr:colOff>101600</xdr:colOff>
      <xdr:row>83</xdr:row>
      <xdr:rowOff>77470</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276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26670</xdr:rowOff>
    </xdr:from>
    <xdr:to>
      <xdr:col>71</xdr:col>
      <xdr:colOff>177800</xdr:colOff>
      <xdr:row>83</xdr:row>
      <xdr:rowOff>56062</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2814300" y="142570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570" name="n_1aveValue【消防施設】&#10;有形固定資産減価償却率">
          <a:extLst>
            <a:ext uri="{FF2B5EF4-FFF2-40B4-BE49-F238E27FC236}">
              <a16:creationId xmlns:a16="http://schemas.microsoft.com/office/drawing/2014/main" id="{00000000-0008-0000-0200-00003A020000}"/>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571" name="n_2aveValue【消防施設】&#10;有形固定資産減価償却率">
          <a:extLst>
            <a:ext uri="{FF2B5EF4-FFF2-40B4-BE49-F238E27FC236}">
              <a16:creationId xmlns:a16="http://schemas.microsoft.com/office/drawing/2014/main" id="{00000000-0008-0000-0200-00003B020000}"/>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572" name="n_3aveValue【消防施設】&#10;有形固定資産減価償却率">
          <a:extLst>
            <a:ext uri="{FF2B5EF4-FFF2-40B4-BE49-F238E27FC236}">
              <a16:creationId xmlns:a16="http://schemas.microsoft.com/office/drawing/2014/main" id="{00000000-0008-0000-0200-00003C020000}"/>
            </a:ext>
          </a:extLst>
        </xdr:cNvPr>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573" name="n_4aveValue【消防施設】&#10;有形固定資産減価償却率">
          <a:extLst>
            <a:ext uri="{FF2B5EF4-FFF2-40B4-BE49-F238E27FC236}">
              <a16:creationId xmlns:a16="http://schemas.microsoft.com/office/drawing/2014/main" id="{00000000-0008-0000-0200-00003D020000}"/>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138084</xdr:rowOff>
    </xdr:from>
    <xdr:ext cx="405111" cy="259045"/>
    <xdr:sp macro="" textlink="">
      <xdr:nvSpPr>
        <xdr:cNvPr id="574" name="n_1mainValue【消防施設】&#10;有形固定資産減価償却率">
          <a:extLst>
            <a:ext uri="{FF2B5EF4-FFF2-40B4-BE49-F238E27FC236}">
              <a16:creationId xmlns:a16="http://schemas.microsoft.com/office/drawing/2014/main" id="{00000000-0008-0000-0200-00003E020000}"/>
            </a:ext>
          </a:extLst>
        </xdr:cNvPr>
        <xdr:cNvSpPr txBox="1"/>
      </xdr:nvSpPr>
      <xdr:spPr>
        <a:xfrm>
          <a:off x="152660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108693</xdr:rowOff>
    </xdr:from>
    <xdr:ext cx="405111" cy="259045"/>
    <xdr:sp macro="" textlink="">
      <xdr:nvSpPr>
        <xdr:cNvPr id="575" name="n_2mainValue【消防施設】&#10;有形固定資産減価償却率">
          <a:extLst>
            <a:ext uri="{FF2B5EF4-FFF2-40B4-BE49-F238E27FC236}">
              <a16:creationId xmlns:a16="http://schemas.microsoft.com/office/drawing/2014/main" id="{00000000-0008-0000-0200-00003F020000}"/>
            </a:ext>
          </a:extLst>
        </xdr:cNvPr>
        <xdr:cNvSpPr txBox="1"/>
      </xdr:nvSpPr>
      <xdr:spPr>
        <a:xfrm>
          <a:off x="143897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123389</xdr:rowOff>
    </xdr:from>
    <xdr:ext cx="405111" cy="259045"/>
    <xdr:sp macro="" textlink="">
      <xdr:nvSpPr>
        <xdr:cNvPr id="576" name="n_3mainValue【消防施設】&#10;有形固定資産減価償却率">
          <a:extLst>
            <a:ext uri="{FF2B5EF4-FFF2-40B4-BE49-F238E27FC236}">
              <a16:creationId xmlns:a16="http://schemas.microsoft.com/office/drawing/2014/main" id="{00000000-0008-0000-0200-000040020000}"/>
            </a:ext>
          </a:extLst>
        </xdr:cNvPr>
        <xdr:cNvSpPr txBox="1"/>
      </xdr:nvSpPr>
      <xdr:spPr>
        <a:xfrm>
          <a:off x="13500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577" name="n_4mainValue【消防施設】&#10;有形固定資産減価償却率">
          <a:extLst>
            <a:ext uri="{FF2B5EF4-FFF2-40B4-BE49-F238E27FC236}">
              <a16:creationId xmlns:a16="http://schemas.microsoft.com/office/drawing/2014/main" id="{00000000-0008-0000-0200-000041020000}"/>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a:extLst>
            <a:ext uri="{FF2B5EF4-FFF2-40B4-BE49-F238E27FC236}">
              <a16:creationId xmlns:a16="http://schemas.microsoft.com/office/drawing/2014/main" id="{00000000-0008-0000-0200-00005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604" name="【消防施設】&#10;一人当たり面積最小値テキスト">
          <a:extLst>
            <a:ext uri="{FF2B5EF4-FFF2-40B4-BE49-F238E27FC236}">
              <a16:creationId xmlns:a16="http://schemas.microsoft.com/office/drawing/2014/main" id="{00000000-0008-0000-0200-00005C020000}"/>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606" name="【消防施設】&#10;一人当たり面積最大値テキスト">
          <a:extLst>
            <a:ext uri="{FF2B5EF4-FFF2-40B4-BE49-F238E27FC236}">
              <a16:creationId xmlns:a16="http://schemas.microsoft.com/office/drawing/2014/main" id="{00000000-0008-0000-0200-00005E020000}"/>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608" name="【消防施設】&#10;一人当たり面積平均値テキスト">
          <a:extLst>
            <a:ext uri="{FF2B5EF4-FFF2-40B4-BE49-F238E27FC236}">
              <a16:creationId xmlns:a16="http://schemas.microsoft.com/office/drawing/2014/main" id="{00000000-0008-0000-0200-000060020000}"/>
            </a:ext>
          </a:extLst>
        </xdr:cNvPr>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33564</xdr:rowOff>
    </xdr:from>
    <xdr:to>
      <xdr:col>116</xdr:col>
      <xdr:colOff>114300</xdr:colOff>
      <xdr:row>85</xdr:row>
      <xdr:rowOff>135164</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22110700" y="146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11991</xdr:rowOff>
    </xdr:from>
    <xdr:ext cx="469744" cy="259045"/>
    <xdr:sp macro="" textlink="">
      <xdr:nvSpPr>
        <xdr:cNvPr id="620" name="【消防施設】&#10;一人当たり面積該当値テキスト">
          <a:extLst>
            <a:ext uri="{FF2B5EF4-FFF2-40B4-BE49-F238E27FC236}">
              <a16:creationId xmlns:a16="http://schemas.microsoft.com/office/drawing/2014/main" id="{00000000-0008-0000-0200-00006C020000}"/>
            </a:ext>
          </a:extLst>
        </xdr:cNvPr>
        <xdr:cNvSpPr txBox="1"/>
      </xdr:nvSpPr>
      <xdr:spPr>
        <a:xfrm>
          <a:off x="22199600"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84364</xdr:rowOff>
    </xdr:from>
    <xdr:to>
      <xdr:col>116</xdr:col>
      <xdr:colOff>63500</xdr:colOff>
      <xdr:row>85</xdr:row>
      <xdr:rowOff>87630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flipV="1">
          <a:off x="21323300" y="146576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62956</xdr:rowOff>
    </xdr:from>
    <xdr:to>
      <xdr:col>107</xdr:col>
      <xdr:colOff>101600</xdr:colOff>
      <xdr:row>85</xdr:row>
      <xdr:rowOff>164556</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20383500" y="146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113756</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20434300" y="146608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99968</xdr:rowOff>
    </xdr:from>
    <xdr:to>
      <xdr:col>102</xdr:col>
      <xdr:colOff>165100</xdr:colOff>
      <xdr:row>86</xdr:row>
      <xdr:rowOff>30118</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19494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113756</xdr:rowOff>
    </xdr:from>
    <xdr:to>
      <xdr:col>107</xdr:col>
      <xdr:colOff>50800</xdr:colOff>
      <xdr:row>85</xdr:row>
      <xdr:rowOff>150768</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19545300" y="14687006"/>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110852</xdr:rowOff>
    </xdr:from>
    <xdr:to>
      <xdr:col>98</xdr:col>
      <xdr:colOff>38100</xdr:colOff>
      <xdr:row>86</xdr:row>
      <xdr:rowOff>41002</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18605500" y="1468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150768</xdr:rowOff>
    </xdr:from>
    <xdr:to>
      <xdr:col>102</xdr:col>
      <xdr:colOff>114300</xdr:colOff>
      <xdr:row>85</xdr:row>
      <xdr:rowOff>161652</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18656300" y="14724018"/>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138265</xdr:rowOff>
    </xdr:from>
    <xdr:ext cx="469744" cy="259045"/>
    <xdr:sp macro="" textlink="">
      <xdr:nvSpPr>
        <xdr:cNvPr id="629" name="n_1aveValue【消防施設】&#10;一人当たり面積">
          <a:extLst>
            <a:ext uri="{FF2B5EF4-FFF2-40B4-BE49-F238E27FC236}">
              <a16:creationId xmlns:a16="http://schemas.microsoft.com/office/drawing/2014/main" id="{00000000-0008-0000-0200-000075020000}"/>
            </a:ext>
          </a:extLst>
        </xdr:cNvPr>
        <xdr:cNvSpPr txBox="1"/>
      </xdr:nvSpPr>
      <xdr:spPr>
        <a:xfrm>
          <a:off x="210757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630" name="n_2aveValue【消防施設】&#10;一人当たり面積">
          <a:extLst>
            <a:ext uri="{FF2B5EF4-FFF2-40B4-BE49-F238E27FC236}">
              <a16:creationId xmlns:a16="http://schemas.microsoft.com/office/drawing/2014/main" id="{00000000-0008-0000-0200-000076020000}"/>
            </a:ext>
          </a:extLst>
        </xdr:cNvPr>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631" name="n_3aveValue【消防施設】&#10;一人当たり面積">
          <a:extLst>
            <a:ext uri="{FF2B5EF4-FFF2-40B4-BE49-F238E27FC236}">
              <a16:creationId xmlns:a16="http://schemas.microsoft.com/office/drawing/2014/main" id="{00000000-0008-0000-0200-000077020000}"/>
            </a:ext>
          </a:extLst>
        </xdr:cNvPr>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632" name="n_4aveValue【消防施設】&#10;一人当たり面積">
          <a:extLst>
            <a:ext uri="{FF2B5EF4-FFF2-40B4-BE49-F238E27FC236}">
              <a16:creationId xmlns:a16="http://schemas.microsoft.com/office/drawing/2014/main" id="{00000000-0008-0000-0200-000078020000}"/>
            </a:ext>
          </a:extLst>
        </xdr:cNvPr>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154957</xdr:rowOff>
    </xdr:from>
    <xdr:ext cx="469744" cy="259045"/>
    <xdr:sp macro="" textlink="">
      <xdr:nvSpPr>
        <xdr:cNvPr id="633" name="n_1mainValue【消防施設】&#10;一人当たり面積">
          <a:extLst>
            <a:ext uri="{FF2B5EF4-FFF2-40B4-BE49-F238E27FC236}">
              <a16:creationId xmlns:a16="http://schemas.microsoft.com/office/drawing/2014/main" id="{00000000-0008-0000-0200-000079020000}"/>
            </a:ext>
          </a:extLst>
        </xdr:cNvPr>
        <xdr:cNvSpPr txBox="1"/>
      </xdr:nvSpPr>
      <xdr:spPr>
        <a:xfrm>
          <a:off x="210757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155683</xdr:rowOff>
    </xdr:from>
    <xdr:ext cx="469744" cy="259045"/>
    <xdr:sp macro="" textlink="">
      <xdr:nvSpPr>
        <xdr:cNvPr id="634" name="n_2mainValue【消防施設】&#10;一人当たり面積">
          <a:extLst>
            <a:ext uri="{FF2B5EF4-FFF2-40B4-BE49-F238E27FC236}">
              <a16:creationId xmlns:a16="http://schemas.microsoft.com/office/drawing/2014/main" id="{00000000-0008-0000-0200-00007A020000}"/>
            </a:ext>
          </a:extLst>
        </xdr:cNvPr>
        <xdr:cNvSpPr txBox="1"/>
      </xdr:nvSpPr>
      <xdr:spPr>
        <a:xfrm>
          <a:off x="20199427" y="1472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21245</xdr:rowOff>
    </xdr:from>
    <xdr:ext cx="469744" cy="259045"/>
    <xdr:sp macro="" textlink="">
      <xdr:nvSpPr>
        <xdr:cNvPr id="635" name="n_3mainValue【消防施設】&#10;一人当たり面積">
          <a:extLst>
            <a:ext uri="{FF2B5EF4-FFF2-40B4-BE49-F238E27FC236}">
              <a16:creationId xmlns:a16="http://schemas.microsoft.com/office/drawing/2014/main" id="{00000000-0008-0000-0200-00007B020000}"/>
            </a:ext>
          </a:extLst>
        </xdr:cNvPr>
        <xdr:cNvSpPr txBox="1"/>
      </xdr:nvSpPr>
      <xdr:spPr>
        <a:xfrm>
          <a:off x="193104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32129</xdr:rowOff>
    </xdr:from>
    <xdr:ext cx="469744" cy="259045"/>
    <xdr:sp macro="" textlink="">
      <xdr:nvSpPr>
        <xdr:cNvPr id="636" name="n_4mainValue【消防施設】&#10;一人当たり面積">
          <a:extLst>
            <a:ext uri="{FF2B5EF4-FFF2-40B4-BE49-F238E27FC236}">
              <a16:creationId xmlns:a16="http://schemas.microsoft.com/office/drawing/2014/main" id="{00000000-0008-0000-0200-00007C020000}"/>
            </a:ext>
          </a:extLst>
        </xdr:cNvPr>
        <xdr:cNvSpPr txBox="1"/>
      </xdr:nvSpPr>
      <xdr:spPr>
        <a:xfrm>
          <a:off x="18421427" y="1477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00000000-0008-0000-0200-00009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庁舎】&#10;有形固定資産減価償却率最小値テキスト">
          <a:extLst>
            <a:ext uri="{FF2B5EF4-FFF2-40B4-BE49-F238E27FC236}">
              <a16:creationId xmlns:a16="http://schemas.microsoft.com/office/drawing/2014/main" id="{00000000-0008-0000-0200-000097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65" name="【庁舎】&#10;有形固定資産減価償却率最大値テキスト">
          <a:extLst>
            <a:ext uri="{FF2B5EF4-FFF2-40B4-BE49-F238E27FC236}">
              <a16:creationId xmlns:a16="http://schemas.microsoft.com/office/drawing/2014/main" id="{00000000-0008-0000-0200-00009902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67" name="【庁舎】&#10;有形固定資産減価償却率平均値テキスト">
          <a:extLst>
            <a:ext uri="{FF2B5EF4-FFF2-40B4-BE49-F238E27FC236}">
              <a16:creationId xmlns:a16="http://schemas.microsoft.com/office/drawing/2014/main" id="{00000000-0008-0000-0200-00009B02000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147864</xdr:rowOff>
    </xdr:from>
    <xdr:to>
      <xdr:col>85</xdr:col>
      <xdr:colOff>177800</xdr:colOff>
      <xdr:row>105</xdr:row>
      <xdr:rowOff>78014</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162687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126291</xdr:rowOff>
    </xdr:from>
    <xdr:ext cx="405111" cy="259045"/>
    <xdr:sp macro="" textlink="">
      <xdr:nvSpPr>
        <xdr:cNvPr id="679" name="【庁舎】&#10;有形固定資産減価償却率該当値テキスト">
          <a:extLst>
            <a:ext uri="{FF2B5EF4-FFF2-40B4-BE49-F238E27FC236}">
              <a16:creationId xmlns:a16="http://schemas.microsoft.com/office/drawing/2014/main" id="{00000000-0008-0000-0200-0000A7020000}"/>
            </a:ext>
          </a:extLst>
        </xdr:cNvPr>
        <xdr:cNvSpPr txBox="1"/>
      </xdr:nvSpPr>
      <xdr:spPr>
        <a:xfrm>
          <a:off x="16357600"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84182</xdr:rowOff>
    </xdr:from>
    <xdr:to>
      <xdr:col>81</xdr:col>
      <xdr:colOff>101600</xdr:colOff>
      <xdr:row>106</xdr:row>
      <xdr:rowOff>14332</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5430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27214</xdr:rowOff>
    </xdr:from>
    <xdr:to>
      <xdr:col>85</xdr:col>
      <xdr:colOff>127000</xdr:colOff>
      <xdr:row>105</xdr:row>
      <xdr:rowOff>134982</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flipV="1">
          <a:off x="15481300" y="18029464"/>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51526</xdr:rowOff>
    </xdr:from>
    <xdr:to>
      <xdr:col>76</xdr:col>
      <xdr:colOff>165100</xdr:colOff>
      <xdr:row>105</xdr:row>
      <xdr:rowOff>153126</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4541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102326</xdr:rowOff>
    </xdr:from>
    <xdr:to>
      <xdr:col>81</xdr:col>
      <xdr:colOff>50800</xdr:colOff>
      <xdr:row>105</xdr:row>
      <xdr:rowOff>134982</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4592300" y="181045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3652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69669</xdr:rowOff>
    </xdr:from>
    <xdr:to>
      <xdr:col>76</xdr:col>
      <xdr:colOff>114300</xdr:colOff>
      <xdr:row>105</xdr:row>
      <xdr:rowOff>102326</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3703300" y="1807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38463</xdr:rowOff>
    </xdr:from>
    <xdr:to>
      <xdr:col>67</xdr:col>
      <xdr:colOff>101600</xdr:colOff>
      <xdr:row>105</xdr:row>
      <xdr:rowOff>140063</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2763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69669</xdr:rowOff>
    </xdr:from>
    <xdr:to>
      <xdr:col>71</xdr:col>
      <xdr:colOff>177800</xdr:colOff>
      <xdr:row>105</xdr:row>
      <xdr:rowOff>89263</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flipV="1">
          <a:off x="12814300" y="180719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88" name="n_1aveValue【庁舎】&#10;有形固定資産減価償却率">
          <a:extLst>
            <a:ext uri="{FF2B5EF4-FFF2-40B4-BE49-F238E27FC236}">
              <a16:creationId xmlns:a16="http://schemas.microsoft.com/office/drawing/2014/main" id="{00000000-0008-0000-0200-0000B002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689" name="n_2aveValue【庁舎】&#10;有形固定資産減価償却率">
          <a:extLst>
            <a:ext uri="{FF2B5EF4-FFF2-40B4-BE49-F238E27FC236}">
              <a16:creationId xmlns:a16="http://schemas.microsoft.com/office/drawing/2014/main" id="{00000000-0008-0000-0200-0000B1020000}"/>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690" name="n_3aveValue【庁舎】&#10;有形固定資産減価償却率">
          <a:extLst>
            <a:ext uri="{FF2B5EF4-FFF2-40B4-BE49-F238E27FC236}">
              <a16:creationId xmlns:a16="http://schemas.microsoft.com/office/drawing/2014/main" id="{00000000-0008-0000-0200-0000B2020000}"/>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691" name="n_4aveValue【庁舎】&#10;有形固定資産減価償却率">
          <a:extLst>
            <a:ext uri="{FF2B5EF4-FFF2-40B4-BE49-F238E27FC236}">
              <a16:creationId xmlns:a16="http://schemas.microsoft.com/office/drawing/2014/main" id="{00000000-0008-0000-0200-0000B3020000}"/>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5459</xdr:rowOff>
    </xdr:from>
    <xdr:ext cx="405111" cy="259045"/>
    <xdr:sp macro="" textlink="">
      <xdr:nvSpPr>
        <xdr:cNvPr id="692" name="n_1mainValue【庁舎】&#10;有形固定資産減価償却率">
          <a:extLst>
            <a:ext uri="{FF2B5EF4-FFF2-40B4-BE49-F238E27FC236}">
              <a16:creationId xmlns:a16="http://schemas.microsoft.com/office/drawing/2014/main" id="{00000000-0008-0000-0200-0000B4020000}"/>
            </a:ext>
          </a:extLst>
        </xdr:cNvPr>
        <xdr:cNvSpPr txBox="1"/>
      </xdr:nvSpPr>
      <xdr:spPr>
        <a:xfrm>
          <a:off x="152660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144253</xdr:rowOff>
    </xdr:from>
    <xdr:ext cx="405111" cy="259045"/>
    <xdr:sp macro="" textlink="">
      <xdr:nvSpPr>
        <xdr:cNvPr id="693" name="n_2mainValue【庁舎】&#10;有形固定資産減価償却率">
          <a:extLst>
            <a:ext uri="{FF2B5EF4-FFF2-40B4-BE49-F238E27FC236}">
              <a16:creationId xmlns:a16="http://schemas.microsoft.com/office/drawing/2014/main" id="{00000000-0008-0000-0200-0000B5020000}"/>
            </a:ext>
          </a:extLst>
        </xdr:cNvPr>
        <xdr:cNvSpPr txBox="1"/>
      </xdr:nvSpPr>
      <xdr:spPr>
        <a:xfrm>
          <a:off x="14389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111596</xdr:rowOff>
    </xdr:from>
    <xdr:ext cx="405111" cy="259045"/>
    <xdr:sp macro="" textlink="">
      <xdr:nvSpPr>
        <xdr:cNvPr id="694" name="n_3mainValue【庁舎】&#10;有形固定資産減価償却率">
          <a:extLst>
            <a:ext uri="{FF2B5EF4-FFF2-40B4-BE49-F238E27FC236}">
              <a16:creationId xmlns:a16="http://schemas.microsoft.com/office/drawing/2014/main" id="{00000000-0008-0000-0200-0000B6020000}"/>
            </a:ext>
          </a:extLst>
        </xdr:cNvPr>
        <xdr:cNvSpPr txBox="1"/>
      </xdr:nvSpPr>
      <xdr:spPr>
        <a:xfrm>
          <a:off x="13500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131190</xdr:rowOff>
    </xdr:from>
    <xdr:ext cx="405111" cy="259045"/>
    <xdr:sp macro="" textlink="">
      <xdr:nvSpPr>
        <xdr:cNvPr id="695" name="n_4mainValue【庁舎】&#10;有形固定資産減価償却率">
          <a:extLst>
            <a:ext uri="{FF2B5EF4-FFF2-40B4-BE49-F238E27FC236}">
              <a16:creationId xmlns:a16="http://schemas.microsoft.com/office/drawing/2014/main" id="{00000000-0008-0000-0200-0000B7020000}"/>
            </a:ext>
          </a:extLst>
        </xdr:cNvPr>
        <xdr:cNvSpPr txBox="1"/>
      </xdr:nvSpPr>
      <xdr:spPr>
        <a:xfrm>
          <a:off x="12611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00000000-0008-0000-02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718" name="【庁舎】&#10;一人当たり面積最小値テキスト">
          <a:extLst>
            <a:ext uri="{FF2B5EF4-FFF2-40B4-BE49-F238E27FC236}">
              <a16:creationId xmlns:a16="http://schemas.microsoft.com/office/drawing/2014/main" id="{00000000-0008-0000-0200-0000CE020000}"/>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720" name="【庁舎】&#10;一人当たり面積最大値テキスト">
          <a:extLst>
            <a:ext uri="{FF2B5EF4-FFF2-40B4-BE49-F238E27FC236}">
              <a16:creationId xmlns:a16="http://schemas.microsoft.com/office/drawing/2014/main" id="{00000000-0008-0000-0200-0000D0020000}"/>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722" name="【庁舎】&#10;一人当たり面積平均値テキスト">
          <a:extLst>
            <a:ext uri="{FF2B5EF4-FFF2-40B4-BE49-F238E27FC236}">
              <a16:creationId xmlns:a16="http://schemas.microsoft.com/office/drawing/2014/main" id="{00000000-0008-0000-0200-0000D2020000}"/>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147929</xdr:rowOff>
    </xdr:from>
    <xdr:to>
      <xdr:col>116</xdr:col>
      <xdr:colOff>114300</xdr:colOff>
      <xdr:row>107</xdr:row>
      <xdr:rowOff>78079</xdr:rowOff>
    </xdr:to>
    <xdr:sp macro="" textlink="">
      <xdr:nvSpPr>
        <xdr:cNvPr id="733" name="楕円 732">
          <a:extLst>
            <a:ext uri="{FF2B5EF4-FFF2-40B4-BE49-F238E27FC236}">
              <a16:creationId xmlns:a16="http://schemas.microsoft.com/office/drawing/2014/main" id="{00000000-0008-0000-0200-0000DD020000}"/>
            </a:ext>
          </a:extLst>
        </xdr:cNvPr>
        <xdr:cNvSpPr/>
      </xdr:nvSpPr>
      <xdr:spPr>
        <a:xfrm>
          <a:off x="22110700" y="183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126356</xdr:rowOff>
    </xdr:from>
    <xdr:ext cx="469744" cy="259045"/>
    <xdr:sp macro="" textlink="">
      <xdr:nvSpPr>
        <xdr:cNvPr id="734" name="【庁舎】&#10;一人当たり面積該当値テキスト">
          <a:extLst>
            <a:ext uri="{FF2B5EF4-FFF2-40B4-BE49-F238E27FC236}">
              <a16:creationId xmlns:a16="http://schemas.microsoft.com/office/drawing/2014/main" id="{00000000-0008-0000-0200-0000DE020000}"/>
            </a:ext>
          </a:extLst>
        </xdr:cNvPr>
        <xdr:cNvSpPr txBox="1"/>
      </xdr:nvSpPr>
      <xdr:spPr>
        <a:xfrm>
          <a:off x="22199600" y="1830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152045</xdr:rowOff>
    </xdr:from>
    <xdr:to>
      <xdr:col>112</xdr:col>
      <xdr:colOff>38100</xdr:colOff>
      <xdr:row>107</xdr:row>
      <xdr:rowOff>82195</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21272500" y="183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27279</xdr:rowOff>
    </xdr:from>
    <xdr:to>
      <xdr:col>116</xdr:col>
      <xdr:colOff>63500</xdr:colOff>
      <xdr:row>107</xdr:row>
      <xdr:rowOff>31395</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flipV="1">
          <a:off x="21323300" y="18372429"/>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156617</xdr:rowOff>
    </xdr:from>
    <xdr:to>
      <xdr:col>107</xdr:col>
      <xdr:colOff>101600</xdr:colOff>
      <xdr:row>107</xdr:row>
      <xdr:rowOff>86767</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20383500" y="183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31395</xdr:rowOff>
    </xdr:from>
    <xdr:to>
      <xdr:col>111</xdr:col>
      <xdr:colOff>177800</xdr:colOff>
      <xdr:row>107</xdr:row>
      <xdr:rowOff>35967</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flipV="1">
          <a:off x="20434300" y="1837654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160274</xdr:rowOff>
    </xdr:from>
    <xdr:to>
      <xdr:col>102</xdr:col>
      <xdr:colOff>165100</xdr:colOff>
      <xdr:row>107</xdr:row>
      <xdr:rowOff>90424</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19494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35967</xdr:rowOff>
    </xdr:from>
    <xdr:to>
      <xdr:col>107</xdr:col>
      <xdr:colOff>50800</xdr:colOff>
      <xdr:row>107</xdr:row>
      <xdr:rowOff>39624</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flipV="1">
          <a:off x="19545300" y="1838111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122326</xdr:rowOff>
    </xdr:from>
    <xdr:to>
      <xdr:col>98</xdr:col>
      <xdr:colOff>38100</xdr:colOff>
      <xdr:row>107</xdr:row>
      <xdr:rowOff>52476</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18605500" y="182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1676</xdr:rowOff>
    </xdr:from>
    <xdr:to>
      <xdr:col>102</xdr:col>
      <xdr:colOff>114300</xdr:colOff>
      <xdr:row>107</xdr:row>
      <xdr:rowOff>39624</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8656300" y="18346826"/>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743" name="n_1aveValue【庁舎】&#10;一人当たり面積">
          <a:extLst>
            <a:ext uri="{FF2B5EF4-FFF2-40B4-BE49-F238E27FC236}">
              <a16:creationId xmlns:a16="http://schemas.microsoft.com/office/drawing/2014/main" id="{00000000-0008-0000-0200-0000E7020000}"/>
            </a:ext>
          </a:extLst>
        </xdr:cNvPr>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744" name="n_2aveValue【庁舎】&#10;一人当たり面積">
          <a:extLst>
            <a:ext uri="{FF2B5EF4-FFF2-40B4-BE49-F238E27FC236}">
              <a16:creationId xmlns:a16="http://schemas.microsoft.com/office/drawing/2014/main" id="{00000000-0008-0000-0200-0000E8020000}"/>
            </a:ext>
          </a:extLst>
        </xdr:cNvPr>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745" name="n_3aveValue【庁舎】&#10;一人当たり面積">
          <a:extLst>
            <a:ext uri="{FF2B5EF4-FFF2-40B4-BE49-F238E27FC236}">
              <a16:creationId xmlns:a16="http://schemas.microsoft.com/office/drawing/2014/main" id="{00000000-0008-0000-0200-0000E9020000}"/>
            </a:ext>
          </a:extLst>
        </xdr:cNvPr>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746" name="n_4aveValue【庁舎】&#10;一人当たり面積">
          <a:extLst>
            <a:ext uri="{FF2B5EF4-FFF2-40B4-BE49-F238E27FC236}">
              <a16:creationId xmlns:a16="http://schemas.microsoft.com/office/drawing/2014/main" id="{00000000-0008-0000-0200-0000EA020000}"/>
            </a:ext>
          </a:extLst>
        </xdr:cNvPr>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73322</xdr:rowOff>
    </xdr:from>
    <xdr:ext cx="469744" cy="259045"/>
    <xdr:sp macro="" textlink="">
      <xdr:nvSpPr>
        <xdr:cNvPr id="747" name="n_1mainValue【庁舎】&#10;一人当たり面積">
          <a:extLst>
            <a:ext uri="{FF2B5EF4-FFF2-40B4-BE49-F238E27FC236}">
              <a16:creationId xmlns:a16="http://schemas.microsoft.com/office/drawing/2014/main" id="{00000000-0008-0000-0200-0000EB020000}"/>
            </a:ext>
          </a:extLst>
        </xdr:cNvPr>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77894</xdr:rowOff>
    </xdr:from>
    <xdr:ext cx="469744" cy="259045"/>
    <xdr:sp macro="" textlink="">
      <xdr:nvSpPr>
        <xdr:cNvPr id="748" name="n_2mainValue【庁舎】&#10;一人当たり面積">
          <a:extLst>
            <a:ext uri="{FF2B5EF4-FFF2-40B4-BE49-F238E27FC236}">
              <a16:creationId xmlns:a16="http://schemas.microsoft.com/office/drawing/2014/main" id="{00000000-0008-0000-0200-0000EC020000}"/>
            </a:ext>
          </a:extLst>
        </xdr:cNvPr>
        <xdr:cNvSpPr txBox="1"/>
      </xdr:nvSpPr>
      <xdr:spPr>
        <a:xfrm>
          <a:off x="20199427" y="18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81551</xdr:rowOff>
    </xdr:from>
    <xdr:ext cx="469744" cy="259045"/>
    <xdr:sp macro="" textlink="">
      <xdr:nvSpPr>
        <xdr:cNvPr id="749" name="n_3mainValue【庁舎】&#10;一人当たり面積">
          <a:extLst>
            <a:ext uri="{FF2B5EF4-FFF2-40B4-BE49-F238E27FC236}">
              <a16:creationId xmlns:a16="http://schemas.microsoft.com/office/drawing/2014/main" id="{00000000-0008-0000-0200-0000ED020000}"/>
            </a:ext>
          </a:extLst>
        </xdr:cNvPr>
        <xdr:cNvSpPr txBox="1"/>
      </xdr:nvSpPr>
      <xdr:spPr>
        <a:xfrm>
          <a:off x="19310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43603</xdr:rowOff>
    </xdr:from>
    <xdr:ext cx="469744" cy="259045"/>
    <xdr:sp macro="" textlink="">
      <xdr:nvSpPr>
        <xdr:cNvPr id="750" name="n_4mainValue【庁舎】&#10;一人当たり面積">
          <a:extLst>
            <a:ext uri="{FF2B5EF4-FFF2-40B4-BE49-F238E27FC236}">
              <a16:creationId xmlns:a16="http://schemas.microsoft.com/office/drawing/2014/main" id="{00000000-0008-0000-0200-0000EE020000}"/>
            </a:ext>
          </a:extLst>
        </xdr:cNvPr>
        <xdr:cNvSpPr txBox="1"/>
      </xdr:nvSpPr>
      <xdr:spPr>
        <a:xfrm>
          <a:off x="18421427" y="183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類似団体と比較して特に有形固定資産減価償却率が高くなっている施設は、保健センター・保健所、福祉施設であり、特に低くなっている施設は、一般廃棄物処理施設、消防施設である。</a:t>
          </a:r>
        </a:p>
        <a:p>
          <a:r>
            <a:rPr kumimoji="1" lang="ja-JP" altLang="en-US" sz="1300">
              <a:latin typeface="ＭＳ Ｐゴシック" panose="020B0600070205080204" pitchFamily="50" charset="-128"/>
              <a:ea typeface="ＭＳ Ｐゴシック" panose="020B0600070205080204" pitchFamily="50" charset="-128"/>
            </a:rPr>
            <a:t>保健センター・保育所については、町の保健センター</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棟のみ該当となるが、耐用年数</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年まで残存年数が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年となっており、有形固定資産減価償却率が年々増加傾向である。</a:t>
          </a:r>
        </a:p>
        <a:p>
          <a:r>
            <a:rPr kumimoji="1" lang="ja-JP" altLang="en-US" sz="1300">
              <a:latin typeface="ＭＳ Ｐゴシック" panose="020B0600070205080204" pitchFamily="50" charset="-128"/>
              <a:ea typeface="ＭＳ Ｐゴシック" panose="020B0600070205080204" pitchFamily="50" charset="-128"/>
            </a:rPr>
            <a:t>福祉施設については、デイサービスセンターが耐用年数を超過しているため、適正な維持管理に努め、今後の方針を検討する。</a:t>
          </a:r>
        </a:p>
        <a:p>
          <a:r>
            <a:rPr kumimoji="1" lang="ja-JP" altLang="en-US" sz="1300">
              <a:latin typeface="ＭＳ Ｐゴシック" panose="020B0600070205080204" pitchFamily="50" charset="-128"/>
              <a:ea typeface="ＭＳ Ｐゴシック" panose="020B0600070205080204" pitchFamily="50" charset="-128"/>
            </a:rPr>
            <a:t>一方、一般廃棄物処理施設及び消防施設については、ほとんどの施設が一部事務組合での運営となっている。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51002B6-F78D-4ED4-9F57-79301C2C734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BDBE034-F5D9-4E6B-B4A0-003FB96DE3B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613370E-C3C2-49D0-BB67-26DC38A6C1D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BCBF96E-35AD-4D94-B3A0-15469D9AF32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42E5FDD-1D19-4FD4-A24B-708D6762E67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D72FB90-B421-4906-A988-85C266FFEAE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21DB248-EC00-4BCA-AC0E-167F3DA6465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B1B3139-F1FF-4BF5-820D-34DFB78CA74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97FDE68-E607-4E40-A054-A735F873846D}"/>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940B325-3EAE-4A6E-AE60-16AFBBB791A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9,069
9,005
165.86
8,882,570
8,368,475
467,725
4,265,404
5,751,432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18EC0A8-B04C-4A22-AA03-D472BE18CF2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B93C07A-9895-4D0C-9F39-4902641061D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D43B0AC-CC2A-4497-9A81-5806AE5C7A2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F520A7C-6F19-46B2-8120-E0E2A13FABC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D4799B8-06DD-42B3-A38C-DCE7392A147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A72E385-EC2A-4C66-A9E3-C1D0A75191D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4911E0F-8C4F-478E-9B27-01D63FEC2E6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F85D339-0476-4884-93B4-1D01759A365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A2ACF17-FB3F-4E7F-B3D3-78296D44A17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3473A37-7B1A-401F-B678-7D3B7B0A364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29D7569-760A-415B-B183-78C0B48F5B6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8756DD3-F802-4400-8AEC-94429D0B9E0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E981ECE-BFB8-4035-B002-49E94294D4E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5F8C643-D596-451E-92AD-AA8FAD16367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E7F32A6-C6DF-464F-B10C-5C41E23894A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4480871-1540-4E10-B338-E83C5AC7F31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C0F9F18-B3AD-4401-A0CA-E3679F01627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C85A2DF-EBB2-455C-A802-59006FAA86A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7CF5D80-C566-4D8C-A4E6-FF3091A05F3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FDBA1DF-694D-4A8E-AD63-0ED4789510B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C4E3B23-C47D-4C4D-B9E4-2CFEF70BF07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92D4C55-52C5-40CA-A102-EC42A4C2C2A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B72D792-B958-4531-B300-F00C2990C6B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9D5B44C9-0621-4619-BE37-F89885A90656}"/>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7413515-E592-41CF-9AE8-8BC33389E59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2F964D0-C952-4BAF-A4A2-1A0CA0B56A6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BCE93D6-C24C-4644-99CD-B89AFABA43B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823E562-04E4-40F1-82C5-3449A16AB4B4}"/>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052D18A-4D64-4957-868B-799E46D5913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784DD9E-5B71-4A57-B89F-1DABCF32D37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7AB0352-AABB-41CA-B21A-A5EDBFCBE42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EE7A613-A59F-41AA-B019-509864C4599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BE3DCCF-F34D-4F0F-8857-79D5745A85B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19C8599-ECCA-48D9-B3AC-82692B8CDB9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977E2BD-F816-44D2-9E3C-4B034F097D2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7AE7C8A-285A-4205-AC88-E41EFA738B5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F8E7092-5972-4329-B7DA-C4F5198905A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近年は全国平均や県平均を下回り、横ばいの状況が続いている。税収の徴収業務の強化に取り組むなど歳入確保に努め、歳出の徹底的な見直しを実施することで財政の健全化を図る。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6CF26A6-E2DC-4CFD-AC1C-D144CDED191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82108D65-7C29-455A-A833-970DE805CBD9}"/>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C1DAB959-7FE3-4B9F-A55E-AF9E46EC00F2}"/>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77CE96E7-CF25-41FC-9905-5D2A9542704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50FFD21E-43BE-41AC-A79E-90ED27C3E88E}"/>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30E8FE8C-EE14-47D4-B5C0-D5B5939A1346}"/>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162A35D6-8D73-4E6B-9477-C94652CCCB98}"/>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B9673B6B-F40B-4444-BCDF-838BD8BC7939}"/>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3B8C860C-E867-469E-9D6B-8DF63BAFD537}"/>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69519F9-3A09-4FB5-A6F7-5CB1C7CF91E6}"/>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AE2EDC9C-AA48-48D3-9EC0-E7E7D0C271A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2A9F2328-1F73-431D-B891-661D9B29126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455B76CB-CBBA-42A1-A58B-88605E82CC4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5D56C0BD-E1A6-469D-BD10-AF2A646D469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3EE8EB95-68D1-4382-9FA1-530772D96EF2}"/>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8E081A50-D1DD-41DF-873E-A880C58506DF}"/>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FFFE27A5-F7F0-45DF-90F1-FEE77A60EFD1}"/>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30553530-9AA7-4FF3-B7DD-FD538F0CAEDE}"/>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7EF1837D-9265-4630-80E1-840422DE8EAC}"/>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A6CC945-045B-496D-83AF-C35F1A287B56}"/>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D54262FE-75DE-4EEE-8124-46097899D39A}"/>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E0904D4C-547C-4282-8FE0-86C1079528DC}"/>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E59859DA-577E-407D-9C43-57B41ADF26FA}"/>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C77DBADA-EE98-43A3-BA14-A6970E2C97FB}"/>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2D9C37C1-129C-4794-A2F4-7345FFB81C3C}"/>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4" name="直線コネクタ 73">
          <a:extLst>
            <a:ext uri="{FF2B5EF4-FFF2-40B4-BE49-F238E27FC236}">
              <a16:creationId xmlns:a16="http://schemas.microsoft.com/office/drawing/2014/main" id="{9CD684DF-4A2D-4230-B38B-133C7431C865}"/>
            </a:ext>
          </a:extLst>
        </xdr:cNvPr>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A6C1B447-4F4B-4975-8751-E1F4B792132C}"/>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11A6FF64-6929-4B7A-9327-8623F0DE4F13}"/>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E16AF276-6400-4BC9-9AC1-571E93001A32}"/>
            </a:ext>
          </a:extLst>
        </xdr:cNvPr>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D7D76F34-9D98-442A-BFC2-C14D3C350026}"/>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15619F9C-ACD9-4D7F-BD62-0F83483426B1}"/>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2698816-3B95-4F7B-9FB5-639C386EF7B3}"/>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33B386A2-2FFC-4F6C-AB08-99A03D93D5EA}"/>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79710DE-469F-430C-88C0-BF575155574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49DA672-BA55-410B-BE0C-0DC2FFB24EF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438AB1F-00AC-40BA-813C-D925CA49BEC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66A1476-9C0B-4FB7-8768-36FD06B7AAD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D6D7BF0-96E3-4002-A21E-B3C5EA65EC3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F76DACA9-3196-42FF-90DD-EB751722A395}"/>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EAD5F29C-CB88-469D-B339-39FC8ABB017F}"/>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BD13ED4D-05C0-4034-B2DB-8404593CAACC}"/>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B943EE7E-2AD0-4D48-94D0-632BEBBF9049}"/>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81455175-18A6-4F82-BCEB-873F78BFCF13}"/>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65FA3D44-A5B0-47BD-9086-EA0F048D16A1}"/>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a:extLst>
            <a:ext uri="{FF2B5EF4-FFF2-40B4-BE49-F238E27FC236}">
              <a16:creationId xmlns:a16="http://schemas.microsoft.com/office/drawing/2014/main" id="{ECD70D5F-FF10-4BFA-8018-07C74C26FD6F}"/>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a:extLst>
            <a:ext uri="{FF2B5EF4-FFF2-40B4-BE49-F238E27FC236}">
              <a16:creationId xmlns:a16="http://schemas.microsoft.com/office/drawing/2014/main" id="{6C694DF1-2763-4B16-8301-F4F446C4989B}"/>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DA6FAE5E-11ED-4651-A3A7-BC71697ED0D7}"/>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CE717963-6CE7-4C92-8143-6C857C17EDAF}"/>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5021F81F-58AB-43D6-A8A0-56A084BBC51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AC22DF04-BF0E-423E-8277-1B4ABA3D4FD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F897EB2B-B05E-4321-88E2-54A977EA649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45847AE8-1594-40C5-8AAC-EBE2BCB3A87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ABC42327-8F49-4A66-BE4C-B7EC7B04854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6DDE1E36-E188-492D-93D4-C8B47541422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C8BEF1FD-0A79-49A3-B607-2DF25C4C430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2BE4CC54-9196-4634-97DB-50E07DA4E27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ABBD6F0C-AB57-4322-B953-9CB60025EB8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917FC85-A365-453C-ACBD-905520D51CD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7AD00E00-E92D-44CF-B39A-DDFA241FE54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A59AE00C-9D73-4AD2-8BDA-DBADD5047D3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8B39B985-2F51-4335-BE85-2C8C24EDB4B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本年度は、普通交付税の再算定や、ウッドショックによる町有林立木売払収入の増等が要因となり、前年度比△６．５％の減となった。数値としても、平成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年以来に全国平均値を下回った。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今後も、中学校改築等に伴う公債費の増等が見込まれるため、事務事業の見直しを実施し、経常経費の削減を図る。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A7CC8199-971D-4228-96AD-05E92413D0A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B7BA8D9F-FABD-417C-85A1-D28DB7A8978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A518A99D-0173-4BB3-8634-BC6156CFFDC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6024531B-DA65-441C-9187-CACC08F1CFD1}"/>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181AC7E7-C67F-4A4B-8381-ABB62474408E}"/>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BBA9548-7941-4E74-BFA6-AC9A5DBFDA0D}"/>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8438709E-B3FD-44AA-AF4C-4C1D30DE6144}"/>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7EA4A4B-4F22-46E8-8035-9C64EDC807E2}"/>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6775AFBD-5B53-4247-B377-BEFC79299C86}"/>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8F3F1273-CCF1-4C45-8549-15BD466E76EF}"/>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E438DED-7576-47E5-ACDC-B58F42CCB2DC}"/>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4582DC0E-FB19-4283-B7C4-EFC65B4813C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6343ECB2-6B27-4AE9-9AA4-D036FE1C39B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44DB23E1-65D2-4E35-B18D-631DC4BDCAC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DD9BE940-FAEC-4663-B6AB-7D1F07DD9BED}"/>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5E09B43A-5B40-4348-8EC5-99524207BF99}"/>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11A5B187-2413-44F0-ADFB-A77E1D598849}"/>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D6E962C6-3F96-45D0-AB33-1CC355A63A82}"/>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D0018F9E-5697-4A2B-AC54-E279045F2E28}"/>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64</xdr:row>
      <xdr:rowOff>15240</xdr:rowOff>
    </xdr:to>
    <xdr:cxnSp macro="">
      <xdr:nvCxnSpPr>
        <xdr:cNvPr id="129" name="直線コネクタ 128">
          <a:extLst>
            <a:ext uri="{FF2B5EF4-FFF2-40B4-BE49-F238E27FC236}">
              <a16:creationId xmlns:a16="http://schemas.microsoft.com/office/drawing/2014/main" id="{81A2179A-DC5A-4511-BC44-300E8F091B95}"/>
            </a:ext>
          </a:extLst>
        </xdr:cNvPr>
        <xdr:cNvCxnSpPr/>
      </xdr:nvCxnSpPr>
      <xdr:spPr>
        <a:xfrm flipV="1">
          <a:off x="4114800" y="1067435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4C532C79-CFB2-44A6-AC31-F2815B7A00E9}"/>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81E4781B-FE6D-4F4E-A442-3E82966F9C46}"/>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15240</xdr:rowOff>
    </xdr:to>
    <xdr:cxnSp macro="">
      <xdr:nvCxnSpPr>
        <xdr:cNvPr id="132" name="直線コネクタ 131">
          <a:extLst>
            <a:ext uri="{FF2B5EF4-FFF2-40B4-BE49-F238E27FC236}">
              <a16:creationId xmlns:a16="http://schemas.microsoft.com/office/drawing/2014/main" id="{201FDAD9-F848-4493-AC82-C1CBDEFAEE3C}"/>
            </a:ext>
          </a:extLst>
        </xdr:cNvPr>
        <xdr:cNvCxnSpPr/>
      </xdr:nvCxnSpPr>
      <xdr:spPr>
        <a:xfrm>
          <a:off x="3225800" y="109542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2DBE7F7A-9D3C-42C1-81B9-FCD85BF49935}"/>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62D61AC0-AA83-4CAA-983B-2C4C6630CE86}"/>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152908</xdr:rowOff>
    </xdr:from>
    <xdr:to>
      <xdr:col>15</xdr:col>
      <xdr:colOff>82550</xdr:colOff>
      <xdr:row>65</xdr:row>
      <xdr:rowOff>51308</xdr:rowOff>
    </xdr:to>
    <xdr:cxnSp macro="">
      <xdr:nvCxnSpPr>
        <xdr:cNvPr id="135" name="直線コネクタ 134">
          <a:extLst>
            <a:ext uri="{FF2B5EF4-FFF2-40B4-BE49-F238E27FC236}">
              <a16:creationId xmlns:a16="http://schemas.microsoft.com/office/drawing/2014/main" id="{52DFF177-F39C-400A-8217-DFA7D0D0FF72}"/>
            </a:ext>
          </a:extLst>
        </xdr:cNvPr>
        <xdr:cNvCxnSpPr/>
      </xdr:nvCxnSpPr>
      <xdr:spPr>
        <a:xfrm flipV="1">
          <a:off x="2336800" y="1095425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D783331E-6C0A-4258-B597-54F994992CDF}"/>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3807A307-3156-465C-AE80-B672F7E77613}"/>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148082</xdr:rowOff>
    </xdr:from>
    <xdr:to>
      <xdr:col>11</xdr:col>
      <xdr:colOff>31750</xdr:colOff>
      <xdr:row>65</xdr:row>
      <xdr:rowOff>51308</xdr:rowOff>
    </xdr:to>
    <xdr:cxnSp macro="">
      <xdr:nvCxnSpPr>
        <xdr:cNvPr id="138" name="直線コネクタ 137">
          <a:extLst>
            <a:ext uri="{FF2B5EF4-FFF2-40B4-BE49-F238E27FC236}">
              <a16:creationId xmlns:a16="http://schemas.microsoft.com/office/drawing/2014/main" id="{C4B05567-11BC-4857-AF17-85D1950CDE49}"/>
            </a:ext>
          </a:extLst>
        </xdr:cNvPr>
        <xdr:cNvCxnSpPr/>
      </xdr:nvCxnSpPr>
      <xdr:spPr>
        <a:xfrm>
          <a:off x="1447800" y="10949432"/>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170FBAB5-09E1-4378-9CE9-0163E981DD5E}"/>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FAD97015-9785-4338-9AF3-CE4979B28EAC}"/>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6685391F-3AB3-4664-9178-6D724D73687C}"/>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D247F534-B24C-4B7E-BE43-EE4E29512CD8}"/>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75B796B4-79DC-40CC-8D50-9575A1FC1B9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C3F272DB-6A52-4845-8ED4-E3ADF606681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1FDA81F-1953-47A7-94B2-038255675D1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01F4B6D-63B5-40BA-86D0-B1BAC4747F5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2215B79-575B-421D-B81C-7D3FD256C64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8" name="楕円 147">
          <a:extLst>
            <a:ext uri="{FF2B5EF4-FFF2-40B4-BE49-F238E27FC236}">
              <a16:creationId xmlns:a16="http://schemas.microsoft.com/office/drawing/2014/main" id="{6B5CDF7F-674A-4D19-A138-80059088FEDB}"/>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49" name="財政構造の弾力性該当値テキスト">
          <a:extLst>
            <a:ext uri="{FF2B5EF4-FFF2-40B4-BE49-F238E27FC236}">
              <a16:creationId xmlns:a16="http://schemas.microsoft.com/office/drawing/2014/main" id="{D5FB4903-B571-4DC8-976A-A0F752EAC59E}"/>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0" name="楕円 149">
          <a:extLst>
            <a:ext uri="{FF2B5EF4-FFF2-40B4-BE49-F238E27FC236}">
              <a16:creationId xmlns:a16="http://schemas.microsoft.com/office/drawing/2014/main" id="{B0E426C6-A9A1-4F06-A3B9-F0643E0A7232}"/>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1" name="テキスト ボックス 150">
          <a:extLst>
            <a:ext uri="{FF2B5EF4-FFF2-40B4-BE49-F238E27FC236}">
              <a16:creationId xmlns:a16="http://schemas.microsoft.com/office/drawing/2014/main" id="{D3EF5CF9-9C7D-48DF-A71F-B9792F30526E}"/>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102108</xdr:rowOff>
    </xdr:from>
    <xdr:to>
      <xdr:col>15</xdr:col>
      <xdr:colOff>133350</xdr:colOff>
      <xdr:row>64</xdr:row>
      <xdr:rowOff>32258</xdr:rowOff>
    </xdr:to>
    <xdr:sp macro="" textlink="">
      <xdr:nvSpPr>
        <xdr:cNvPr id="152" name="楕円 151">
          <a:extLst>
            <a:ext uri="{FF2B5EF4-FFF2-40B4-BE49-F238E27FC236}">
              <a16:creationId xmlns:a16="http://schemas.microsoft.com/office/drawing/2014/main" id="{6A073FB8-8507-42B0-93D9-B2F4DB3FB78B}"/>
            </a:ext>
          </a:extLst>
        </xdr:cNvPr>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53" name="テキスト ボックス 152">
          <a:extLst>
            <a:ext uri="{FF2B5EF4-FFF2-40B4-BE49-F238E27FC236}">
              <a16:creationId xmlns:a16="http://schemas.microsoft.com/office/drawing/2014/main" id="{BB6160A8-2237-4EFD-AC83-9D03CE82BEA7}"/>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4" name="楕円 153">
          <a:extLst>
            <a:ext uri="{FF2B5EF4-FFF2-40B4-BE49-F238E27FC236}">
              <a16:creationId xmlns:a16="http://schemas.microsoft.com/office/drawing/2014/main" id="{3A0D0618-38A8-4120-A1B8-A0B8D892522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5" name="テキスト ボックス 154">
          <a:extLst>
            <a:ext uri="{FF2B5EF4-FFF2-40B4-BE49-F238E27FC236}">
              <a16:creationId xmlns:a16="http://schemas.microsoft.com/office/drawing/2014/main" id="{57877747-5C21-4ED9-915C-AABB65B9F812}"/>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6" name="楕円 155">
          <a:extLst>
            <a:ext uri="{FF2B5EF4-FFF2-40B4-BE49-F238E27FC236}">
              <a16:creationId xmlns:a16="http://schemas.microsoft.com/office/drawing/2014/main" id="{BECC4709-4FF5-4A2C-AF65-32DA820AA73D}"/>
            </a:ext>
          </a:extLst>
        </xdr:cNvPr>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12209</xdr:rowOff>
    </xdr:from>
    <xdr:ext cx="762000" cy="259045"/>
    <xdr:sp macro="" textlink="">
      <xdr:nvSpPr>
        <xdr:cNvPr id="157" name="テキスト ボックス 156">
          <a:extLst>
            <a:ext uri="{FF2B5EF4-FFF2-40B4-BE49-F238E27FC236}">
              <a16:creationId xmlns:a16="http://schemas.microsoft.com/office/drawing/2014/main" id="{1561289C-7828-45FD-93E0-83E537022983}"/>
            </a:ext>
          </a:extLst>
        </xdr:cNvPr>
        <xdr:cNvSpPr txBox="1"/>
      </xdr:nvSpPr>
      <xdr:spPr>
        <a:xfrm>
          <a:off x="1066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AB294FCC-6895-4EAE-BBD5-28729169373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8F3DF0D9-59F6-4720-BB34-A43C9C4311C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D6E9310C-B3FA-47F2-9894-B9DB9544531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5687CAD3-9572-4ACF-98A5-2ED9E4F6C89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95E8FB72-C7AC-4109-8837-E6D36BF6009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E5ECB35A-6FF0-4987-958F-9CA9FF3EC8C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540E9349-DCF9-4E39-AA94-14B93E6B0C8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8A2E21A0-C736-410E-B4D6-D25E077DD33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EAFCEEE8-C12A-471B-A313-0A200A9CE88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8DCCAE58-C969-458E-B2A1-7052F364C7E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242FE820-AC35-43C0-BE61-E6CD34D9616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7238C3C3-008D-4EF3-896A-BE0B61927E6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C151C0A6-8E9B-4749-BC72-D46307F4290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人件費については、会計年度任用職員の期末手当等により増となったが、物件費については、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伴う公立学校情報機器整備事業用備品購入等の減により減となった。類似団体平均値と比較すると、概ね低い水準で推移しているが、燃料費や光熱水費の高騰に伴い需用費の増加が見込まれるため事務費全般に係る経費削減を行い、業務の効率化を図り経費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3D4FA5E3-BFFC-4843-BA51-FE806B4C1A4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534450DC-D325-4C83-BDCE-E5CE456E1BC5}"/>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71D5CE5E-6A9A-4B94-8C20-F15F8247FC5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6DE7AD6D-E9AF-4B48-8708-55CFAFFCAE9A}"/>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A29E891E-CA25-40E1-A081-8DB13052DA58}"/>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4BB27E5D-00E1-44A3-BEC2-3A77D0E07F5A}"/>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146FABA0-60D8-4781-8FCA-F7871FFFB04D}"/>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32DA5215-9936-4AB3-A560-CC54D177424A}"/>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F6C9BF36-AB66-4C4F-AFEA-FED3632C9644}"/>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FDA5EE5-E5B5-4838-86A7-CE2BD1D4D12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7046CFED-BC43-4F57-B267-FDD29EA33331}"/>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E8580F65-277F-4A49-A6BA-25EC7C94F23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822769EA-AEE7-4989-BFBB-F06C92044B4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92DF822B-1B7A-46DA-BC4C-B0715186A14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70C8A450-3B37-4FE7-B512-A6E307EFB5A5}"/>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1C5B6963-DA41-4194-96AA-CF50223F2895}"/>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64501A15-2368-4CA8-9D57-51B98195C279}"/>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AB656AB-F5B7-4E6B-A1E7-EE3825513104}"/>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4B7F99E9-7CFF-4A8F-A8AE-4F7712EFE132}"/>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5411</xdr:rowOff>
    </xdr:from>
    <xdr:to>
      <xdr:col>23</xdr:col>
      <xdr:colOff>133350</xdr:colOff>
      <xdr:row>81</xdr:row>
      <xdr:rowOff>46427</xdr:rowOff>
    </xdr:to>
    <xdr:cxnSp macro="">
      <xdr:nvCxnSpPr>
        <xdr:cNvPr id="190" name="直線コネクタ 189">
          <a:extLst>
            <a:ext uri="{FF2B5EF4-FFF2-40B4-BE49-F238E27FC236}">
              <a16:creationId xmlns:a16="http://schemas.microsoft.com/office/drawing/2014/main" id="{FAD7DB62-2BB4-48C2-A81C-3FB37F55680E}"/>
            </a:ext>
          </a:extLst>
        </xdr:cNvPr>
        <xdr:cNvCxnSpPr/>
      </xdr:nvCxnSpPr>
      <xdr:spPr>
        <a:xfrm flipV="1">
          <a:off x="4114800" y="13892861"/>
          <a:ext cx="838200" cy="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D992842F-5FCE-4DB8-A4BD-E001412A1866}"/>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11C5416B-6885-4C8E-9C08-B398DB5C344E}"/>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158662</xdr:rowOff>
    </xdr:from>
    <xdr:to>
      <xdr:col>19</xdr:col>
      <xdr:colOff>133350</xdr:colOff>
      <xdr:row>81</xdr:row>
      <xdr:rowOff>46427</xdr:rowOff>
    </xdr:to>
    <xdr:cxnSp macro="">
      <xdr:nvCxnSpPr>
        <xdr:cNvPr id="193" name="直線コネクタ 192">
          <a:extLst>
            <a:ext uri="{FF2B5EF4-FFF2-40B4-BE49-F238E27FC236}">
              <a16:creationId xmlns:a16="http://schemas.microsoft.com/office/drawing/2014/main" id="{17956064-90B1-4885-8271-AFA5ED6F2B13}"/>
            </a:ext>
          </a:extLst>
        </xdr:cNvPr>
        <xdr:cNvCxnSpPr/>
      </xdr:nvCxnSpPr>
      <xdr:spPr>
        <a:xfrm>
          <a:off x="3225800" y="13874662"/>
          <a:ext cx="889000" cy="5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CE2528AF-ED2C-4A74-B62C-17885093271E}"/>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E645CDF6-C941-4ADB-8FEF-87148594161D}"/>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137570</xdr:rowOff>
    </xdr:from>
    <xdr:to>
      <xdr:col>15</xdr:col>
      <xdr:colOff>82550</xdr:colOff>
      <xdr:row>80</xdr:row>
      <xdr:rowOff>158662</xdr:rowOff>
    </xdr:to>
    <xdr:cxnSp macro="">
      <xdr:nvCxnSpPr>
        <xdr:cNvPr id="196" name="直線コネクタ 195">
          <a:extLst>
            <a:ext uri="{FF2B5EF4-FFF2-40B4-BE49-F238E27FC236}">
              <a16:creationId xmlns:a16="http://schemas.microsoft.com/office/drawing/2014/main" id="{2B23D36D-C610-4393-B270-674D618F5E89}"/>
            </a:ext>
          </a:extLst>
        </xdr:cNvPr>
        <xdr:cNvCxnSpPr/>
      </xdr:nvCxnSpPr>
      <xdr:spPr>
        <a:xfrm>
          <a:off x="2336800" y="13853570"/>
          <a:ext cx="889000" cy="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E0A6B7DE-1EAE-45F9-B526-5C46913A79CB}"/>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73EC20B9-1E46-4446-8F00-F1C60492D2BC}"/>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110807</xdr:rowOff>
    </xdr:from>
    <xdr:to>
      <xdr:col>11</xdr:col>
      <xdr:colOff>31750</xdr:colOff>
      <xdr:row>80</xdr:row>
      <xdr:rowOff>137570</xdr:rowOff>
    </xdr:to>
    <xdr:cxnSp macro="">
      <xdr:nvCxnSpPr>
        <xdr:cNvPr id="199" name="直線コネクタ 198">
          <a:extLst>
            <a:ext uri="{FF2B5EF4-FFF2-40B4-BE49-F238E27FC236}">
              <a16:creationId xmlns:a16="http://schemas.microsoft.com/office/drawing/2014/main" id="{D4D0F5E5-02AC-4891-A534-B6E82329BCB1}"/>
            </a:ext>
          </a:extLst>
        </xdr:cNvPr>
        <xdr:cNvCxnSpPr/>
      </xdr:nvCxnSpPr>
      <xdr:spPr>
        <a:xfrm>
          <a:off x="1447800" y="13826807"/>
          <a:ext cx="889000" cy="2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8D45A4C-CF1F-4C86-BBE3-F2A3A22B263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993D833F-6B4C-43F8-BACC-5991DD9A92F8}"/>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F67EB4ED-3D0F-4C52-8833-6AF34BE67168}"/>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5D2601CB-2B77-4D96-9ACE-6571549A9661}"/>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6BE5DBEE-3517-4858-A88B-FEEDB40470E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1893EE99-6901-410E-8FE4-1E0C37E94D4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209601A7-5113-41C7-A059-7447C9025D7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D2ABAE6-C474-4957-9822-BD175BB28E6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8D9CDD1-2C0E-40A9-B62F-0F16A2F4D4F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126061</xdr:rowOff>
    </xdr:from>
    <xdr:to>
      <xdr:col>23</xdr:col>
      <xdr:colOff>184150</xdr:colOff>
      <xdr:row>81</xdr:row>
      <xdr:rowOff>56211</xdr:rowOff>
    </xdr:to>
    <xdr:sp macro="" textlink="">
      <xdr:nvSpPr>
        <xdr:cNvPr id="209" name="楕円 208">
          <a:extLst>
            <a:ext uri="{FF2B5EF4-FFF2-40B4-BE49-F238E27FC236}">
              <a16:creationId xmlns:a16="http://schemas.microsoft.com/office/drawing/2014/main" id="{CCF09772-CDF8-4B83-9D77-26CD7BAB7EB3}"/>
            </a:ext>
          </a:extLst>
        </xdr:cNvPr>
        <xdr:cNvSpPr/>
      </xdr:nvSpPr>
      <xdr:spPr>
        <a:xfrm>
          <a:off x="4902200" y="138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47338</xdr:rowOff>
    </xdr:from>
    <xdr:ext cx="762000" cy="259045"/>
    <xdr:sp macro="" textlink="">
      <xdr:nvSpPr>
        <xdr:cNvPr id="210" name="人件費・物件費等の状況該当値テキスト">
          <a:extLst>
            <a:ext uri="{FF2B5EF4-FFF2-40B4-BE49-F238E27FC236}">
              <a16:creationId xmlns:a16="http://schemas.microsoft.com/office/drawing/2014/main" id="{E1B6C4E4-1221-4D88-940E-634EABC2518A}"/>
            </a:ext>
          </a:extLst>
        </xdr:cNvPr>
        <xdr:cNvSpPr txBox="1"/>
      </xdr:nvSpPr>
      <xdr:spPr>
        <a:xfrm>
          <a:off x="5041900" y="137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167077</xdr:rowOff>
    </xdr:from>
    <xdr:to>
      <xdr:col>19</xdr:col>
      <xdr:colOff>184150</xdr:colOff>
      <xdr:row>81</xdr:row>
      <xdr:rowOff>97227</xdr:rowOff>
    </xdr:to>
    <xdr:sp macro="" textlink="">
      <xdr:nvSpPr>
        <xdr:cNvPr id="211" name="楕円 210">
          <a:extLst>
            <a:ext uri="{FF2B5EF4-FFF2-40B4-BE49-F238E27FC236}">
              <a16:creationId xmlns:a16="http://schemas.microsoft.com/office/drawing/2014/main" id="{60930669-12A5-40BA-B289-6082440FD26C}"/>
            </a:ext>
          </a:extLst>
        </xdr:cNvPr>
        <xdr:cNvSpPr/>
      </xdr:nvSpPr>
      <xdr:spPr>
        <a:xfrm>
          <a:off x="4064000" y="1388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107404</xdr:rowOff>
    </xdr:from>
    <xdr:ext cx="736600" cy="259045"/>
    <xdr:sp macro="" textlink="">
      <xdr:nvSpPr>
        <xdr:cNvPr id="212" name="テキスト ボックス 211">
          <a:extLst>
            <a:ext uri="{FF2B5EF4-FFF2-40B4-BE49-F238E27FC236}">
              <a16:creationId xmlns:a16="http://schemas.microsoft.com/office/drawing/2014/main" id="{58861ADC-414A-417F-B7B3-AA0DE9424924}"/>
            </a:ext>
          </a:extLst>
        </xdr:cNvPr>
        <xdr:cNvSpPr txBox="1"/>
      </xdr:nvSpPr>
      <xdr:spPr>
        <a:xfrm>
          <a:off x="3733800" y="1365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107862</xdr:rowOff>
    </xdr:from>
    <xdr:to>
      <xdr:col>15</xdr:col>
      <xdr:colOff>133350</xdr:colOff>
      <xdr:row>81</xdr:row>
      <xdr:rowOff>38012</xdr:rowOff>
    </xdr:to>
    <xdr:sp macro="" textlink="">
      <xdr:nvSpPr>
        <xdr:cNvPr id="213" name="楕円 212">
          <a:extLst>
            <a:ext uri="{FF2B5EF4-FFF2-40B4-BE49-F238E27FC236}">
              <a16:creationId xmlns:a16="http://schemas.microsoft.com/office/drawing/2014/main" id="{3073F1A4-A67D-4F75-9DD1-378ACE7D6C31}"/>
            </a:ext>
          </a:extLst>
        </xdr:cNvPr>
        <xdr:cNvSpPr/>
      </xdr:nvSpPr>
      <xdr:spPr>
        <a:xfrm>
          <a:off x="3175000" y="138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48189</xdr:rowOff>
    </xdr:from>
    <xdr:ext cx="762000" cy="259045"/>
    <xdr:sp macro="" textlink="">
      <xdr:nvSpPr>
        <xdr:cNvPr id="214" name="テキスト ボックス 213">
          <a:extLst>
            <a:ext uri="{FF2B5EF4-FFF2-40B4-BE49-F238E27FC236}">
              <a16:creationId xmlns:a16="http://schemas.microsoft.com/office/drawing/2014/main" id="{0C7D88CB-70A9-4BFE-A56A-DC03DEE80320}"/>
            </a:ext>
          </a:extLst>
        </xdr:cNvPr>
        <xdr:cNvSpPr txBox="1"/>
      </xdr:nvSpPr>
      <xdr:spPr>
        <a:xfrm>
          <a:off x="2844800" y="1359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86770</xdr:rowOff>
    </xdr:from>
    <xdr:to>
      <xdr:col>11</xdr:col>
      <xdr:colOff>82550</xdr:colOff>
      <xdr:row>81</xdr:row>
      <xdr:rowOff>16920</xdr:rowOff>
    </xdr:to>
    <xdr:sp macro="" textlink="">
      <xdr:nvSpPr>
        <xdr:cNvPr id="215" name="楕円 214">
          <a:extLst>
            <a:ext uri="{FF2B5EF4-FFF2-40B4-BE49-F238E27FC236}">
              <a16:creationId xmlns:a16="http://schemas.microsoft.com/office/drawing/2014/main" id="{31FA7B44-CAA9-4EC8-A2B8-03E10A8296DA}"/>
            </a:ext>
          </a:extLst>
        </xdr:cNvPr>
        <xdr:cNvSpPr/>
      </xdr:nvSpPr>
      <xdr:spPr>
        <a:xfrm>
          <a:off x="2286000" y="1380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27097</xdr:rowOff>
    </xdr:from>
    <xdr:ext cx="762000" cy="259045"/>
    <xdr:sp macro="" textlink="">
      <xdr:nvSpPr>
        <xdr:cNvPr id="216" name="テキスト ボックス 215">
          <a:extLst>
            <a:ext uri="{FF2B5EF4-FFF2-40B4-BE49-F238E27FC236}">
              <a16:creationId xmlns:a16="http://schemas.microsoft.com/office/drawing/2014/main" id="{6A16EAA9-35FC-4448-B8A0-7B1BAC423BE5}"/>
            </a:ext>
          </a:extLst>
        </xdr:cNvPr>
        <xdr:cNvSpPr txBox="1"/>
      </xdr:nvSpPr>
      <xdr:spPr>
        <a:xfrm>
          <a:off x="1955800" y="1357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60007</xdr:rowOff>
    </xdr:from>
    <xdr:to>
      <xdr:col>7</xdr:col>
      <xdr:colOff>31750</xdr:colOff>
      <xdr:row>80</xdr:row>
      <xdr:rowOff>161607</xdr:rowOff>
    </xdr:to>
    <xdr:sp macro="" textlink="">
      <xdr:nvSpPr>
        <xdr:cNvPr id="217" name="楕円 216">
          <a:extLst>
            <a:ext uri="{FF2B5EF4-FFF2-40B4-BE49-F238E27FC236}">
              <a16:creationId xmlns:a16="http://schemas.microsoft.com/office/drawing/2014/main" id="{F88FEB55-C05E-46B9-8A83-F4F29CD3045C}"/>
            </a:ext>
          </a:extLst>
        </xdr:cNvPr>
        <xdr:cNvSpPr/>
      </xdr:nvSpPr>
      <xdr:spPr>
        <a:xfrm>
          <a:off x="1397000" y="1377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334</xdr:rowOff>
    </xdr:from>
    <xdr:ext cx="762000" cy="259045"/>
    <xdr:sp macro="" textlink="">
      <xdr:nvSpPr>
        <xdr:cNvPr id="218" name="テキスト ボックス 217">
          <a:extLst>
            <a:ext uri="{FF2B5EF4-FFF2-40B4-BE49-F238E27FC236}">
              <a16:creationId xmlns:a16="http://schemas.microsoft.com/office/drawing/2014/main" id="{1FECC50A-4536-4F72-9675-6328A6A748F8}"/>
            </a:ext>
          </a:extLst>
        </xdr:cNvPr>
        <xdr:cNvSpPr txBox="1"/>
      </xdr:nvSpPr>
      <xdr:spPr>
        <a:xfrm>
          <a:off x="1066800" y="1354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D2D902D6-C163-4EEF-A5E1-9FFFA45D138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10B6A39C-E9B6-4DCD-9AE7-6CA26ABB53A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96292599-EDC5-430B-9EE4-E970E3F7A7B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47B1B797-178D-451F-BAD9-C30C9144C23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F8832FDD-B6CD-4FDF-8CCE-1FB6D71EA86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83C7C659-4DF1-406F-8C64-F55C5915740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A8E8A69B-BC3B-4BFE-A50A-D1E6F46AD79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8695F2D8-CFE9-4D05-911D-689AC96C3D8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9C6C6FAB-6949-4171-9EAD-6A11BAF9540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DE92A13E-7034-429B-99B8-C60EAB234C1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F80424EA-6DC3-4B4B-BD75-ED8CE9DA709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CFCD4E93-80A3-4B03-9A1B-1E3AC9BB210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14BA82EB-432D-4CBC-94A5-7DF3311CE0A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においては類似団体平均値に対して下回ったが、近年は再び類似団体平均値を上回っている。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主な要因としては職員構成の変動、経験年数階層間の変動などが挙げられる。引き続き、国の給与制度と相違することのないよう努める。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F14F309-4FDA-42C0-9E96-F6D6D9EFF89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927810D4-AA91-42A3-8CC2-34C5B2C70C8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808B94C2-FAFC-4460-8BD6-554FDE9C6787}"/>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B5E1FA89-5997-44A9-860E-3C8195BB09D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8EB633C2-C0AC-491B-BF28-2E5F5B1690A6}"/>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90C27F30-0EDF-4BB4-9AE0-74BBAADD2C11}"/>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E20BDAE6-4CBA-4AA0-B206-20A2EC9E2A3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15CB899A-0471-4D7E-A006-D6493BE2BFDA}"/>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C15A9942-1591-4EB1-ABCC-B2C609769D0D}"/>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70404ED0-7ED0-45F8-B966-86CD6BF8504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7231BA98-D3D9-4BF6-841E-4227255AAAD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6188931-D77A-418C-937D-C043CAED614D}"/>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898A0776-40AB-40E8-8048-684278D6233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D613F984-0E71-468D-B345-9578DF6B6F6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AD2EEBE2-0491-413B-93C1-38313EFCCFF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2D7B467F-3197-4F4B-B87A-69537EA40FD5}"/>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A0377F6E-3F18-4DF6-9C3F-0E66B0CDD1CE}"/>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962C47F6-4F3B-4435-978D-8D4D440FB4FE}"/>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F2CCCAA7-CE9D-4907-AB6B-99E406A40C61}"/>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E9547EF3-68C8-4FA0-B072-1862E38A2194}"/>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29211</xdr:rowOff>
    </xdr:to>
    <xdr:cxnSp macro="">
      <xdr:nvCxnSpPr>
        <xdr:cNvPr id="252" name="直線コネクタ 251">
          <a:extLst>
            <a:ext uri="{FF2B5EF4-FFF2-40B4-BE49-F238E27FC236}">
              <a16:creationId xmlns:a16="http://schemas.microsoft.com/office/drawing/2014/main" id="{D0F0DE9E-FBBC-44EB-89AE-BA53B0E4DEC6}"/>
            </a:ext>
          </a:extLst>
        </xdr:cNvPr>
        <xdr:cNvCxnSpPr/>
      </xdr:nvCxnSpPr>
      <xdr:spPr>
        <a:xfrm>
          <a:off x="161798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id="{422EB422-9DC7-493A-A00C-F9B28CD3E4F9}"/>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820D6AF0-86C2-4CBB-99AC-8D4FA1A4D85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13123</xdr:rowOff>
    </xdr:from>
    <xdr:to>
      <xdr:col>77</xdr:col>
      <xdr:colOff>44450</xdr:colOff>
      <xdr:row>86</xdr:row>
      <xdr:rowOff>29211</xdr:rowOff>
    </xdr:to>
    <xdr:cxnSp macro="">
      <xdr:nvCxnSpPr>
        <xdr:cNvPr id="255" name="直線コネクタ 254">
          <a:extLst>
            <a:ext uri="{FF2B5EF4-FFF2-40B4-BE49-F238E27FC236}">
              <a16:creationId xmlns:a16="http://schemas.microsoft.com/office/drawing/2014/main" id="{B2ECBBD7-CAA5-4536-B6AA-0BE74142B939}"/>
            </a:ext>
          </a:extLst>
        </xdr:cNvPr>
        <xdr:cNvCxnSpPr/>
      </xdr:nvCxnSpPr>
      <xdr:spPr>
        <a:xfrm>
          <a:off x="15290800" y="1475782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A8FF97D7-D60D-40B8-A02A-4212A9BC6C6B}"/>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a16="http://schemas.microsoft.com/office/drawing/2014/main" id="{C5245E16-D64C-4AE9-8377-0230656A9994}"/>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88054</xdr:rowOff>
    </xdr:from>
    <xdr:to>
      <xdr:col>72</xdr:col>
      <xdr:colOff>203200</xdr:colOff>
      <xdr:row>86</xdr:row>
      <xdr:rowOff>13123</xdr:rowOff>
    </xdr:to>
    <xdr:cxnSp macro="">
      <xdr:nvCxnSpPr>
        <xdr:cNvPr id="258" name="直線コネクタ 257">
          <a:extLst>
            <a:ext uri="{FF2B5EF4-FFF2-40B4-BE49-F238E27FC236}">
              <a16:creationId xmlns:a16="http://schemas.microsoft.com/office/drawing/2014/main" id="{5DAF313B-2409-48FE-9DAB-14A37D753992}"/>
            </a:ext>
          </a:extLst>
        </xdr:cNvPr>
        <xdr:cNvCxnSpPr/>
      </xdr:nvCxnSpPr>
      <xdr:spPr>
        <a:xfrm>
          <a:off x="14401800" y="1466130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6670C45F-01D4-4BA8-AC28-A01C0058FBAE}"/>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E18C1AD1-89D6-4A56-BC90-1615FE9FC38F}"/>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88054</xdr:rowOff>
    </xdr:from>
    <xdr:to>
      <xdr:col>68</xdr:col>
      <xdr:colOff>152400</xdr:colOff>
      <xdr:row>86</xdr:row>
      <xdr:rowOff>29211</xdr:rowOff>
    </xdr:to>
    <xdr:cxnSp macro="">
      <xdr:nvCxnSpPr>
        <xdr:cNvPr id="261" name="直線コネクタ 260">
          <a:extLst>
            <a:ext uri="{FF2B5EF4-FFF2-40B4-BE49-F238E27FC236}">
              <a16:creationId xmlns:a16="http://schemas.microsoft.com/office/drawing/2014/main" id="{8EFA4BBD-4F4B-472E-BAF9-255C283306D8}"/>
            </a:ext>
          </a:extLst>
        </xdr:cNvPr>
        <xdr:cNvCxnSpPr/>
      </xdr:nvCxnSpPr>
      <xdr:spPr>
        <a:xfrm flipV="1">
          <a:off x="13512800" y="14661304"/>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B05F2995-B5DC-4218-A5DE-B9E2C715F473}"/>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A5C1A8AC-D2AF-4392-97C5-D4D1CEE51411}"/>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16A028BF-2C7B-4170-8D63-2A9077FC23D5}"/>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F8BF3DCA-6400-45EE-8872-CA6CA0B88F72}"/>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252341CC-6B34-4245-941A-41A4CBF78DE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C90F8D1-4A7E-475B-9835-D2D2E207CEF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18D6211-F752-4695-BEBA-14C656130A0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30C1188D-8B66-4024-8ADB-95C9F3FEBDE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37717C7-1A8E-4A42-8EB7-F05F5EC220D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1" name="楕円 270">
          <a:extLst>
            <a:ext uri="{FF2B5EF4-FFF2-40B4-BE49-F238E27FC236}">
              <a16:creationId xmlns:a16="http://schemas.microsoft.com/office/drawing/2014/main" id="{0E9EEE7A-F919-4A8B-82FB-9F0BE9DC95B9}"/>
            </a:ext>
          </a:extLst>
        </xdr:cNvPr>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121938</xdr:rowOff>
    </xdr:from>
    <xdr:ext cx="762000" cy="259045"/>
    <xdr:sp macro="" textlink="">
      <xdr:nvSpPr>
        <xdr:cNvPr id="272" name="給与水準   （国との比較）該当値テキスト">
          <a:extLst>
            <a:ext uri="{FF2B5EF4-FFF2-40B4-BE49-F238E27FC236}">
              <a16:creationId xmlns:a16="http://schemas.microsoft.com/office/drawing/2014/main" id="{FA95E08A-6E40-4624-86AD-0D1B661E6BBF}"/>
            </a:ext>
          </a:extLst>
        </xdr:cNvPr>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3" name="楕円 272">
          <a:extLst>
            <a:ext uri="{FF2B5EF4-FFF2-40B4-BE49-F238E27FC236}">
              <a16:creationId xmlns:a16="http://schemas.microsoft.com/office/drawing/2014/main" id="{EF385E9E-F7F2-4ACA-A82C-34BCC57DFCFB}"/>
            </a:ext>
          </a:extLst>
        </xdr:cNvPr>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74" name="テキスト ボックス 273">
          <a:extLst>
            <a:ext uri="{FF2B5EF4-FFF2-40B4-BE49-F238E27FC236}">
              <a16:creationId xmlns:a16="http://schemas.microsoft.com/office/drawing/2014/main" id="{01153170-25DA-4601-AC4E-A40AB0B6214F}"/>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133773</xdr:rowOff>
    </xdr:from>
    <xdr:to>
      <xdr:col>73</xdr:col>
      <xdr:colOff>44450</xdr:colOff>
      <xdr:row>86</xdr:row>
      <xdr:rowOff>63923</xdr:rowOff>
    </xdr:to>
    <xdr:sp macro="" textlink="">
      <xdr:nvSpPr>
        <xdr:cNvPr id="275" name="楕円 274">
          <a:extLst>
            <a:ext uri="{FF2B5EF4-FFF2-40B4-BE49-F238E27FC236}">
              <a16:creationId xmlns:a16="http://schemas.microsoft.com/office/drawing/2014/main" id="{D5F52173-07ED-4F80-AA81-49915D0ADC43}"/>
            </a:ext>
          </a:extLst>
        </xdr:cNvPr>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48700</xdr:rowOff>
    </xdr:from>
    <xdr:ext cx="762000" cy="259045"/>
    <xdr:sp macro="" textlink="">
      <xdr:nvSpPr>
        <xdr:cNvPr id="276" name="テキスト ボックス 275">
          <a:extLst>
            <a:ext uri="{FF2B5EF4-FFF2-40B4-BE49-F238E27FC236}">
              <a16:creationId xmlns:a16="http://schemas.microsoft.com/office/drawing/2014/main" id="{6C633C0C-F8CC-414A-ADE2-4F5EA6D6BC4C}"/>
            </a:ext>
          </a:extLst>
        </xdr:cNvPr>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37254</xdr:rowOff>
    </xdr:from>
    <xdr:to>
      <xdr:col>68</xdr:col>
      <xdr:colOff>203200</xdr:colOff>
      <xdr:row>85</xdr:row>
      <xdr:rowOff>138854</xdr:rowOff>
    </xdr:to>
    <xdr:sp macro="" textlink="">
      <xdr:nvSpPr>
        <xdr:cNvPr id="277" name="楕円 276">
          <a:extLst>
            <a:ext uri="{FF2B5EF4-FFF2-40B4-BE49-F238E27FC236}">
              <a16:creationId xmlns:a16="http://schemas.microsoft.com/office/drawing/2014/main" id="{DE0B80FA-1C76-4DCE-A9B2-0EDEAE29BAEB}"/>
            </a:ext>
          </a:extLst>
        </xdr:cNvPr>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149031</xdr:rowOff>
    </xdr:from>
    <xdr:ext cx="762000" cy="259045"/>
    <xdr:sp macro="" textlink="">
      <xdr:nvSpPr>
        <xdr:cNvPr id="278" name="テキスト ボックス 277">
          <a:extLst>
            <a:ext uri="{FF2B5EF4-FFF2-40B4-BE49-F238E27FC236}">
              <a16:creationId xmlns:a16="http://schemas.microsoft.com/office/drawing/2014/main" id="{C85F0C39-EF56-4E78-9C6B-18ECC105D89A}"/>
            </a:ext>
          </a:extLst>
        </xdr:cNvPr>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9" name="楕円 278">
          <a:extLst>
            <a:ext uri="{FF2B5EF4-FFF2-40B4-BE49-F238E27FC236}">
              <a16:creationId xmlns:a16="http://schemas.microsoft.com/office/drawing/2014/main" id="{40359BBC-832E-4A4F-A429-3806A27E050F}"/>
            </a:ext>
          </a:extLst>
        </xdr:cNvPr>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80" name="テキスト ボックス 279">
          <a:extLst>
            <a:ext uri="{FF2B5EF4-FFF2-40B4-BE49-F238E27FC236}">
              <a16:creationId xmlns:a16="http://schemas.microsoft.com/office/drawing/2014/main" id="{173EDE46-9865-4012-B5DA-1AC3475CFA70}"/>
            </a:ext>
          </a:extLst>
        </xdr:cNvPr>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6863491-A03A-4EB2-9190-9D8DB78F620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3B17FC04-11D6-4B8D-93D7-4C86BF81737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F4072BF3-45C4-470C-91F2-963E3115619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9986E678-BCDE-4F70-9088-C3242AE21E77}"/>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99F802CA-5B42-4F53-A81B-62EE41B70D0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935D946D-5821-4802-A886-214F243C3AC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ADD9AF58-3AE1-4102-8418-8435A0FF530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E4F5B0EA-74A9-4A1D-BB0B-41F6AE81C06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CFD92E56-E46F-4826-964D-5F0DC6C71CF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D536D93F-7133-45F4-895B-D8633E456ED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7F8ADF67-D28A-4238-B735-04FD37A5EB4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B7159150-7FB5-4B06-810B-53B5F668EDD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D8C33100-0F8A-4CBE-AA03-B896E6CA416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令和３年度においても、類似団体平均値を下回っているが、全国平均・県平均より高いため、今後も住民サービスを低下させることなく、適正な定員管理を行っていく。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C175B56D-88F4-4400-8A2E-062DBFEE6FD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DCC60A14-6128-4758-BEB4-A837DC578AE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33E849E3-41D9-46DB-8D77-B091E0C6EFE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4FC68A74-0CB6-424D-9AB7-FE510FB110A7}"/>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3294E1D2-890B-47FF-9B96-3308D6731F9B}"/>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52A50B83-8704-4D49-8659-13864BA22515}"/>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4680F640-18C4-40C3-94DD-A10C280D448A}"/>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78681B1C-0319-4F98-B8F9-3704C7A07947}"/>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576DD02E-EA41-47D8-82FC-11BC24F9C4A6}"/>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CEC7AFEB-EC9C-491E-A176-259B8E99A9B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92F4C306-3094-4BC9-820B-83124B7EA7A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3F5AB770-3695-481F-A95B-92C594D0374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D78D1B-9D7D-44B5-91C1-3902B106928D}"/>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B3184384-1B43-4B16-A051-8E7B900063C5}"/>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9507276F-7280-4926-B800-8A265AE1D689}"/>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1DE9E92-2B30-4A9C-BDF9-46092E3BB652}"/>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B174406D-F9D1-4EF2-B699-B3B14B07F8A8}"/>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7303</xdr:rowOff>
    </xdr:from>
    <xdr:to>
      <xdr:col>81</xdr:col>
      <xdr:colOff>44450</xdr:colOff>
      <xdr:row>60</xdr:row>
      <xdr:rowOff>19971</xdr:rowOff>
    </xdr:to>
    <xdr:cxnSp macro="">
      <xdr:nvCxnSpPr>
        <xdr:cNvPr id="311" name="直線コネクタ 310">
          <a:extLst>
            <a:ext uri="{FF2B5EF4-FFF2-40B4-BE49-F238E27FC236}">
              <a16:creationId xmlns:a16="http://schemas.microsoft.com/office/drawing/2014/main" id="{E69C9F23-14DB-49B0-950C-FEA423A56587}"/>
            </a:ext>
          </a:extLst>
        </xdr:cNvPr>
        <xdr:cNvCxnSpPr/>
      </xdr:nvCxnSpPr>
      <xdr:spPr>
        <a:xfrm>
          <a:off x="16179800" y="10294303"/>
          <a:ext cx="8382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80088EB7-8954-4BE0-BB74-F74922138B72}"/>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B443E7F3-ABA3-4043-928E-7DE6B9F3B2D8}"/>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125667</xdr:rowOff>
    </xdr:from>
    <xdr:to>
      <xdr:col>77</xdr:col>
      <xdr:colOff>44450</xdr:colOff>
      <xdr:row>60</xdr:row>
      <xdr:rowOff>7303</xdr:rowOff>
    </xdr:to>
    <xdr:cxnSp macro="">
      <xdr:nvCxnSpPr>
        <xdr:cNvPr id="314" name="直線コネクタ 313">
          <a:extLst>
            <a:ext uri="{FF2B5EF4-FFF2-40B4-BE49-F238E27FC236}">
              <a16:creationId xmlns:a16="http://schemas.microsoft.com/office/drawing/2014/main" id="{636E7F04-C3C4-4563-A561-7A8E219257C7}"/>
            </a:ext>
          </a:extLst>
        </xdr:cNvPr>
        <xdr:cNvCxnSpPr/>
      </xdr:nvCxnSpPr>
      <xdr:spPr>
        <a:xfrm>
          <a:off x="15290800" y="10241217"/>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A87E423D-C451-41CC-A52B-A97CEF293768}"/>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4C9F730C-F1E6-410A-A1AD-8BC6A48B905E}"/>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108172</xdr:rowOff>
    </xdr:from>
    <xdr:to>
      <xdr:col>72</xdr:col>
      <xdr:colOff>203200</xdr:colOff>
      <xdr:row>59</xdr:row>
      <xdr:rowOff>125667</xdr:rowOff>
    </xdr:to>
    <xdr:cxnSp macro="">
      <xdr:nvCxnSpPr>
        <xdr:cNvPr id="317" name="直線コネクタ 316">
          <a:extLst>
            <a:ext uri="{FF2B5EF4-FFF2-40B4-BE49-F238E27FC236}">
              <a16:creationId xmlns:a16="http://schemas.microsoft.com/office/drawing/2014/main" id="{13CB819A-DBE7-474F-964D-CE716A28391A}"/>
            </a:ext>
          </a:extLst>
        </xdr:cNvPr>
        <xdr:cNvCxnSpPr/>
      </xdr:nvCxnSpPr>
      <xdr:spPr>
        <a:xfrm>
          <a:off x="14401800" y="10223722"/>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1EDEBD73-08B2-4662-AF9B-084C1E438883}"/>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32715A2C-885A-4ACF-A9CB-D63BBFFBC18C}"/>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102140</xdr:rowOff>
    </xdr:from>
    <xdr:to>
      <xdr:col>68</xdr:col>
      <xdr:colOff>152400</xdr:colOff>
      <xdr:row>59</xdr:row>
      <xdr:rowOff>108172</xdr:rowOff>
    </xdr:to>
    <xdr:cxnSp macro="">
      <xdr:nvCxnSpPr>
        <xdr:cNvPr id="320" name="直線コネクタ 319">
          <a:extLst>
            <a:ext uri="{FF2B5EF4-FFF2-40B4-BE49-F238E27FC236}">
              <a16:creationId xmlns:a16="http://schemas.microsoft.com/office/drawing/2014/main" id="{83E1B3D2-136C-418F-B3E8-35E69C3C1DBE}"/>
            </a:ext>
          </a:extLst>
        </xdr:cNvPr>
        <xdr:cNvCxnSpPr/>
      </xdr:nvCxnSpPr>
      <xdr:spPr>
        <a:xfrm>
          <a:off x="13512800" y="102176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38AE869A-D96B-4029-BC31-57D3006D32A4}"/>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4F1CC3FC-99C4-413A-A6E3-D9E65BAD4566}"/>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BBDBA9AB-A180-4A1D-BAD9-57F2ACD78141}"/>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B592D6B7-676D-40C8-BE56-FD2894B36771}"/>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DDE4C562-7024-47D7-84E7-4832D1A9CEE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268F1302-AA5D-43CB-A305-667F4B865B3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5CBC20EA-F392-44F2-80CB-35976D30F4A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F8E4CF73-B543-4D00-B908-896C9111A1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9002413B-A694-4C44-80D6-036C0E0EF77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140621</xdr:rowOff>
    </xdr:from>
    <xdr:to>
      <xdr:col>81</xdr:col>
      <xdr:colOff>95250</xdr:colOff>
      <xdr:row>60</xdr:row>
      <xdr:rowOff>70771</xdr:rowOff>
    </xdr:to>
    <xdr:sp macro="" textlink="">
      <xdr:nvSpPr>
        <xdr:cNvPr id="330" name="楕円 329">
          <a:extLst>
            <a:ext uri="{FF2B5EF4-FFF2-40B4-BE49-F238E27FC236}">
              <a16:creationId xmlns:a16="http://schemas.microsoft.com/office/drawing/2014/main" id="{AC2597F2-07DB-4204-A3AC-7D40C941E71E}"/>
            </a:ext>
          </a:extLst>
        </xdr:cNvPr>
        <xdr:cNvSpPr/>
      </xdr:nvSpPr>
      <xdr:spPr>
        <a:xfrm>
          <a:off x="16967200" y="102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157148</xdr:rowOff>
    </xdr:from>
    <xdr:ext cx="762000" cy="259045"/>
    <xdr:sp macro="" textlink="">
      <xdr:nvSpPr>
        <xdr:cNvPr id="331" name="定員管理の状況該当値テキスト">
          <a:extLst>
            <a:ext uri="{FF2B5EF4-FFF2-40B4-BE49-F238E27FC236}">
              <a16:creationId xmlns:a16="http://schemas.microsoft.com/office/drawing/2014/main" id="{8334047C-F407-491F-A7A4-77E1D59E5521}"/>
            </a:ext>
          </a:extLst>
        </xdr:cNvPr>
        <xdr:cNvSpPr txBox="1"/>
      </xdr:nvSpPr>
      <xdr:spPr>
        <a:xfrm>
          <a:off x="17106900" y="1010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127953</xdr:rowOff>
    </xdr:from>
    <xdr:to>
      <xdr:col>77</xdr:col>
      <xdr:colOff>95250</xdr:colOff>
      <xdr:row>60</xdr:row>
      <xdr:rowOff>58103</xdr:rowOff>
    </xdr:to>
    <xdr:sp macro="" textlink="">
      <xdr:nvSpPr>
        <xdr:cNvPr id="332" name="楕円 331">
          <a:extLst>
            <a:ext uri="{FF2B5EF4-FFF2-40B4-BE49-F238E27FC236}">
              <a16:creationId xmlns:a16="http://schemas.microsoft.com/office/drawing/2014/main" id="{B4BA7D48-4208-4F9A-8048-89F4CADBC6A8}"/>
            </a:ext>
          </a:extLst>
        </xdr:cNvPr>
        <xdr:cNvSpPr/>
      </xdr:nvSpPr>
      <xdr:spPr>
        <a:xfrm>
          <a:off x="16129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68280</xdr:rowOff>
    </xdr:from>
    <xdr:ext cx="736600" cy="259045"/>
    <xdr:sp macro="" textlink="">
      <xdr:nvSpPr>
        <xdr:cNvPr id="333" name="テキスト ボックス 332">
          <a:extLst>
            <a:ext uri="{FF2B5EF4-FFF2-40B4-BE49-F238E27FC236}">
              <a16:creationId xmlns:a16="http://schemas.microsoft.com/office/drawing/2014/main" id="{4F0BFB50-3E6E-4F99-8371-318935B03B49}"/>
            </a:ext>
          </a:extLst>
        </xdr:cNvPr>
        <xdr:cNvSpPr txBox="1"/>
      </xdr:nvSpPr>
      <xdr:spPr>
        <a:xfrm>
          <a:off x="15798800" y="1001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74867</xdr:rowOff>
    </xdr:from>
    <xdr:to>
      <xdr:col>73</xdr:col>
      <xdr:colOff>44450</xdr:colOff>
      <xdr:row>60</xdr:row>
      <xdr:rowOff>5017</xdr:rowOff>
    </xdr:to>
    <xdr:sp macro="" textlink="">
      <xdr:nvSpPr>
        <xdr:cNvPr id="334" name="楕円 333">
          <a:extLst>
            <a:ext uri="{FF2B5EF4-FFF2-40B4-BE49-F238E27FC236}">
              <a16:creationId xmlns:a16="http://schemas.microsoft.com/office/drawing/2014/main" id="{ED64941C-EC54-438E-9393-B294BAE6FE6B}"/>
            </a:ext>
          </a:extLst>
        </xdr:cNvPr>
        <xdr:cNvSpPr/>
      </xdr:nvSpPr>
      <xdr:spPr>
        <a:xfrm>
          <a:off x="15240000" y="101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15194</xdr:rowOff>
    </xdr:from>
    <xdr:ext cx="762000" cy="259045"/>
    <xdr:sp macro="" textlink="">
      <xdr:nvSpPr>
        <xdr:cNvPr id="335" name="テキスト ボックス 334">
          <a:extLst>
            <a:ext uri="{FF2B5EF4-FFF2-40B4-BE49-F238E27FC236}">
              <a16:creationId xmlns:a16="http://schemas.microsoft.com/office/drawing/2014/main" id="{2BEF01FB-DC71-4212-BF3E-2F55D2DB09C8}"/>
            </a:ext>
          </a:extLst>
        </xdr:cNvPr>
        <xdr:cNvSpPr txBox="1"/>
      </xdr:nvSpPr>
      <xdr:spPr>
        <a:xfrm>
          <a:off x="14909800" y="99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57372</xdr:rowOff>
    </xdr:from>
    <xdr:to>
      <xdr:col>68</xdr:col>
      <xdr:colOff>203200</xdr:colOff>
      <xdr:row>59</xdr:row>
      <xdr:rowOff>158972</xdr:rowOff>
    </xdr:to>
    <xdr:sp macro="" textlink="">
      <xdr:nvSpPr>
        <xdr:cNvPr id="336" name="楕円 335">
          <a:extLst>
            <a:ext uri="{FF2B5EF4-FFF2-40B4-BE49-F238E27FC236}">
              <a16:creationId xmlns:a16="http://schemas.microsoft.com/office/drawing/2014/main" id="{9079920D-236F-4AC5-8DC3-22DBD43C1495}"/>
            </a:ext>
          </a:extLst>
        </xdr:cNvPr>
        <xdr:cNvSpPr/>
      </xdr:nvSpPr>
      <xdr:spPr>
        <a:xfrm>
          <a:off x="14351000" y="101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169149</xdr:rowOff>
    </xdr:from>
    <xdr:ext cx="762000" cy="259045"/>
    <xdr:sp macro="" textlink="">
      <xdr:nvSpPr>
        <xdr:cNvPr id="337" name="テキスト ボックス 336">
          <a:extLst>
            <a:ext uri="{FF2B5EF4-FFF2-40B4-BE49-F238E27FC236}">
              <a16:creationId xmlns:a16="http://schemas.microsoft.com/office/drawing/2014/main" id="{F50C39D3-02C1-454C-BFC0-0948C97DF646}"/>
            </a:ext>
          </a:extLst>
        </xdr:cNvPr>
        <xdr:cNvSpPr txBox="1"/>
      </xdr:nvSpPr>
      <xdr:spPr>
        <a:xfrm>
          <a:off x="14020800" y="994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51340</xdr:rowOff>
    </xdr:from>
    <xdr:to>
      <xdr:col>64</xdr:col>
      <xdr:colOff>152400</xdr:colOff>
      <xdr:row>59</xdr:row>
      <xdr:rowOff>152940</xdr:rowOff>
    </xdr:to>
    <xdr:sp macro="" textlink="">
      <xdr:nvSpPr>
        <xdr:cNvPr id="338" name="楕円 337">
          <a:extLst>
            <a:ext uri="{FF2B5EF4-FFF2-40B4-BE49-F238E27FC236}">
              <a16:creationId xmlns:a16="http://schemas.microsoft.com/office/drawing/2014/main" id="{5F91B4ED-BCA4-4270-9411-F34A1E71AB65}"/>
            </a:ext>
          </a:extLst>
        </xdr:cNvPr>
        <xdr:cNvSpPr/>
      </xdr:nvSpPr>
      <xdr:spPr>
        <a:xfrm>
          <a:off x="13462000" y="101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163117</xdr:rowOff>
    </xdr:from>
    <xdr:ext cx="762000" cy="259045"/>
    <xdr:sp macro="" textlink="">
      <xdr:nvSpPr>
        <xdr:cNvPr id="339" name="テキスト ボックス 338">
          <a:extLst>
            <a:ext uri="{FF2B5EF4-FFF2-40B4-BE49-F238E27FC236}">
              <a16:creationId xmlns:a16="http://schemas.microsoft.com/office/drawing/2014/main" id="{FAD29052-3316-4C58-8861-4901A748CE30}"/>
            </a:ext>
          </a:extLst>
        </xdr:cNvPr>
        <xdr:cNvSpPr txBox="1"/>
      </xdr:nvSpPr>
      <xdr:spPr>
        <a:xfrm>
          <a:off x="13131800" y="993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949E4943-45B7-4F32-B935-EF77EDF9741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1B6BB9BE-BF35-43F7-AB2F-F6B42D04BBF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76FB81E6-E54A-4F11-87A9-E2040CAF6BB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215A7E8-C79F-4C05-B7EB-82E17906B32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F360E99D-5EB5-4038-B6A7-479D8B0B26A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E270172B-9566-4E82-A670-74C05EB2D5D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C27D4FCC-9CA0-4DBA-8855-48248CE93CF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AC55AFF8-5439-4813-B7EF-D264877FC77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FD9FA1B-3AC4-4A78-B394-8EAA24A56D8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83E3C75B-1B40-4B02-945C-02CC2126EAD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C4E19E9D-F90D-4A67-AE16-BE730921A59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14DF25CA-AB15-4002-9D8D-0AB1BBA359F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662E70EB-0A8C-428E-9BEE-317EBC56960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近年は減少傾向にあり、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に繰上償還を行ったことにより、昨年度に引き続き類似団体平均値より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今後は、中学校改築事業や、庁舎非常用電源設備改修等の大型事業により増加に転じることも考えられるので、計画的な地方債の発行に努めていく。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9F03FCA3-E053-4AF0-BBA3-CAEEEB4263A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14021B96-231E-4F3B-ACCE-5089CCE2A4F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AF7C7B74-74A1-49B8-B5F7-922F87E16DE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191CF63D-9B3E-4948-BC00-FB6EE18C4784}"/>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532856A2-4E53-4D42-A611-334AB33580C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4AA87B3D-D59F-4373-B4D7-140E0025F98E}"/>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4CA5E216-770D-40F0-94F8-FE436E509076}"/>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FCDF6592-BD7D-4CC9-AEF9-7D6C094D1C22}"/>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A2D84611-B3E8-4A0C-8CAF-8A4C8D54F15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BF4DEEC0-A937-4BB8-9B7F-2489AADC7BDF}"/>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AEB8B4B7-96B4-48AD-9F5A-664E8216DD45}"/>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A9DE3F13-98BD-4431-8EE0-AC003F593124}"/>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810B9C79-70B1-41FA-BDA6-86EA3D33684B}"/>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F6A7AFA-117D-4893-907A-47FF4135827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74B414B5-412C-4E6A-BBCE-97671FEF1CA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E4078095-1205-49B5-86E5-43C778DD9DC6}"/>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C5B8D5B1-29E4-4911-B2AF-FBC1ADF4BB3D}"/>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FB6097D-9E11-4229-A135-97A10BF05D67}"/>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19D3425F-F13D-4614-A312-18A17A8E5FA8}"/>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77E952FF-BC9F-4D04-9B63-68D3391AC409}"/>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39</xdr:row>
      <xdr:rowOff>137583</xdr:rowOff>
    </xdr:to>
    <xdr:cxnSp macro="">
      <xdr:nvCxnSpPr>
        <xdr:cNvPr id="373" name="直線コネクタ 372">
          <a:extLst>
            <a:ext uri="{FF2B5EF4-FFF2-40B4-BE49-F238E27FC236}">
              <a16:creationId xmlns:a16="http://schemas.microsoft.com/office/drawing/2014/main" id="{6B706077-2AD9-4DCB-BC4D-24A4063252D4}"/>
            </a:ext>
          </a:extLst>
        </xdr:cNvPr>
        <xdr:cNvCxnSpPr/>
      </xdr:nvCxnSpPr>
      <xdr:spPr>
        <a:xfrm flipV="1">
          <a:off x="16179800" y="680804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8C01D632-CF4D-4479-AC9C-E13898F2415E}"/>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7D127BD5-A966-420A-A6DD-F9F44BFD347A}"/>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14394</xdr:rowOff>
    </xdr:to>
    <xdr:cxnSp macro="">
      <xdr:nvCxnSpPr>
        <xdr:cNvPr id="376" name="直線コネクタ 375">
          <a:extLst>
            <a:ext uri="{FF2B5EF4-FFF2-40B4-BE49-F238E27FC236}">
              <a16:creationId xmlns:a16="http://schemas.microsoft.com/office/drawing/2014/main" id="{9CF8B5CA-90F1-4445-B0BF-A7FD36E26C85}"/>
            </a:ext>
          </a:extLst>
        </xdr:cNvPr>
        <xdr:cNvCxnSpPr/>
      </xdr:nvCxnSpPr>
      <xdr:spPr>
        <a:xfrm flipV="1">
          <a:off x="15290800" y="68241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90C63634-6FE1-4703-AC0E-A97DA590094D}"/>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1988D9EE-C6E3-4B62-9823-9A1A414EE742}"/>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54610</xdr:rowOff>
    </xdr:to>
    <xdr:cxnSp macro="">
      <xdr:nvCxnSpPr>
        <xdr:cNvPr id="379" name="直線コネクタ 378">
          <a:extLst>
            <a:ext uri="{FF2B5EF4-FFF2-40B4-BE49-F238E27FC236}">
              <a16:creationId xmlns:a16="http://schemas.microsoft.com/office/drawing/2014/main" id="{BD676C1E-6724-4F23-81B4-D22FECC978CC}"/>
            </a:ext>
          </a:extLst>
        </xdr:cNvPr>
        <xdr:cNvCxnSpPr/>
      </xdr:nvCxnSpPr>
      <xdr:spPr>
        <a:xfrm flipV="1">
          <a:off x="14401800" y="68723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36FAE6DC-6B13-4C77-B048-E17516EC2777}"/>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614B6324-A3BD-47B4-8D3D-ECA5A39D98E7}"/>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70696</xdr:rowOff>
    </xdr:to>
    <xdr:cxnSp macro="">
      <xdr:nvCxnSpPr>
        <xdr:cNvPr id="382" name="直線コネクタ 381">
          <a:extLst>
            <a:ext uri="{FF2B5EF4-FFF2-40B4-BE49-F238E27FC236}">
              <a16:creationId xmlns:a16="http://schemas.microsoft.com/office/drawing/2014/main" id="{38BCC100-2D7D-4587-9495-782DFA280531}"/>
            </a:ext>
          </a:extLst>
        </xdr:cNvPr>
        <xdr:cNvCxnSpPr/>
      </xdr:nvCxnSpPr>
      <xdr:spPr>
        <a:xfrm flipV="1">
          <a:off x="13512800" y="69126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F41CEAFF-C1A4-45B9-8D13-CE24E81D3FD2}"/>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B4EAB6A0-4F9E-4ECE-A72F-9D084E9418F3}"/>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8013EEB2-18AB-4AA9-90BD-697C6D07D417}"/>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F07D484C-B823-456A-B11E-FA5C58AA56B6}"/>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24A9C825-9A9F-46CB-B2B8-827A4533B22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F693252E-325A-48F1-B4BA-F82EAE4C487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F652F4F4-35F1-4B72-A3B6-245F5FFDF48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19F0E430-CD04-42C3-A6E4-CF4214B5863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5FE0A882-86F5-49D5-A663-4488C5EDFF1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92" name="楕円 391">
          <a:extLst>
            <a:ext uri="{FF2B5EF4-FFF2-40B4-BE49-F238E27FC236}">
              <a16:creationId xmlns:a16="http://schemas.microsoft.com/office/drawing/2014/main" id="{11C6AE51-3DAF-46F1-B260-2FFA60B80408}"/>
            </a:ext>
          </a:extLst>
        </xdr:cNvPr>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393" name="公債費負担の状況該当値テキスト">
          <a:extLst>
            <a:ext uri="{FF2B5EF4-FFF2-40B4-BE49-F238E27FC236}">
              <a16:creationId xmlns:a16="http://schemas.microsoft.com/office/drawing/2014/main" id="{C190CB55-2C04-4C32-B85B-24C2F3B118D6}"/>
            </a:ext>
          </a:extLst>
        </xdr:cNvPr>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394" name="楕円 393">
          <a:extLst>
            <a:ext uri="{FF2B5EF4-FFF2-40B4-BE49-F238E27FC236}">
              <a16:creationId xmlns:a16="http://schemas.microsoft.com/office/drawing/2014/main" id="{4DC96B48-34FA-4E53-8CB9-F648C21F3219}"/>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5" name="テキスト ボックス 394">
          <a:extLst>
            <a:ext uri="{FF2B5EF4-FFF2-40B4-BE49-F238E27FC236}">
              <a16:creationId xmlns:a16="http://schemas.microsoft.com/office/drawing/2014/main" id="{EB8E705D-10DE-4866-8B1D-8CFEF291D8E3}"/>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396" name="楕円 395">
          <a:extLst>
            <a:ext uri="{FF2B5EF4-FFF2-40B4-BE49-F238E27FC236}">
              <a16:creationId xmlns:a16="http://schemas.microsoft.com/office/drawing/2014/main" id="{F10C43C8-ECC0-4F60-AFE4-7313323E3727}"/>
            </a:ext>
          </a:extLst>
        </xdr:cNvPr>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7" name="テキスト ボックス 396">
          <a:extLst>
            <a:ext uri="{FF2B5EF4-FFF2-40B4-BE49-F238E27FC236}">
              <a16:creationId xmlns:a16="http://schemas.microsoft.com/office/drawing/2014/main" id="{ED7D170C-4DE4-4AA9-A631-8AB4E850F9F7}"/>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398" name="楕円 397">
          <a:extLst>
            <a:ext uri="{FF2B5EF4-FFF2-40B4-BE49-F238E27FC236}">
              <a16:creationId xmlns:a16="http://schemas.microsoft.com/office/drawing/2014/main" id="{C74CF7A8-988D-4E12-9681-14A3C9696379}"/>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9" name="テキスト ボックス 398">
          <a:extLst>
            <a:ext uri="{FF2B5EF4-FFF2-40B4-BE49-F238E27FC236}">
              <a16:creationId xmlns:a16="http://schemas.microsoft.com/office/drawing/2014/main" id="{144BEDCC-B20E-4CE3-9EA6-31337D83B185}"/>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0" name="楕円 399">
          <a:extLst>
            <a:ext uri="{FF2B5EF4-FFF2-40B4-BE49-F238E27FC236}">
              <a16:creationId xmlns:a16="http://schemas.microsoft.com/office/drawing/2014/main" id="{195CC356-3381-4D99-9D11-C1B5DAC55F79}"/>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106273</xdr:rowOff>
    </xdr:from>
    <xdr:ext cx="762000" cy="259045"/>
    <xdr:sp macro="" textlink="">
      <xdr:nvSpPr>
        <xdr:cNvPr id="401" name="テキスト ボックス 400">
          <a:extLst>
            <a:ext uri="{FF2B5EF4-FFF2-40B4-BE49-F238E27FC236}">
              <a16:creationId xmlns:a16="http://schemas.microsoft.com/office/drawing/2014/main" id="{3903B8E9-2B07-479B-B542-E948E90776B5}"/>
            </a:ext>
          </a:extLst>
        </xdr:cNvPr>
        <xdr:cNvSpPr txBox="1"/>
      </xdr:nvSpPr>
      <xdr:spPr>
        <a:xfrm>
          <a:off x="13131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C40F3A30-FA32-43D8-B992-238D300B2CE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9C4378C4-937F-4037-B25E-CED337299EF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A94816EF-90CA-44A5-A95F-9C9D85FC80F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D5AE5173-BAAE-4302-8148-D1ADE9B70FA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96D30EB9-036E-4ED0-BDA9-CF0B3AD29BE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775659BD-54FD-40E8-80FD-8F0935B190C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7FDD2A94-6396-477E-A38D-AA7A60420B2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94E50930-0729-4D5B-8F97-7032F364320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F968210E-134A-430E-B39F-6173E65D6AA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BD4974E5-140C-463A-8D74-AEACDBB6B56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5DAE65C4-308D-4AE5-B60B-D116D8D1543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D06DDDAD-38FB-40EA-A22A-2D3072129CF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36BAEE83-4C5F-4141-A5B1-1C734ED0710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近年においては減少傾向にあるが、依然として類似団体平均値と比較して高い数値を示しているため、新規事業の実施等について総点検を図り財政の健全化に努める。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実施中である中学校改築事業実施に伴い、多額の地方債の発行が見込まれることから、基金積立て等により充当可能財源を増やすなど、後世への負担を少しでも軽減できるよう適正な地方債発行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58D7D07C-5423-4B09-A2DB-787962E0261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B4CACE78-0C6C-4280-95AE-538A1BF887C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3363814A-7B4C-4E9B-B121-907C1B374D5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CAF3ADB5-6957-42A9-AAFD-13FE946519FD}"/>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49AB6134-019E-4DC1-8FD5-768A0C9CA37C}"/>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2FCFF11E-A2EA-4CBD-A644-AA89F1EFAD6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B5C258B4-1380-4A3E-85C5-340FA1EF640B}"/>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8382366-EDA1-4A09-B4F7-2712D1567E96}"/>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6FF5540A-1995-4536-8197-4C8EF6915F7F}"/>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E474043F-00DB-419C-B76B-D81ACED8ED57}"/>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2F5E79EB-B1BA-4723-9553-679681CE77F7}"/>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C3E8E380-B19F-4A90-9498-B8C582B5362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B7540EAF-D24C-47B1-ADFA-6320BF6AA1A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DD11BDBA-AA9C-4541-B573-4A49E9E3D72A}"/>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483882DC-8E2D-4C87-8F33-48C4A568B969}"/>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ED794B4D-B48A-4AC6-A944-0CC9B1212747}"/>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8654329C-2D4E-4D1D-8D3D-765BC55946F8}"/>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346F65C1-3A54-4D98-BECC-EACE9EA36525}"/>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82652</xdr:rowOff>
    </xdr:from>
    <xdr:to>
      <xdr:col>81</xdr:col>
      <xdr:colOff>44450</xdr:colOff>
      <xdr:row>16</xdr:row>
      <xdr:rowOff>10008</xdr:rowOff>
    </xdr:to>
    <xdr:cxnSp macro="">
      <xdr:nvCxnSpPr>
        <xdr:cNvPr id="433" name="直線コネクタ 432">
          <a:extLst>
            <a:ext uri="{FF2B5EF4-FFF2-40B4-BE49-F238E27FC236}">
              <a16:creationId xmlns:a16="http://schemas.microsoft.com/office/drawing/2014/main" id="{6F778CBB-658A-4053-9DA7-729EB1707A42}"/>
            </a:ext>
          </a:extLst>
        </xdr:cNvPr>
        <xdr:cNvCxnSpPr/>
      </xdr:nvCxnSpPr>
      <xdr:spPr>
        <a:xfrm flipV="1">
          <a:off x="16179800" y="2482952"/>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a:extLst>
            <a:ext uri="{FF2B5EF4-FFF2-40B4-BE49-F238E27FC236}">
              <a16:creationId xmlns:a16="http://schemas.microsoft.com/office/drawing/2014/main" id="{D4B8397D-687E-43C3-8D0D-9545B8AECFDD}"/>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40F824D7-8C6C-4C95-9CCB-D921C446A691}"/>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10008</xdr:rowOff>
    </xdr:from>
    <xdr:to>
      <xdr:col>77</xdr:col>
      <xdr:colOff>44450</xdr:colOff>
      <xdr:row>16</xdr:row>
      <xdr:rowOff>110388</xdr:rowOff>
    </xdr:to>
    <xdr:cxnSp macro="">
      <xdr:nvCxnSpPr>
        <xdr:cNvPr id="436" name="直線コネクタ 435">
          <a:extLst>
            <a:ext uri="{FF2B5EF4-FFF2-40B4-BE49-F238E27FC236}">
              <a16:creationId xmlns:a16="http://schemas.microsoft.com/office/drawing/2014/main" id="{113CDEA3-2AB3-46E9-9842-501F4DF7A9BF}"/>
            </a:ext>
          </a:extLst>
        </xdr:cNvPr>
        <xdr:cNvCxnSpPr/>
      </xdr:nvCxnSpPr>
      <xdr:spPr>
        <a:xfrm flipV="1">
          <a:off x="15290800" y="2753208"/>
          <a:ext cx="889000" cy="10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B35A8C25-F82E-4314-8F68-6008753D916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9C2D6A99-24D0-4D81-9B48-55DAA4539804}"/>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110388</xdr:rowOff>
    </xdr:from>
    <xdr:to>
      <xdr:col>72</xdr:col>
      <xdr:colOff>203200</xdr:colOff>
      <xdr:row>17</xdr:row>
      <xdr:rowOff>12294</xdr:rowOff>
    </xdr:to>
    <xdr:cxnSp macro="">
      <xdr:nvCxnSpPr>
        <xdr:cNvPr id="439" name="直線コネクタ 438">
          <a:extLst>
            <a:ext uri="{FF2B5EF4-FFF2-40B4-BE49-F238E27FC236}">
              <a16:creationId xmlns:a16="http://schemas.microsoft.com/office/drawing/2014/main" id="{32D54BFB-BD1D-4B59-AD25-EAE0F90FBB4F}"/>
            </a:ext>
          </a:extLst>
        </xdr:cNvPr>
        <xdr:cNvCxnSpPr/>
      </xdr:nvCxnSpPr>
      <xdr:spPr>
        <a:xfrm flipV="1">
          <a:off x="14401800" y="2853588"/>
          <a:ext cx="889000" cy="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B68137D2-5445-4791-A622-57010BF1D462}"/>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105F379D-972C-4300-880C-7E411B7F8EC9}"/>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12294</xdr:rowOff>
    </xdr:from>
    <xdr:to>
      <xdr:col>68</xdr:col>
      <xdr:colOff>152400</xdr:colOff>
      <xdr:row>17</xdr:row>
      <xdr:rowOff>59588</xdr:rowOff>
    </xdr:to>
    <xdr:cxnSp macro="">
      <xdr:nvCxnSpPr>
        <xdr:cNvPr id="442" name="直線コネクタ 441">
          <a:extLst>
            <a:ext uri="{FF2B5EF4-FFF2-40B4-BE49-F238E27FC236}">
              <a16:creationId xmlns:a16="http://schemas.microsoft.com/office/drawing/2014/main" id="{C6D2D9BA-A587-47A8-B37B-2F5D405E30EB}"/>
            </a:ext>
          </a:extLst>
        </xdr:cNvPr>
        <xdr:cNvCxnSpPr/>
      </xdr:nvCxnSpPr>
      <xdr:spPr>
        <a:xfrm flipV="1">
          <a:off x="13512800" y="2926944"/>
          <a:ext cx="8890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a:extLst>
            <a:ext uri="{FF2B5EF4-FFF2-40B4-BE49-F238E27FC236}">
              <a16:creationId xmlns:a16="http://schemas.microsoft.com/office/drawing/2014/main" id="{BFF730BB-9A24-4BB7-AD9E-565A259538DF}"/>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a:extLst>
            <a:ext uri="{FF2B5EF4-FFF2-40B4-BE49-F238E27FC236}">
              <a16:creationId xmlns:a16="http://schemas.microsoft.com/office/drawing/2014/main" id="{F67E46B3-305C-44B0-9BA9-884946A0F261}"/>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a:extLst>
            <a:ext uri="{FF2B5EF4-FFF2-40B4-BE49-F238E27FC236}">
              <a16:creationId xmlns:a16="http://schemas.microsoft.com/office/drawing/2014/main" id="{B4CA6FFD-28BB-41D0-8909-7B8CB3A7730C}"/>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C4AB6D67-F114-4951-A66D-37B2EE716DE9}"/>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62D2D520-9FD5-4CAA-AAD6-A85E0EF0DAB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390FC7BC-6DE9-4424-BA52-1EB40C47AD9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77150EA8-0F44-440D-84C3-56B328BD49F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A158D2F6-C925-4F0E-BA14-EF90E4BD04D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BE4B7BA-7B05-4A7D-815E-375A82B4C8D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31852</xdr:rowOff>
    </xdr:from>
    <xdr:to>
      <xdr:col>81</xdr:col>
      <xdr:colOff>95250</xdr:colOff>
      <xdr:row>14</xdr:row>
      <xdr:rowOff>133452</xdr:rowOff>
    </xdr:to>
    <xdr:sp macro="" textlink="">
      <xdr:nvSpPr>
        <xdr:cNvPr id="452" name="楕円 451">
          <a:extLst>
            <a:ext uri="{FF2B5EF4-FFF2-40B4-BE49-F238E27FC236}">
              <a16:creationId xmlns:a16="http://schemas.microsoft.com/office/drawing/2014/main" id="{425CDE5C-DCE5-4B52-88F1-211F6E71A8AF}"/>
            </a:ext>
          </a:extLst>
        </xdr:cNvPr>
        <xdr:cNvSpPr/>
      </xdr:nvSpPr>
      <xdr:spPr>
        <a:xfrm>
          <a:off x="16967200" y="24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3929</xdr:rowOff>
    </xdr:from>
    <xdr:ext cx="762000" cy="259045"/>
    <xdr:sp macro="" textlink="">
      <xdr:nvSpPr>
        <xdr:cNvPr id="453" name="将来負担の状況該当値テキスト">
          <a:extLst>
            <a:ext uri="{FF2B5EF4-FFF2-40B4-BE49-F238E27FC236}">
              <a16:creationId xmlns:a16="http://schemas.microsoft.com/office/drawing/2014/main" id="{AB8475A2-CD2F-4F1F-8C16-59A5E1F2F06B}"/>
            </a:ext>
          </a:extLst>
        </xdr:cNvPr>
        <xdr:cNvSpPr txBox="1"/>
      </xdr:nvSpPr>
      <xdr:spPr>
        <a:xfrm>
          <a:off x="17106900" y="240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130658</xdr:rowOff>
    </xdr:from>
    <xdr:to>
      <xdr:col>77</xdr:col>
      <xdr:colOff>95250</xdr:colOff>
      <xdr:row>16</xdr:row>
      <xdr:rowOff>60808</xdr:rowOff>
    </xdr:to>
    <xdr:sp macro="" textlink="">
      <xdr:nvSpPr>
        <xdr:cNvPr id="454" name="楕円 453">
          <a:extLst>
            <a:ext uri="{FF2B5EF4-FFF2-40B4-BE49-F238E27FC236}">
              <a16:creationId xmlns:a16="http://schemas.microsoft.com/office/drawing/2014/main" id="{2C774664-2350-42F1-8825-22FEF1CC8B00}"/>
            </a:ext>
          </a:extLst>
        </xdr:cNvPr>
        <xdr:cNvSpPr/>
      </xdr:nvSpPr>
      <xdr:spPr>
        <a:xfrm>
          <a:off x="16129000" y="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45585</xdr:rowOff>
    </xdr:from>
    <xdr:ext cx="736600" cy="259045"/>
    <xdr:sp macro="" textlink="">
      <xdr:nvSpPr>
        <xdr:cNvPr id="455" name="テキスト ボックス 454">
          <a:extLst>
            <a:ext uri="{FF2B5EF4-FFF2-40B4-BE49-F238E27FC236}">
              <a16:creationId xmlns:a16="http://schemas.microsoft.com/office/drawing/2014/main" id="{3FF964FF-F8AC-47D5-B04B-8E453435F602}"/>
            </a:ext>
          </a:extLst>
        </xdr:cNvPr>
        <xdr:cNvSpPr txBox="1"/>
      </xdr:nvSpPr>
      <xdr:spPr>
        <a:xfrm>
          <a:off x="15798800" y="278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59588</xdr:rowOff>
    </xdr:from>
    <xdr:to>
      <xdr:col>73</xdr:col>
      <xdr:colOff>44450</xdr:colOff>
      <xdr:row>16</xdr:row>
      <xdr:rowOff>161188</xdr:rowOff>
    </xdr:to>
    <xdr:sp macro="" textlink="">
      <xdr:nvSpPr>
        <xdr:cNvPr id="456" name="楕円 455">
          <a:extLst>
            <a:ext uri="{FF2B5EF4-FFF2-40B4-BE49-F238E27FC236}">
              <a16:creationId xmlns:a16="http://schemas.microsoft.com/office/drawing/2014/main" id="{EF828FA1-128D-45B9-B2BF-AC3E6B78D78D}"/>
            </a:ext>
          </a:extLst>
        </xdr:cNvPr>
        <xdr:cNvSpPr/>
      </xdr:nvSpPr>
      <xdr:spPr>
        <a:xfrm>
          <a:off x="15240000" y="28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145965</xdr:rowOff>
    </xdr:from>
    <xdr:ext cx="762000" cy="259045"/>
    <xdr:sp macro="" textlink="">
      <xdr:nvSpPr>
        <xdr:cNvPr id="457" name="テキスト ボックス 456">
          <a:extLst>
            <a:ext uri="{FF2B5EF4-FFF2-40B4-BE49-F238E27FC236}">
              <a16:creationId xmlns:a16="http://schemas.microsoft.com/office/drawing/2014/main" id="{D5DF1C7A-10CC-482E-81C0-E70C91427E95}"/>
            </a:ext>
          </a:extLst>
        </xdr:cNvPr>
        <xdr:cNvSpPr txBox="1"/>
      </xdr:nvSpPr>
      <xdr:spPr>
        <a:xfrm>
          <a:off x="149098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132944</xdr:rowOff>
    </xdr:from>
    <xdr:to>
      <xdr:col>68</xdr:col>
      <xdr:colOff>203200</xdr:colOff>
      <xdr:row>17</xdr:row>
      <xdr:rowOff>63094</xdr:rowOff>
    </xdr:to>
    <xdr:sp macro="" textlink="">
      <xdr:nvSpPr>
        <xdr:cNvPr id="458" name="楕円 457">
          <a:extLst>
            <a:ext uri="{FF2B5EF4-FFF2-40B4-BE49-F238E27FC236}">
              <a16:creationId xmlns:a16="http://schemas.microsoft.com/office/drawing/2014/main" id="{85E12CC8-E9EB-4454-A135-E479012CE6DA}"/>
            </a:ext>
          </a:extLst>
        </xdr:cNvPr>
        <xdr:cNvSpPr/>
      </xdr:nvSpPr>
      <xdr:spPr>
        <a:xfrm>
          <a:off x="14351000" y="28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47871</xdr:rowOff>
    </xdr:from>
    <xdr:ext cx="762000" cy="259045"/>
    <xdr:sp macro="" textlink="">
      <xdr:nvSpPr>
        <xdr:cNvPr id="459" name="テキスト ボックス 458">
          <a:extLst>
            <a:ext uri="{FF2B5EF4-FFF2-40B4-BE49-F238E27FC236}">
              <a16:creationId xmlns:a16="http://schemas.microsoft.com/office/drawing/2014/main" id="{48870280-2975-4B80-BDAC-C7924C435276}"/>
            </a:ext>
          </a:extLst>
        </xdr:cNvPr>
        <xdr:cNvSpPr txBox="1"/>
      </xdr:nvSpPr>
      <xdr:spPr>
        <a:xfrm>
          <a:off x="14020800" y="29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8788</xdr:rowOff>
    </xdr:from>
    <xdr:to>
      <xdr:col>64</xdr:col>
      <xdr:colOff>152400</xdr:colOff>
      <xdr:row>17</xdr:row>
      <xdr:rowOff>110388</xdr:rowOff>
    </xdr:to>
    <xdr:sp macro="" textlink="">
      <xdr:nvSpPr>
        <xdr:cNvPr id="460" name="楕円 459">
          <a:extLst>
            <a:ext uri="{FF2B5EF4-FFF2-40B4-BE49-F238E27FC236}">
              <a16:creationId xmlns:a16="http://schemas.microsoft.com/office/drawing/2014/main" id="{E410252E-316C-4335-B9EC-E500402E9438}"/>
            </a:ext>
          </a:extLst>
        </xdr:cNvPr>
        <xdr:cNvSpPr/>
      </xdr:nvSpPr>
      <xdr:spPr>
        <a:xfrm>
          <a:off x="13462000" y="29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95165</xdr:rowOff>
    </xdr:from>
    <xdr:ext cx="762000" cy="259045"/>
    <xdr:sp macro="" textlink="">
      <xdr:nvSpPr>
        <xdr:cNvPr id="461" name="テキスト ボックス 460">
          <a:extLst>
            <a:ext uri="{FF2B5EF4-FFF2-40B4-BE49-F238E27FC236}">
              <a16:creationId xmlns:a16="http://schemas.microsoft.com/office/drawing/2014/main" id="{F3BADB7A-069B-4783-8687-589926986156}"/>
            </a:ext>
          </a:extLst>
        </xdr:cNvPr>
        <xdr:cNvSpPr txBox="1"/>
      </xdr:nvSpPr>
      <xdr:spPr>
        <a:xfrm>
          <a:off x="13131800" y="300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37E08333-F247-4707-AC1B-22B8CFC081B8}"/>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11B52308-C762-4E88-B4F5-F1BA85416E1B}"/>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FFFD7D6F-D2E3-4F42-AD75-34AC8F084AC6}"/>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5CA23641-CC0D-4F7A-8762-BA1671F6F5D5}"/>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5DD864C5-566C-42A7-B070-D500D481E9AE}"/>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E651B89-51A9-4C48-93F8-3402682677D6}"/>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AD2B0D75-43F5-459E-8FD0-C2B1D2868B5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96880C56-BDF5-40DB-AE6E-2C4515759FF4}"/>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ACD0488D-FE6A-4DC7-A99D-96D212861C95}"/>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8A65BFD9-4349-448B-9D70-C1239BCAA531}"/>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673259CF-742F-4626-8611-270D2DF135EE}"/>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9,069
9,005
165.86
8,882,570
8,368,475
467,725
4,265,404
5,751,432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4BF98689-DD7E-4D49-A070-BB3AC619BE46}"/>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77592AA1-E028-4166-8D24-4EC375FF2803}"/>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F7E109B9-B727-4411-8F0C-9586FF9B096A}"/>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A643C3EE-299B-4DAA-8130-EB47B8BBBB4A}"/>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AE67E1-984E-492F-BA07-63A8CA3991EA}"/>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B1917442-8878-43D1-BDD7-BD27367938A4}"/>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89A5CEA3-E736-4CA1-A540-D9DF786A7D1C}"/>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4B5B051F-3F8E-48AC-A8F9-030DF85C0D0E}"/>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6623C6B9-8B8C-43A7-A049-6B5F94FEC279}"/>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165A8E8C-C8E0-42CF-8278-1F49120FCDB1}"/>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32474FD4-6052-465E-B3C5-74F171C4CCC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25ED9AA-DCDE-479B-835E-C9DB6DBDA9D4}"/>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74D157EC-3383-45AC-B9E1-AFA598C4642F}"/>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498FEFFD-5F1E-496B-8DD5-FE60ACE82BD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A6177F13-9F71-4892-88A2-B408A4CD6FEF}"/>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442BF6F9-6A18-415A-B9E2-1C4DEA742464}"/>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BFDB0FD1-C831-44B8-8936-046601B861FD}"/>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5A175ECE-5E66-48FF-B066-C8F532EAC49B}"/>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EE03231B-E980-4288-8961-3AB49B3CF2D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3870C1AC-EF32-4105-84CC-6A4E224D42A3}"/>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E12431B1-62E6-429B-A43B-1E90AAD02A66}"/>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9EC5D865-3938-4D52-8764-7C3A1A62EA6E}"/>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10210902-2E8C-4944-8E6C-2C07B593D5FF}"/>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7CE7326C-10D4-4DFB-8CD9-5E6958084EF4}"/>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DC35B7F4-81CA-40DA-AF0C-1AAF4B9E368C}"/>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1DC3DA87-743C-4475-8CFF-03881A9F587C}"/>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4D8633B0-1EEB-410E-BF3D-1CF994292543}"/>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14EBC785-16B2-4266-A02B-797F99668BF9}"/>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69D3C48C-9400-4CDC-B8E0-2F52CEEAD15E}"/>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B6069F8E-5E46-40B2-8531-7D3BCE196163}"/>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BC86A61B-AE49-4799-A107-B4471F25F783}"/>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BFBDEF77-97A3-45BE-8574-689D586C3F23}"/>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減少しており、類似団体平均値と比較しても低い水準にある。これはゴミ処理業務や消防業務など一部事務組合で行っている業務によるものであり、一部事務組合の人件費に充てる負担金を人件費に準ずる費用として合計した場合は大幅に増加することになる。今後も、定員管理計画を基に適正な定員管理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1FA5BD40-DCC3-4E3B-8A0B-B17A9073AB9A}"/>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D9A5E72C-EAD8-45B7-879C-7A0440EAD1F7}"/>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926BE488-6893-4123-8898-415D13F5C87C}"/>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1BDBD3D9-E193-4118-8A4D-3CC1F053D1E9}"/>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A8EBC037-EC42-42DE-B5CF-B4E17EAA07F3}"/>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7987D98A-2F11-4D21-83D4-9939DA1EF84E}"/>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AAAA7749-9490-4594-AFD2-593354DFD7EF}"/>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A8B56283-07F0-49D7-A317-68B98DDD5ADB}"/>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BEDAF31B-5EA9-4B10-B300-B1974719677B}"/>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108F32E5-1DCB-4143-BFDF-2A25A729D9FA}"/>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8FEFC78D-DDAF-48EB-989F-FE8A02300751}"/>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B139BB2F-0A23-4375-889E-3D934729C57C}"/>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A783DD72-BFF2-4B9B-B809-6AE1B321FFA2}"/>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808E7F1B-577D-4F1C-8397-2F07DDFE75EE}"/>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141FF58F-4660-49E2-9531-381B7F8DBC79}"/>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21AB5852-3292-4BC2-BAF2-82E0A031E5E6}"/>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EE741429-E054-4ED7-A802-BE163FE9DC7A}"/>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98B1B651-764E-4B51-8D77-4396DE087D2E}"/>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EA183CCF-9F6C-4C55-A474-BCB20A8366A3}"/>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106426</xdr:rowOff>
    </xdr:from>
    <xdr:to>
      <xdr:col>24</xdr:col>
      <xdr:colOff>25400</xdr:colOff>
      <xdr:row>35</xdr:row>
      <xdr:rowOff>161290</xdr:rowOff>
    </xdr:to>
    <xdr:cxnSp macro="">
      <xdr:nvCxnSpPr>
        <xdr:cNvPr id="64" name="直線コネクタ 63">
          <a:extLst>
            <a:ext uri="{FF2B5EF4-FFF2-40B4-BE49-F238E27FC236}">
              <a16:creationId xmlns:a16="http://schemas.microsoft.com/office/drawing/2014/main" id="{B8282905-CF7C-48AE-A43E-AC555D4CDDB1}"/>
            </a:ext>
          </a:extLst>
        </xdr:cNvPr>
        <xdr:cNvCxnSpPr/>
      </xdr:nvCxnSpPr>
      <xdr:spPr>
        <a:xfrm flipV="1">
          <a:off x="3987800" y="61071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8A07713-B676-46F4-874B-68447ABF96DE}"/>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B2EB0BF6-D517-4A2B-AE9B-D0157E743DDC}"/>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26416</xdr:rowOff>
    </xdr:to>
    <xdr:cxnSp macro="">
      <xdr:nvCxnSpPr>
        <xdr:cNvPr id="67" name="直線コネクタ 66">
          <a:extLst>
            <a:ext uri="{FF2B5EF4-FFF2-40B4-BE49-F238E27FC236}">
              <a16:creationId xmlns:a16="http://schemas.microsoft.com/office/drawing/2014/main" id="{61E489BD-8267-49F1-8598-8A9FE5F32930}"/>
            </a:ext>
          </a:extLst>
        </xdr:cNvPr>
        <xdr:cNvCxnSpPr/>
      </xdr:nvCxnSpPr>
      <xdr:spPr>
        <a:xfrm flipV="1">
          <a:off x="3098800" y="6162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17D427B1-75BA-478E-80B8-1D8BF5724569}"/>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EF2BB32-AE4B-47DD-B27C-84F7643632F5}"/>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40132</xdr:rowOff>
    </xdr:to>
    <xdr:cxnSp macro="">
      <xdr:nvCxnSpPr>
        <xdr:cNvPr id="70" name="直線コネクタ 69">
          <a:extLst>
            <a:ext uri="{FF2B5EF4-FFF2-40B4-BE49-F238E27FC236}">
              <a16:creationId xmlns:a16="http://schemas.microsoft.com/office/drawing/2014/main" id="{F543B619-00E3-4B9F-BC7C-543E029A4D57}"/>
            </a:ext>
          </a:extLst>
        </xdr:cNvPr>
        <xdr:cNvCxnSpPr/>
      </xdr:nvCxnSpPr>
      <xdr:spPr>
        <a:xfrm flipV="1">
          <a:off x="2209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40D55AD2-6F43-433D-B3A7-CA09BCEB59C2}"/>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D52F78A5-8ECF-4F1D-8CF5-72925DC0A9AF}"/>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165862</xdr:rowOff>
    </xdr:from>
    <xdr:to>
      <xdr:col>11</xdr:col>
      <xdr:colOff>9525</xdr:colOff>
      <xdr:row>36</xdr:row>
      <xdr:rowOff>40132</xdr:rowOff>
    </xdr:to>
    <xdr:cxnSp macro="">
      <xdr:nvCxnSpPr>
        <xdr:cNvPr id="73" name="直線コネクタ 72">
          <a:extLst>
            <a:ext uri="{FF2B5EF4-FFF2-40B4-BE49-F238E27FC236}">
              <a16:creationId xmlns:a16="http://schemas.microsoft.com/office/drawing/2014/main" id="{D135E5BC-13F9-4468-9471-00AAA75AECDA}"/>
            </a:ext>
          </a:extLst>
        </xdr:cNvPr>
        <xdr:cNvCxnSpPr/>
      </xdr:nvCxnSpPr>
      <xdr:spPr>
        <a:xfrm>
          <a:off x="1320800" y="61666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23E99DBC-9178-4E0A-90DF-48172E9DEE33}"/>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5AD58A8D-890C-49C7-AC94-A40ADD1BC042}"/>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65278679-14BE-466E-90D9-ADD8AA9765BE}"/>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A7EBBA8A-BA48-4119-A863-23B55E587EF8}"/>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CF9C5BE6-44F0-466D-8BAD-CD0FF6548B6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AB8A12B8-EB4A-45F1-9075-4A45B1607EF3}"/>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B79F24B9-CED2-43E4-9DEB-3FE9AAEF359A}"/>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EBCCA5F7-C4AB-487A-AE5E-91880F2CD4EB}"/>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BA7741D7-C919-4417-B3D0-494911637676}"/>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55626</xdr:rowOff>
    </xdr:from>
    <xdr:to>
      <xdr:col>24</xdr:col>
      <xdr:colOff>76200</xdr:colOff>
      <xdr:row>35</xdr:row>
      <xdr:rowOff>157226</xdr:rowOff>
    </xdr:to>
    <xdr:sp macro="" textlink="">
      <xdr:nvSpPr>
        <xdr:cNvPr id="83" name="楕円 82">
          <a:extLst>
            <a:ext uri="{FF2B5EF4-FFF2-40B4-BE49-F238E27FC236}">
              <a16:creationId xmlns:a16="http://schemas.microsoft.com/office/drawing/2014/main" id="{30B04AAF-FF6E-4A9C-9FEE-006B5E27E741}"/>
            </a:ext>
          </a:extLst>
        </xdr:cNvPr>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72153</xdr:rowOff>
    </xdr:from>
    <xdr:ext cx="762000" cy="259045"/>
    <xdr:sp macro="" textlink="">
      <xdr:nvSpPr>
        <xdr:cNvPr id="84" name="人件費該当値テキスト">
          <a:extLst>
            <a:ext uri="{FF2B5EF4-FFF2-40B4-BE49-F238E27FC236}">
              <a16:creationId xmlns:a16="http://schemas.microsoft.com/office/drawing/2014/main" id="{606BD4C9-B3BA-44F6-9EF6-69E0BC32125A}"/>
            </a:ext>
          </a:extLst>
        </xdr:cNvPr>
        <xdr:cNvSpPr txBox="1"/>
      </xdr:nvSpPr>
      <xdr:spPr>
        <a:xfrm>
          <a:off x="4914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a:extLst>
            <a:ext uri="{FF2B5EF4-FFF2-40B4-BE49-F238E27FC236}">
              <a16:creationId xmlns:a16="http://schemas.microsoft.com/office/drawing/2014/main" id="{8F619BCC-19F1-47DC-BF89-017FD4D6AC45}"/>
            </a:ext>
          </a:extLst>
        </xdr:cNvPr>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a:extLst>
            <a:ext uri="{FF2B5EF4-FFF2-40B4-BE49-F238E27FC236}">
              <a16:creationId xmlns:a16="http://schemas.microsoft.com/office/drawing/2014/main" id="{51E5517E-7C14-4B8C-B26F-879754DD7D9A}"/>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a:extLst>
            <a:ext uri="{FF2B5EF4-FFF2-40B4-BE49-F238E27FC236}">
              <a16:creationId xmlns:a16="http://schemas.microsoft.com/office/drawing/2014/main" id="{AC5455F7-E080-4B76-BB27-74790DBFBC2F}"/>
            </a:ext>
          </a:extLst>
        </xdr:cNvPr>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a:extLst>
            <a:ext uri="{FF2B5EF4-FFF2-40B4-BE49-F238E27FC236}">
              <a16:creationId xmlns:a16="http://schemas.microsoft.com/office/drawing/2014/main" id="{1FE7874F-A286-4037-94DB-8B194DE2F046}"/>
            </a:ext>
          </a:extLst>
        </xdr:cNvPr>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160782</xdr:rowOff>
    </xdr:from>
    <xdr:to>
      <xdr:col>11</xdr:col>
      <xdr:colOff>60325</xdr:colOff>
      <xdr:row>36</xdr:row>
      <xdr:rowOff>90932</xdr:rowOff>
    </xdr:to>
    <xdr:sp macro="" textlink="">
      <xdr:nvSpPr>
        <xdr:cNvPr id="89" name="楕円 88">
          <a:extLst>
            <a:ext uri="{FF2B5EF4-FFF2-40B4-BE49-F238E27FC236}">
              <a16:creationId xmlns:a16="http://schemas.microsoft.com/office/drawing/2014/main" id="{6ED6F993-6D5F-419C-A2FB-E9F3AD11FDA5}"/>
            </a:ext>
          </a:extLst>
        </xdr:cNvPr>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101109</xdr:rowOff>
    </xdr:from>
    <xdr:ext cx="762000" cy="259045"/>
    <xdr:sp macro="" textlink="">
      <xdr:nvSpPr>
        <xdr:cNvPr id="90" name="テキスト ボックス 89">
          <a:extLst>
            <a:ext uri="{FF2B5EF4-FFF2-40B4-BE49-F238E27FC236}">
              <a16:creationId xmlns:a16="http://schemas.microsoft.com/office/drawing/2014/main" id="{70C74979-DB5F-48BC-BA34-29311BF297BC}"/>
            </a:ext>
          </a:extLst>
        </xdr:cNvPr>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a:extLst>
            <a:ext uri="{FF2B5EF4-FFF2-40B4-BE49-F238E27FC236}">
              <a16:creationId xmlns:a16="http://schemas.microsoft.com/office/drawing/2014/main" id="{802E5EF5-57A1-48A4-AE23-B3CC6C3298A3}"/>
            </a:ext>
          </a:extLst>
        </xdr:cNvPr>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a:extLst>
            <a:ext uri="{FF2B5EF4-FFF2-40B4-BE49-F238E27FC236}">
              <a16:creationId xmlns:a16="http://schemas.microsoft.com/office/drawing/2014/main" id="{D0F729C2-4199-482C-8239-BDAA3DC0C7D5}"/>
            </a:ext>
          </a:extLst>
        </xdr:cNvPr>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302C6AA1-8102-4B2F-B0A8-1D82D368C893}"/>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744C9F35-2FA2-4915-A265-574127028245}"/>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AD9212C4-186B-4D8E-AED6-F58D8B1C4367}"/>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1686BE6B-9DE4-4EFA-8126-8206207747AC}"/>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259F818B-F101-4F3D-85A7-146BE32EEB9D}"/>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4ADAF2EA-1379-410D-83AD-8406CB610CF8}"/>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43BEA9EC-3DD9-4E6D-97F5-94347E6D9F74}"/>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61E7BC61-702E-48FD-869B-8F53767A547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294F3925-F074-4E51-97E9-083B7D614203}"/>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75CB90DA-1229-4C90-B854-67845734CE18}"/>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7083ED7B-26FB-47E5-80BF-72DE22C8855A}"/>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が減少しているのは、リサイクルストックヤードを設置したことに伴うリサイクル業務委託料や会計年度任用職員で対応することとした小中学校ＩＣＴ支援業務委託料の減のためである。</a:t>
          </a:r>
          <a:endParaRPr lang="ja-JP" altLang="ja-JP" sz="1400">
            <a:effectLst/>
          </a:endParaRPr>
        </a:p>
        <a:p>
          <a:r>
            <a:rPr kumimoji="1" lang="ja-JP" altLang="ja-JP" sz="1100">
              <a:solidFill>
                <a:schemeClr val="dk1"/>
              </a:solidFill>
              <a:effectLst/>
              <a:latin typeface="+mn-lt"/>
              <a:ea typeface="+mn-ea"/>
              <a:cs typeface="+mn-cs"/>
            </a:rPr>
            <a:t>　近年、需用費などが増加傾向にあるため、経常的な支出を抑制し業務の効率化を図り経費削減に努める。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ECCF8F8B-48FF-497E-A16D-96CEE3A07DA6}"/>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D5176775-1838-4FA4-B729-2EA929E764AC}"/>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A76E4478-458C-48A1-B65E-D17C41399972}"/>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C926D2F4-038D-48CC-BF81-C03837B027D8}"/>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DBF33AC5-AA29-4629-AAA4-6278C025D011}"/>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8C050DB5-2D0F-4DDF-BC3D-7A8082554362}"/>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68E458CE-68B6-4D63-822B-7C2FABEDEB75}"/>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CDF84CA0-D165-4A58-A980-D5E99811ED89}"/>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3802F00B-2910-4988-BDEE-F3A1C90C178C}"/>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461A1B5-46EE-425B-9CEA-5382254F6ADE}"/>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7253C8DD-CE7E-4456-9C4D-3CCD37DB33AF}"/>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D6745B50-A24A-4FA1-9521-F090D473E9E1}"/>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6712B86B-121B-480C-ABCE-ACEAD877E7F7}"/>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A5451EC-AE46-40AE-968A-8F88FDBC7367}"/>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C6A3CA81-FB27-4852-95EC-E8685BFFB87E}"/>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60892570-F85F-44BD-9BB3-386562990E1A}"/>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BF657F0E-47DC-4A59-95A5-B98823677B1C}"/>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F977979B-BA50-4ADD-8830-2B236C881CFD}"/>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17</xdr:row>
      <xdr:rowOff>19558</xdr:rowOff>
    </xdr:to>
    <xdr:cxnSp macro="">
      <xdr:nvCxnSpPr>
        <xdr:cNvPr id="122" name="直線コネクタ 121">
          <a:extLst>
            <a:ext uri="{FF2B5EF4-FFF2-40B4-BE49-F238E27FC236}">
              <a16:creationId xmlns:a16="http://schemas.microsoft.com/office/drawing/2014/main" id="{25B320D1-FC34-4276-8CF8-0F1C66A13C09}"/>
            </a:ext>
          </a:extLst>
        </xdr:cNvPr>
        <xdr:cNvCxnSpPr/>
      </xdr:nvCxnSpPr>
      <xdr:spPr>
        <a:xfrm flipV="1">
          <a:off x="15671800" y="28656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120B4133-E12F-4AD7-A510-BF670E41DBD6}"/>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2148713E-7FF3-441B-B6BA-D94EEFD94656}"/>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19558</xdr:rowOff>
    </xdr:to>
    <xdr:cxnSp macro="">
      <xdr:nvCxnSpPr>
        <xdr:cNvPr id="125" name="直線コネクタ 124">
          <a:extLst>
            <a:ext uri="{FF2B5EF4-FFF2-40B4-BE49-F238E27FC236}">
              <a16:creationId xmlns:a16="http://schemas.microsoft.com/office/drawing/2014/main" id="{08D90715-82D6-4854-9F08-4649348B7572}"/>
            </a:ext>
          </a:extLst>
        </xdr:cNvPr>
        <xdr:cNvCxnSpPr/>
      </xdr:nvCxnSpPr>
      <xdr:spPr>
        <a:xfrm>
          <a:off x="14782800" y="28702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2FB7A1AB-3C15-40C9-BD94-A69E6ED1BA8A}"/>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E3136029-295A-4C34-99D3-6BF04B9AF17D}"/>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145288</xdr:rowOff>
    </xdr:to>
    <xdr:cxnSp macro="">
      <xdr:nvCxnSpPr>
        <xdr:cNvPr id="128" name="直線コネクタ 127">
          <a:extLst>
            <a:ext uri="{FF2B5EF4-FFF2-40B4-BE49-F238E27FC236}">
              <a16:creationId xmlns:a16="http://schemas.microsoft.com/office/drawing/2014/main" id="{9B56A466-2087-42F8-B465-50B8A10E5060}"/>
            </a:ext>
          </a:extLst>
        </xdr:cNvPr>
        <xdr:cNvCxnSpPr/>
      </xdr:nvCxnSpPr>
      <xdr:spPr>
        <a:xfrm flipV="1">
          <a:off x="13893800" y="2870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96464F39-9C52-4D3C-BEF4-A61C348DEE17}"/>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261F174F-FA05-489E-BA17-968B28F8D945}"/>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145288</xdr:rowOff>
    </xdr:to>
    <xdr:cxnSp macro="">
      <xdr:nvCxnSpPr>
        <xdr:cNvPr id="131" name="直線コネクタ 130">
          <a:extLst>
            <a:ext uri="{FF2B5EF4-FFF2-40B4-BE49-F238E27FC236}">
              <a16:creationId xmlns:a16="http://schemas.microsoft.com/office/drawing/2014/main" id="{229CE960-17FC-4AFF-BF82-A1AE8D844E1C}"/>
            </a:ext>
          </a:extLst>
        </xdr:cNvPr>
        <xdr:cNvCxnSpPr/>
      </xdr:nvCxnSpPr>
      <xdr:spPr>
        <a:xfrm>
          <a:off x="13004800" y="2829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36FF82E-34E1-4C7B-8F1F-312E4429369F}"/>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DB0175CE-D38A-4211-A9E3-83737A090913}"/>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7A1D6B30-2812-40D4-AA8F-EC0765C20629}"/>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8A142F94-1DD5-4A3D-9C89-1D693EC39DCD}"/>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F2A55F0A-AAAC-43A4-A920-89DEFF9B47F1}"/>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EF38F9E3-597D-4608-B04F-A2189147AD29}"/>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1A9117BC-379B-45D9-AC49-EDA7BBED3229}"/>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3BF612B7-1D11-4CB2-A5DA-804C0060F8F8}"/>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194D2DBE-C11E-47A4-83AB-4F319B76BA78}"/>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1" name="楕円 140">
          <a:extLst>
            <a:ext uri="{FF2B5EF4-FFF2-40B4-BE49-F238E27FC236}">
              <a16:creationId xmlns:a16="http://schemas.microsoft.com/office/drawing/2014/main" id="{E8A97E1A-D098-4C0C-BE0E-2676FA296E38}"/>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2" name="物件費該当値テキスト">
          <a:extLst>
            <a:ext uri="{FF2B5EF4-FFF2-40B4-BE49-F238E27FC236}">
              <a16:creationId xmlns:a16="http://schemas.microsoft.com/office/drawing/2014/main" id="{CDECAA62-6687-4656-9B90-549339EB335C}"/>
            </a:ext>
          </a:extLst>
        </xdr:cNvPr>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3" name="楕円 142">
          <a:extLst>
            <a:ext uri="{FF2B5EF4-FFF2-40B4-BE49-F238E27FC236}">
              <a16:creationId xmlns:a16="http://schemas.microsoft.com/office/drawing/2014/main" id="{24059041-09ED-43E9-BAF0-148B0A684295}"/>
            </a:ext>
          </a:extLst>
        </xdr:cNvPr>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44" name="テキスト ボックス 143">
          <a:extLst>
            <a:ext uri="{FF2B5EF4-FFF2-40B4-BE49-F238E27FC236}">
              <a16:creationId xmlns:a16="http://schemas.microsoft.com/office/drawing/2014/main" id="{43118511-7628-4DCF-8AE1-F12512F06FC4}"/>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5" name="楕円 144">
          <a:extLst>
            <a:ext uri="{FF2B5EF4-FFF2-40B4-BE49-F238E27FC236}">
              <a16:creationId xmlns:a16="http://schemas.microsoft.com/office/drawing/2014/main" id="{EA2E21D1-CDD1-4542-B70F-2627EE152239}"/>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6" name="テキスト ボックス 145">
          <a:extLst>
            <a:ext uri="{FF2B5EF4-FFF2-40B4-BE49-F238E27FC236}">
              <a16:creationId xmlns:a16="http://schemas.microsoft.com/office/drawing/2014/main" id="{1C0EB84E-C219-40FF-B16A-B98055A24E73}"/>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47" name="楕円 146">
          <a:extLst>
            <a:ext uri="{FF2B5EF4-FFF2-40B4-BE49-F238E27FC236}">
              <a16:creationId xmlns:a16="http://schemas.microsoft.com/office/drawing/2014/main" id="{4D9E20C0-CCE1-4C82-9612-75B5AC46DE36}"/>
            </a:ext>
          </a:extLst>
        </xdr:cNvPr>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48" name="テキスト ボックス 147">
          <a:extLst>
            <a:ext uri="{FF2B5EF4-FFF2-40B4-BE49-F238E27FC236}">
              <a16:creationId xmlns:a16="http://schemas.microsoft.com/office/drawing/2014/main" id="{F7707F08-F7A7-4898-A317-890B1865065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49" name="楕円 148">
          <a:extLst>
            <a:ext uri="{FF2B5EF4-FFF2-40B4-BE49-F238E27FC236}">
              <a16:creationId xmlns:a16="http://schemas.microsoft.com/office/drawing/2014/main" id="{C4760847-8D8A-4335-977F-22A56D88CA66}"/>
            </a:ext>
          </a:extLst>
        </xdr:cNvPr>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50" name="テキスト ボックス 149">
          <a:extLst>
            <a:ext uri="{FF2B5EF4-FFF2-40B4-BE49-F238E27FC236}">
              <a16:creationId xmlns:a16="http://schemas.microsoft.com/office/drawing/2014/main" id="{F519D774-2328-4D72-91B8-2621DF0E1D6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624CF161-1107-409C-AEDF-37312DDCE4B4}"/>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54038C48-774C-467A-864D-994824FEED24}"/>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90AAD46B-48DB-4796-85C9-AFC89F647DB8}"/>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99294FAF-C553-4AE7-9553-BFA51B4C057D}"/>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68723CDB-3607-4555-889F-C36E6071051A}"/>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5BDD696-572E-4F7A-BE7D-926EC39030CE}"/>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30A0D8FD-7871-48ED-9275-24FCA5472308}"/>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F863E324-C0E8-42C0-AFDD-83700338A8F7}"/>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A1F00A88-741A-483B-B9B3-11FB9B1607D5}"/>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4102B041-1068-4435-B7C7-25530DFF5961}"/>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14E9B251-DB78-44C4-9513-4B0C40E6CFB2}"/>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扶助費に係る経常収支比率は、近年減少傾向にあるものの、類似団体平均値との比較としては大きく上回っている。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障害児支援施策事業費等の高額での水位（毎年増加）等が挙げられる。今後も更に増加が見込まれることから、既存のサービス提供の見直しや、住民ニーズに応じた事業選択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627C2699-E2E2-4E98-A31F-3ED9A44B737F}"/>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946C466B-018A-49FA-8F55-C1EAEDB61E16}"/>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CBC92D3F-EF1C-43E0-8B45-257AF457A8D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A6523499-8D82-4623-9E93-6FA56AA0DA21}"/>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FE09CE19-A589-4623-A475-74C85850D3BB}"/>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C58B25F1-AF7D-4DEC-932C-E1DA4DB18C54}"/>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323B785D-7731-4C05-975D-B74ACFA87CF1}"/>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4FFB5B4A-96B5-4693-B4E0-85C290957C5C}"/>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9E6F40FD-8C26-4CF7-A372-49F4EF96879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95E67D0-08B6-426B-A5AA-70A88BA4B05A}"/>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F7EF26B4-703F-478A-9D98-0BA68CE94B84}"/>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D44A07A2-73EF-44DB-BF20-EF05E1DE1F91}"/>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4000224D-90BF-4AB1-9081-8FC9A5523D5C}"/>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76C9435-F2C8-4AE2-9E1C-117F3FBC310C}"/>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A766B27A-4B31-404C-8FBA-A91342E0DAE4}"/>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131043C5-4C6D-4CC1-A230-674A2553E3CB}"/>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C6110BA5-F8F6-4780-BFD8-A2B412C66DC4}"/>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DA152801-EC80-42EA-8FFD-7A774DEB3889}"/>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59B5EC5C-2115-42BD-A08E-E0C68DFC9195}"/>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36BD75AD-EDBB-4626-B81A-AF96145629BE}"/>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9F103DB4-EEB4-4296-8940-C2EAEF8A36FC}"/>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7F03AAD1-D6C8-4DEE-8EFA-617EFF79E5A5}"/>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135165</xdr:rowOff>
    </xdr:from>
    <xdr:to>
      <xdr:col>24</xdr:col>
      <xdr:colOff>25400</xdr:colOff>
      <xdr:row>60</xdr:row>
      <xdr:rowOff>29028</xdr:rowOff>
    </xdr:to>
    <xdr:cxnSp macro="">
      <xdr:nvCxnSpPr>
        <xdr:cNvPr id="184" name="直線コネクタ 183">
          <a:extLst>
            <a:ext uri="{FF2B5EF4-FFF2-40B4-BE49-F238E27FC236}">
              <a16:creationId xmlns:a16="http://schemas.microsoft.com/office/drawing/2014/main" id="{9EE12ECB-FDEA-4D8C-AFD2-875C6916F8E5}"/>
            </a:ext>
          </a:extLst>
        </xdr:cNvPr>
        <xdr:cNvCxnSpPr/>
      </xdr:nvCxnSpPr>
      <xdr:spPr>
        <a:xfrm flipV="1">
          <a:off x="3987800" y="102507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13385E56-6B6A-4C77-AFBB-4A8863F34F36}"/>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BFA63487-D8EE-4592-AD35-955A801588ED}"/>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29028</xdr:rowOff>
    </xdr:from>
    <xdr:to>
      <xdr:col>19</xdr:col>
      <xdr:colOff>187325</xdr:colOff>
      <xdr:row>60</xdr:row>
      <xdr:rowOff>94343</xdr:rowOff>
    </xdr:to>
    <xdr:cxnSp macro="">
      <xdr:nvCxnSpPr>
        <xdr:cNvPr id="187" name="直線コネクタ 186">
          <a:extLst>
            <a:ext uri="{FF2B5EF4-FFF2-40B4-BE49-F238E27FC236}">
              <a16:creationId xmlns:a16="http://schemas.microsoft.com/office/drawing/2014/main" id="{242ABF64-BED0-4D68-A595-580B754E60DB}"/>
            </a:ext>
          </a:extLst>
        </xdr:cNvPr>
        <xdr:cNvCxnSpPr/>
      </xdr:nvCxnSpPr>
      <xdr:spPr>
        <a:xfrm flipV="1">
          <a:off x="3098800" y="10316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A92F0FA2-4939-435F-8D67-4EAE1A6C382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D2AECE86-0DFB-433F-A182-68F632B64A73}"/>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94343</xdr:rowOff>
    </xdr:from>
    <xdr:to>
      <xdr:col>15</xdr:col>
      <xdr:colOff>98425</xdr:colOff>
      <xdr:row>62</xdr:row>
      <xdr:rowOff>61685</xdr:rowOff>
    </xdr:to>
    <xdr:cxnSp macro="">
      <xdr:nvCxnSpPr>
        <xdr:cNvPr id="190" name="直線コネクタ 189">
          <a:extLst>
            <a:ext uri="{FF2B5EF4-FFF2-40B4-BE49-F238E27FC236}">
              <a16:creationId xmlns:a16="http://schemas.microsoft.com/office/drawing/2014/main" id="{F262B462-26F0-416C-8A29-E7A9C3A2260D}"/>
            </a:ext>
          </a:extLst>
        </xdr:cNvPr>
        <xdr:cNvCxnSpPr/>
      </xdr:nvCxnSpPr>
      <xdr:spPr>
        <a:xfrm flipV="1">
          <a:off x="2209800" y="10381343"/>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E067259B-5C7B-497C-9064-6267C6D51433}"/>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B9296EDF-401C-47A2-B579-529D6D51FBB7}"/>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151493</xdr:rowOff>
    </xdr:from>
    <xdr:to>
      <xdr:col>11</xdr:col>
      <xdr:colOff>9525</xdr:colOff>
      <xdr:row>62</xdr:row>
      <xdr:rowOff>61685</xdr:rowOff>
    </xdr:to>
    <xdr:cxnSp macro="">
      <xdr:nvCxnSpPr>
        <xdr:cNvPr id="193" name="直線コネクタ 192">
          <a:extLst>
            <a:ext uri="{FF2B5EF4-FFF2-40B4-BE49-F238E27FC236}">
              <a16:creationId xmlns:a16="http://schemas.microsoft.com/office/drawing/2014/main" id="{C77E25E7-86CB-4FC5-84DD-F5FE40AFF8B2}"/>
            </a:ext>
          </a:extLst>
        </xdr:cNvPr>
        <xdr:cNvCxnSpPr/>
      </xdr:nvCxnSpPr>
      <xdr:spPr>
        <a:xfrm>
          <a:off x="1320800" y="106099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B265D7E0-B77F-4BC1-9859-65A61F415E82}"/>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CCA65593-1302-406C-8F59-CDB0EC509CA9}"/>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C3055A23-45C8-403B-8D1C-F823D8BA6369}"/>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CF4C6286-A567-4648-9E47-4B917385E063}"/>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46E62923-79C4-4767-8203-77EC5A188DD2}"/>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153554B2-AC05-4327-8D9B-10F6FDD58D54}"/>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78786495-A5FD-402F-A9EB-6E80D2A869A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7F5E8BB9-B861-49AB-AD87-7F3EBE9DB02C}"/>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C57620A5-7030-4679-934F-C4B943EEC258}"/>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84365</xdr:rowOff>
    </xdr:from>
    <xdr:to>
      <xdr:col>24</xdr:col>
      <xdr:colOff>76200</xdr:colOff>
      <xdr:row>60</xdr:row>
      <xdr:rowOff>14515</xdr:rowOff>
    </xdr:to>
    <xdr:sp macro="" textlink="">
      <xdr:nvSpPr>
        <xdr:cNvPr id="203" name="楕円 202">
          <a:extLst>
            <a:ext uri="{FF2B5EF4-FFF2-40B4-BE49-F238E27FC236}">
              <a16:creationId xmlns:a16="http://schemas.microsoft.com/office/drawing/2014/main" id="{0F4CF19F-58DF-4E7C-82B9-72ECFA01BFF9}"/>
            </a:ext>
          </a:extLst>
        </xdr:cNvPr>
        <xdr:cNvSpPr/>
      </xdr:nvSpPr>
      <xdr:spPr>
        <a:xfrm>
          <a:off x="47752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56442</xdr:rowOff>
    </xdr:from>
    <xdr:ext cx="762000" cy="259045"/>
    <xdr:sp macro="" textlink="">
      <xdr:nvSpPr>
        <xdr:cNvPr id="204" name="扶助費該当値テキスト">
          <a:extLst>
            <a:ext uri="{FF2B5EF4-FFF2-40B4-BE49-F238E27FC236}">
              <a16:creationId xmlns:a16="http://schemas.microsoft.com/office/drawing/2014/main" id="{CBA3D008-7408-4BAD-8DBC-4EF21CE7F25E}"/>
            </a:ext>
          </a:extLst>
        </xdr:cNvPr>
        <xdr:cNvSpPr txBox="1"/>
      </xdr:nvSpPr>
      <xdr:spPr>
        <a:xfrm>
          <a:off x="49149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149678</xdr:rowOff>
    </xdr:from>
    <xdr:to>
      <xdr:col>20</xdr:col>
      <xdr:colOff>38100</xdr:colOff>
      <xdr:row>60</xdr:row>
      <xdr:rowOff>79828</xdr:rowOff>
    </xdr:to>
    <xdr:sp macro="" textlink="">
      <xdr:nvSpPr>
        <xdr:cNvPr id="205" name="楕円 204">
          <a:extLst>
            <a:ext uri="{FF2B5EF4-FFF2-40B4-BE49-F238E27FC236}">
              <a16:creationId xmlns:a16="http://schemas.microsoft.com/office/drawing/2014/main" id="{9F8FF955-40EC-4EB7-878A-443B7FAABE0C}"/>
            </a:ext>
          </a:extLst>
        </xdr:cNvPr>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64605</xdr:rowOff>
    </xdr:from>
    <xdr:ext cx="736600" cy="259045"/>
    <xdr:sp macro="" textlink="">
      <xdr:nvSpPr>
        <xdr:cNvPr id="206" name="テキスト ボックス 205">
          <a:extLst>
            <a:ext uri="{FF2B5EF4-FFF2-40B4-BE49-F238E27FC236}">
              <a16:creationId xmlns:a16="http://schemas.microsoft.com/office/drawing/2014/main" id="{5807F3D4-AEDB-424D-8364-7902B1884D61}"/>
            </a:ext>
          </a:extLst>
        </xdr:cNvPr>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43543</xdr:rowOff>
    </xdr:from>
    <xdr:to>
      <xdr:col>15</xdr:col>
      <xdr:colOff>149225</xdr:colOff>
      <xdr:row>60</xdr:row>
      <xdr:rowOff>145143</xdr:rowOff>
    </xdr:to>
    <xdr:sp macro="" textlink="">
      <xdr:nvSpPr>
        <xdr:cNvPr id="207" name="楕円 206">
          <a:extLst>
            <a:ext uri="{FF2B5EF4-FFF2-40B4-BE49-F238E27FC236}">
              <a16:creationId xmlns:a16="http://schemas.microsoft.com/office/drawing/2014/main" id="{61B9E1D7-5E32-491D-9668-FDD7004B3D34}"/>
            </a:ext>
          </a:extLst>
        </xdr:cNvPr>
        <xdr:cNvSpPr/>
      </xdr:nvSpPr>
      <xdr:spPr>
        <a:xfrm>
          <a:off x="3048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129920</xdr:rowOff>
    </xdr:from>
    <xdr:ext cx="762000" cy="259045"/>
    <xdr:sp macro="" textlink="">
      <xdr:nvSpPr>
        <xdr:cNvPr id="208" name="テキスト ボックス 207">
          <a:extLst>
            <a:ext uri="{FF2B5EF4-FFF2-40B4-BE49-F238E27FC236}">
              <a16:creationId xmlns:a16="http://schemas.microsoft.com/office/drawing/2014/main" id="{673AA01C-997F-40B6-A457-356B9F6D2DD6}"/>
            </a:ext>
          </a:extLst>
        </xdr:cNvPr>
        <xdr:cNvSpPr txBox="1"/>
      </xdr:nvSpPr>
      <xdr:spPr>
        <a:xfrm>
          <a:off x="2717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62</xdr:row>
      <xdr:rowOff>10885</xdr:rowOff>
    </xdr:from>
    <xdr:to>
      <xdr:col>11</xdr:col>
      <xdr:colOff>60325</xdr:colOff>
      <xdr:row>62</xdr:row>
      <xdr:rowOff>112485</xdr:rowOff>
    </xdr:to>
    <xdr:sp macro="" textlink="">
      <xdr:nvSpPr>
        <xdr:cNvPr id="209" name="楕円 208">
          <a:extLst>
            <a:ext uri="{FF2B5EF4-FFF2-40B4-BE49-F238E27FC236}">
              <a16:creationId xmlns:a16="http://schemas.microsoft.com/office/drawing/2014/main" id="{0D9A85B8-9E44-4366-8CCF-89ED2369EB06}"/>
            </a:ext>
          </a:extLst>
        </xdr:cNvPr>
        <xdr:cNvSpPr/>
      </xdr:nvSpPr>
      <xdr:spPr>
        <a:xfrm>
          <a:off x="2159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97262</xdr:rowOff>
    </xdr:from>
    <xdr:ext cx="762000" cy="259045"/>
    <xdr:sp macro="" textlink="">
      <xdr:nvSpPr>
        <xdr:cNvPr id="210" name="テキスト ボックス 209">
          <a:extLst>
            <a:ext uri="{FF2B5EF4-FFF2-40B4-BE49-F238E27FC236}">
              <a16:creationId xmlns:a16="http://schemas.microsoft.com/office/drawing/2014/main" id="{4A17D77E-87E7-454E-9797-9A9A13B2CCCA}"/>
            </a:ext>
          </a:extLst>
        </xdr:cNvPr>
        <xdr:cNvSpPr txBox="1"/>
      </xdr:nvSpPr>
      <xdr:spPr>
        <a:xfrm>
          <a:off x="1828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100693</xdr:rowOff>
    </xdr:from>
    <xdr:to>
      <xdr:col>6</xdr:col>
      <xdr:colOff>171450</xdr:colOff>
      <xdr:row>62</xdr:row>
      <xdr:rowOff>30843</xdr:rowOff>
    </xdr:to>
    <xdr:sp macro="" textlink="">
      <xdr:nvSpPr>
        <xdr:cNvPr id="211" name="楕円 210">
          <a:extLst>
            <a:ext uri="{FF2B5EF4-FFF2-40B4-BE49-F238E27FC236}">
              <a16:creationId xmlns:a16="http://schemas.microsoft.com/office/drawing/2014/main" id="{F220699D-FAD3-44D0-B43D-A1F1D1F91755}"/>
            </a:ext>
          </a:extLst>
        </xdr:cNvPr>
        <xdr:cNvSpPr/>
      </xdr:nvSpPr>
      <xdr:spPr>
        <a:xfrm>
          <a:off x="1270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15620</xdr:rowOff>
    </xdr:from>
    <xdr:ext cx="762000" cy="259045"/>
    <xdr:sp macro="" textlink="">
      <xdr:nvSpPr>
        <xdr:cNvPr id="212" name="テキスト ボックス 211">
          <a:extLst>
            <a:ext uri="{FF2B5EF4-FFF2-40B4-BE49-F238E27FC236}">
              <a16:creationId xmlns:a16="http://schemas.microsoft.com/office/drawing/2014/main" id="{2156D142-C1ED-460F-8965-4F61ABE7F264}"/>
            </a:ext>
          </a:extLst>
        </xdr:cNvPr>
        <xdr:cNvSpPr txBox="1"/>
      </xdr:nvSpPr>
      <xdr:spPr>
        <a:xfrm>
          <a:off x="939800" y="106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4355DB2A-7510-4930-BA28-7181986458B3}"/>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53A9B1C9-8DC7-4B58-8844-01C4033125C4}"/>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858D739A-8278-4A6A-854D-7DE4D7679439}"/>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75335F65-CBC5-42F9-A1E6-9892998658C7}"/>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EAA0C114-77B5-4B3A-AF4C-9160155E9A34}"/>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80ACB092-39DA-42B9-95A9-3D8E0F31E8A4}"/>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6543AF84-A09C-4BEB-B8BC-B3D883281F67}"/>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C95E2533-6F53-43E2-BC19-42F5F0229EC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C64688C8-D164-4B75-A2E5-A436189CA466}"/>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E3A1C933-618E-4D99-9726-0283F61CF374}"/>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EA0570D8-3802-4070-86C6-7DF8DDF19F46}"/>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維持補修費に係る経常収支比率が減少しているのは、堆肥センターや、町道等に係る費用が減になったためである。</a:t>
          </a:r>
        </a:p>
        <a:p>
          <a:r>
            <a:rPr kumimoji="1" lang="ja-JP" altLang="en-US" sz="1300">
              <a:latin typeface="ＭＳ Ｐゴシック" panose="020B0600070205080204" pitchFamily="50" charset="-128"/>
              <a:ea typeface="ＭＳ Ｐゴシック" panose="020B0600070205080204" pitchFamily="50" charset="-128"/>
            </a:rPr>
            <a:t>　今後も、公共施設の老朽化による維持補修費の増加が見込まれるため、類似団体平均値よりも高い水準で推移すると思われる。</a:t>
          </a:r>
        </a:p>
        <a:p>
          <a:r>
            <a:rPr kumimoji="1" lang="ja-JP" altLang="en-US" sz="1300">
              <a:latin typeface="ＭＳ Ｐゴシック" panose="020B0600070205080204" pitchFamily="50" charset="-128"/>
              <a:ea typeface="ＭＳ Ｐゴシック" panose="020B0600070205080204" pitchFamily="50" charset="-128"/>
            </a:rPr>
            <a:t>　繰出金に係る経常収支比率が減少しているのは、下水道事業繰出金が減になったためである。</a:t>
          </a:r>
        </a:p>
        <a:p>
          <a:r>
            <a:rPr kumimoji="1" lang="ja-JP" altLang="en-US" sz="1300">
              <a:latin typeface="ＭＳ Ｐゴシック" panose="020B0600070205080204" pitchFamily="50" charset="-128"/>
              <a:ea typeface="ＭＳ Ｐゴシック" panose="020B0600070205080204" pitchFamily="50" charset="-128"/>
            </a:rPr>
            <a:t>　今後も、同程度で推移すると思われるため、独立採算の原則を基に、普通会計の負担額を減らしていくように努める。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B67C9DAD-DC2C-449C-9C54-A056695B4E2D}"/>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DBDD9BF9-9EC5-43D2-AFD7-B712970B11D1}"/>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18E9DE81-378A-4E3B-9193-B43632BC98DA}"/>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FCC2C54-2CFB-4454-9159-33B2CAA9DDD3}"/>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F6D832CF-A224-4EB3-A0A6-B72ED2A3B337}"/>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AAF7D1AF-4634-476D-B65E-DC6DAED513AE}"/>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E4131248-81A4-45FD-8C80-CC086AEC1CF7}"/>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867E279F-E004-445B-9E5D-387C21547C69}"/>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BF30A876-7131-4A0F-8A78-48F422747123}"/>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62D81397-11CE-4169-97B8-341B62EF882B}"/>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E42E284A-9773-456E-BD61-B23FE711574C}"/>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1BD80577-309A-4A4D-907D-AF782C9F96DA}"/>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89D26B6F-CC01-4B4F-B924-B2B78138B52F}"/>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FC1A0F05-8D45-4FD6-AF85-CEC601C110E8}"/>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237A93FC-93F8-4061-AE53-2B26E4769C7D}"/>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2295754D-6C97-4EF8-8D4C-353E5E4EB9F4}"/>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E67A29E5-CBEA-4361-A5C3-F20CE776F10B}"/>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7C9DFE39-28A8-4399-A442-BFE197A5D376}"/>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90B91485-4CCE-4EF3-9572-3644C73FBD1C}"/>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CB441E04-DCFD-45A5-976B-CED1A035C2E9}"/>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A0930269-E4EA-470D-A940-1A84C2B87C01}"/>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57</xdr:row>
      <xdr:rowOff>24130</xdr:rowOff>
    </xdr:to>
    <xdr:cxnSp macro="">
      <xdr:nvCxnSpPr>
        <xdr:cNvPr id="245" name="直線コネクタ 244">
          <a:extLst>
            <a:ext uri="{FF2B5EF4-FFF2-40B4-BE49-F238E27FC236}">
              <a16:creationId xmlns:a16="http://schemas.microsoft.com/office/drawing/2014/main" id="{DCECF435-FDA8-4574-9383-E37955581A4F}"/>
            </a:ext>
          </a:extLst>
        </xdr:cNvPr>
        <xdr:cNvCxnSpPr/>
      </xdr:nvCxnSpPr>
      <xdr:spPr>
        <a:xfrm flipV="1">
          <a:off x="15671800" y="9697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84E80C1D-26FF-4B4E-A3BB-5668FD2AABC3}"/>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FD1863C2-5EC6-4F1F-AF62-6E1AABCADD35}"/>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69850</xdr:rowOff>
    </xdr:to>
    <xdr:cxnSp macro="">
      <xdr:nvCxnSpPr>
        <xdr:cNvPr id="248" name="直線コネクタ 247">
          <a:extLst>
            <a:ext uri="{FF2B5EF4-FFF2-40B4-BE49-F238E27FC236}">
              <a16:creationId xmlns:a16="http://schemas.microsoft.com/office/drawing/2014/main" id="{F792395B-BCCB-4E63-81B8-E1C787F54774}"/>
            </a:ext>
          </a:extLst>
        </xdr:cNvPr>
        <xdr:cNvCxnSpPr/>
      </xdr:nvCxnSpPr>
      <xdr:spPr>
        <a:xfrm flipV="1">
          <a:off x="14782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ACBB0387-4264-4EA7-BCD1-04AABCBADD61}"/>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89AD2A77-275F-4780-9624-58B7641B9A0F}"/>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123190</xdr:rowOff>
    </xdr:to>
    <xdr:cxnSp macro="">
      <xdr:nvCxnSpPr>
        <xdr:cNvPr id="251" name="直線コネクタ 250">
          <a:extLst>
            <a:ext uri="{FF2B5EF4-FFF2-40B4-BE49-F238E27FC236}">
              <a16:creationId xmlns:a16="http://schemas.microsoft.com/office/drawing/2014/main" id="{95BBB74E-4A96-48B8-904D-DEB5FF95F551}"/>
            </a:ext>
          </a:extLst>
        </xdr:cNvPr>
        <xdr:cNvCxnSpPr/>
      </xdr:nvCxnSpPr>
      <xdr:spPr>
        <a:xfrm flipV="1">
          <a:off x="13893800" y="984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EED548B2-6686-4DB4-81A2-88D14C742DEC}"/>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854D4A9B-5FAA-49EE-B1F2-B202E306EFD5}"/>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123190</xdr:rowOff>
    </xdr:to>
    <xdr:cxnSp macro="">
      <xdr:nvCxnSpPr>
        <xdr:cNvPr id="254" name="直線コネクタ 253">
          <a:extLst>
            <a:ext uri="{FF2B5EF4-FFF2-40B4-BE49-F238E27FC236}">
              <a16:creationId xmlns:a16="http://schemas.microsoft.com/office/drawing/2014/main" id="{A0861FC9-EDA6-45F8-91E2-554859917A97}"/>
            </a:ext>
          </a:extLst>
        </xdr:cNvPr>
        <xdr:cNvCxnSpPr/>
      </xdr:nvCxnSpPr>
      <xdr:spPr>
        <a:xfrm>
          <a:off x="13004800" y="97739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B0EA893-798A-48A0-A6C0-39BE2776967B}"/>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AB5B3CA8-1F09-409B-9E09-62577CFECEE7}"/>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79D96168-3C59-44D8-A085-21178C1C7B03}"/>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2F84FF2D-D84D-4E3F-9CD8-E5DBC2BE506C}"/>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DE580414-5459-44F2-B185-F5AA8AF65C99}"/>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A4DFBDE3-54EF-44AF-B658-AAC766216C32}"/>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954DD34A-0328-4157-80BA-C7BF3FF80EEB}"/>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2AFFE041-7F2A-406A-A68A-9328A5756A56}"/>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D1529EA1-E01C-42A9-B624-44E33AF221F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4" name="楕円 263">
          <a:extLst>
            <a:ext uri="{FF2B5EF4-FFF2-40B4-BE49-F238E27FC236}">
              <a16:creationId xmlns:a16="http://schemas.microsoft.com/office/drawing/2014/main" id="{473378F2-EA2C-43CE-8C7B-3FC994CCC7E7}"/>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17797</xdr:rowOff>
    </xdr:from>
    <xdr:ext cx="762000" cy="259045"/>
    <xdr:sp macro="" textlink="">
      <xdr:nvSpPr>
        <xdr:cNvPr id="265" name="その他該当値テキスト">
          <a:extLst>
            <a:ext uri="{FF2B5EF4-FFF2-40B4-BE49-F238E27FC236}">
              <a16:creationId xmlns:a16="http://schemas.microsoft.com/office/drawing/2014/main" id="{8D6F84A4-614E-473D-8CE8-96F90F01C549}"/>
            </a:ext>
          </a:extLst>
        </xdr:cNvPr>
        <xdr:cNvSpPr txBox="1"/>
      </xdr:nvSpPr>
      <xdr:spPr>
        <a:xfrm>
          <a:off x="16598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6" name="楕円 265">
          <a:extLst>
            <a:ext uri="{FF2B5EF4-FFF2-40B4-BE49-F238E27FC236}">
              <a16:creationId xmlns:a16="http://schemas.microsoft.com/office/drawing/2014/main" id="{866A3E49-DD99-4D07-A8C1-C719C4E9FCDF}"/>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7" name="テキスト ボックス 266">
          <a:extLst>
            <a:ext uri="{FF2B5EF4-FFF2-40B4-BE49-F238E27FC236}">
              <a16:creationId xmlns:a16="http://schemas.microsoft.com/office/drawing/2014/main" id="{545607FA-2AF9-4CE7-9036-739328B8608C}"/>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8" name="楕円 267">
          <a:extLst>
            <a:ext uri="{FF2B5EF4-FFF2-40B4-BE49-F238E27FC236}">
              <a16:creationId xmlns:a16="http://schemas.microsoft.com/office/drawing/2014/main" id="{C540122C-36BE-42E3-90BE-6A1D70D125C4}"/>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9" name="テキスト ボックス 268">
          <a:extLst>
            <a:ext uri="{FF2B5EF4-FFF2-40B4-BE49-F238E27FC236}">
              <a16:creationId xmlns:a16="http://schemas.microsoft.com/office/drawing/2014/main" id="{B04C3FF7-CF10-4FBD-AD7E-81DD30A0850D}"/>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0" name="楕円 269">
          <a:extLst>
            <a:ext uri="{FF2B5EF4-FFF2-40B4-BE49-F238E27FC236}">
              <a16:creationId xmlns:a16="http://schemas.microsoft.com/office/drawing/2014/main" id="{43703C6D-BDB6-4E62-8EBE-6E8B362B9AA1}"/>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1" name="テキスト ボックス 270">
          <a:extLst>
            <a:ext uri="{FF2B5EF4-FFF2-40B4-BE49-F238E27FC236}">
              <a16:creationId xmlns:a16="http://schemas.microsoft.com/office/drawing/2014/main" id="{20D139A0-06C8-47D6-A529-D9D4C58664F4}"/>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2" name="楕円 271">
          <a:extLst>
            <a:ext uri="{FF2B5EF4-FFF2-40B4-BE49-F238E27FC236}">
              <a16:creationId xmlns:a16="http://schemas.microsoft.com/office/drawing/2014/main" id="{8C4C5926-C692-4F85-8291-2A38BBFD0594}"/>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73" name="テキスト ボックス 272">
          <a:extLst>
            <a:ext uri="{FF2B5EF4-FFF2-40B4-BE49-F238E27FC236}">
              <a16:creationId xmlns:a16="http://schemas.microsoft.com/office/drawing/2014/main" id="{5A478BF3-F063-4AD0-B153-979478D746C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C43C22AB-ECA6-49C2-AD65-B49AC2819926}"/>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F8CAC839-DD3A-4D96-B1C2-D962648D958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5A84B184-BD5B-46F5-81C0-F3C3EA6D9EBE}"/>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7972C515-6B0B-407C-B595-D668A98B69D7}"/>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3294D65D-B5B0-49A6-8467-A14728A2F3CA}"/>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EF7DC71F-ADE5-45A5-B145-DA27214F04F7}"/>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DF21BFAD-1081-4BA6-9FBF-7A302C702458}"/>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616077BE-DDC5-43CA-A607-27A138C168D2}"/>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479B873E-ACD1-4CCC-B404-9C992063EFCF}"/>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BA697C1F-D03A-45C7-95F2-60F58F54CA1F}"/>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A99F46E2-66B7-43EC-80C6-E1D5B29634AC}"/>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補助費に係る経常収支比率が類似団体平均値を上回っているのは、一部事務組合に対する負担金（公債費等を含む）が多額となっているためである。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今後も他の構成町村と協議協力のもと、一部事務組合の業務効率化を図り、なお一層の経費削減を図るように努める。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35D9F6AD-EE01-41E0-91DB-577379D83E2B}"/>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27BFCB58-1ECF-4B0E-BEF5-4BE3F0F441EF}"/>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D43F2020-84EF-433F-8470-61B8D74055A8}"/>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65EB37BB-E9B8-4E0F-939E-D7BFCBD6739A}"/>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DC797FB7-F40A-4947-A7FE-BAC0DFD6D61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3665E70D-A14E-444E-8A77-18A77393FCF4}"/>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94B91FAE-A5AB-4C75-9346-32533930CA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DB36D3CB-39A4-4EE7-9F78-8CA81A202792}"/>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5993B4AC-8614-477B-9439-ACC30CFA8887}"/>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7E075449-B003-450A-883E-A09CA9C7D69C}"/>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8FA40D0B-6A95-45CD-9B10-7A02D7898865}"/>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C7F11EA-7EB9-4F28-B184-FB49BCE5901B}"/>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FBC3B1FC-EA30-49FA-9D9F-64E8A869710F}"/>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E3399B0D-3FFA-4978-AF74-66F8F1014CD8}"/>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135F20B5-4F76-4FC9-A6E2-B4DAF2E18AFB}"/>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5C7FF19E-5F03-4E19-91B4-57A9759AF052}"/>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C335980E-F87E-4702-964B-31EF843771A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2187E433-AD55-42A2-8735-B414237DBF31}"/>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90424</xdr:rowOff>
    </xdr:to>
    <xdr:cxnSp macro="">
      <xdr:nvCxnSpPr>
        <xdr:cNvPr id="303" name="直線コネクタ 302">
          <a:extLst>
            <a:ext uri="{FF2B5EF4-FFF2-40B4-BE49-F238E27FC236}">
              <a16:creationId xmlns:a16="http://schemas.microsoft.com/office/drawing/2014/main" id="{70955D5A-E884-4A59-888A-74F345AA58A3}"/>
            </a:ext>
          </a:extLst>
        </xdr:cNvPr>
        <xdr:cNvCxnSpPr/>
      </xdr:nvCxnSpPr>
      <xdr:spPr>
        <a:xfrm flipV="1">
          <a:off x="15671800" y="65232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BF277581-2DD0-4199-A673-EC48D6A200B4}"/>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5E96BE-07F4-435D-BA58-CC819AD91D78}"/>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90424</xdr:rowOff>
    </xdr:to>
    <xdr:cxnSp macro="">
      <xdr:nvCxnSpPr>
        <xdr:cNvPr id="306" name="直線コネクタ 305">
          <a:extLst>
            <a:ext uri="{FF2B5EF4-FFF2-40B4-BE49-F238E27FC236}">
              <a16:creationId xmlns:a16="http://schemas.microsoft.com/office/drawing/2014/main" id="{F7618999-629A-4520-A7E0-4ABB36734E4A}"/>
            </a:ext>
          </a:extLst>
        </xdr:cNvPr>
        <xdr:cNvCxnSpPr/>
      </xdr:nvCxnSpPr>
      <xdr:spPr>
        <a:xfrm>
          <a:off x="14782800" y="6573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D0ADE321-6DEA-49BD-BCD6-BEA743966356}"/>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44E3CF5A-ECB7-4951-BB64-EF830304A20F}"/>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53848</xdr:rowOff>
    </xdr:from>
    <xdr:to>
      <xdr:col>73</xdr:col>
      <xdr:colOff>180975</xdr:colOff>
      <xdr:row>38</xdr:row>
      <xdr:rowOff>58420</xdr:rowOff>
    </xdr:to>
    <xdr:cxnSp macro="">
      <xdr:nvCxnSpPr>
        <xdr:cNvPr id="309" name="直線コネクタ 308">
          <a:extLst>
            <a:ext uri="{FF2B5EF4-FFF2-40B4-BE49-F238E27FC236}">
              <a16:creationId xmlns:a16="http://schemas.microsoft.com/office/drawing/2014/main" id="{10F9F928-8187-4D6E-87A1-BE9D440C04A5}"/>
            </a:ext>
          </a:extLst>
        </xdr:cNvPr>
        <xdr:cNvCxnSpPr/>
      </xdr:nvCxnSpPr>
      <xdr:spPr>
        <a:xfrm>
          <a:off x="13893800" y="6568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94743442-A78E-4E29-9859-CE67A9EFFD97}"/>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E4992E4B-8A79-443B-8FB9-AA89244403F7}"/>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53848</xdr:rowOff>
    </xdr:to>
    <xdr:cxnSp macro="">
      <xdr:nvCxnSpPr>
        <xdr:cNvPr id="312" name="直線コネクタ 311">
          <a:extLst>
            <a:ext uri="{FF2B5EF4-FFF2-40B4-BE49-F238E27FC236}">
              <a16:creationId xmlns:a16="http://schemas.microsoft.com/office/drawing/2014/main" id="{DD11B4CA-93FE-4CD6-82FA-045D4E03DB8B}"/>
            </a:ext>
          </a:extLst>
        </xdr:cNvPr>
        <xdr:cNvCxnSpPr/>
      </xdr:nvCxnSpPr>
      <xdr:spPr>
        <a:xfrm>
          <a:off x="13004800" y="65095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5FC521D7-3414-4174-A303-CCAF5A4B262B}"/>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6D0A499B-B960-42D2-8BF4-D36B47DE91D4}"/>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48D826D-454F-4EE0-8C41-E141548DF5E1}"/>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DB15585F-5E09-46AE-8CE5-3A4108AFED46}"/>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71F65625-C2AD-4BFD-BC8F-EC72BC7F8CFA}"/>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BF35A770-7E8E-43A8-AE85-5953D87A7E4E}"/>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22FB473C-CD78-4667-A4C1-9DC56EFC7285}"/>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E64A1DD4-411E-4EB0-93CB-2F47594BEE77}"/>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AB75EDA0-58E7-4647-A6A0-9E8FEF089E8F}"/>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2" name="楕円 321">
          <a:extLst>
            <a:ext uri="{FF2B5EF4-FFF2-40B4-BE49-F238E27FC236}">
              <a16:creationId xmlns:a16="http://schemas.microsoft.com/office/drawing/2014/main" id="{03504BDF-9C5C-41D7-B9EF-86909479EA54}"/>
            </a:ext>
          </a:extLst>
        </xdr:cNvPr>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3" name="補助費等該当値テキスト">
          <a:extLst>
            <a:ext uri="{FF2B5EF4-FFF2-40B4-BE49-F238E27FC236}">
              <a16:creationId xmlns:a16="http://schemas.microsoft.com/office/drawing/2014/main" id="{EFA23E3B-DD37-471E-B5C7-C22196BF20E8}"/>
            </a:ext>
          </a:extLst>
        </xdr:cNvPr>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4" name="楕円 323">
          <a:extLst>
            <a:ext uri="{FF2B5EF4-FFF2-40B4-BE49-F238E27FC236}">
              <a16:creationId xmlns:a16="http://schemas.microsoft.com/office/drawing/2014/main" id="{C8A2DC49-2A0C-42F7-A8AE-DF49721B4114}"/>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5" name="テキスト ボックス 324">
          <a:extLst>
            <a:ext uri="{FF2B5EF4-FFF2-40B4-BE49-F238E27FC236}">
              <a16:creationId xmlns:a16="http://schemas.microsoft.com/office/drawing/2014/main" id="{B067AECA-E2AF-4B9E-AC9D-39DAFB096594}"/>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26" name="楕円 325">
          <a:extLst>
            <a:ext uri="{FF2B5EF4-FFF2-40B4-BE49-F238E27FC236}">
              <a16:creationId xmlns:a16="http://schemas.microsoft.com/office/drawing/2014/main" id="{69611F90-C9B0-4438-95F8-EA86169221C3}"/>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27" name="テキスト ボックス 326">
          <a:extLst>
            <a:ext uri="{FF2B5EF4-FFF2-40B4-BE49-F238E27FC236}">
              <a16:creationId xmlns:a16="http://schemas.microsoft.com/office/drawing/2014/main" id="{010A3B25-E5ED-4AB6-9609-B0226F609E91}"/>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28" name="楕円 327">
          <a:extLst>
            <a:ext uri="{FF2B5EF4-FFF2-40B4-BE49-F238E27FC236}">
              <a16:creationId xmlns:a16="http://schemas.microsoft.com/office/drawing/2014/main" id="{B1584105-6009-41B3-9B3F-FC3D06CEDCBC}"/>
            </a:ext>
          </a:extLst>
        </xdr:cNvPr>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29" name="テキスト ボックス 328">
          <a:extLst>
            <a:ext uri="{FF2B5EF4-FFF2-40B4-BE49-F238E27FC236}">
              <a16:creationId xmlns:a16="http://schemas.microsoft.com/office/drawing/2014/main" id="{6EAB236A-9DC5-4B5C-BF2E-3A4505BA5971}"/>
            </a:ext>
          </a:extLst>
        </xdr:cNvPr>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0" name="楕円 329">
          <a:extLst>
            <a:ext uri="{FF2B5EF4-FFF2-40B4-BE49-F238E27FC236}">
              <a16:creationId xmlns:a16="http://schemas.microsoft.com/office/drawing/2014/main" id="{7D84AE3A-DD89-4D87-AEB8-95003E04DC0E}"/>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1" name="テキスト ボックス 330">
          <a:extLst>
            <a:ext uri="{FF2B5EF4-FFF2-40B4-BE49-F238E27FC236}">
              <a16:creationId xmlns:a16="http://schemas.microsoft.com/office/drawing/2014/main" id="{F16114BE-C35A-47BA-928B-C4A3347BD89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1F892C4E-F897-464A-A4F2-334B0B1BA1C1}"/>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D1287919-7174-41F2-9AA9-1452508F029A}"/>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3838ABEB-9BC5-4C00-A0B3-8604B41C63F2}"/>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4199C886-47DB-4A53-84F5-E7209200AEC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1816B984-3AE3-4F35-B6B5-0FD5AC982792}"/>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2273CB75-E163-4D93-8F36-E418F253D64F}"/>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65019F15-B187-4C6D-892D-AFD4222FEFEA}"/>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3AB8990-69F5-4C6F-AC2D-FAFD49BFC589}"/>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E90CFED5-590E-4F10-BF2C-5D189E7E6521}"/>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B621253A-AF73-44C7-9A8A-01048551C113}"/>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97084870-A38C-4EDA-8BE8-1BE1DEB3369D}"/>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公債費については、元利償還金は増となっているが、普通交付税の再算定等の影響により、本年度も、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％の減となっている。</a:t>
          </a:r>
        </a:p>
        <a:p>
          <a:r>
            <a:rPr kumimoji="1" lang="ja-JP" altLang="en-US" sz="1300">
              <a:latin typeface="ＭＳ Ｐゴシック" panose="020B0600070205080204" pitchFamily="50" charset="-128"/>
              <a:ea typeface="ＭＳ Ｐゴシック" panose="020B0600070205080204" pitchFamily="50" charset="-128"/>
            </a:rPr>
            <a:t>　今後も、中学校改築事業等の大型事業において元利償還金の増加が見込まれるため、計画的な地方債の発行を行う。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46F9CCA7-BCB9-4E3C-8FBF-216B8F90C62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FF7DE12C-C8AD-4B06-8386-54DE05F2FE4E}"/>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A7181C19-FBE6-437D-9231-6E29EC72CAAB}"/>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D9533B22-59EA-40A1-9495-1FFD5E60475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89F4E06-93EF-480E-BF92-1CF9F3655B71}"/>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48DD4B98-C627-4237-A160-AA1E2B7E209E}"/>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1E513E05-168C-4E38-85FD-B7E715349303}"/>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848120F9-3E52-4FD3-9371-7EE4CFDC8625}"/>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FE476CDD-7AB7-4FEA-B203-34BDCFF51D75}"/>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BFB96E-D159-4113-BD9A-3625DD2C81B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499D0174-624D-4847-B589-B9E74AAA3B5E}"/>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757CB9B8-E6C9-400D-BF4F-4993E99BFA9C}"/>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DC518957-9FD6-4F73-81FA-65F571A7CB3E}"/>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8B93D13B-68B9-4D82-AFA4-A3EA8C8921BE}"/>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9B206DC9-987F-44D1-B3A6-C5874A6C6DF1}"/>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CC773320-6075-433C-A7C2-475D0DCB0FC3}"/>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FD87B0A6-092A-4FE0-9EF0-BE755B2A0101}"/>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E55D66DE-B2BF-47D7-9E08-921EEBA88CEC}"/>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15517E36-7202-4FCC-8896-8A2A3C65DDC5}"/>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7B65185A-8017-4FE0-A6C4-CA62513D0482}"/>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16511</xdr:rowOff>
    </xdr:to>
    <xdr:cxnSp macro="">
      <xdr:nvCxnSpPr>
        <xdr:cNvPr id="363" name="直線コネクタ 362">
          <a:extLst>
            <a:ext uri="{FF2B5EF4-FFF2-40B4-BE49-F238E27FC236}">
              <a16:creationId xmlns:a16="http://schemas.microsoft.com/office/drawing/2014/main" id="{FE031432-4968-4A55-A91B-4EE97573B9DB}"/>
            </a:ext>
          </a:extLst>
        </xdr:cNvPr>
        <xdr:cNvCxnSpPr/>
      </xdr:nvCxnSpPr>
      <xdr:spPr>
        <a:xfrm flipV="1">
          <a:off x="3987800" y="130352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2B3BEE87-FA00-4918-B6E4-FCF98E60BC69}"/>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8D780F2D-39DC-475C-8E4D-8D5DCC80CFEA}"/>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xdr:rowOff>
    </xdr:from>
    <xdr:to>
      <xdr:col>19</xdr:col>
      <xdr:colOff>187325</xdr:colOff>
      <xdr:row>76</xdr:row>
      <xdr:rowOff>16511</xdr:rowOff>
    </xdr:to>
    <xdr:cxnSp macro="">
      <xdr:nvCxnSpPr>
        <xdr:cNvPr id="366" name="直線コネクタ 365">
          <a:extLst>
            <a:ext uri="{FF2B5EF4-FFF2-40B4-BE49-F238E27FC236}">
              <a16:creationId xmlns:a16="http://schemas.microsoft.com/office/drawing/2014/main" id="{F50ED74F-4833-4D66-86A8-1D558A741C1F}"/>
            </a:ext>
          </a:extLst>
        </xdr:cNvPr>
        <xdr:cNvCxnSpPr/>
      </xdr:nvCxnSpPr>
      <xdr:spPr>
        <a:xfrm>
          <a:off x="3098800" y="130314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14671356-3C29-4A66-9F52-22E1F25BEB6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61606EFF-DEEF-4938-8C59-FB9F785948AC}"/>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xdr:rowOff>
    </xdr:from>
    <xdr:to>
      <xdr:col>15</xdr:col>
      <xdr:colOff>98425</xdr:colOff>
      <xdr:row>76</xdr:row>
      <xdr:rowOff>69850</xdr:rowOff>
    </xdr:to>
    <xdr:cxnSp macro="">
      <xdr:nvCxnSpPr>
        <xdr:cNvPr id="369" name="直線コネクタ 368">
          <a:extLst>
            <a:ext uri="{FF2B5EF4-FFF2-40B4-BE49-F238E27FC236}">
              <a16:creationId xmlns:a16="http://schemas.microsoft.com/office/drawing/2014/main" id="{382FF32E-3714-476C-BAAA-142FB5E2EAA8}"/>
            </a:ext>
          </a:extLst>
        </xdr:cNvPr>
        <xdr:cNvCxnSpPr/>
      </xdr:nvCxnSpPr>
      <xdr:spPr>
        <a:xfrm flipV="1">
          <a:off x="2209800" y="130314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5B7E4598-6A31-4310-92D9-51E51B68767A}"/>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3CD37295-8D36-4587-904E-1FBD39849F97}"/>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92711</xdr:rowOff>
    </xdr:to>
    <xdr:cxnSp macro="">
      <xdr:nvCxnSpPr>
        <xdr:cNvPr id="372" name="直線コネクタ 371">
          <a:extLst>
            <a:ext uri="{FF2B5EF4-FFF2-40B4-BE49-F238E27FC236}">
              <a16:creationId xmlns:a16="http://schemas.microsoft.com/office/drawing/2014/main" id="{E705861B-A27C-4EF4-A7D2-73EFA6BCC6AC}"/>
            </a:ext>
          </a:extLst>
        </xdr:cNvPr>
        <xdr:cNvCxnSpPr/>
      </xdr:nvCxnSpPr>
      <xdr:spPr>
        <a:xfrm flipV="1">
          <a:off x="1320800" y="13100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B043EBAA-E5B0-4943-82EE-A479D9BA743A}"/>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D544897A-1109-46ED-A05A-19A62ECD4077}"/>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F1870372-5A84-4D64-ABCE-4159724F3B9E}"/>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4A6E2D28-28C1-4B26-B7E8-860D4C3CF0CC}"/>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2D7761BC-0E25-4F93-A16C-CCCC77EDE0A8}"/>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75E77BF2-E959-440C-9499-50844A1E0138}"/>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863B4BEA-D634-49D9-9CAA-42F7586CF40F}"/>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C5C1C971-B078-4857-A9DB-0CBE3F174EAD}"/>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D559D60A-A61B-4932-9953-8D6A8E435B23}"/>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82" name="楕円 381">
          <a:extLst>
            <a:ext uri="{FF2B5EF4-FFF2-40B4-BE49-F238E27FC236}">
              <a16:creationId xmlns:a16="http://schemas.microsoft.com/office/drawing/2014/main" id="{DB0D49D1-F2A8-4A7F-9E0B-BD1915380E17}"/>
            </a:ext>
          </a:extLst>
        </xdr:cNvPr>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83" name="公債費該当値テキスト">
          <a:extLst>
            <a:ext uri="{FF2B5EF4-FFF2-40B4-BE49-F238E27FC236}">
              <a16:creationId xmlns:a16="http://schemas.microsoft.com/office/drawing/2014/main" id="{37ECEA25-9DC6-4103-9BAA-889C4C696C93}"/>
            </a:ext>
          </a:extLst>
        </xdr:cNvPr>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137160</xdr:rowOff>
    </xdr:from>
    <xdr:to>
      <xdr:col>20</xdr:col>
      <xdr:colOff>38100</xdr:colOff>
      <xdr:row>76</xdr:row>
      <xdr:rowOff>67311</xdr:rowOff>
    </xdr:to>
    <xdr:sp macro="" textlink="">
      <xdr:nvSpPr>
        <xdr:cNvPr id="384" name="楕円 383">
          <a:extLst>
            <a:ext uri="{FF2B5EF4-FFF2-40B4-BE49-F238E27FC236}">
              <a16:creationId xmlns:a16="http://schemas.microsoft.com/office/drawing/2014/main" id="{7C98F4AF-4877-4A27-B192-154A04F8EF5F}"/>
            </a:ext>
          </a:extLst>
        </xdr:cNvPr>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77487</xdr:rowOff>
    </xdr:from>
    <xdr:ext cx="736600" cy="259045"/>
    <xdr:sp macro="" textlink="">
      <xdr:nvSpPr>
        <xdr:cNvPr id="385" name="テキスト ボックス 384">
          <a:extLst>
            <a:ext uri="{FF2B5EF4-FFF2-40B4-BE49-F238E27FC236}">
              <a16:creationId xmlns:a16="http://schemas.microsoft.com/office/drawing/2014/main" id="{E256D266-99D7-40A8-B5A0-188EC402D217}"/>
            </a:ext>
          </a:extLst>
        </xdr:cNvPr>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121920</xdr:rowOff>
    </xdr:from>
    <xdr:to>
      <xdr:col>15</xdr:col>
      <xdr:colOff>149225</xdr:colOff>
      <xdr:row>76</xdr:row>
      <xdr:rowOff>52070</xdr:rowOff>
    </xdr:to>
    <xdr:sp macro="" textlink="">
      <xdr:nvSpPr>
        <xdr:cNvPr id="386" name="楕円 385">
          <a:extLst>
            <a:ext uri="{FF2B5EF4-FFF2-40B4-BE49-F238E27FC236}">
              <a16:creationId xmlns:a16="http://schemas.microsoft.com/office/drawing/2014/main" id="{536D3E09-750F-47D5-B4DB-C427729B17B6}"/>
            </a:ext>
          </a:extLst>
        </xdr:cNvPr>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62247</xdr:rowOff>
    </xdr:from>
    <xdr:ext cx="762000" cy="259045"/>
    <xdr:sp macro="" textlink="">
      <xdr:nvSpPr>
        <xdr:cNvPr id="387" name="テキスト ボックス 386">
          <a:extLst>
            <a:ext uri="{FF2B5EF4-FFF2-40B4-BE49-F238E27FC236}">
              <a16:creationId xmlns:a16="http://schemas.microsoft.com/office/drawing/2014/main" id="{57E6809E-D513-43E1-9D5D-6E2BB579ED88}"/>
            </a:ext>
          </a:extLst>
        </xdr:cNvPr>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19050</xdr:rowOff>
    </xdr:from>
    <xdr:to>
      <xdr:col>11</xdr:col>
      <xdr:colOff>60325</xdr:colOff>
      <xdr:row>76</xdr:row>
      <xdr:rowOff>120650</xdr:rowOff>
    </xdr:to>
    <xdr:sp macro="" textlink="">
      <xdr:nvSpPr>
        <xdr:cNvPr id="388" name="楕円 387">
          <a:extLst>
            <a:ext uri="{FF2B5EF4-FFF2-40B4-BE49-F238E27FC236}">
              <a16:creationId xmlns:a16="http://schemas.microsoft.com/office/drawing/2014/main" id="{3CFB345D-F600-4EA4-BD93-24770F579171}"/>
            </a:ext>
          </a:extLst>
        </xdr:cNvPr>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130827</xdr:rowOff>
    </xdr:from>
    <xdr:ext cx="762000" cy="259045"/>
    <xdr:sp macro="" textlink="">
      <xdr:nvSpPr>
        <xdr:cNvPr id="389" name="テキスト ボックス 388">
          <a:extLst>
            <a:ext uri="{FF2B5EF4-FFF2-40B4-BE49-F238E27FC236}">
              <a16:creationId xmlns:a16="http://schemas.microsoft.com/office/drawing/2014/main" id="{C3FDA3CA-FD6A-43FC-94F6-F53CFEA12D04}"/>
            </a:ext>
          </a:extLst>
        </xdr:cNvPr>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90" name="楕円 389">
          <a:extLst>
            <a:ext uri="{FF2B5EF4-FFF2-40B4-BE49-F238E27FC236}">
              <a16:creationId xmlns:a16="http://schemas.microsoft.com/office/drawing/2014/main" id="{E2F5ABD6-C1CD-43A6-9B1E-74D42C5D2A00}"/>
            </a:ext>
          </a:extLst>
        </xdr:cNvPr>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91" name="テキスト ボックス 390">
          <a:extLst>
            <a:ext uri="{FF2B5EF4-FFF2-40B4-BE49-F238E27FC236}">
              <a16:creationId xmlns:a16="http://schemas.microsoft.com/office/drawing/2014/main" id="{ACD95FF9-C595-4115-87DA-914C044222B3}"/>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2B99D12F-2901-476F-894C-DAAA1C225C54}"/>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462E751-EEA8-4E98-9E3D-0B014FB92F38}"/>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BC62A80D-4F22-4E19-928A-E9A89F78DBB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F2C0B38C-24EE-4E2F-86EF-3D15E8B2D061}"/>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7F29FA0A-EB0B-47F5-AA41-76F8EA0894DE}"/>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7F311EAE-4F5D-47E5-A7FD-815AA5F6DC99}"/>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C6C8442C-74EB-427D-BF87-6F9343240B3C}"/>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B7B68079-C381-48FA-9543-93565D3EF08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9A903F05-B45C-4CA6-9B91-B4BE12238ADA}"/>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4FE1AF64-87E7-4DB6-99EF-30731261CE9B}"/>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56D8335A-33DC-4112-B6AD-9048B554864A}"/>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公債費を除いた数値は、前年度と比べると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％の減となった。主な要因は、補助費の一部事務組合に対する負担金の減が挙げられる。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％上回ってしまっているため、今後も個別事業を精査するなど、さらなる経常経費の削減に努める。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4BC3C049-384E-41BF-8C46-D9CDC277AF52}"/>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8E89C2E1-FD7C-4D80-9726-178C6136A02D}"/>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B0F4021F-9DCD-42B6-A463-26FD118E1601}"/>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5F4CD329-8110-4DF6-ACFD-600D826DBF03}"/>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617C4F7E-B3B8-4DE5-BD88-B436B246C4EC}"/>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828EE6DE-0063-4B3C-80FA-3C91DB9AE377}"/>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FF7F828C-C0C9-43B0-81D8-1B8F12CBD268}"/>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297A82D-998E-4DA3-BFCF-C2AC80647669}"/>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15194C91-CAB4-479E-852D-26858F5983C9}"/>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840B22A2-CA01-43AE-8D70-4AB25B4A2B4E}"/>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F116EA8D-FC8F-43A4-853B-BDFC0CEABEB2}"/>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DE05C5F1-A992-4B3A-9131-56B502F3CC26}"/>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47175FCC-5908-4EA4-B44A-18BB3029A6E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989FB660-11B8-4C0F-8AE2-5734CE88BD74}"/>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3E3AA760-42D0-4CF1-B9B0-000B1F11F62D}"/>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F83E1B4A-3AE8-4DDB-B18F-1181C16AA49A}"/>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9AA79573-B3D8-40DA-9DCA-2A1A9D0F180B}"/>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4B8C00B2-267C-453C-A2FE-EB66B2527D53}"/>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82455553-0BFD-406B-83E0-4E2D2F57F49B}"/>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80</xdr:row>
      <xdr:rowOff>8128</xdr:rowOff>
    </xdr:to>
    <xdr:cxnSp macro="">
      <xdr:nvCxnSpPr>
        <xdr:cNvPr id="422" name="直線コネクタ 421">
          <a:extLst>
            <a:ext uri="{FF2B5EF4-FFF2-40B4-BE49-F238E27FC236}">
              <a16:creationId xmlns:a16="http://schemas.microsoft.com/office/drawing/2014/main" id="{B0D6C227-29C0-4DCB-BD4C-69A84C51E9CE}"/>
            </a:ext>
          </a:extLst>
        </xdr:cNvPr>
        <xdr:cNvCxnSpPr/>
      </xdr:nvCxnSpPr>
      <xdr:spPr>
        <a:xfrm flipV="1">
          <a:off x="15671800" y="13440663"/>
          <a:ext cx="8382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77D48CC4-73BD-4DD4-AD96-5ADEF78619F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E879B85-365D-48F7-8206-5403790325A8}"/>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165863</xdr:rowOff>
    </xdr:from>
    <xdr:to>
      <xdr:col>78</xdr:col>
      <xdr:colOff>69850</xdr:colOff>
      <xdr:row>80</xdr:row>
      <xdr:rowOff>8128</xdr:rowOff>
    </xdr:to>
    <xdr:cxnSp macro="">
      <xdr:nvCxnSpPr>
        <xdr:cNvPr id="425" name="直線コネクタ 424">
          <a:extLst>
            <a:ext uri="{FF2B5EF4-FFF2-40B4-BE49-F238E27FC236}">
              <a16:creationId xmlns:a16="http://schemas.microsoft.com/office/drawing/2014/main" id="{1EB717D2-7BB6-4252-8F98-36B26CD87FBD}"/>
            </a:ext>
          </a:extLst>
        </xdr:cNvPr>
        <xdr:cNvCxnSpPr/>
      </xdr:nvCxnSpPr>
      <xdr:spPr>
        <a:xfrm>
          <a:off x="14782800" y="137104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E43ACB91-9BF4-423E-A036-C8127E4455A1}"/>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14F922F5-DECE-4D04-B626-261327765029}"/>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165863</xdr:rowOff>
    </xdr:from>
    <xdr:to>
      <xdr:col>73</xdr:col>
      <xdr:colOff>180975</xdr:colOff>
      <xdr:row>80</xdr:row>
      <xdr:rowOff>140715</xdr:rowOff>
    </xdr:to>
    <xdr:cxnSp macro="">
      <xdr:nvCxnSpPr>
        <xdr:cNvPr id="428" name="直線コネクタ 427">
          <a:extLst>
            <a:ext uri="{FF2B5EF4-FFF2-40B4-BE49-F238E27FC236}">
              <a16:creationId xmlns:a16="http://schemas.microsoft.com/office/drawing/2014/main" id="{726DFBF4-6EBD-4DD7-B81A-F10CCDACE010}"/>
            </a:ext>
          </a:extLst>
        </xdr:cNvPr>
        <xdr:cNvCxnSpPr/>
      </xdr:nvCxnSpPr>
      <xdr:spPr>
        <a:xfrm flipV="1">
          <a:off x="13893800" y="13710413"/>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9263489D-525F-4FE0-B172-22F6A4C95AEC}"/>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8264D488-634F-4BC0-9373-33F96C240E37}"/>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51563</xdr:rowOff>
    </xdr:from>
    <xdr:to>
      <xdr:col>69</xdr:col>
      <xdr:colOff>92075</xdr:colOff>
      <xdr:row>80</xdr:row>
      <xdr:rowOff>140715</xdr:rowOff>
    </xdr:to>
    <xdr:cxnSp macro="">
      <xdr:nvCxnSpPr>
        <xdr:cNvPr id="431" name="直線コネクタ 430">
          <a:extLst>
            <a:ext uri="{FF2B5EF4-FFF2-40B4-BE49-F238E27FC236}">
              <a16:creationId xmlns:a16="http://schemas.microsoft.com/office/drawing/2014/main" id="{10D662E8-42AF-4624-BA56-AE8BA076E294}"/>
            </a:ext>
          </a:extLst>
        </xdr:cNvPr>
        <xdr:cNvCxnSpPr/>
      </xdr:nvCxnSpPr>
      <xdr:spPr>
        <a:xfrm>
          <a:off x="13004800" y="13596113"/>
          <a:ext cx="889000" cy="2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D713E036-0D8C-4089-968E-708F92D7280F}"/>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F45B972E-AD77-4A63-90C0-C9DCEAE6CA4F}"/>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75D02EE-33BA-4F38-A4A6-21B84B2265E2}"/>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95B5025A-43FB-487B-ACB9-63C3AB74BDF4}"/>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9E2897CC-8709-43FD-A62C-D3C9226F0031}"/>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BD33C041-578D-4207-9D27-E4D31148DDC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99C5026B-72D6-4F8A-8B5A-6A25E6AA7038}"/>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E06145D8-E933-4696-A592-B618F0AAEE2B}"/>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ADC93135-2B09-4822-9D83-1C8C574C0AE5}"/>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41" name="楕円 440">
          <a:extLst>
            <a:ext uri="{FF2B5EF4-FFF2-40B4-BE49-F238E27FC236}">
              <a16:creationId xmlns:a16="http://schemas.microsoft.com/office/drawing/2014/main" id="{F5A3E579-38C3-4E12-BB97-490C4A32B5B8}"/>
            </a:ext>
          </a:extLst>
        </xdr:cNvPr>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42" name="公債費以外該当値テキスト">
          <a:extLst>
            <a:ext uri="{FF2B5EF4-FFF2-40B4-BE49-F238E27FC236}">
              <a16:creationId xmlns:a16="http://schemas.microsoft.com/office/drawing/2014/main" id="{28B54996-0438-4520-88EA-6755A8096FDE}"/>
            </a:ext>
          </a:extLst>
        </xdr:cNvPr>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128778</xdr:rowOff>
    </xdr:from>
    <xdr:to>
      <xdr:col>78</xdr:col>
      <xdr:colOff>120650</xdr:colOff>
      <xdr:row>80</xdr:row>
      <xdr:rowOff>58928</xdr:rowOff>
    </xdr:to>
    <xdr:sp macro="" textlink="">
      <xdr:nvSpPr>
        <xdr:cNvPr id="443" name="楕円 442">
          <a:extLst>
            <a:ext uri="{FF2B5EF4-FFF2-40B4-BE49-F238E27FC236}">
              <a16:creationId xmlns:a16="http://schemas.microsoft.com/office/drawing/2014/main" id="{B65226B7-5637-4B61-A8FB-3A8F911D14BE}"/>
            </a:ext>
          </a:extLst>
        </xdr:cNvPr>
        <xdr:cNvSpPr/>
      </xdr:nvSpPr>
      <xdr:spPr>
        <a:xfrm>
          <a:off x="15621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43705</xdr:rowOff>
    </xdr:from>
    <xdr:ext cx="736600" cy="259045"/>
    <xdr:sp macro="" textlink="">
      <xdr:nvSpPr>
        <xdr:cNvPr id="444" name="テキスト ボックス 443">
          <a:extLst>
            <a:ext uri="{FF2B5EF4-FFF2-40B4-BE49-F238E27FC236}">
              <a16:creationId xmlns:a16="http://schemas.microsoft.com/office/drawing/2014/main" id="{62DC2899-BCCC-473E-977A-EF2EF9E63EE6}"/>
            </a:ext>
          </a:extLst>
        </xdr:cNvPr>
        <xdr:cNvSpPr txBox="1"/>
      </xdr:nvSpPr>
      <xdr:spPr>
        <a:xfrm>
          <a:off x="15290800" y="1375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115063</xdr:rowOff>
    </xdr:from>
    <xdr:to>
      <xdr:col>74</xdr:col>
      <xdr:colOff>31750</xdr:colOff>
      <xdr:row>80</xdr:row>
      <xdr:rowOff>45213</xdr:rowOff>
    </xdr:to>
    <xdr:sp macro="" textlink="">
      <xdr:nvSpPr>
        <xdr:cNvPr id="445" name="楕円 444">
          <a:extLst>
            <a:ext uri="{FF2B5EF4-FFF2-40B4-BE49-F238E27FC236}">
              <a16:creationId xmlns:a16="http://schemas.microsoft.com/office/drawing/2014/main" id="{A2E465FF-8AE6-49E2-A89E-63B117C28D86}"/>
            </a:ext>
          </a:extLst>
        </xdr:cNvPr>
        <xdr:cNvSpPr/>
      </xdr:nvSpPr>
      <xdr:spPr>
        <a:xfrm>
          <a:off x="14732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29990</xdr:rowOff>
    </xdr:from>
    <xdr:ext cx="762000" cy="259045"/>
    <xdr:sp macro="" textlink="">
      <xdr:nvSpPr>
        <xdr:cNvPr id="446" name="テキスト ボックス 445">
          <a:extLst>
            <a:ext uri="{FF2B5EF4-FFF2-40B4-BE49-F238E27FC236}">
              <a16:creationId xmlns:a16="http://schemas.microsoft.com/office/drawing/2014/main" id="{4B80C6E7-48CC-4B81-8DCC-A9F997EB1335}"/>
            </a:ext>
          </a:extLst>
        </xdr:cNvPr>
        <xdr:cNvSpPr txBox="1"/>
      </xdr:nvSpPr>
      <xdr:spPr>
        <a:xfrm>
          <a:off x="14401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89915</xdr:rowOff>
    </xdr:from>
    <xdr:to>
      <xdr:col>69</xdr:col>
      <xdr:colOff>142875</xdr:colOff>
      <xdr:row>81</xdr:row>
      <xdr:rowOff>20065</xdr:rowOff>
    </xdr:to>
    <xdr:sp macro="" textlink="">
      <xdr:nvSpPr>
        <xdr:cNvPr id="447" name="楕円 446">
          <a:extLst>
            <a:ext uri="{FF2B5EF4-FFF2-40B4-BE49-F238E27FC236}">
              <a16:creationId xmlns:a16="http://schemas.microsoft.com/office/drawing/2014/main" id="{51951597-0014-4A9D-81C8-549AA37B46E5}"/>
            </a:ext>
          </a:extLst>
        </xdr:cNvPr>
        <xdr:cNvSpPr/>
      </xdr:nvSpPr>
      <xdr:spPr>
        <a:xfrm>
          <a:off x="13843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4842</xdr:rowOff>
    </xdr:from>
    <xdr:ext cx="762000" cy="259045"/>
    <xdr:sp macro="" textlink="">
      <xdr:nvSpPr>
        <xdr:cNvPr id="448" name="テキスト ボックス 447">
          <a:extLst>
            <a:ext uri="{FF2B5EF4-FFF2-40B4-BE49-F238E27FC236}">
              <a16:creationId xmlns:a16="http://schemas.microsoft.com/office/drawing/2014/main" id="{93150492-4EE3-4E39-B990-75F249AFA020}"/>
            </a:ext>
          </a:extLst>
        </xdr:cNvPr>
        <xdr:cNvSpPr txBox="1"/>
      </xdr:nvSpPr>
      <xdr:spPr>
        <a:xfrm>
          <a:off x="13512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763</xdr:rowOff>
    </xdr:from>
    <xdr:to>
      <xdr:col>65</xdr:col>
      <xdr:colOff>53975</xdr:colOff>
      <xdr:row>79</xdr:row>
      <xdr:rowOff>102363</xdr:rowOff>
    </xdr:to>
    <xdr:sp macro="" textlink="">
      <xdr:nvSpPr>
        <xdr:cNvPr id="449" name="楕円 448">
          <a:extLst>
            <a:ext uri="{FF2B5EF4-FFF2-40B4-BE49-F238E27FC236}">
              <a16:creationId xmlns:a16="http://schemas.microsoft.com/office/drawing/2014/main" id="{B1BA224D-C3BD-4506-A790-D6F66E63B602}"/>
            </a:ext>
          </a:extLst>
        </xdr:cNvPr>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87140</xdr:rowOff>
    </xdr:from>
    <xdr:ext cx="762000" cy="259045"/>
    <xdr:sp macro="" textlink="">
      <xdr:nvSpPr>
        <xdr:cNvPr id="450" name="テキスト ボックス 449">
          <a:extLst>
            <a:ext uri="{FF2B5EF4-FFF2-40B4-BE49-F238E27FC236}">
              <a16:creationId xmlns:a16="http://schemas.microsoft.com/office/drawing/2014/main" id="{DF1ED191-EA9A-4AC7-BEFB-7C0D50653CC7}"/>
            </a:ext>
          </a:extLst>
        </xdr:cNvPr>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29979B40-E8F6-4512-A0C8-29417559CC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2B65C100-B7AD-4C65-84AF-BD1C64A88ABE}"/>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121C117A-1F90-4253-ABD0-A36672DB0FDC}"/>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41C1F868-3345-46E0-A708-90B2E493E65B}"/>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75D3A007-6D2B-4B1B-A5E9-7A3534756725}"/>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F61AF903-85FF-4BDC-8305-4E99F800AD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937688B6-5ACD-4C94-9E82-5F5CAEB8911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7FF8BE6-3392-45F7-8709-59A2EC5FF448}"/>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396E7CF7-6A11-4BCA-AD24-0272F51B2115}"/>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D9C74EED-F740-4CE2-A7FE-48407D567897}"/>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8CF229BB-9C3F-4181-A493-9339AB034039}"/>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9DFB2BAC-7740-47A6-8D7C-742BD054539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C2098C4B-053E-493F-95FD-33FEDDD29417}"/>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4E31DC1-AB0E-4A38-981F-A63315B2ECC2}"/>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7CADB41F-AC15-4F09-A3E8-57EF9609CEF7}"/>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E6002496-CBEA-456B-A65A-730BAAFCB446}"/>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8243E20F-E6F3-4F12-9918-4D3D0E07FE9F}"/>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A513B2B5-A264-458B-98FB-EF6BB73A8DDF}"/>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67C33ABC-5518-4EEB-8E19-7849EAC5109A}"/>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860580D-70AC-43C1-A81A-505A4E57DA95}"/>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8DF95E2-632A-472C-B76A-55867E2A150A}"/>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94672BD6-9E30-48B0-B625-17E6E43E740E}"/>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8CB39FF2-4B45-410F-9CCE-6BDC6385F692}"/>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286B2244-E4FA-4A28-8625-56459A932546}"/>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A3BB29FF-826F-4174-B551-BF11A9E44006}"/>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C6035E2-692F-4A2E-8AF4-A9BBA355B72E}"/>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26925578-0E2E-4E58-BAB2-668A19DFD84D}"/>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3F0B48B2-0DE3-4D96-9467-8940FFA46E32}"/>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31870955-C675-4CF5-968D-C999EBD32E39}"/>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1CCA99A4-E471-4782-A34F-6FAABBD44569}"/>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E91277C1-907E-4644-B488-88523D1969EA}"/>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BCC0C0E3-A603-42E3-A199-FCD22B9F767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A3C76C1E-F884-4609-BD1F-82890300EB7A}"/>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F4AC7EB9-3DD3-45DE-93F9-037A5BF3A35E}"/>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940D862E-EB4C-419E-A723-CD216ABDE875}"/>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D14580D-10C5-4B42-9069-73E3BEC17F08}"/>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C2C10DBF-FDF0-4A83-BC83-0743066FA9E4}"/>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9AEB739D-A692-40C8-928C-214F15A48FF4}"/>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F651A4A1-48F2-4A64-9A7F-B95ED8635D1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B575EC5C-4BFD-4705-8819-79E93406395C}"/>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FED87E5B-3486-4303-AE41-D3416F987D79}"/>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109F00A0-92BE-4041-8C17-1BCA65122D36}"/>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1C595195-333F-4076-BCB9-5BB7EFD214B7}"/>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97997BC2-9462-4F69-8794-76CF4813BAEE}"/>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73950</xdr:rowOff>
    </xdr:from>
    <xdr:to>
      <xdr:col>29</xdr:col>
      <xdr:colOff>127000</xdr:colOff>
      <xdr:row>18</xdr:row>
      <xdr:rowOff>118847</xdr:rowOff>
    </xdr:to>
    <xdr:cxnSp macro="">
      <xdr:nvCxnSpPr>
        <xdr:cNvPr id="46" name="直線コネクタ 45">
          <a:extLst>
            <a:ext uri="{FF2B5EF4-FFF2-40B4-BE49-F238E27FC236}">
              <a16:creationId xmlns:a16="http://schemas.microsoft.com/office/drawing/2014/main" id="{4E824658-9BCE-45D1-930D-0D237A6FEDC6}"/>
            </a:ext>
          </a:extLst>
        </xdr:cNvPr>
        <xdr:cNvCxnSpPr/>
      </xdr:nvCxnSpPr>
      <xdr:spPr bwMode="auto">
        <a:xfrm flipV="1">
          <a:off x="5003800" y="3207675"/>
          <a:ext cx="647700" cy="44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CAEC3279-D100-43F8-A28E-10DCDAE6516E}"/>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DA48F11D-7A62-4DD8-9DE1-6078A389BF69}"/>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110000</xdr:rowOff>
    </xdr:from>
    <xdr:to>
      <xdr:col>26</xdr:col>
      <xdr:colOff>50800</xdr:colOff>
      <xdr:row>18</xdr:row>
      <xdr:rowOff>118847</xdr:rowOff>
    </xdr:to>
    <xdr:cxnSp macro="">
      <xdr:nvCxnSpPr>
        <xdr:cNvPr id="49" name="直線コネクタ 48">
          <a:extLst>
            <a:ext uri="{FF2B5EF4-FFF2-40B4-BE49-F238E27FC236}">
              <a16:creationId xmlns:a16="http://schemas.microsoft.com/office/drawing/2014/main" id="{CB0ED83D-446C-42B3-B6B3-5213B529958C}"/>
            </a:ext>
          </a:extLst>
        </xdr:cNvPr>
        <xdr:cNvCxnSpPr/>
      </xdr:nvCxnSpPr>
      <xdr:spPr bwMode="auto">
        <a:xfrm>
          <a:off x="4305300" y="3243725"/>
          <a:ext cx="698500" cy="8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9FF601AA-DE19-417D-998E-2BCF239C0C05}"/>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1356C433-DFFA-4CD8-8DC3-AFF494099D2D}"/>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110000</xdr:rowOff>
    </xdr:from>
    <xdr:to>
      <xdr:col>22</xdr:col>
      <xdr:colOff>114300</xdr:colOff>
      <xdr:row>18</xdr:row>
      <xdr:rowOff>132374</xdr:rowOff>
    </xdr:to>
    <xdr:cxnSp macro="">
      <xdr:nvCxnSpPr>
        <xdr:cNvPr id="52" name="直線コネクタ 51">
          <a:extLst>
            <a:ext uri="{FF2B5EF4-FFF2-40B4-BE49-F238E27FC236}">
              <a16:creationId xmlns:a16="http://schemas.microsoft.com/office/drawing/2014/main" id="{F168A5E6-3599-409B-94D9-C4DB4436056D}"/>
            </a:ext>
          </a:extLst>
        </xdr:cNvPr>
        <xdr:cNvCxnSpPr/>
      </xdr:nvCxnSpPr>
      <xdr:spPr bwMode="auto">
        <a:xfrm flipV="1">
          <a:off x="3606800" y="3243725"/>
          <a:ext cx="698500" cy="22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DBD654B4-5ECD-4979-8E3F-3C955C707E28}"/>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30C0494B-C4CE-478D-B7FF-75D8191A05A8}"/>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132374</xdr:rowOff>
    </xdr:from>
    <xdr:to>
      <xdr:col>18</xdr:col>
      <xdr:colOff>177800</xdr:colOff>
      <xdr:row>18</xdr:row>
      <xdr:rowOff>141415</xdr:rowOff>
    </xdr:to>
    <xdr:cxnSp macro="">
      <xdr:nvCxnSpPr>
        <xdr:cNvPr id="55" name="直線コネクタ 54">
          <a:extLst>
            <a:ext uri="{FF2B5EF4-FFF2-40B4-BE49-F238E27FC236}">
              <a16:creationId xmlns:a16="http://schemas.microsoft.com/office/drawing/2014/main" id="{6899DB65-7F74-49C6-9B4D-6D08BA5B1EA8}"/>
            </a:ext>
          </a:extLst>
        </xdr:cNvPr>
        <xdr:cNvCxnSpPr/>
      </xdr:nvCxnSpPr>
      <xdr:spPr bwMode="auto">
        <a:xfrm flipV="1">
          <a:off x="2908300" y="3266099"/>
          <a:ext cx="698500" cy="9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311A7A6B-4FBA-4FCF-8B95-C561A7BD13D3}"/>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35ABD03E-BD2B-4D9E-85C0-C4C8E80CADF6}"/>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D4D61E4D-A2C4-45AB-8366-E5ADB80B46D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39CA24BC-42C5-4C30-B05A-3BCD156092CB}"/>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257C54CF-C8B9-40FF-A548-BFF5C9010FCF}"/>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5D1C85CF-16F2-4661-A99B-D3B976CF75E5}"/>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E8C99EC2-23D7-4162-8CDB-22DD7D0BD3F1}"/>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B3560CE0-885A-4D09-A9EB-DBCB870A7B69}"/>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5670ABAF-8B25-4E39-9243-0D590FA9E91C}"/>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23150</xdr:rowOff>
    </xdr:from>
    <xdr:to>
      <xdr:col>29</xdr:col>
      <xdr:colOff>177800</xdr:colOff>
      <xdr:row>18</xdr:row>
      <xdr:rowOff>124750</xdr:rowOff>
    </xdr:to>
    <xdr:sp macro="" textlink="">
      <xdr:nvSpPr>
        <xdr:cNvPr id="65" name="楕円 64">
          <a:extLst>
            <a:ext uri="{FF2B5EF4-FFF2-40B4-BE49-F238E27FC236}">
              <a16:creationId xmlns:a16="http://schemas.microsoft.com/office/drawing/2014/main" id="{E91E0CA1-1A04-4A75-A822-35E674C88A84}"/>
            </a:ext>
          </a:extLst>
        </xdr:cNvPr>
        <xdr:cNvSpPr/>
      </xdr:nvSpPr>
      <xdr:spPr bwMode="auto">
        <a:xfrm>
          <a:off x="5600700" y="315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166677</xdr:rowOff>
    </xdr:from>
    <xdr:ext cx="762000" cy="259045"/>
    <xdr:sp macro="" textlink="">
      <xdr:nvSpPr>
        <xdr:cNvPr id="66" name="人口1人当たり決算額の推移該当値テキスト130">
          <a:extLst>
            <a:ext uri="{FF2B5EF4-FFF2-40B4-BE49-F238E27FC236}">
              <a16:creationId xmlns:a16="http://schemas.microsoft.com/office/drawing/2014/main" id="{7E98D5C9-38DA-44CB-878C-B3EF323CDD0C}"/>
            </a:ext>
          </a:extLst>
        </xdr:cNvPr>
        <xdr:cNvSpPr txBox="1"/>
      </xdr:nvSpPr>
      <xdr:spPr>
        <a:xfrm>
          <a:off x="5740400" y="31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68047</xdr:rowOff>
    </xdr:from>
    <xdr:to>
      <xdr:col>26</xdr:col>
      <xdr:colOff>101600</xdr:colOff>
      <xdr:row>18</xdr:row>
      <xdr:rowOff>169647</xdr:rowOff>
    </xdr:to>
    <xdr:sp macro="" textlink="">
      <xdr:nvSpPr>
        <xdr:cNvPr id="67" name="楕円 66">
          <a:extLst>
            <a:ext uri="{FF2B5EF4-FFF2-40B4-BE49-F238E27FC236}">
              <a16:creationId xmlns:a16="http://schemas.microsoft.com/office/drawing/2014/main" id="{872963D5-512F-41C4-A478-4902034360B9}"/>
            </a:ext>
          </a:extLst>
        </xdr:cNvPr>
        <xdr:cNvSpPr/>
      </xdr:nvSpPr>
      <xdr:spPr bwMode="auto">
        <a:xfrm>
          <a:off x="4953000" y="3201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154424</xdr:rowOff>
    </xdr:from>
    <xdr:ext cx="736600" cy="259045"/>
    <xdr:sp macro="" textlink="">
      <xdr:nvSpPr>
        <xdr:cNvPr id="68" name="テキスト ボックス 67">
          <a:extLst>
            <a:ext uri="{FF2B5EF4-FFF2-40B4-BE49-F238E27FC236}">
              <a16:creationId xmlns:a16="http://schemas.microsoft.com/office/drawing/2014/main" id="{FD96E99F-ECA2-4634-9062-A0833215E626}"/>
            </a:ext>
          </a:extLst>
        </xdr:cNvPr>
        <xdr:cNvSpPr txBox="1"/>
      </xdr:nvSpPr>
      <xdr:spPr>
        <a:xfrm>
          <a:off x="4622800" y="3288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59200</xdr:rowOff>
    </xdr:from>
    <xdr:to>
      <xdr:col>22</xdr:col>
      <xdr:colOff>165100</xdr:colOff>
      <xdr:row>18</xdr:row>
      <xdr:rowOff>160800</xdr:rowOff>
    </xdr:to>
    <xdr:sp macro="" textlink="">
      <xdr:nvSpPr>
        <xdr:cNvPr id="69" name="楕円 68">
          <a:extLst>
            <a:ext uri="{FF2B5EF4-FFF2-40B4-BE49-F238E27FC236}">
              <a16:creationId xmlns:a16="http://schemas.microsoft.com/office/drawing/2014/main" id="{17962344-D346-4FC7-B074-959B37BC756F}"/>
            </a:ext>
          </a:extLst>
        </xdr:cNvPr>
        <xdr:cNvSpPr/>
      </xdr:nvSpPr>
      <xdr:spPr bwMode="auto">
        <a:xfrm>
          <a:off x="4254500" y="319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145577</xdr:rowOff>
    </xdr:from>
    <xdr:ext cx="762000" cy="259045"/>
    <xdr:sp macro="" textlink="">
      <xdr:nvSpPr>
        <xdr:cNvPr id="70" name="テキスト ボックス 69">
          <a:extLst>
            <a:ext uri="{FF2B5EF4-FFF2-40B4-BE49-F238E27FC236}">
              <a16:creationId xmlns:a16="http://schemas.microsoft.com/office/drawing/2014/main" id="{5C04B666-DBA9-454B-9714-1F9D6AF7CB84}"/>
            </a:ext>
          </a:extLst>
        </xdr:cNvPr>
        <xdr:cNvSpPr txBox="1"/>
      </xdr:nvSpPr>
      <xdr:spPr>
        <a:xfrm>
          <a:off x="3924300" y="327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81574</xdr:rowOff>
    </xdr:from>
    <xdr:to>
      <xdr:col>19</xdr:col>
      <xdr:colOff>38100</xdr:colOff>
      <xdr:row>19</xdr:row>
      <xdr:rowOff>11724</xdr:rowOff>
    </xdr:to>
    <xdr:sp macro="" textlink="">
      <xdr:nvSpPr>
        <xdr:cNvPr id="71" name="楕円 70">
          <a:extLst>
            <a:ext uri="{FF2B5EF4-FFF2-40B4-BE49-F238E27FC236}">
              <a16:creationId xmlns:a16="http://schemas.microsoft.com/office/drawing/2014/main" id="{30A25761-1BD1-4D0C-8F66-0E01DA8FEA78}"/>
            </a:ext>
          </a:extLst>
        </xdr:cNvPr>
        <xdr:cNvSpPr/>
      </xdr:nvSpPr>
      <xdr:spPr bwMode="auto">
        <a:xfrm>
          <a:off x="3556000" y="321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167951</xdr:rowOff>
    </xdr:from>
    <xdr:ext cx="762000" cy="259045"/>
    <xdr:sp macro="" textlink="">
      <xdr:nvSpPr>
        <xdr:cNvPr id="72" name="テキスト ボックス 71">
          <a:extLst>
            <a:ext uri="{FF2B5EF4-FFF2-40B4-BE49-F238E27FC236}">
              <a16:creationId xmlns:a16="http://schemas.microsoft.com/office/drawing/2014/main" id="{16FFBD03-76B9-47CA-B1DA-CC1786267BAF}"/>
            </a:ext>
          </a:extLst>
        </xdr:cNvPr>
        <xdr:cNvSpPr txBox="1"/>
      </xdr:nvSpPr>
      <xdr:spPr>
        <a:xfrm>
          <a:off x="3225800" y="330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90615</xdr:rowOff>
    </xdr:from>
    <xdr:to>
      <xdr:col>15</xdr:col>
      <xdr:colOff>101600</xdr:colOff>
      <xdr:row>19</xdr:row>
      <xdr:rowOff>20765</xdr:rowOff>
    </xdr:to>
    <xdr:sp macro="" textlink="">
      <xdr:nvSpPr>
        <xdr:cNvPr id="73" name="楕円 72">
          <a:extLst>
            <a:ext uri="{FF2B5EF4-FFF2-40B4-BE49-F238E27FC236}">
              <a16:creationId xmlns:a16="http://schemas.microsoft.com/office/drawing/2014/main" id="{ED2A0CE9-E31B-4BF8-BBF4-F85BA6A0559A}"/>
            </a:ext>
          </a:extLst>
        </xdr:cNvPr>
        <xdr:cNvSpPr/>
      </xdr:nvSpPr>
      <xdr:spPr bwMode="auto">
        <a:xfrm>
          <a:off x="2857500" y="322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5542</xdr:rowOff>
    </xdr:from>
    <xdr:ext cx="762000" cy="259045"/>
    <xdr:sp macro="" textlink="">
      <xdr:nvSpPr>
        <xdr:cNvPr id="74" name="テキスト ボックス 73">
          <a:extLst>
            <a:ext uri="{FF2B5EF4-FFF2-40B4-BE49-F238E27FC236}">
              <a16:creationId xmlns:a16="http://schemas.microsoft.com/office/drawing/2014/main" id="{7D857E4E-0F6E-4D32-9051-98FB0B6808B4}"/>
            </a:ext>
          </a:extLst>
        </xdr:cNvPr>
        <xdr:cNvSpPr txBox="1"/>
      </xdr:nvSpPr>
      <xdr:spPr>
        <a:xfrm>
          <a:off x="2527300" y="33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ABA2DEF3-F26E-4603-8893-AD145D9876A3}"/>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53564CBD-21B8-47EA-B1FA-B6FFE99033B8}"/>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666BAEC5-173E-495D-B076-8080655CCF2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A1606B9C-88F3-48B1-BF04-5CB360B58262}"/>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D623BA24-CC58-47B8-9CBC-20A17FAEFED6}"/>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3EF5F5E6-B881-4420-8E41-A5072E7D049A}"/>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BE9FAA17-A212-4A92-8AA0-50A53D9F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BAD79DDF-DA8F-4831-A671-069C462C2683}"/>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1DE84EC3-040F-42F0-9148-2621D163F5F1}"/>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72B5A5DB-DF4E-4B97-A429-BA6B75F935AF}"/>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DED7E40F-7989-46F4-97AE-96059E345EE3}"/>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61FA2398-2CBE-4BEA-9D82-AF45C23698EC}"/>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CBD4B752-BBCC-45BE-A88C-868DA681A06B}"/>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DA7A76EE-257D-42CC-A6B1-DEF689E03A78}"/>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AF4D9981-51F8-4775-AF2C-4E5E611C59BC}"/>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13C2FB72-DC65-4C43-A2AA-7A92879D10B8}"/>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52A04000-5636-40EE-8FEE-C04D00E01205}"/>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3CF08B9-E226-47EE-B095-2C54D13EB98C}"/>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D95F5CE4-540B-41B2-AF01-88F6ED9CE3DA}"/>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20587EC2-32D8-46FD-BA57-E4379742B153}"/>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D7CC49EB-4D00-4D46-B7F3-DE2ED64D8443}"/>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9AA33281-2E77-4183-82E2-0BC718C7CC1C}"/>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69FC9F39-D764-480E-A0E0-85D3A2FE365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3EA9526C-C19A-4150-A1D1-D5470BDD344A}"/>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8871EE5B-D49C-4FF6-94A0-453AF0692A5F}"/>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A54C7394-7033-4A91-9AC7-6B902953476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CD22906-6C10-48DE-9AA4-CFC98158FEFE}"/>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FA7C6556-F906-4E82-951E-657A7DF43DDD}"/>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84B34642-DDC3-4DAD-BB68-5E4FF6C6394A}"/>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33553C6B-D9B7-4823-84A4-EE13DECD366D}"/>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3AA980DC-1711-414B-B980-B54759858826}"/>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C97A0782-5F75-4C3B-96C6-74C4E861A18C}"/>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8E3A87CC-842B-4865-81AD-808783684EB6}"/>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270AAE57-02A4-4A0B-A55B-24A076E72775}"/>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CDEA169F-8E9B-4898-BF98-E2D8535AAD13}"/>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86489</xdr:rowOff>
    </xdr:from>
    <xdr:to>
      <xdr:col>29</xdr:col>
      <xdr:colOff>127000</xdr:colOff>
      <xdr:row>37</xdr:row>
      <xdr:rowOff>19231</xdr:rowOff>
    </xdr:to>
    <xdr:cxnSp macro="">
      <xdr:nvCxnSpPr>
        <xdr:cNvPr id="110" name="直線コネクタ 109">
          <a:extLst>
            <a:ext uri="{FF2B5EF4-FFF2-40B4-BE49-F238E27FC236}">
              <a16:creationId xmlns:a16="http://schemas.microsoft.com/office/drawing/2014/main" id="{31BE0BD0-E868-450C-B4ED-6822516D157C}"/>
            </a:ext>
          </a:extLst>
        </xdr:cNvPr>
        <xdr:cNvCxnSpPr/>
      </xdr:nvCxnSpPr>
      <xdr:spPr bwMode="auto">
        <a:xfrm flipV="1">
          <a:off x="5003800" y="7039739"/>
          <a:ext cx="647700" cy="10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55241811-7C54-41DD-A4A0-0853EE2FC8E1}"/>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415D4243-183B-46A1-87FE-F240B7617D9B}"/>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19231</xdr:rowOff>
    </xdr:from>
    <xdr:to>
      <xdr:col>26</xdr:col>
      <xdr:colOff>50800</xdr:colOff>
      <xdr:row>37</xdr:row>
      <xdr:rowOff>63433</xdr:rowOff>
    </xdr:to>
    <xdr:cxnSp macro="">
      <xdr:nvCxnSpPr>
        <xdr:cNvPr id="113" name="直線コネクタ 112">
          <a:extLst>
            <a:ext uri="{FF2B5EF4-FFF2-40B4-BE49-F238E27FC236}">
              <a16:creationId xmlns:a16="http://schemas.microsoft.com/office/drawing/2014/main" id="{D77EA6BE-35F8-4B11-9670-AFD98F0ACE65}"/>
            </a:ext>
          </a:extLst>
        </xdr:cNvPr>
        <xdr:cNvCxnSpPr/>
      </xdr:nvCxnSpPr>
      <xdr:spPr bwMode="auto">
        <a:xfrm flipV="1">
          <a:off x="4305300" y="7143931"/>
          <a:ext cx="698500" cy="44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8945434C-061D-4650-ADEA-EEC6EE5BFC4A}"/>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86B70226-52DA-4B5C-803B-54308D24301F}"/>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144537</xdr:rowOff>
    </xdr:from>
    <xdr:to>
      <xdr:col>22</xdr:col>
      <xdr:colOff>114300</xdr:colOff>
      <xdr:row>37</xdr:row>
      <xdr:rowOff>63433</xdr:rowOff>
    </xdr:to>
    <xdr:cxnSp macro="">
      <xdr:nvCxnSpPr>
        <xdr:cNvPr id="116" name="直線コネクタ 115">
          <a:extLst>
            <a:ext uri="{FF2B5EF4-FFF2-40B4-BE49-F238E27FC236}">
              <a16:creationId xmlns:a16="http://schemas.microsoft.com/office/drawing/2014/main" id="{06D3EEFD-1CFF-4B6E-8DD1-CF24D3322AE4}"/>
            </a:ext>
          </a:extLst>
        </xdr:cNvPr>
        <xdr:cNvCxnSpPr/>
      </xdr:nvCxnSpPr>
      <xdr:spPr bwMode="auto">
        <a:xfrm>
          <a:off x="3606800" y="7097787"/>
          <a:ext cx="698500" cy="9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32AEC6EB-A76B-419F-871D-E356A25A60A3}"/>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83210A68-D249-46DA-A5AE-02FCB59432AE}"/>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130527</xdr:rowOff>
    </xdr:from>
    <xdr:to>
      <xdr:col>18</xdr:col>
      <xdr:colOff>177800</xdr:colOff>
      <xdr:row>36</xdr:row>
      <xdr:rowOff>144537</xdr:rowOff>
    </xdr:to>
    <xdr:cxnSp macro="">
      <xdr:nvCxnSpPr>
        <xdr:cNvPr id="119" name="直線コネクタ 118">
          <a:extLst>
            <a:ext uri="{FF2B5EF4-FFF2-40B4-BE49-F238E27FC236}">
              <a16:creationId xmlns:a16="http://schemas.microsoft.com/office/drawing/2014/main" id="{33CD24FE-5496-4AF9-92A7-1A1A66B3F22F}"/>
            </a:ext>
          </a:extLst>
        </xdr:cNvPr>
        <xdr:cNvCxnSpPr/>
      </xdr:nvCxnSpPr>
      <xdr:spPr bwMode="auto">
        <a:xfrm>
          <a:off x="2908300" y="7083777"/>
          <a:ext cx="6985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62DF076D-7513-4F30-8D32-F4D1A1308FCC}"/>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F42F3A6F-1125-44FA-9D89-2203667ED43E}"/>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8C81F710-8A43-45DC-B3BA-92D58DF9437B}"/>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C1669506-BF3D-444A-BCBF-E7E39DF57672}"/>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B2388A89-CBB2-4371-BE43-54D3259D2B0B}"/>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AD6A23C0-4B12-4199-A93F-EB4BD9F0F17D}"/>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B876CBA3-CCB2-4229-A3E6-ECE66DADC14C}"/>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1A2485F-8011-4204-B5EF-BE1AB0C9620E}"/>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A76179C2-4B25-4E5B-A96B-A4C42CE2D58D}"/>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35689</xdr:rowOff>
    </xdr:from>
    <xdr:to>
      <xdr:col>29</xdr:col>
      <xdr:colOff>177800</xdr:colOff>
      <xdr:row>36</xdr:row>
      <xdr:rowOff>137289</xdr:rowOff>
    </xdr:to>
    <xdr:sp macro="" textlink="">
      <xdr:nvSpPr>
        <xdr:cNvPr id="129" name="楕円 128">
          <a:extLst>
            <a:ext uri="{FF2B5EF4-FFF2-40B4-BE49-F238E27FC236}">
              <a16:creationId xmlns:a16="http://schemas.microsoft.com/office/drawing/2014/main" id="{08FFFC58-84E6-40B3-9C92-49CAB20D1D67}"/>
            </a:ext>
          </a:extLst>
        </xdr:cNvPr>
        <xdr:cNvSpPr/>
      </xdr:nvSpPr>
      <xdr:spPr bwMode="auto">
        <a:xfrm>
          <a:off x="5600700" y="6988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7766</xdr:rowOff>
    </xdr:from>
    <xdr:ext cx="762000" cy="259045"/>
    <xdr:sp macro="" textlink="">
      <xdr:nvSpPr>
        <xdr:cNvPr id="130" name="人口1人当たり決算額の推移該当値テキスト445">
          <a:extLst>
            <a:ext uri="{FF2B5EF4-FFF2-40B4-BE49-F238E27FC236}">
              <a16:creationId xmlns:a16="http://schemas.microsoft.com/office/drawing/2014/main" id="{2ADBD325-A2FA-4A25-B964-F77249565C0F}"/>
            </a:ext>
          </a:extLst>
        </xdr:cNvPr>
        <xdr:cNvSpPr txBox="1"/>
      </xdr:nvSpPr>
      <xdr:spPr>
        <a:xfrm>
          <a:off x="5740400" y="696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139881</xdr:rowOff>
    </xdr:from>
    <xdr:to>
      <xdr:col>26</xdr:col>
      <xdr:colOff>101600</xdr:colOff>
      <xdr:row>37</xdr:row>
      <xdr:rowOff>70031</xdr:rowOff>
    </xdr:to>
    <xdr:sp macro="" textlink="">
      <xdr:nvSpPr>
        <xdr:cNvPr id="131" name="楕円 130">
          <a:extLst>
            <a:ext uri="{FF2B5EF4-FFF2-40B4-BE49-F238E27FC236}">
              <a16:creationId xmlns:a16="http://schemas.microsoft.com/office/drawing/2014/main" id="{D2B0E478-01B5-4894-AB7C-CA37E62D1CD8}"/>
            </a:ext>
          </a:extLst>
        </xdr:cNvPr>
        <xdr:cNvSpPr/>
      </xdr:nvSpPr>
      <xdr:spPr bwMode="auto">
        <a:xfrm>
          <a:off x="4953000" y="7093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54808</xdr:rowOff>
    </xdr:from>
    <xdr:ext cx="736600" cy="259045"/>
    <xdr:sp macro="" textlink="">
      <xdr:nvSpPr>
        <xdr:cNvPr id="132" name="テキスト ボックス 131">
          <a:extLst>
            <a:ext uri="{FF2B5EF4-FFF2-40B4-BE49-F238E27FC236}">
              <a16:creationId xmlns:a16="http://schemas.microsoft.com/office/drawing/2014/main" id="{4290EB97-A7D0-4FC4-A42F-279B426E1E63}"/>
            </a:ext>
          </a:extLst>
        </xdr:cNvPr>
        <xdr:cNvSpPr txBox="1"/>
      </xdr:nvSpPr>
      <xdr:spPr>
        <a:xfrm>
          <a:off x="4622800" y="7179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12633</xdr:rowOff>
    </xdr:from>
    <xdr:to>
      <xdr:col>22</xdr:col>
      <xdr:colOff>165100</xdr:colOff>
      <xdr:row>37</xdr:row>
      <xdr:rowOff>114233</xdr:rowOff>
    </xdr:to>
    <xdr:sp macro="" textlink="">
      <xdr:nvSpPr>
        <xdr:cNvPr id="133" name="楕円 132">
          <a:extLst>
            <a:ext uri="{FF2B5EF4-FFF2-40B4-BE49-F238E27FC236}">
              <a16:creationId xmlns:a16="http://schemas.microsoft.com/office/drawing/2014/main" id="{0167A620-39A2-4080-9DBB-5B10626FA255}"/>
            </a:ext>
          </a:extLst>
        </xdr:cNvPr>
        <xdr:cNvSpPr/>
      </xdr:nvSpPr>
      <xdr:spPr bwMode="auto">
        <a:xfrm>
          <a:off x="4254500" y="713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99010</xdr:rowOff>
    </xdr:from>
    <xdr:ext cx="762000" cy="259045"/>
    <xdr:sp macro="" textlink="">
      <xdr:nvSpPr>
        <xdr:cNvPr id="134" name="テキスト ボックス 133">
          <a:extLst>
            <a:ext uri="{FF2B5EF4-FFF2-40B4-BE49-F238E27FC236}">
              <a16:creationId xmlns:a16="http://schemas.microsoft.com/office/drawing/2014/main" id="{887AFA46-DC69-4D80-A694-C395708702FA}"/>
            </a:ext>
          </a:extLst>
        </xdr:cNvPr>
        <xdr:cNvSpPr txBox="1"/>
      </xdr:nvSpPr>
      <xdr:spPr>
        <a:xfrm>
          <a:off x="3924300" y="722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93737</xdr:rowOff>
    </xdr:from>
    <xdr:to>
      <xdr:col>19</xdr:col>
      <xdr:colOff>38100</xdr:colOff>
      <xdr:row>37</xdr:row>
      <xdr:rowOff>23887</xdr:rowOff>
    </xdr:to>
    <xdr:sp macro="" textlink="">
      <xdr:nvSpPr>
        <xdr:cNvPr id="135" name="楕円 134">
          <a:extLst>
            <a:ext uri="{FF2B5EF4-FFF2-40B4-BE49-F238E27FC236}">
              <a16:creationId xmlns:a16="http://schemas.microsoft.com/office/drawing/2014/main" id="{D879360B-38A0-43CC-BB4A-F93DEFB5777C}"/>
            </a:ext>
          </a:extLst>
        </xdr:cNvPr>
        <xdr:cNvSpPr/>
      </xdr:nvSpPr>
      <xdr:spPr bwMode="auto">
        <a:xfrm>
          <a:off x="3556000" y="7046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8664</xdr:rowOff>
    </xdr:from>
    <xdr:ext cx="762000" cy="259045"/>
    <xdr:sp macro="" textlink="">
      <xdr:nvSpPr>
        <xdr:cNvPr id="136" name="テキスト ボックス 135">
          <a:extLst>
            <a:ext uri="{FF2B5EF4-FFF2-40B4-BE49-F238E27FC236}">
              <a16:creationId xmlns:a16="http://schemas.microsoft.com/office/drawing/2014/main" id="{BB631E78-2F56-4FD7-B3C8-E3234000DF3E}"/>
            </a:ext>
          </a:extLst>
        </xdr:cNvPr>
        <xdr:cNvSpPr txBox="1"/>
      </xdr:nvSpPr>
      <xdr:spPr>
        <a:xfrm>
          <a:off x="3225800" y="71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79727</xdr:rowOff>
    </xdr:from>
    <xdr:to>
      <xdr:col>15</xdr:col>
      <xdr:colOff>101600</xdr:colOff>
      <xdr:row>37</xdr:row>
      <xdr:rowOff>9877</xdr:rowOff>
    </xdr:to>
    <xdr:sp macro="" textlink="">
      <xdr:nvSpPr>
        <xdr:cNvPr id="137" name="楕円 136">
          <a:extLst>
            <a:ext uri="{FF2B5EF4-FFF2-40B4-BE49-F238E27FC236}">
              <a16:creationId xmlns:a16="http://schemas.microsoft.com/office/drawing/2014/main" id="{DC27808D-9514-4643-8593-898CCB661899}"/>
            </a:ext>
          </a:extLst>
        </xdr:cNvPr>
        <xdr:cNvSpPr/>
      </xdr:nvSpPr>
      <xdr:spPr bwMode="auto">
        <a:xfrm>
          <a:off x="2857500" y="7032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166104</xdr:rowOff>
    </xdr:from>
    <xdr:ext cx="762000" cy="259045"/>
    <xdr:sp macro="" textlink="">
      <xdr:nvSpPr>
        <xdr:cNvPr id="138" name="テキスト ボックス 137">
          <a:extLst>
            <a:ext uri="{FF2B5EF4-FFF2-40B4-BE49-F238E27FC236}">
              <a16:creationId xmlns:a16="http://schemas.microsoft.com/office/drawing/2014/main" id="{C6D606E3-E190-4583-83E9-3C1BD1EDD0E5}"/>
            </a:ext>
          </a:extLst>
        </xdr:cNvPr>
        <xdr:cNvSpPr txBox="1"/>
      </xdr:nvSpPr>
      <xdr:spPr>
        <a:xfrm>
          <a:off x="2527300" y="711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90AB4C-EF6A-48CB-8C21-2EE00A2931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E96FA896-3A71-46DA-A180-C91F6405003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4701B2D5-D2D5-477F-881F-73476D1AC43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3F1E44C-AC1D-4767-B345-8B4E34C9BA5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0BAD658-FF31-4F4A-834F-D9B3A01689D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8BECCD9-543B-4A33-BD26-A6EEC715E7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C536A28-8F75-4994-82F8-602011F5064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EC3581A-C7F2-421D-AE59-7A6980B0CC9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7FD4A42-8E5F-43FA-A8F6-0AC8CF2F8A8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F630103-711C-47C4-9980-FC63A8D0E748}"/>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9,069
9,005
165.86
8,882,570
8,368,475
467,725
4,265,404
5,751,432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8788222-85A7-47BB-982E-829BEF05A8D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C958415-2DFE-4845-92C2-E781B301CC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5D5F8E9-7BA2-4C64-8862-3B80FBC331E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B43F21-EEF7-48D7-99AA-877AB215F11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E4B2F4C-0252-45FF-8A4C-20496BD707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DAA8DC2-1355-4AC0-94FC-CE57B278CBE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429FB38-0FD4-4562-8E10-E84D903A9AC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3350DFBC-B178-47C2-BFE6-9D0C5255F6C5}"/>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6C9221E-B16A-4E72-BC52-0DCE834033D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5A15720-42FC-4C87-B540-D62A9E29AC8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C408CFB-C7A8-4CEC-98BD-FE6F99B406A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FCE2D88-1F23-4DBC-8CEC-F1E5545D697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287BD90-DE6F-4855-BADC-8EA70073D15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633832BE-F590-4D29-A817-28C4C0680DE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E7137E-D4A7-46AB-8BED-F83F1CA6F4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CC9A76E-B53D-4983-8873-021FD2E637B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CB1E54A-B45E-45DF-B87B-0D8DC446386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6A642C5-EF29-467D-8396-462F0BDDFDB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D8E9E9B-D735-48BB-A61D-EE014E3B3ABC}"/>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537F050-7279-462D-ACCF-67002ED50F75}"/>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12DFC33-FA9D-4BFF-B62B-923273CFED2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AC83B7B-DBFE-4104-8E20-C83FF90A96B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D20226-2818-48F9-8C2A-488A2AB2C5E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CB77576-CADB-453F-8748-B8E9AB6D279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3114BD4-3992-4297-9D0A-5BD4B0F36E04}"/>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BACF533-490D-4B82-A1B3-D5C5309DA918}"/>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5E1CF23-3D61-4F2E-BA03-65973A365374}"/>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27DA2AC5-B9A2-41BC-8EB6-50157BA43FE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12A5AAC-9A67-4F09-B264-630D1ED3D47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036789D-1DD2-4A25-8183-526C2702FEBF}"/>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930D0502-223D-42D2-9BEB-38930FFC1259}"/>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75872742-1ACA-4C09-B379-5EE4AE316706}"/>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9D929BEC-21A0-4F56-A009-E1041F0F2256}"/>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1C7C19A7-069C-4542-89EB-070B0325896A}"/>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642938F2-D0FA-4D78-A88A-9170404CEF9E}"/>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238BA110-7816-46E8-A425-D5353DCC9DD2}"/>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2469E6B2-A561-4113-879E-9D0665731861}"/>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EA291E5A-D6DD-4B14-880A-3D52951B387D}"/>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AF39E8B3-05CC-432A-B817-DDE7A433F4C8}"/>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E57E9E6-FFB5-4ECE-8BDA-07ABAC22D2C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F8D0386D-9530-46C7-9525-A7BAE8ED7A4B}"/>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52CABF20-88C7-48A2-AA7C-DE0AC0CB8018}"/>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CDE0770D-5B8F-4B73-AEB5-1CD3ACC44DD6}"/>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B8A90A4B-1647-47E6-9FF9-A8FE45158E9A}"/>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A2C75F57-BA2B-464E-B799-D62B535BF618}"/>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157565</xdr:rowOff>
    </xdr:from>
    <xdr:to>
      <xdr:col>24</xdr:col>
      <xdr:colOff>63500</xdr:colOff>
      <xdr:row>38</xdr:row>
      <xdr:rowOff>15056</xdr:rowOff>
    </xdr:to>
    <xdr:cxnSp macro="">
      <xdr:nvCxnSpPr>
        <xdr:cNvPr id="57" name="直線コネクタ 56">
          <a:extLst>
            <a:ext uri="{FF2B5EF4-FFF2-40B4-BE49-F238E27FC236}">
              <a16:creationId xmlns:a16="http://schemas.microsoft.com/office/drawing/2014/main" id="{83878060-4031-47AF-8EAD-4C8329E47E02}"/>
            </a:ext>
          </a:extLst>
        </xdr:cNvPr>
        <xdr:cNvCxnSpPr/>
      </xdr:nvCxnSpPr>
      <xdr:spPr>
        <a:xfrm flipV="1">
          <a:off x="3797300" y="6501215"/>
          <a:ext cx="8382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B786D353-2147-4A71-9F07-447A1EC45E55}"/>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3CD0C43E-EC90-4305-B17F-793E915A2138}"/>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8181</xdr:rowOff>
    </xdr:from>
    <xdr:to>
      <xdr:col>19</xdr:col>
      <xdr:colOff>177800</xdr:colOff>
      <xdr:row>38</xdr:row>
      <xdr:rowOff>15056</xdr:rowOff>
    </xdr:to>
    <xdr:cxnSp macro="">
      <xdr:nvCxnSpPr>
        <xdr:cNvPr id="60" name="直線コネクタ 59">
          <a:extLst>
            <a:ext uri="{FF2B5EF4-FFF2-40B4-BE49-F238E27FC236}">
              <a16:creationId xmlns:a16="http://schemas.microsoft.com/office/drawing/2014/main" id="{3913C663-8C0B-4707-ADFF-2A9BFA515F98}"/>
            </a:ext>
          </a:extLst>
        </xdr:cNvPr>
        <xdr:cNvCxnSpPr/>
      </xdr:nvCxnSpPr>
      <xdr:spPr>
        <a:xfrm>
          <a:off x="2908300" y="6523281"/>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A9871965-100A-4607-8B39-A397408D882C}"/>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C6547040-4D45-4C21-BBC8-E969B6D45671}"/>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8181</xdr:rowOff>
    </xdr:from>
    <xdr:to>
      <xdr:col>15</xdr:col>
      <xdr:colOff>50800</xdr:colOff>
      <xdr:row>38</xdr:row>
      <xdr:rowOff>21942</xdr:rowOff>
    </xdr:to>
    <xdr:cxnSp macro="">
      <xdr:nvCxnSpPr>
        <xdr:cNvPr id="63" name="直線コネクタ 62">
          <a:extLst>
            <a:ext uri="{FF2B5EF4-FFF2-40B4-BE49-F238E27FC236}">
              <a16:creationId xmlns:a16="http://schemas.microsoft.com/office/drawing/2014/main" id="{08F4B2CA-1088-440D-AA05-E2C3D46AD360}"/>
            </a:ext>
          </a:extLst>
        </xdr:cNvPr>
        <xdr:cNvCxnSpPr/>
      </xdr:nvCxnSpPr>
      <xdr:spPr>
        <a:xfrm flipV="1">
          <a:off x="2019300" y="6523281"/>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FAB32FCE-4E9F-42F4-A7C8-925ECF402B96}"/>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F75D044B-9759-496F-B727-66AE240C8B85}"/>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21942</xdr:rowOff>
    </xdr:from>
    <xdr:to>
      <xdr:col>10</xdr:col>
      <xdr:colOff>114300</xdr:colOff>
      <xdr:row>38</xdr:row>
      <xdr:rowOff>45534</xdr:rowOff>
    </xdr:to>
    <xdr:cxnSp macro="">
      <xdr:nvCxnSpPr>
        <xdr:cNvPr id="66" name="直線コネクタ 65">
          <a:extLst>
            <a:ext uri="{FF2B5EF4-FFF2-40B4-BE49-F238E27FC236}">
              <a16:creationId xmlns:a16="http://schemas.microsoft.com/office/drawing/2014/main" id="{4018ECAC-E24F-41A0-A1E3-02F50FDF45E0}"/>
            </a:ext>
          </a:extLst>
        </xdr:cNvPr>
        <xdr:cNvCxnSpPr/>
      </xdr:nvCxnSpPr>
      <xdr:spPr>
        <a:xfrm flipV="1">
          <a:off x="1130300" y="6537042"/>
          <a:ext cx="8890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4D5CB15C-EEE7-4AF9-BF82-FD51A9FE67D2}"/>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8B3E2DBB-E2AF-4914-A671-429E13164922}"/>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D1ABCAB3-5311-4D7B-9403-CEF215F95AC1}"/>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697BCAC4-9C8D-4E63-910C-FB6BA8F1CD58}"/>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2AA8DF8A-AF09-4CE0-A825-8E435C3181D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F995B4C3-67A5-4FB2-B76F-AA8ED8C7824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C901FEE3-1F5D-40C8-884A-077384C0A05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13FF6355-4504-49DC-8413-4C6CF59FC662}"/>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7A19B0AC-F29A-4B84-98AA-DBD2BC118A89}"/>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106765</xdr:rowOff>
    </xdr:from>
    <xdr:to>
      <xdr:col>24</xdr:col>
      <xdr:colOff>114300</xdr:colOff>
      <xdr:row>38</xdr:row>
      <xdr:rowOff>36916</xdr:rowOff>
    </xdr:to>
    <xdr:sp macro="" textlink="">
      <xdr:nvSpPr>
        <xdr:cNvPr id="76" name="楕円 75">
          <a:extLst>
            <a:ext uri="{FF2B5EF4-FFF2-40B4-BE49-F238E27FC236}">
              <a16:creationId xmlns:a16="http://schemas.microsoft.com/office/drawing/2014/main" id="{22EA28F1-7E61-4D8F-828D-D18421ED2CDD}"/>
            </a:ext>
          </a:extLst>
        </xdr:cNvPr>
        <xdr:cNvSpPr/>
      </xdr:nvSpPr>
      <xdr:spPr>
        <a:xfrm>
          <a:off x="4584700" y="64504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85192</xdr:rowOff>
    </xdr:from>
    <xdr:ext cx="599010" cy="259045"/>
    <xdr:sp macro="" textlink="">
      <xdr:nvSpPr>
        <xdr:cNvPr id="77" name="人件費該当値テキスト">
          <a:extLst>
            <a:ext uri="{FF2B5EF4-FFF2-40B4-BE49-F238E27FC236}">
              <a16:creationId xmlns:a16="http://schemas.microsoft.com/office/drawing/2014/main" id="{09D31606-3D8C-4AFD-9F90-C9BBD0DAB1B2}"/>
            </a:ext>
          </a:extLst>
        </xdr:cNvPr>
        <xdr:cNvSpPr txBox="1"/>
      </xdr:nvSpPr>
      <xdr:spPr>
        <a:xfrm>
          <a:off x="4686300" y="642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135706</xdr:rowOff>
    </xdr:from>
    <xdr:to>
      <xdr:col>20</xdr:col>
      <xdr:colOff>38100</xdr:colOff>
      <xdr:row>38</xdr:row>
      <xdr:rowOff>65856</xdr:rowOff>
    </xdr:to>
    <xdr:sp macro="" textlink="">
      <xdr:nvSpPr>
        <xdr:cNvPr id="78" name="楕円 77">
          <a:extLst>
            <a:ext uri="{FF2B5EF4-FFF2-40B4-BE49-F238E27FC236}">
              <a16:creationId xmlns:a16="http://schemas.microsoft.com/office/drawing/2014/main" id="{0825D47D-6954-446E-82DF-98A30C6B089F}"/>
            </a:ext>
          </a:extLst>
        </xdr:cNvPr>
        <xdr:cNvSpPr/>
      </xdr:nvSpPr>
      <xdr:spPr>
        <a:xfrm>
          <a:off x="3746500" y="647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56983</xdr:rowOff>
    </xdr:from>
    <xdr:ext cx="599010" cy="259045"/>
    <xdr:sp macro="" textlink="">
      <xdr:nvSpPr>
        <xdr:cNvPr id="79" name="テキスト ボックス 78">
          <a:extLst>
            <a:ext uri="{FF2B5EF4-FFF2-40B4-BE49-F238E27FC236}">
              <a16:creationId xmlns:a16="http://schemas.microsoft.com/office/drawing/2014/main" id="{AD86EB24-79E2-46CB-BED8-D2D9E4273173}"/>
            </a:ext>
          </a:extLst>
        </xdr:cNvPr>
        <xdr:cNvSpPr txBox="1"/>
      </xdr:nvSpPr>
      <xdr:spPr>
        <a:xfrm>
          <a:off x="3497795" y="657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128831</xdr:rowOff>
    </xdr:from>
    <xdr:to>
      <xdr:col>15</xdr:col>
      <xdr:colOff>101600</xdr:colOff>
      <xdr:row>38</xdr:row>
      <xdr:rowOff>58981</xdr:rowOff>
    </xdr:to>
    <xdr:sp macro="" textlink="">
      <xdr:nvSpPr>
        <xdr:cNvPr id="80" name="楕円 79">
          <a:extLst>
            <a:ext uri="{FF2B5EF4-FFF2-40B4-BE49-F238E27FC236}">
              <a16:creationId xmlns:a16="http://schemas.microsoft.com/office/drawing/2014/main" id="{0DA6E990-05AD-46D4-936A-39C8838EEEC6}"/>
            </a:ext>
          </a:extLst>
        </xdr:cNvPr>
        <xdr:cNvSpPr/>
      </xdr:nvSpPr>
      <xdr:spPr>
        <a:xfrm>
          <a:off x="2857500" y="647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50108</xdr:rowOff>
    </xdr:from>
    <xdr:ext cx="599010" cy="259045"/>
    <xdr:sp macro="" textlink="">
      <xdr:nvSpPr>
        <xdr:cNvPr id="81" name="テキスト ボックス 80">
          <a:extLst>
            <a:ext uri="{FF2B5EF4-FFF2-40B4-BE49-F238E27FC236}">
              <a16:creationId xmlns:a16="http://schemas.microsoft.com/office/drawing/2014/main" id="{5C1849A9-2C92-4F41-AF94-A2991A1C9160}"/>
            </a:ext>
          </a:extLst>
        </xdr:cNvPr>
        <xdr:cNvSpPr txBox="1"/>
      </xdr:nvSpPr>
      <xdr:spPr>
        <a:xfrm>
          <a:off x="2608795" y="65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142592</xdr:rowOff>
    </xdr:from>
    <xdr:to>
      <xdr:col>10</xdr:col>
      <xdr:colOff>165100</xdr:colOff>
      <xdr:row>38</xdr:row>
      <xdr:rowOff>72743</xdr:rowOff>
    </xdr:to>
    <xdr:sp macro="" textlink="">
      <xdr:nvSpPr>
        <xdr:cNvPr id="82" name="楕円 81">
          <a:extLst>
            <a:ext uri="{FF2B5EF4-FFF2-40B4-BE49-F238E27FC236}">
              <a16:creationId xmlns:a16="http://schemas.microsoft.com/office/drawing/2014/main" id="{D496A0B1-4441-47AF-B0EA-9F5B5DEB10D5}"/>
            </a:ext>
          </a:extLst>
        </xdr:cNvPr>
        <xdr:cNvSpPr/>
      </xdr:nvSpPr>
      <xdr:spPr>
        <a:xfrm>
          <a:off x="1968500" y="64862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63869</xdr:rowOff>
    </xdr:from>
    <xdr:ext cx="599010" cy="259045"/>
    <xdr:sp macro="" textlink="">
      <xdr:nvSpPr>
        <xdr:cNvPr id="83" name="テキスト ボックス 82">
          <a:extLst>
            <a:ext uri="{FF2B5EF4-FFF2-40B4-BE49-F238E27FC236}">
              <a16:creationId xmlns:a16="http://schemas.microsoft.com/office/drawing/2014/main" id="{87E94DCE-E0E9-4942-8B2D-BBD372084B82}"/>
            </a:ext>
          </a:extLst>
        </xdr:cNvPr>
        <xdr:cNvSpPr txBox="1"/>
      </xdr:nvSpPr>
      <xdr:spPr>
        <a:xfrm>
          <a:off x="1719795" y="65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166184</xdr:rowOff>
    </xdr:from>
    <xdr:to>
      <xdr:col>6</xdr:col>
      <xdr:colOff>38100</xdr:colOff>
      <xdr:row>38</xdr:row>
      <xdr:rowOff>96334</xdr:rowOff>
    </xdr:to>
    <xdr:sp macro="" textlink="">
      <xdr:nvSpPr>
        <xdr:cNvPr id="84" name="楕円 83">
          <a:extLst>
            <a:ext uri="{FF2B5EF4-FFF2-40B4-BE49-F238E27FC236}">
              <a16:creationId xmlns:a16="http://schemas.microsoft.com/office/drawing/2014/main" id="{DA1CAFC0-9655-4FE3-9862-5F2E91D5B65A}"/>
            </a:ext>
          </a:extLst>
        </xdr:cNvPr>
        <xdr:cNvSpPr/>
      </xdr:nvSpPr>
      <xdr:spPr>
        <a:xfrm>
          <a:off x="1079500" y="65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87461</xdr:rowOff>
    </xdr:from>
    <xdr:ext cx="534377" cy="259045"/>
    <xdr:sp macro="" textlink="">
      <xdr:nvSpPr>
        <xdr:cNvPr id="85" name="テキスト ボックス 84">
          <a:extLst>
            <a:ext uri="{FF2B5EF4-FFF2-40B4-BE49-F238E27FC236}">
              <a16:creationId xmlns:a16="http://schemas.microsoft.com/office/drawing/2014/main" id="{4DBDF93D-6BC6-47F8-9E5F-864BFA179850}"/>
            </a:ext>
          </a:extLst>
        </xdr:cNvPr>
        <xdr:cNvSpPr txBox="1"/>
      </xdr:nvSpPr>
      <xdr:spPr>
        <a:xfrm>
          <a:off x="863111" y="660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F4AA42E-A743-421D-BCA0-9387E613F9C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C95355DF-C52B-404E-B85D-4C6D5EF0F611}"/>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428ABFF4-8CD2-4E3C-BE37-8C0815EC9F5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B06C535F-903A-40EB-BCCC-7394E6F7610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30462A0C-8C10-4CD5-A0F6-208A4F80EAF7}"/>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BDD0C353-587B-4A7E-9B70-A6FE6B9730D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151EF1EA-E09E-4BA2-B85F-809692C086D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E907FF42-256D-48C4-A937-2E4F37EF665A}"/>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1CCFA491-08C5-4375-91A2-ED9130CC609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DEBB21FD-376E-49A5-B38D-E4AC69B8EA9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7AC809E1-BEA7-4307-BB3C-8EA5E0581B9B}"/>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1148251D-46E4-4544-A14C-965BFA85DB34}"/>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EC8AACEE-509C-4674-8C49-F17A90F600D6}"/>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9155BDDC-79A8-4B4C-B2B1-F21B8E09949F}"/>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BEF20F69-54F4-4461-8A0D-8E142E5186C3}"/>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4885ECA5-1154-4EB8-8EBB-E491B137B4CD}"/>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3335D6F0-068B-4D5F-96E0-1BD0E3AD385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632F844B-BDE4-4462-B0F5-AB2665E8F8B3}"/>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71E74C2-3A5F-4C36-A876-E527DAD9CF76}"/>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BC9497E5-7D4F-4690-B165-8EBC7BFC05AB}"/>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1CC131AC-9AE3-44B5-8088-1F8F47E882C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6849DFA4-2FA3-4001-BDD8-9E53048886AB}"/>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1998B5BC-AD7A-4D59-85A6-6ED8BDAD9415}"/>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ED6E1808-6998-45E6-84A2-951416A4B1B1}"/>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A1EC4417-2531-4D06-BC50-AAD7E3972E1F}"/>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B49EF962-26F0-4004-A1E5-04F572D5EDE3}"/>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89A5A91E-D885-44EA-996D-550D8F8E6DA9}"/>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61F90771-8CE7-4EF4-8EFD-1459C1C9FEA9}"/>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162543</xdr:rowOff>
    </xdr:from>
    <xdr:to>
      <xdr:col>24</xdr:col>
      <xdr:colOff>63500</xdr:colOff>
      <xdr:row>58</xdr:row>
      <xdr:rowOff>32913</xdr:rowOff>
    </xdr:to>
    <xdr:cxnSp macro="">
      <xdr:nvCxnSpPr>
        <xdr:cNvPr id="114" name="直線コネクタ 113">
          <a:extLst>
            <a:ext uri="{FF2B5EF4-FFF2-40B4-BE49-F238E27FC236}">
              <a16:creationId xmlns:a16="http://schemas.microsoft.com/office/drawing/2014/main" id="{033C10BA-4D69-4D73-9D20-DB68C91878A1}"/>
            </a:ext>
          </a:extLst>
        </xdr:cNvPr>
        <xdr:cNvCxnSpPr/>
      </xdr:nvCxnSpPr>
      <xdr:spPr>
        <a:xfrm>
          <a:off x="3797300" y="9935193"/>
          <a:ext cx="838200" cy="4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F0BF04A0-F9D3-4140-A7F5-E259C6A2B668}"/>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8C71B83C-F4F2-4D04-846A-E48D31280ED2}"/>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162543</xdr:rowOff>
    </xdr:from>
    <xdr:to>
      <xdr:col>19</xdr:col>
      <xdr:colOff>177800</xdr:colOff>
      <xdr:row>58</xdr:row>
      <xdr:rowOff>40532</xdr:rowOff>
    </xdr:to>
    <xdr:cxnSp macro="">
      <xdr:nvCxnSpPr>
        <xdr:cNvPr id="117" name="直線コネクタ 116">
          <a:extLst>
            <a:ext uri="{FF2B5EF4-FFF2-40B4-BE49-F238E27FC236}">
              <a16:creationId xmlns:a16="http://schemas.microsoft.com/office/drawing/2014/main" id="{7EDCC718-A634-4DC0-A9F8-EBD18ED28804}"/>
            </a:ext>
          </a:extLst>
        </xdr:cNvPr>
        <xdr:cNvCxnSpPr/>
      </xdr:nvCxnSpPr>
      <xdr:spPr>
        <a:xfrm flipV="1">
          <a:off x="2908300" y="9935193"/>
          <a:ext cx="889000" cy="4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652844C3-4563-4384-9040-EA20B1004026}"/>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AF8864A2-A9B8-4A68-A4F2-3C0CB1BDF197}"/>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40532</xdr:rowOff>
    </xdr:from>
    <xdr:to>
      <xdr:col>15</xdr:col>
      <xdr:colOff>50800</xdr:colOff>
      <xdr:row>58</xdr:row>
      <xdr:rowOff>51495</xdr:rowOff>
    </xdr:to>
    <xdr:cxnSp macro="">
      <xdr:nvCxnSpPr>
        <xdr:cNvPr id="120" name="直線コネクタ 119">
          <a:extLst>
            <a:ext uri="{FF2B5EF4-FFF2-40B4-BE49-F238E27FC236}">
              <a16:creationId xmlns:a16="http://schemas.microsoft.com/office/drawing/2014/main" id="{3D0D5D83-113F-48E5-B080-973DC6A5B253}"/>
            </a:ext>
          </a:extLst>
        </xdr:cNvPr>
        <xdr:cNvCxnSpPr/>
      </xdr:nvCxnSpPr>
      <xdr:spPr>
        <a:xfrm flipV="1">
          <a:off x="2019300" y="9984632"/>
          <a:ext cx="889000" cy="1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7941D0CD-9941-48D9-9E11-408A0EEC1A45}"/>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3C8B2237-E94A-4384-8888-D07A4FDFC139}"/>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51495</xdr:rowOff>
    </xdr:from>
    <xdr:to>
      <xdr:col>10</xdr:col>
      <xdr:colOff>114300</xdr:colOff>
      <xdr:row>58</xdr:row>
      <xdr:rowOff>63927</xdr:rowOff>
    </xdr:to>
    <xdr:cxnSp macro="">
      <xdr:nvCxnSpPr>
        <xdr:cNvPr id="123" name="直線コネクタ 122">
          <a:extLst>
            <a:ext uri="{FF2B5EF4-FFF2-40B4-BE49-F238E27FC236}">
              <a16:creationId xmlns:a16="http://schemas.microsoft.com/office/drawing/2014/main" id="{FDD47D2E-9914-44F3-A9ED-C2D6E8AFCC21}"/>
            </a:ext>
          </a:extLst>
        </xdr:cNvPr>
        <xdr:cNvCxnSpPr/>
      </xdr:nvCxnSpPr>
      <xdr:spPr>
        <a:xfrm flipV="1">
          <a:off x="1130300" y="9995595"/>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A47E8A9B-A7DC-404F-97FF-7962A03F7E59}"/>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C034F41F-3ADC-41AE-BB57-A70C5B75CD2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7E31769D-2468-4B4E-BDC1-764E1272807B}"/>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AE819ED0-7B40-450C-BCA0-6582949735A4}"/>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CF2FA261-766E-494D-9222-31A74CDA023B}"/>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6517008F-C743-4AB9-93E3-4DF77D3AFE3B}"/>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DB219D0C-E01A-466A-81EC-0B8DC9842805}"/>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54843D3A-F88F-4622-A744-D043CCA0D44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256CE413-326B-40E6-BE24-1F739D12179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153563</xdr:rowOff>
    </xdr:from>
    <xdr:to>
      <xdr:col>24</xdr:col>
      <xdr:colOff>114300</xdr:colOff>
      <xdr:row>58</xdr:row>
      <xdr:rowOff>83713</xdr:rowOff>
    </xdr:to>
    <xdr:sp macro="" textlink="">
      <xdr:nvSpPr>
        <xdr:cNvPr id="133" name="楕円 132">
          <a:extLst>
            <a:ext uri="{FF2B5EF4-FFF2-40B4-BE49-F238E27FC236}">
              <a16:creationId xmlns:a16="http://schemas.microsoft.com/office/drawing/2014/main" id="{FEE95DD2-8A56-42CE-8810-67A40E549934}"/>
            </a:ext>
          </a:extLst>
        </xdr:cNvPr>
        <xdr:cNvSpPr/>
      </xdr:nvSpPr>
      <xdr:spPr>
        <a:xfrm>
          <a:off x="4584700" y="9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68490</xdr:rowOff>
    </xdr:from>
    <xdr:ext cx="534377" cy="259045"/>
    <xdr:sp macro="" textlink="">
      <xdr:nvSpPr>
        <xdr:cNvPr id="134" name="物件費該当値テキスト">
          <a:extLst>
            <a:ext uri="{FF2B5EF4-FFF2-40B4-BE49-F238E27FC236}">
              <a16:creationId xmlns:a16="http://schemas.microsoft.com/office/drawing/2014/main" id="{026EEB69-6BA9-4363-8282-6069DC44AEE9}"/>
            </a:ext>
          </a:extLst>
        </xdr:cNvPr>
        <xdr:cNvSpPr txBox="1"/>
      </xdr:nvSpPr>
      <xdr:spPr>
        <a:xfrm>
          <a:off x="4686300" y="98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111743</xdr:rowOff>
    </xdr:from>
    <xdr:to>
      <xdr:col>20</xdr:col>
      <xdr:colOff>38100</xdr:colOff>
      <xdr:row>58</xdr:row>
      <xdr:rowOff>41893</xdr:rowOff>
    </xdr:to>
    <xdr:sp macro="" textlink="">
      <xdr:nvSpPr>
        <xdr:cNvPr id="135" name="楕円 134">
          <a:extLst>
            <a:ext uri="{FF2B5EF4-FFF2-40B4-BE49-F238E27FC236}">
              <a16:creationId xmlns:a16="http://schemas.microsoft.com/office/drawing/2014/main" id="{DACDF4D7-DD3E-49A9-987E-73C2EE3FA38A}"/>
            </a:ext>
          </a:extLst>
        </xdr:cNvPr>
        <xdr:cNvSpPr/>
      </xdr:nvSpPr>
      <xdr:spPr>
        <a:xfrm>
          <a:off x="3746500" y="988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33020</xdr:rowOff>
    </xdr:from>
    <xdr:ext cx="599010" cy="259045"/>
    <xdr:sp macro="" textlink="">
      <xdr:nvSpPr>
        <xdr:cNvPr id="136" name="テキスト ボックス 135">
          <a:extLst>
            <a:ext uri="{FF2B5EF4-FFF2-40B4-BE49-F238E27FC236}">
              <a16:creationId xmlns:a16="http://schemas.microsoft.com/office/drawing/2014/main" id="{E7290D02-A9AE-44F0-A90B-FDB6A8A56EBB}"/>
            </a:ext>
          </a:extLst>
        </xdr:cNvPr>
        <xdr:cNvSpPr txBox="1"/>
      </xdr:nvSpPr>
      <xdr:spPr>
        <a:xfrm>
          <a:off x="3497795" y="997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161182</xdr:rowOff>
    </xdr:from>
    <xdr:to>
      <xdr:col>15</xdr:col>
      <xdr:colOff>101600</xdr:colOff>
      <xdr:row>58</xdr:row>
      <xdr:rowOff>91332</xdr:rowOff>
    </xdr:to>
    <xdr:sp macro="" textlink="">
      <xdr:nvSpPr>
        <xdr:cNvPr id="137" name="楕円 136">
          <a:extLst>
            <a:ext uri="{FF2B5EF4-FFF2-40B4-BE49-F238E27FC236}">
              <a16:creationId xmlns:a16="http://schemas.microsoft.com/office/drawing/2014/main" id="{FDBC7773-E524-4CE6-BC7D-FAFEAA40D7A5}"/>
            </a:ext>
          </a:extLst>
        </xdr:cNvPr>
        <xdr:cNvSpPr/>
      </xdr:nvSpPr>
      <xdr:spPr>
        <a:xfrm>
          <a:off x="2857500" y="99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82459</xdr:rowOff>
    </xdr:from>
    <xdr:ext cx="534377" cy="259045"/>
    <xdr:sp macro="" textlink="">
      <xdr:nvSpPr>
        <xdr:cNvPr id="138" name="テキスト ボックス 137">
          <a:extLst>
            <a:ext uri="{FF2B5EF4-FFF2-40B4-BE49-F238E27FC236}">
              <a16:creationId xmlns:a16="http://schemas.microsoft.com/office/drawing/2014/main" id="{FA7559FB-BC38-4F02-84B7-FC1B65D47CA8}"/>
            </a:ext>
          </a:extLst>
        </xdr:cNvPr>
        <xdr:cNvSpPr txBox="1"/>
      </xdr:nvSpPr>
      <xdr:spPr>
        <a:xfrm>
          <a:off x="2641111" y="100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695</xdr:rowOff>
    </xdr:from>
    <xdr:to>
      <xdr:col>10</xdr:col>
      <xdr:colOff>165100</xdr:colOff>
      <xdr:row>58</xdr:row>
      <xdr:rowOff>102295</xdr:rowOff>
    </xdr:to>
    <xdr:sp macro="" textlink="">
      <xdr:nvSpPr>
        <xdr:cNvPr id="139" name="楕円 138">
          <a:extLst>
            <a:ext uri="{FF2B5EF4-FFF2-40B4-BE49-F238E27FC236}">
              <a16:creationId xmlns:a16="http://schemas.microsoft.com/office/drawing/2014/main" id="{17E73101-7629-4E3E-83C6-D064B8D22607}"/>
            </a:ext>
          </a:extLst>
        </xdr:cNvPr>
        <xdr:cNvSpPr/>
      </xdr:nvSpPr>
      <xdr:spPr>
        <a:xfrm>
          <a:off x="1968500" y="99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93422</xdr:rowOff>
    </xdr:from>
    <xdr:ext cx="534377" cy="259045"/>
    <xdr:sp macro="" textlink="">
      <xdr:nvSpPr>
        <xdr:cNvPr id="140" name="テキスト ボックス 139">
          <a:extLst>
            <a:ext uri="{FF2B5EF4-FFF2-40B4-BE49-F238E27FC236}">
              <a16:creationId xmlns:a16="http://schemas.microsoft.com/office/drawing/2014/main" id="{825179AF-06B6-46D4-BEB3-CC458BC9B5ED}"/>
            </a:ext>
          </a:extLst>
        </xdr:cNvPr>
        <xdr:cNvSpPr txBox="1"/>
      </xdr:nvSpPr>
      <xdr:spPr>
        <a:xfrm>
          <a:off x="1752111" y="1003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13127</xdr:rowOff>
    </xdr:from>
    <xdr:to>
      <xdr:col>6</xdr:col>
      <xdr:colOff>38100</xdr:colOff>
      <xdr:row>58</xdr:row>
      <xdr:rowOff>114727</xdr:rowOff>
    </xdr:to>
    <xdr:sp macro="" textlink="">
      <xdr:nvSpPr>
        <xdr:cNvPr id="141" name="楕円 140">
          <a:extLst>
            <a:ext uri="{FF2B5EF4-FFF2-40B4-BE49-F238E27FC236}">
              <a16:creationId xmlns:a16="http://schemas.microsoft.com/office/drawing/2014/main" id="{721D4A90-BCED-430D-80E2-4D45C3A093B0}"/>
            </a:ext>
          </a:extLst>
        </xdr:cNvPr>
        <xdr:cNvSpPr/>
      </xdr:nvSpPr>
      <xdr:spPr>
        <a:xfrm>
          <a:off x="1079500" y="995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105854</xdr:rowOff>
    </xdr:from>
    <xdr:ext cx="534377" cy="259045"/>
    <xdr:sp macro="" textlink="">
      <xdr:nvSpPr>
        <xdr:cNvPr id="142" name="テキスト ボックス 141">
          <a:extLst>
            <a:ext uri="{FF2B5EF4-FFF2-40B4-BE49-F238E27FC236}">
              <a16:creationId xmlns:a16="http://schemas.microsoft.com/office/drawing/2014/main" id="{2D0A3692-D93B-425F-9109-3BBDA8A9DD03}"/>
            </a:ext>
          </a:extLst>
        </xdr:cNvPr>
        <xdr:cNvSpPr txBox="1"/>
      </xdr:nvSpPr>
      <xdr:spPr>
        <a:xfrm>
          <a:off x="863111" y="1004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CC252EDC-1D9A-4C79-9DC4-1BB784F37DA4}"/>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B8C3695-9C6D-4FA1-9864-CFC3926F80F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69B00444-0DDB-4F7A-BDE6-0B50EA5E146B}"/>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41D45DAA-59A7-49C5-A11C-2E79D0BD640B}"/>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BCB83834-A9F8-4EA8-9721-45EBCCECA8FD}"/>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23156421-7F7A-40B5-9493-1315536C712B}"/>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580105F-F97B-45F9-84D1-092364906EF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6FCEC3A1-93AE-4E18-B744-D6A210220551}"/>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6A39955A-A823-425A-B707-9C0B7205F84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5148E222-C6D8-44FB-BE5A-B3E3D3AF391A}"/>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C808A829-9766-4C9A-A651-2D3EB9065341}"/>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D6BFBAF7-49C5-419D-90FB-A9267626D96B}"/>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925E9AA4-00CA-4918-8CAB-0760DAF904CA}"/>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37A0CCFD-9CDA-4E7F-964F-7CAE908B29B4}"/>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BD7DCD5E-5D44-4E7C-BA1A-7CA842020A2E}"/>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589F2A25-FEDE-493E-B03D-78F53BA158EE}"/>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AEF4B229-8B0D-4AAE-B2B7-6BFAD6DE506E}"/>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9E63F9C5-81C0-41D0-9666-84ADC5A72C26}"/>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A7619227-5982-4BC1-8662-6D3E07E8B1F2}"/>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AE144B46-F06E-4FEB-839C-335AC2B5A776}"/>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C7DEA585-3A5C-4DA1-9E43-3678262BB06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637321F0-400D-4780-94B9-57D35DFA7E58}"/>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963DFBD-7752-40AA-91EE-317894E79BE4}"/>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26A13585-F22F-4AA5-8442-22A7ED4253FF}"/>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841592B-20C6-444D-AD45-F51802B26B83}"/>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F207596-9974-4D26-96E1-147360CC8EC7}"/>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159336</xdr:rowOff>
    </xdr:from>
    <xdr:to>
      <xdr:col>24</xdr:col>
      <xdr:colOff>63500</xdr:colOff>
      <xdr:row>78</xdr:row>
      <xdr:rowOff>6060</xdr:rowOff>
    </xdr:to>
    <xdr:cxnSp macro="">
      <xdr:nvCxnSpPr>
        <xdr:cNvPr id="169" name="直線コネクタ 168">
          <a:extLst>
            <a:ext uri="{FF2B5EF4-FFF2-40B4-BE49-F238E27FC236}">
              <a16:creationId xmlns:a16="http://schemas.microsoft.com/office/drawing/2014/main" id="{44D515C2-BEA8-47BA-8F9C-738AEF9A9B34}"/>
            </a:ext>
          </a:extLst>
        </xdr:cNvPr>
        <xdr:cNvCxnSpPr/>
      </xdr:nvCxnSpPr>
      <xdr:spPr>
        <a:xfrm>
          <a:off x="3797300" y="13360986"/>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3982A92C-8847-4522-AFBD-F9A099209DBF}"/>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46F0D849-5585-4B87-AEB8-8DABB21C009A}"/>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121047</xdr:rowOff>
    </xdr:from>
    <xdr:to>
      <xdr:col>19</xdr:col>
      <xdr:colOff>177800</xdr:colOff>
      <xdr:row>77</xdr:row>
      <xdr:rowOff>159336</xdr:rowOff>
    </xdr:to>
    <xdr:cxnSp macro="">
      <xdr:nvCxnSpPr>
        <xdr:cNvPr id="172" name="直線コネクタ 171">
          <a:extLst>
            <a:ext uri="{FF2B5EF4-FFF2-40B4-BE49-F238E27FC236}">
              <a16:creationId xmlns:a16="http://schemas.microsoft.com/office/drawing/2014/main" id="{A019BABA-747E-4B04-88F7-D29845105D54}"/>
            </a:ext>
          </a:extLst>
        </xdr:cNvPr>
        <xdr:cNvCxnSpPr/>
      </xdr:nvCxnSpPr>
      <xdr:spPr>
        <a:xfrm>
          <a:off x="2908300" y="13322697"/>
          <a:ext cx="889000" cy="3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FA8C374B-8A25-46E6-B480-C6BD0AF9ECB7}"/>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64C49B3E-AAED-455D-9165-58AC1A6AF568}"/>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108359</xdr:rowOff>
    </xdr:from>
    <xdr:to>
      <xdr:col>15</xdr:col>
      <xdr:colOff>50800</xdr:colOff>
      <xdr:row>77</xdr:row>
      <xdr:rowOff>121047</xdr:rowOff>
    </xdr:to>
    <xdr:cxnSp macro="">
      <xdr:nvCxnSpPr>
        <xdr:cNvPr id="175" name="直線コネクタ 174">
          <a:extLst>
            <a:ext uri="{FF2B5EF4-FFF2-40B4-BE49-F238E27FC236}">
              <a16:creationId xmlns:a16="http://schemas.microsoft.com/office/drawing/2014/main" id="{663C3114-E3FD-4288-95D8-3ACA7E85C776}"/>
            </a:ext>
          </a:extLst>
        </xdr:cNvPr>
        <xdr:cNvCxnSpPr/>
      </xdr:nvCxnSpPr>
      <xdr:spPr>
        <a:xfrm>
          <a:off x="2019300" y="13310009"/>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90CB9803-094C-40D3-B26C-074740EE1B35}"/>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CF8B3BEC-A5EB-47BD-8E58-9649550391C1}"/>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108359</xdr:rowOff>
    </xdr:from>
    <xdr:to>
      <xdr:col>10</xdr:col>
      <xdr:colOff>114300</xdr:colOff>
      <xdr:row>77</xdr:row>
      <xdr:rowOff>165737</xdr:rowOff>
    </xdr:to>
    <xdr:cxnSp macro="">
      <xdr:nvCxnSpPr>
        <xdr:cNvPr id="178" name="直線コネクタ 177">
          <a:extLst>
            <a:ext uri="{FF2B5EF4-FFF2-40B4-BE49-F238E27FC236}">
              <a16:creationId xmlns:a16="http://schemas.microsoft.com/office/drawing/2014/main" id="{1F4CD608-BC5C-4C83-BE4F-8148B2673AF1}"/>
            </a:ext>
          </a:extLst>
        </xdr:cNvPr>
        <xdr:cNvCxnSpPr/>
      </xdr:nvCxnSpPr>
      <xdr:spPr>
        <a:xfrm flipV="1">
          <a:off x="1130300" y="13310009"/>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A45B3B26-B9C9-437D-8115-00D337439F34}"/>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7AD0EB14-71E7-4D33-94FE-FD234A2EB635}"/>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822C988F-8A74-4684-89FF-F0F7CF4D28E2}"/>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74BEED6E-3063-4721-8A26-7C2EB3FC73B1}"/>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C2CFDC14-1C55-4DE2-B1EE-8095B3310421}"/>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6B4F528B-0448-4230-B3AF-415E0F53C8E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B171DDF9-BED1-4110-90D5-5403DB571801}"/>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4F2F5ACE-A32B-44BF-BEC0-F512704E5FB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451E683A-CE05-4C1E-A8FA-1DD80EA50FD6}"/>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126710</xdr:rowOff>
    </xdr:from>
    <xdr:to>
      <xdr:col>24</xdr:col>
      <xdr:colOff>114300</xdr:colOff>
      <xdr:row>78</xdr:row>
      <xdr:rowOff>56860</xdr:rowOff>
    </xdr:to>
    <xdr:sp macro="" textlink="">
      <xdr:nvSpPr>
        <xdr:cNvPr id="188" name="楕円 187">
          <a:extLst>
            <a:ext uri="{FF2B5EF4-FFF2-40B4-BE49-F238E27FC236}">
              <a16:creationId xmlns:a16="http://schemas.microsoft.com/office/drawing/2014/main" id="{5DDC55BA-E411-4E4F-8076-DA190C06C457}"/>
            </a:ext>
          </a:extLst>
        </xdr:cNvPr>
        <xdr:cNvSpPr/>
      </xdr:nvSpPr>
      <xdr:spPr>
        <a:xfrm>
          <a:off x="4584700" y="133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105137</xdr:rowOff>
    </xdr:from>
    <xdr:ext cx="469744" cy="259045"/>
    <xdr:sp macro="" textlink="">
      <xdr:nvSpPr>
        <xdr:cNvPr id="189" name="維持補修費該当値テキスト">
          <a:extLst>
            <a:ext uri="{FF2B5EF4-FFF2-40B4-BE49-F238E27FC236}">
              <a16:creationId xmlns:a16="http://schemas.microsoft.com/office/drawing/2014/main" id="{B6306708-87F2-43BA-BD8E-F78B6F1A818A}"/>
            </a:ext>
          </a:extLst>
        </xdr:cNvPr>
        <xdr:cNvSpPr txBox="1"/>
      </xdr:nvSpPr>
      <xdr:spPr>
        <a:xfrm>
          <a:off x="4686300" y="133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108536</xdr:rowOff>
    </xdr:from>
    <xdr:to>
      <xdr:col>20</xdr:col>
      <xdr:colOff>38100</xdr:colOff>
      <xdr:row>78</xdr:row>
      <xdr:rowOff>38686</xdr:rowOff>
    </xdr:to>
    <xdr:sp macro="" textlink="">
      <xdr:nvSpPr>
        <xdr:cNvPr id="190" name="楕円 189">
          <a:extLst>
            <a:ext uri="{FF2B5EF4-FFF2-40B4-BE49-F238E27FC236}">
              <a16:creationId xmlns:a16="http://schemas.microsoft.com/office/drawing/2014/main" id="{6DEF3472-C174-45A8-AA37-F8C440FAD6CB}"/>
            </a:ext>
          </a:extLst>
        </xdr:cNvPr>
        <xdr:cNvSpPr/>
      </xdr:nvSpPr>
      <xdr:spPr>
        <a:xfrm>
          <a:off x="3746500" y="133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29813</xdr:rowOff>
    </xdr:from>
    <xdr:ext cx="469744" cy="259045"/>
    <xdr:sp macro="" textlink="">
      <xdr:nvSpPr>
        <xdr:cNvPr id="191" name="テキスト ボックス 190">
          <a:extLst>
            <a:ext uri="{FF2B5EF4-FFF2-40B4-BE49-F238E27FC236}">
              <a16:creationId xmlns:a16="http://schemas.microsoft.com/office/drawing/2014/main" id="{342A3187-61EF-436A-B83D-3F129AD557C5}"/>
            </a:ext>
          </a:extLst>
        </xdr:cNvPr>
        <xdr:cNvSpPr txBox="1"/>
      </xdr:nvSpPr>
      <xdr:spPr>
        <a:xfrm>
          <a:off x="3562428" y="1340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70247</xdr:rowOff>
    </xdr:from>
    <xdr:to>
      <xdr:col>15</xdr:col>
      <xdr:colOff>101600</xdr:colOff>
      <xdr:row>78</xdr:row>
      <xdr:rowOff>397</xdr:rowOff>
    </xdr:to>
    <xdr:sp macro="" textlink="">
      <xdr:nvSpPr>
        <xdr:cNvPr id="192" name="楕円 191">
          <a:extLst>
            <a:ext uri="{FF2B5EF4-FFF2-40B4-BE49-F238E27FC236}">
              <a16:creationId xmlns:a16="http://schemas.microsoft.com/office/drawing/2014/main" id="{AEB43C44-F669-46AB-8BDC-BE90B360B361}"/>
            </a:ext>
          </a:extLst>
        </xdr:cNvPr>
        <xdr:cNvSpPr/>
      </xdr:nvSpPr>
      <xdr:spPr>
        <a:xfrm>
          <a:off x="2857500" y="1327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162974</xdr:rowOff>
    </xdr:from>
    <xdr:ext cx="469744" cy="259045"/>
    <xdr:sp macro="" textlink="">
      <xdr:nvSpPr>
        <xdr:cNvPr id="193" name="テキスト ボックス 192">
          <a:extLst>
            <a:ext uri="{FF2B5EF4-FFF2-40B4-BE49-F238E27FC236}">
              <a16:creationId xmlns:a16="http://schemas.microsoft.com/office/drawing/2014/main" id="{8BCFAF40-876A-4ECF-87B5-D93657946B43}"/>
            </a:ext>
          </a:extLst>
        </xdr:cNvPr>
        <xdr:cNvSpPr txBox="1"/>
      </xdr:nvSpPr>
      <xdr:spPr>
        <a:xfrm>
          <a:off x="2673428" y="1336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57559</xdr:rowOff>
    </xdr:from>
    <xdr:to>
      <xdr:col>10</xdr:col>
      <xdr:colOff>165100</xdr:colOff>
      <xdr:row>77</xdr:row>
      <xdr:rowOff>159159</xdr:rowOff>
    </xdr:to>
    <xdr:sp macro="" textlink="">
      <xdr:nvSpPr>
        <xdr:cNvPr id="194" name="楕円 193">
          <a:extLst>
            <a:ext uri="{FF2B5EF4-FFF2-40B4-BE49-F238E27FC236}">
              <a16:creationId xmlns:a16="http://schemas.microsoft.com/office/drawing/2014/main" id="{9E2CDDB8-8812-4E2A-BFE7-A9CD1202D367}"/>
            </a:ext>
          </a:extLst>
        </xdr:cNvPr>
        <xdr:cNvSpPr/>
      </xdr:nvSpPr>
      <xdr:spPr>
        <a:xfrm>
          <a:off x="1968500" y="132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150286</xdr:rowOff>
    </xdr:from>
    <xdr:ext cx="469744" cy="259045"/>
    <xdr:sp macro="" textlink="">
      <xdr:nvSpPr>
        <xdr:cNvPr id="195" name="テキスト ボックス 194">
          <a:extLst>
            <a:ext uri="{FF2B5EF4-FFF2-40B4-BE49-F238E27FC236}">
              <a16:creationId xmlns:a16="http://schemas.microsoft.com/office/drawing/2014/main" id="{E8FF2F37-569F-48B8-8FB3-8EF4DD0C25B7}"/>
            </a:ext>
          </a:extLst>
        </xdr:cNvPr>
        <xdr:cNvSpPr txBox="1"/>
      </xdr:nvSpPr>
      <xdr:spPr>
        <a:xfrm>
          <a:off x="1784428" y="1335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114937</xdr:rowOff>
    </xdr:from>
    <xdr:to>
      <xdr:col>6</xdr:col>
      <xdr:colOff>38100</xdr:colOff>
      <xdr:row>78</xdr:row>
      <xdr:rowOff>45087</xdr:rowOff>
    </xdr:to>
    <xdr:sp macro="" textlink="">
      <xdr:nvSpPr>
        <xdr:cNvPr id="196" name="楕円 195">
          <a:extLst>
            <a:ext uri="{FF2B5EF4-FFF2-40B4-BE49-F238E27FC236}">
              <a16:creationId xmlns:a16="http://schemas.microsoft.com/office/drawing/2014/main" id="{6C091771-1519-4129-B38B-069EB031B10E}"/>
            </a:ext>
          </a:extLst>
        </xdr:cNvPr>
        <xdr:cNvSpPr/>
      </xdr:nvSpPr>
      <xdr:spPr>
        <a:xfrm>
          <a:off x="1079500" y="133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36214</xdr:rowOff>
    </xdr:from>
    <xdr:ext cx="469744" cy="259045"/>
    <xdr:sp macro="" textlink="">
      <xdr:nvSpPr>
        <xdr:cNvPr id="197" name="テキスト ボックス 196">
          <a:extLst>
            <a:ext uri="{FF2B5EF4-FFF2-40B4-BE49-F238E27FC236}">
              <a16:creationId xmlns:a16="http://schemas.microsoft.com/office/drawing/2014/main" id="{39389CE7-714D-461F-8E68-CD7E0E564F2D}"/>
            </a:ext>
          </a:extLst>
        </xdr:cNvPr>
        <xdr:cNvSpPr txBox="1"/>
      </xdr:nvSpPr>
      <xdr:spPr>
        <a:xfrm>
          <a:off x="895428" y="1340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8E7AA1DF-814E-47A3-8A1A-3F3966AB0B4A}"/>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4A984C39-0ACD-4C23-B38A-69540C6425F4}"/>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A3A44FC6-D915-4F43-ACDF-38064C9EA315}"/>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91D261E1-F62D-4D86-84B6-34B34A8E2B5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BDFA4D5C-5885-40B1-BE62-9E2A1768945F}"/>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6AF32833-DC66-4AEE-9299-4F4D73A86C4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7B2547D-9268-41E7-82AF-8C9FA04699E4}"/>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B4FBA0BA-5BF4-4D42-8820-04321D05BD8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860C76E1-F894-4136-9A95-C0E6EECE82CC}"/>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C2E849E-B9A6-40CD-AEFD-557DFB2B8D71}"/>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F31AB0F8-C1B1-4E91-9E71-3B1141B60D31}"/>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84667CA4-7C7B-4EF4-B341-BC26BB230905}"/>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E6BAA52E-8DE8-437C-864D-AE8E6CC0F587}"/>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704B983-B910-41B3-A574-5200E897C76C}"/>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76C65351-AD60-4097-816E-748B9871593A}"/>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F724C07-9DBC-49ED-B92A-F1EFC6B72802}"/>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80F638AE-FD01-4823-9BDC-EAA01E0D8349}"/>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9D50ACB1-6CAE-4DF0-9132-CBE67CAD8969}"/>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6914E345-DA71-484E-BF27-5B4FE420D2D1}"/>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ACE8CCCF-C61A-48B1-B7A7-71F55811FD63}"/>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C7688377-83CD-4371-BC92-FB11E2630372}"/>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1B889DB4-43C9-4D40-89C6-71C359107926}"/>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A6189B1C-E1D4-434D-BB93-1337699DD29A}"/>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D3C43FA6-B25F-4AE6-B03E-415E4FFBC756}"/>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9D2C9239-FB5C-474C-B476-361E91C60E07}"/>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6887BC5D-D836-4780-BD6D-B525549874A4}"/>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B2938A81-B080-4F5C-837C-CFE035DD60A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CE060383-4B3A-4798-ACA5-F4294BF5E1C2}"/>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2459147D-C7A5-4204-A03E-66B44F5227EC}"/>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19038653-ECB9-4B2B-B515-F7B64668285B}"/>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C0430179-C364-46C2-83E3-DDEB8160D48C}"/>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90824</xdr:rowOff>
    </xdr:from>
    <xdr:to>
      <xdr:col>24</xdr:col>
      <xdr:colOff>63500</xdr:colOff>
      <xdr:row>95</xdr:row>
      <xdr:rowOff>28209</xdr:rowOff>
    </xdr:to>
    <xdr:cxnSp macro="">
      <xdr:nvCxnSpPr>
        <xdr:cNvPr id="229" name="直線コネクタ 228">
          <a:extLst>
            <a:ext uri="{FF2B5EF4-FFF2-40B4-BE49-F238E27FC236}">
              <a16:creationId xmlns:a16="http://schemas.microsoft.com/office/drawing/2014/main" id="{2CBAE968-E395-4F89-A545-9C1A229F0670}"/>
            </a:ext>
          </a:extLst>
        </xdr:cNvPr>
        <xdr:cNvCxnSpPr/>
      </xdr:nvCxnSpPr>
      <xdr:spPr>
        <a:xfrm flipV="1">
          <a:off x="3797300" y="16035674"/>
          <a:ext cx="838200" cy="2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B21E1A3F-5931-4B6D-988B-C1C873F88007}"/>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52DD7D25-F08A-4A74-9B3A-7D9F374CDA02}"/>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24507</xdr:rowOff>
    </xdr:from>
    <xdr:to>
      <xdr:col>19</xdr:col>
      <xdr:colOff>177800</xdr:colOff>
      <xdr:row>95</xdr:row>
      <xdr:rowOff>28209</xdr:rowOff>
    </xdr:to>
    <xdr:cxnSp macro="">
      <xdr:nvCxnSpPr>
        <xdr:cNvPr id="232" name="直線コネクタ 231">
          <a:extLst>
            <a:ext uri="{FF2B5EF4-FFF2-40B4-BE49-F238E27FC236}">
              <a16:creationId xmlns:a16="http://schemas.microsoft.com/office/drawing/2014/main" id="{B01289F5-52F0-4A43-887E-FFFFCFE006A0}"/>
            </a:ext>
          </a:extLst>
        </xdr:cNvPr>
        <xdr:cNvCxnSpPr/>
      </xdr:nvCxnSpPr>
      <xdr:spPr>
        <a:xfrm>
          <a:off x="2908300" y="16312257"/>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6CEF0DF0-366F-47F7-AEF5-965D5593ECF1}"/>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5E20EB8F-3398-4A84-B989-11C1B15B9FEC}"/>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24507</xdr:rowOff>
    </xdr:from>
    <xdr:to>
      <xdr:col>15</xdr:col>
      <xdr:colOff>50800</xdr:colOff>
      <xdr:row>95</xdr:row>
      <xdr:rowOff>75713</xdr:rowOff>
    </xdr:to>
    <xdr:cxnSp macro="">
      <xdr:nvCxnSpPr>
        <xdr:cNvPr id="235" name="直線コネクタ 234">
          <a:extLst>
            <a:ext uri="{FF2B5EF4-FFF2-40B4-BE49-F238E27FC236}">
              <a16:creationId xmlns:a16="http://schemas.microsoft.com/office/drawing/2014/main" id="{31C71C01-C65A-4F4A-9C6B-A4CD1BBB5FBC}"/>
            </a:ext>
          </a:extLst>
        </xdr:cNvPr>
        <xdr:cNvCxnSpPr/>
      </xdr:nvCxnSpPr>
      <xdr:spPr>
        <a:xfrm flipV="1">
          <a:off x="2019300" y="16312257"/>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BFFC7145-4C59-4F87-B059-66264B2741E4}"/>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86FC0FA-D671-4D86-A3EB-8F3D54C6F2AE}"/>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75713</xdr:rowOff>
    </xdr:from>
    <xdr:to>
      <xdr:col>10</xdr:col>
      <xdr:colOff>114300</xdr:colOff>
      <xdr:row>95</xdr:row>
      <xdr:rowOff>137327</xdr:rowOff>
    </xdr:to>
    <xdr:cxnSp macro="">
      <xdr:nvCxnSpPr>
        <xdr:cNvPr id="238" name="直線コネクタ 237">
          <a:extLst>
            <a:ext uri="{FF2B5EF4-FFF2-40B4-BE49-F238E27FC236}">
              <a16:creationId xmlns:a16="http://schemas.microsoft.com/office/drawing/2014/main" id="{CD1BD4E7-9563-4C94-A43C-A07137D7F322}"/>
            </a:ext>
          </a:extLst>
        </xdr:cNvPr>
        <xdr:cNvCxnSpPr/>
      </xdr:nvCxnSpPr>
      <xdr:spPr>
        <a:xfrm flipV="1">
          <a:off x="1130300" y="16363463"/>
          <a:ext cx="889000" cy="6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89AEF099-B93F-4F97-AB0F-4E4253FC6DF9}"/>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EC9D3EFD-CCCF-4611-9D65-81267978202D}"/>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B7CC92CC-8FE0-40EC-9AB4-CC4A7FBC7BA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C917E07D-DFEE-4511-B0A9-ADB2D42BEF7E}"/>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8193CE39-4FFE-4B58-AC25-C94EB644D91B}"/>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1BB05F9F-883B-4E8F-9BCB-A105C1812A5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C11E17EA-C079-47B8-ABA4-9E5F4FAD94D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C590B586-637F-46B7-AB58-B6C0B9E479D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C312432C-98AB-4CAA-A45E-165F66F4A15F}"/>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40024</xdr:rowOff>
    </xdr:from>
    <xdr:to>
      <xdr:col>24</xdr:col>
      <xdr:colOff>114300</xdr:colOff>
      <xdr:row>93</xdr:row>
      <xdr:rowOff>141624</xdr:rowOff>
    </xdr:to>
    <xdr:sp macro="" textlink="">
      <xdr:nvSpPr>
        <xdr:cNvPr id="248" name="楕円 247">
          <a:extLst>
            <a:ext uri="{FF2B5EF4-FFF2-40B4-BE49-F238E27FC236}">
              <a16:creationId xmlns:a16="http://schemas.microsoft.com/office/drawing/2014/main" id="{D07289AF-C39A-48C8-8BE8-44C06D5D1A09}"/>
            </a:ext>
          </a:extLst>
        </xdr:cNvPr>
        <xdr:cNvSpPr/>
      </xdr:nvSpPr>
      <xdr:spPr>
        <a:xfrm>
          <a:off x="4584700" y="1598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62901</xdr:rowOff>
    </xdr:from>
    <xdr:ext cx="599010" cy="259045"/>
    <xdr:sp macro="" textlink="">
      <xdr:nvSpPr>
        <xdr:cNvPr id="249" name="扶助費該当値テキスト">
          <a:extLst>
            <a:ext uri="{FF2B5EF4-FFF2-40B4-BE49-F238E27FC236}">
              <a16:creationId xmlns:a16="http://schemas.microsoft.com/office/drawing/2014/main" id="{3AD81F42-A063-4F26-B791-D1F42E1A7CC6}"/>
            </a:ext>
          </a:extLst>
        </xdr:cNvPr>
        <xdr:cNvSpPr txBox="1"/>
      </xdr:nvSpPr>
      <xdr:spPr>
        <a:xfrm>
          <a:off x="4686300" y="1583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148859</xdr:rowOff>
    </xdr:from>
    <xdr:to>
      <xdr:col>20</xdr:col>
      <xdr:colOff>38100</xdr:colOff>
      <xdr:row>95</xdr:row>
      <xdr:rowOff>79009</xdr:rowOff>
    </xdr:to>
    <xdr:sp macro="" textlink="">
      <xdr:nvSpPr>
        <xdr:cNvPr id="250" name="楕円 249">
          <a:extLst>
            <a:ext uri="{FF2B5EF4-FFF2-40B4-BE49-F238E27FC236}">
              <a16:creationId xmlns:a16="http://schemas.microsoft.com/office/drawing/2014/main" id="{DA45CD0E-A326-4AC6-955B-74E74670383C}"/>
            </a:ext>
          </a:extLst>
        </xdr:cNvPr>
        <xdr:cNvSpPr/>
      </xdr:nvSpPr>
      <xdr:spPr>
        <a:xfrm>
          <a:off x="3746500" y="1626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95536</xdr:rowOff>
    </xdr:from>
    <xdr:ext cx="599010" cy="259045"/>
    <xdr:sp macro="" textlink="">
      <xdr:nvSpPr>
        <xdr:cNvPr id="251" name="テキスト ボックス 250">
          <a:extLst>
            <a:ext uri="{FF2B5EF4-FFF2-40B4-BE49-F238E27FC236}">
              <a16:creationId xmlns:a16="http://schemas.microsoft.com/office/drawing/2014/main" id="{40851042-C9FE-452D-B907-BA8EFDF1C3FA}"/>
            </a:ext>
          </a:extLst>
        </xdr:cNvPr>
        <xdr:cNvSpPr txBox="1"/>
      </xdr:nvSpPr>
      <xdr:spPr>
        <a:xfrm>
          <a:off x="3497795" y="1604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145157</xdr:rowOff>
    </xdr:from>
    <xdr:to>
      <xdr:col>15</xdr:col>
      <xdr:colOff>101600</xdr:colOff>
      <xdr:row>95</xdr:row>
      <xdr:rowOff>75307</xdr:rowOff>
    </xdr:to>
    <xdr:sp macro="" textlink="">
      <xdr:nvSpPr>
        <xdr:cNvPr id="252" name="楕円 251">
          <a:extLst>
            <a:ext uri="{FF2B5EF4-FFF2-40B4-BE49-F238E27FC236}">
              <a16:creationId xmlns:a16="http://schemas.microsoft.com/office/drawing/2014/main" id="{A4D7DB39-66F2-46CB-8FC2-0046F50F0E23}"/>
            </a:ext>
          </a:extLst>
        </xdr:cNvPr>
        <xdr:cNvSpPr/>
      </xdr:nvSpPr>
      <xdr:spPr>
        <a:xfrm>
          <a:off x="2857500" y="162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91834</xdr:rowOff>
    </xdr:from>
    <xdr:ext cx="599010" cy="259045"/>
    <xdr:sp macro="" textlink="">
      <xdr:nvSpPr>
        <xdr:cNvPr id="253" name="テキスト ボックス 252">
          <a:extLst>
            <a:ext uri="{FF2B5EF4-FFF2-40B4-BE49-F238E27FC236}">
              <a16:creationId xmlns:a16="http://schemas.microsoft.com/office/drawing/2014/main" id="{2F9DC101-9F24-4F5F-96F1-87C0C3C2877C}"/>
            </a:ext>
          </a:extLst>
        </xdr:cNvPr>
        <xdr:cNvSpPr txBox="1"/>
      </xdr:nvSpPr>
      <xdr:spPr>
        <a:xfrm>
          <a:off x="2608795" y="1603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24913</xdr:rowOff>
    </xdr:from>
    <xdr:to>
      <xdr:col>10</xdr:col>
      <xdr:colOff>165100</xdr:colOff>
      <xdr:row>95</xdr:row>
      <xdr:rowOff>126513</xdr:rowOff>
    </xdr:to>
    <xdr:sp macro="" textlink="">
      <xdr:nvSpPr>
        <xdr:cNvPr id="254" name="楕円 253">
          <a:extLst>
            <a:ext uri="{FF2B5EF4-FFF2-40B4-BE49-F238E27FC236}">
              <a16:creationId xmlns:a16="http://schemas.microsoft.com/office/drawing/2014/main" id="{CC427C77-AA79-40D6-B60D-264E7C0C7C9D}"/>
            </a:ext>
          </a:extLst>
        </xdr:cNvPr>
        <xdr:cNvSpPr/>
      </xdr:nvSpPr>
      <xdr:spPr>
        <a:xfrm>
          <a:off x="1968500" y="163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143040</xdr:rowOff>
    </xdr:from>
    <xdr:ext cx="599010" cy="259045"/>
    <xdr:sp macro="" textlink="">
      <xdr:nvSpPr>
        <xdr:cNvPr id="255" name="テキスト ボックス 254">
          <a:extLst>
            <a:ext uri="{FF2B5EF4-FFF2-40B4-BE49-F238E27FC236}">
              <a16:creationId xmlns:a16="http://schemas.microsoft.com/office/drawing/2014/main" id="{C450C88B-40AD-42C4-A29D-B7C187E010E3}"/>
            </a:ext>
          </a:extLst>
        </xdr:cNvPr>
        <xdr:cNvSpPr txBox="1"/>
      </xdr:nvSpPr>
      <xdr:spPr>
        <a:xfrm>
          <a:off x="1719795" y="1608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86527</xdr:rowOff>
    </xdr:from>
    <xdr:to>
      <xdr:col>6</xdr:col>
      <xdr:colOff>38100</xdr:colOff>
      <xdr:row>96</xdr:row>
      <xdr:rowOff>16677</xdr:rowOff>
    </xdr:to>
    <xdr:sp macro="" textlink="">
      <xdr:nvSpPr>
        <xdr:cNvPr id="256" name="楕円 255">
          <a:extLst>
            <a:ext uri="{FF2B5EF4-FFF2-40B4-BE49-F238E27FC236}">
              <a16:creationId xmlns:a16="http://schemas.microsoft.com/office/drawing/2014/main" id="{E924884C-2C56-4DDD-B72D-735EFE877ECE}"/>
            </a:ext>
          </a:extLst>
        </xdr:cNvPr>
        <xdr:cNvSpPr/>
      </xdr:nvSpPr>
      <xdr:spPr>
        <a:xfrm>
          <a:off x="1079500" y="163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33204</xdr:rowOff>
    </xdr:from>
    <xdr:ext cx="599010" cy="259045"/>
    <xdr:sp macro="" textlink="">
      <xdr:nvSpPr>
        <xdr:cNvPr id="257" name="テキスト ボックス 256">
          <a:extLst>
            <a:ext uri="{FF2B5EF4-FFF2-40B4-BE49-F238E27FC236}">
              <a16:creationId xmlns:a16="http://schemas.microsoft.com/office/drawing/2014/main" id="{7E291CC9-5BF9-4309-A684-37B6189BE788}"/>
            </a:ext>
          </a:extLst>
        </xdr:cNvPr>
        <xdr:cNvSpPr txBox="1"/>
      </xdr:nvSpPr>
      <xdr:spPr>
        <a:xfrm>
          <a:off x="830795" y="1614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E3572E60-B8BC-4AE6-BAAA-756F2831256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69DFDDA8-1DA1-4AC3-B357-12F9A56BF6D9}"/>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CE97B654-22B3-4953-893E-16F98E5BA35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6D401BB4-9376-4CE0-8CE3-63015B2F5AB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40A07ED1-354A-4F34-9F44-A9C6872A7ED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95DF10B9-E0E8-4819-BAAA-D7EC620670CA}"/>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60C2904B-0D5A-4377-87F0-5E3918837D4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8F37FD91-280A-48E5-BC03-241C240DC59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3B7D6CDB-E4FF-40CB-9DBA-9F9107A9C29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BCB5DE0C-F955-4849-8B4B-85325808EA8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C93B8F9E-8661-4C5D-8B4F-9E0E17BE2D07}"/>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4532B536-89FE-47F1-A299-603F2CF7667D}"/>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E688C4FC-6B28-4C88-9E3F-6BD70EDBB25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C2B52342-569A-4EB6-B0D3-561DD6BE3C9E}"/>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36AF8962-FCFF-4CF8-8463-745A6BA94218}"/>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AB28AEE-9BAE-4823-A834-B5E69948B4E7}"/>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BDEEC707-0AAD-495A-81BB-B70CD992CF88}"/>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F4BFB60F-7DA3-4FBE-8711-6985B4F53ECA}"/>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3227E5F2-6173-4B8D-942C-E6799ACEF789}"/>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FF3F6F92-FD49-4A1F-8B8C-77D78EE0AF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99FCE309-78A7-413B-AA0B-DB040A1BBACC}"/>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D31BC973-3755-4936-83A3-2B9DC994B22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CE22CCE2-2330-4353-9023-BAD47C28A4C5}"/>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384C7F30-A440-46D9-85E9-E1B24A7AC862}"/>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5079EEEF-E0FB-4550-83BD-48D5A20D5B75}"/>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E2D947FA-F0D7-4F37-8AC9-DC85AE0A0109}"/>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17EFB305-4EFF-4B51-8302-104D9F1BADAB}"/>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76E48AC5-2390-4137-BF07-0D20A6A1676C}"/>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4DB33409-0F28-4BCF-BA87-262CC6ACA701}"/>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32475</xdr:rowOff>
    </xdr:from>
    <xdr:to>
      <xdr:col>55</xdr:col>
      <xdr:colOff>0</xdr:colOff>
      <xdr:row>37</xdr:row>
      <xdr:rowOff>166359</xdr:rowOff>
    </xdr:to>
    <xdr:cxnSp macro="">
      <xdr:nvCxnSpPr>
        <xdr:cNvPr id="287" name="直線コネクタ 286">
          <a:extLst>
            <a:ext uri="{FF2B5EF4-FFF2-40B4-BE49-F238E27FC236}">
              <a16:creationId xmlns:a16="http://schemas.microsoft.com/office/drawing/2014/main" id="{F680DD5F-661E-4B9E-BF78-C4B7EE8F87D3}"/>
            </a:ext>
          </a:extLst>
        </xdr:cNvPr>
        <xdr:cNvCxnSpPr/>
      </xdr:nvCxnSpPr>
      <xdr:spPr>
        <a:xfrm>
          <a:off x="9639300" y="6204675"/>
          <a:ext cx="838200" cy="30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71984EE7-327E-439F-B4AC-6AD800318038}"/>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9C38A3E9-C189-4DD4-9EF3-2743F37BC10E}"/>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32475</xdr:rowOff>
    </xdr:from>
    <xdr:to>
      <xdr:col>50</xdr:col>
      <xdr:colOff>114300</xdr:colOff>
      <xdr:row>38</xdr:row>
      <xdr:rowOff>157264</xdr:rowOff>
    </xdr:to>
    <xdr:cxnSp macro="">
      <xdr:nvCxnSpPr>
        <xdr:cNvPr id="290" name="直線コネクタ 289">
          <a:extLst>
            <a:ext uri="{FF2B5EF4-FFF2-40B4-BE49-F238E27FC236}">
              <a16:creationId xmlns:a16="http://schemas.microsoft.com/office/drawing/2014/main" id="{4CEE603D-E0BB-4E5A-AFE4-65CD60744FA3}"/>
            </a:ext>
          </a:extLst>
        </xdr:cNvPr>
        <xdr:cNvCxnSpPr/>
      </xdr:nvCxnSpPr>
      <xdr:spPr>
        <a:xfrm flipV="1">
          <a:off x="8750300" y="6204675"/>
          <a:ext cx="889000" cy="4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BB65A765-A55A-4CEA-9368-55C0817AED06}"/>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7EA16C14-D7FE-45BB-9830-350E03FE6351}"/>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133806</xdr:rowOff>
    </xdr:from>
    <xdr:to>
      <xdr:col>45</xdr:col>
      <xdr:colOff>177800</xdr:colOff>
      <xdr:row>38</xdr:row>
      <xdr:rowOff>157264</xdr:rowOff>
    </xdr:to>
    <xdr:cxnSp macro="">
      <xdr:nvCxnSpPr>
        <xdr:cNvPr id="293" name="直線コネクタ 292">
          <a:extLst>
            <a:ext uri="{FF2B5EF4-FFF2-40B4-BE49-F238E27FC236}">
              <a16:creationId xmlns:a16="http://schemas.microsoft.com/office/drawing/2014/main" id="{DADF5892-FEDB-4299-A66E-0FF56A7100CD}"/>
            </a:ext>
          </a:extLst>
        </xdr:cNvPr>
        <xdr:cNvCxnSpPr/>
      </xdr:nvCxnSpPr>
      <xdr:spPr>
        <a:xfrm>
          <a:off x="7861300" y="6648906"/>
          <a:ext cx="889000" cy="2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F253EA32-5ABD-49AC-961D-1DE621EB1AE9}"/>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F69D6A5F-B51B-4AD9-93CD-C27B5408DED7}"/>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133806</xdr:rowOff>
    </xdr:from>
    <xdr:to>
      <xdr:col>41</xdr:col>
      <xdr:colOff>50800</xdr:colOff>
      <xdr:row>38</xdr:row>
      <xdr:rowOff>170626</xdr:rowOff>
    </xdr:to>
    <xdr:cxnSp macro="">
      <xdr:nvCxnSpPr>
        <xdr:cNvPr id="296" name="直線コネクタ 295">
          <a:extLst>
            <a:ext uri="{FF2B5EF4-FFF2-40B4-BE49-F238E27FC236}">
              <a16:creationId xmlns:a16="http://schemas.microsoft.com/office/drawing/2014/main" id="{722F7FFD-311E-4CC9-8E7F-1F92C0394633}"/>
            </a:ext>
          </a:extLst>
        </xdr:cNvPr>
        <xdr:cNvCxnSpPr/>
      </xdr:nvCxnSpPr>
      <xdr:spPr>
        <a:xfrm flipV="1">
          <a:off x="6972300" y="6648906"/>
          <a:ext cx="889000" cy="3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508CED09-4847-4959-AD7F-15736B7BD3EB}"/>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4214B154-EF26-4329-A9B4-CB0105D08657}"/>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48CD6844-1481-4FA0-B53F-AB4C575233CE}"/>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378AD2F9-48C3-4B89-BCCE-6883A4C74F72}"/>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BC025EA8-6C5F-48FD-868D-E8BDF6DE883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FDF6DA0C-FBC6-4F9F-B871-C01F93FE1F0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6F32166E-67D9-4939-A7EE-7735401AFFE8}"/>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D1D1093-497A-4AB1-BE1C-CA5B1920C60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8AE54655-AAEE-47F8-9D0A-FF67DBF9848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115558</xdr:rowOff>
    </xdr:from>
    <xdr:to>
      <xdr:col>55</xdr:col>
      <xdr:colOff>50800</xdr:colOff>
      <xdr:row>38</xdr:row>
      <xdr:rowOff>45709</xdr:rowOff>
    </xdr:to>
    <xdr:sp macro="" textlink="">
      <xdr:nvSpPr>
        <xdr:cNvPr id="306" name="楕円 305">
          <a:extLst>
            <a:ext uri="{FF2B5EF4-FFF2-40B4-BE49-F238E27FC236}">
              <a16:creationId xmlns:a16="http://schemas.microsoft.com/office/drawing/2014/main" id="{68489724-FE5A-4D5F-9641-F470D40434E5}"/>
            </a:ext>
          </a:extLst>
        </xdr:cNvPr>
        <xdr:cNvSpPr/>
      </xdr:nvSpPr>
      <xdr:spPr>
        <a:xfrm>
          <a:off x="10426700" y="64592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93985</xdr:rowOff>
    </xdr:from>
    <xdr:ext cx="599010" cy="259045"/>
    <xdr:sp macro="" textlink="">
      <xdr:nvSpPr>
        <xdr:cNvPr id="307" name="補助費等該当値テキスト">
          <a:extLst>
            <a:ext uri="{FF2B5EF4-FFF2-40B4-BE49-F238E27FC236}">
              <a16:creationId xmlns:a16="http://schemas.microsoft.com/office/drawing/2014/main" id="{0EC7E419-A569-4FB6-AEE0-2AE30C66766F}"/>
            </a:ext>
          </a:extLst>
        </xdr:cNvPr>
        <xdr:cNvSpPr txBox="1"/>
      </xdr:nvSpPr>
      <xdr:spPr>
        <a:xfrm>
          <a:off x="10528300" y="643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153125</xdr:rowOff>
    </xdr:from>
    <xdr:to>
      <xdr:col>50</xdr:col>
      <xdr:colOff>165100</xdr:colOff>
      <xdr:row>36</xdr:row>
      <xdr:rowOff>83275</xdr:rowOff>
    </xdr:to>
    <xdr:sp macro="" textlink="">
      <xdr:nvSpPr>
        <xdr:cNvPr id="308" name="楕円 307">
          <a:extLst>
            <a:ext uri="{FF2B5EF4-FFF2-40B4-BE49-F238E27FC236}">
              <a16:creationId xmlns:a16="http://schemas.microsoft.com/office/drawing/2014/main" id="{8A7B006D-D383-4A6B-8040-BFC094714558}"/>
            </a:ext>
          </a:extLst>
        </xdr:cNvPr>
        <xdr:cNvSpPr/>
      </xdr:nvSpPr>
      <xdr:spPr>
        <a:xfrm>
          <a:off x="9588500" y="61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74402</xdr:rowOff>
    </xdr:from>
    <xdr:ext cx="599010" cy="259045"/>
    <xdr:sp macro="" textlink="">
      <xdr:nvSpPr>
        <xdr:cNvPr id="309" name="テキスト ボックス 308">
          <a:extLst>
            <a:ext uri="{FF2B5EF4-FFF2-40B4-BE49-F238E27FC236}">
              <a16:creationId xmlns:a16="http://schemas.microsoft.com/office/drawing/2014/main" id="{6767DC97-5D22-4D5A-859B-05ABEBBDED8D}"/>
            </a:ext>
          </a:extLst>
        </xdr:cNvPr>
        <xdr:cNvSpPr txBox="1"/>
      </xdr:nvSpPr>
      <xdr:spPr>
        <a:xfrm>
          <a:off x="9339795" y="624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106464</xdr:rowOff>
    </xdr:from>
    <xdr:to>
      <xdr:col>46</xdr:col>
      <xdr:colOff>38100</xdr:colOff>
      <xdr:row>39</xdr:row>
      <xdr:rowOff>36614</xdr:rowOff>
    </xdr:to>
    <xdr:sp macro="" textlink="">
      <xdr:nvSpPr>
        <xdr:cNvPr id="310" name="楕円 309">
          <a:extLst>
            <a:ext uri="{FF2B5EF4-FFF2-40B4-BE49-F238E27FC236}">
              <a16:creationId xmlns:a16="http://schemas.microsoft.com/office/drawing/2014/main" id="{D2D7E16D-71AD-4B17-9084-54207745DE80}"/>
            </a:ext>
          </a:extLst>
        </xdr:cNvPr>
        <xdr:cNvSpPr/>
      </xdr:nvSpPr>
      <xdr:spPr>
        <a:xfrm>
          <a:off x="8699500" y="66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27741</xdr:rowOff>
    </xdr:from>
    <xdr:ext cx="599010" cy="259045"/>
    <xdr:sp macro="" textlink="">
      <xdr:nvSpPr>
        <xdr:cNvPr id="311" name="テキスト ボックス 310">
          <a:extLst>
            <a:ext uri="{FF2B5EF4-FFF2-40B4-BE49-F238E27FC236}">
              <a16:creationId xmlns:a16="http://schemas.microsoft.com/office/drawing/2014/main" id="{A2B142F3-F196-496E-B471-8EBA200F1CFF}"/>
            </a:ext>
          </a:extLst>
        </xdr:cNvPr>
        <xdr:cNvSpPr txBox="1"/>
      </xdr:nvSpPr>
      <xdr:spPr>
        <a:xfrm>
          <a:off x="8450795" y="671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83006</xdr:rowOff>
    </xdr:from>
    <xdr:to>
      <xdr:col>41</xdr:col>
      <xdr:colOff>101600</xdr:colOff>
      <xdr:row>39</xdr:row>
      <xdr:rowOff>13156</xdr:rowOff>
    </xdr:to>
    <xdr:sp macro="" textlink="">
      <xdr:nvSpPr>
        <xdr:cNvPr id="312" name="楕円 311">
          <a:extLst>
            <a:ext uri="{FF2B5EF4-FFF2-40B4-BE49-F238E27FC236}">
              <a16:creationId xmlns:a16="http://schemas.microsoft.com/office/drawing/2014/main" id="{F84E07AC-CEF6-45BC-AD5C-151105E29A43}"/>
            </a:ext>
          </a:extLst>
        </xdr:cNvPr>
        <xdr:cNvSpPr/>
      </xdr:nvSpPr>
      <xdr:spPr>
        <a:xfrm>
          <a:off x="7810500" y="6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4283</xdr:rowOff>
    </xdr:from>
    <xdr:ext cx="599010" cy="259045"/>
    <xdr:sp macro="" textlink="">
      <xdr:nvSpPr>
        <xdr:cNvPr id="313" name="テキスト ボックス 312">
          <a:extLst>
            <a:ext uri="{FF2B5EF4-FFF2-40B4-BE49-F238E27FC236}">
              <a16:creationId xmlns:a16="http://schemas.microsoft.com/office/drawing/2014/main" id="{0D0B8B33-580F-449E-9056-42AA4946610E}"/>
            </a:ext>
          </a:extLst>
        </xdr:cNvPr>
        <xdr:cNvSpPr txBox="1"/>
      </xdr:nvSpPr>
      <xdr:spPr>
        <a:xfrm>
          <a:off x="7561795" y="669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119826</xdr:rowOff>
    </xdr:from>
    <xdr:to>
      <xdr:col>36</xdr:col>
      <xdr:colOff>165100</xdr:colOff>
      <xdr:row>39</xdr:row>
      <xdr:rowOff>49976</xdr:rowOff>
    </xdr:to>
    <xdr:sp macro="" textlink="">
      <xdr:nvSpPr>
        <xdr:cNvPr id="314" name="楕円 313">
          <a:extLst>
            <a:ext uri="{FF2B5EF4-FFF2-40B4-BE49-F238E27FC236}">
              <a16:creationId xmlns:a16="http://schemas.microsoft.com/office/drawing/2014/main" id="{BD14717F-920F-46E5-B050-746FDEC1648B}"/>
            </a:ext>
          </a:extLst>
        </xdr:cNvPr>
        <xdr:cNvSpPr/>
      </xdr:nvSpPr>
      <xdr:spPr>
        <a:xfrm>
          <a:off x="6921500" y="663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41103</xdr:rowOff>
    </xdr:from>
    <xdr:ext cx="599010" cy="259045"/>
    <xdr:sp macro="" textlink="">
      <xdr:nvSpPr>
        <xdr:cNvPr id="315" name="テキスト ボックス 314">
          <a:extLst>
            <a:ext uri="{FF2B5EF4-FFF2-40B4-BE49-F238E27FC236}">
              <a16:creationId xmlns:a16="http://schemas.microsoft.com/office/drawing/2014/main" id="{60CE0B75-456E-4838-9EDC-F162EED459B1}"/>
            </a:ext>
          </a:extLst>
        </xdr:cNvPr>
        <xdr:cNvSpPr txBox="1"/>
      </xdr:nvSpPr>
      <xdr:spPr>
        <a:xfrm>
          <a:off x="6672795" y="672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A51B48AD-F612-4C97-9FFB-B3F3D1C36DB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36752B96-12A1-40C3-B13C-69A90EBA16A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5C47AC62-1B3D-48B7-9979-871F2C65C6B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F3466690-8F99-4969-A8B7-599E50FF02D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4B4EEAF-F529-4C86-AA88-5205036FBDA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36B598D9-F322-4837-B726-0512A6D4EEF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6F586128-F534-4B1E-9B6C-862AB81371FE}"/>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770BDB54-72DA-4B8E-B2DA-E758127E17B3}"/>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FE15EF35-4A76-41BD-9B2E-D09FCECA6A3B}"/>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E9A31A0D-CA42-4B0A-968F-07A63E6A8F58}"/>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65118B2B-3AEF-4812-AF87-C82B75BCE156}"/>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9C8B49ED-E7B0-4935-AC11-8DB551E1395C}"/>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ED296EAD-A9BE-4038-9D4B-86AB22B88C7E}"/>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2719D664-CC1B-4B5C-A3FD-9FC3FEA675C6}"/>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94D4E0A1-D02C-4652-B870-5AC4E8A36377}"/>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DB53E623-A1CD-41EE-8AA2-3F470278EB3B}"/>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4D6E18A9-A605-4C98-BF36-7208C9E68AA1}"/>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6AF395E0-44A8-41DD-9AF5-41EB65FF2BA5}"/>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43942AC0-9E92-4E32-BD8A-B2FAF7D57A1D}"/>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C01BB161-DE49-4D9E-9370-5AFDC11F9D73}"/>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9864A56C-DA96-4912-8D7C-29046F50496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CFD67E32-040B-4FD8-AF23-3A75A2C5DA47}"/>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CAA9B6EA-6623-45AC-9B52-F0CAB56276F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91B47AF-0D7C-4912-BE3A-878D50EA703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C055B7EF-9FC7-490F-BAFC-BE05212EB3F3}"/>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DDF57FF4-3E26-4F77-ADCE-4BB71FB50AB4}"/>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345ABBD8-BE38-4E74-8DF2-C85A9107C299}"/>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F5567B38-77EE-44D1-9785-E818A2A146F4}"/>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73076</xdr:rowOff>
    </xdr:from>
    <xdr:to>
      <xdr:col>55</xdr:col>
      <xdr:colOff>0</xdr:colOff>
      <xdr:row>58</xdr:row>
      <xdr:rowOff>38720</xdr:rowOff>
    </xdr:to>
    <xdr:cxnSp macro="">
      <xdr:nvCxnSpPr>
        <xdr:cNvPr id="344" name="直線コネクタ 343">
          <a:extLst>
            <a:ext uri="{FF2B5EF4-FFF2-40B4-BE49-F238E27FC236}">
              <a16:creationId xmlns:a16="http://schemas.microsoft.com/office/drawing/2014/main" id="{7FCE4F9B-7F97-4070-9DE8-4F773F1DBAD1}"/>
            </a:ext>
          </a:extLst>
        </xdr:cNvPr>
        <xdr:cNvCxnSpPr/>
      </xdr:nvCxnSpPr>
      <xdr:spPr>
        <a:xfrm flipV="1">
          <a:off x="9639300" y="9845726"/>
          <a:ext cx="838200" cy="13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F7EBE0E0-AA55-4EF5-AA28-D0068275B6EA}"/>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292D8240-17FF-4B76-9CF5-A4802C1D6EDE}"/>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23006</xdr:rowOff>
    </xdr:from>
    <xdr:to>
      <xdr:col>50</xdr:col>
      <xdr:colOff>114300</xdr:colOff>
      <xdr:row>58</xdr:row>
      <xdr:rowOff>38720</xdr:rowOff>
    </xdr:to>
    <xdr:cxnSp macro="">
      <xdr:nvCxnSpPr>
        <xdr:cNvPr id="347" name="直線コネクタ 346">
          <a:extLst>
            <a:ext uri="{FF2B5EF4-FFF2-40B4-BE49-F238E27FC236}">
              <a16:creationId xmlns:a16="http://schemas.microsoft.com/office/drawing/2014/main" id="{81ED6D83-4FE7-4E29-8795-90D9F74CBC4D}"/>
            </a:ext>
          </a:extLst>
        </xdr:cNvPr>
        <xdr:cNvCxnSpPr/>
      </xdr:nvCxnSpPr>
      <xdr:spPr>
        <a:xfrm>
          <a:off x="8750300" y="9967106"/>
          <a:ext cx="889000" cy="1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93D29F71-8B09-4E5F-9AD3-AC1C5DCAF25F}"/>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9545605A-304A-46FC-94C4-1F078010F36F}"/>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23006</xdr:rowOff>
    </xdr:from>
    <xdr:to>
      <xdr:col>45</xdr:col>
      <xdr:colOff>177800</xdr:colOff>
      <xdr:row>58</xdr:row>
      <xdr:rowOff>99078</xdr:rowOff>
    </xdr:to>
    <xdr:cxnSp macro="">
      <xdr:nvCxnSpPr>
        <xdr:cNvPr id="350" name="直線コネクタ 349">
          <a:extLst>
            <a:ext uri="{FF2B5EF4-FFF2-40B4-BE49-F238E27FC236}">
              <a16:creationId xmlns:a16="http://schemas.microsoft.com/office/drawing/2014/main" id="{E634BF4C-F6E7-4898-8852-B6A500311F11}"/>
            </a:ext>
          </a:extLst>
        </xdr:cNvPr>
        <xdr:cNvCxnSpPr/>
      </xdr:nvCxnSpPr>
      <xdr:spPr>
        <a:xfrm flipV="1">
          <a:off x="7861300" y="9967106"/>
          <a:ext cx="889000" cy="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8D55DB06-F31B-43BF-828C-941356265AC9}"/>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F39A6993-D6DE-4DFE-A40F-278146CD4ACD}"/>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61974</xdr:rowOff>
    </xdr:from>
    <xdr:to>
      <xdr:col>41</xdr:col>
      <xdr:colOff>50800</xdr:colOff>
      <xdr:row>58</xdr:row>
      <xdr:rowOff>99078</xdr:rowOff>
    </xdr:to>
    <xdr:cxnSp macro="">
      <xdr:nvCxnSpPr>
        <xdr:cNvPr id="353" name="直線コネクタ 352">
          <a:extLst>
            <a:ext uri="{FF2B5EF4-FFF2-40B4-BE49-F238E27FC236}">
              <a16:creationId xmlns:a16="http://schemas.microsoft.com/office/drawing/2014/main" id="{3CA17B75-B78C-4D6F-A528-493DDE5806A6}"/>
            </a:ext>
          </a:extLst>
        </xdr:cNvPr>
        <xdr:cNvCxnSpPr/>
      </xdr:nvCxnSpPr>
      <xdr:spPr>
        <a:xfrm>
          <a:off x="6972300" y="10006074"/>
          <a:ext cx="889000" cy="3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2FEBA49C-DE68-48E8-86F4-34F73B416185}"/>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5CD8B0EF-EE8A-4E0A-B8C9-D8E84147F02D}"/>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480A8C8A-6637-46AD-8410-6728AB0FCF1C}"/>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18F324D9-2951-4291-8B9D-BE338F42D795}"/>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9885F19-0E92-465F-887C-404CB1458E97}"/>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9E2C6529-0D2D-4196-8CBB-D10E6FA517C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684917C5-8999-4037-9B5B-BB41200B91F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5550B83E-FDB2-42C7-84C1-9A1846F9E82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F3521EF6-F393-4305-9DF4-AB1FE4A1814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22276</xdr:rowOff>
    </xdr:from>
    <xdr:to>
      <xdr:col>55</xdr:col>
      <xdr:colOff>50800</xdr:colOff>
      <xdr:row>57</xdr:row>
      <xdr:rowOff>123876</xdr:rowOff>
    </xdr:to>
    <xdr:sp macro="" textlink="">
      <xdr:nvSpPr>
        <xdr:cNvPr id="363" name="楕円 362">
          <a:extLst>
            <a:ext uri="{FF2B5EF4-FFF2-40B4-BE49-F238E27FC236}">
              <a16:creationId xmlns:a16="http://schemas.microsoft.com/office/drawing/2014/main" id="{068CF1F1-4D99-4F63-850C-E16D58E1B76C}"/>
            </a:ext>
          </a:extLst>
        </xdr:cNvPr>
        <xdr:cNvSpPr/>
      </xdr:nvSpPr>
      <xdr:spPr>
        <a:xfrm>
          <a:off x="10426700" y="97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703</xdr:rowOff>
    </xdr:from>
    <xdr:ext cx="599010" cy="259045"/>
    <xdr:sp macro="" textlink="">
      <xdr:nvSpPr>
        <xdr:cNvPr id="364" name="普通建設事業費該当値テキスト">
          <a:extLst>
            <a:ext uri="{FF2B5EF4-FFF2-40B4-BE49-F238E27FC236}">
              <a16:creationId xmlns:a16="http://schemas.microsoft.com/office/drawing/2014/main" id="{288F9C5D-A78A-4757-9D30-6BC1C7BED1A0}"/>
            </a:ext>
          </a:extLst>
        </xdr:cNvPr>
        <xdr:cNvSpPr txBox="1"/>
      </xdr:nvSpPr>
      <xdr:spPr>
        <a:xfrm>
          <a:off x="10528300" y="977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159370</xdr:rowOff>
    </xdr:from>
    <xdr:to>
      <xdr:col>50</xdr:col>
      <xdr:colOff>165100</xdr:colOff>
      <xdr:row>58</xdr:row>
      <xdr:rowOff>89520</xdr:rowOff>
    </xdr:to>
    <xdr:sp macro="" textlink="">
      <xdr:nvSpPr>
        <xdr:cNvPr id="365" name="楕円 364">
          <a:extLst>
            <a:ext uri="{FF2B5EF4-FFF2-40B4-BE49-F238E27FC236}">
              <a16:creationId xmlns:a16="http://schemas.microsoft.com/office/drawing/2014/main" id="{66C4B307-299A-4588-B191-0A5619CAEE7E}"/>
            </a:ext>
          </a:extLst>
        </xdr:cNvPr>
        <xdr:cNvSpPr/>
      </xdr:nvSpPr>
      <xdr:spPr>
        <a:xfrm>
          <a:off x="9588500" y="99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80647</xdr:rowOff>
    </xdr:from>
    <xdr:ext cx="534377" cy="259045"/>
    <xdr:sp macro="" textlink="">
      <xdr:nvSpPr>
        <xdr:cNvPr id="366" name="テキスト ボックス 365">
          <a:extLst>
            <a:ext uri="{FF2B5EF4-FFF2-40B4-BE49-F238E27FC236}">
              <a16:creationId xmlns:a16="http://schemas.microsoft.com/office/drawing/2014/main" id="{3F7761CD-B899-4F64-9820-C5F5D4BFD497}"/>
            </a:ext>
          </a:extLst>
        </xdr:cNvPr>
        <xdr:cNvSpPr txBox="1"/>
      </xdr:nvSpPr>
      <xdr:spPr>
        <a:xfrm>
          <a:off x="9372111" y="1002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143656</xdr:rowOff>
    </xdr:from>
    <xdr:to>
      <xdr:col>46</xdr:col>
      <xdr:colOff>38100</xdr:colOff>
      <xdr:row>58</xdr:row>
      <xdr:rowOff>73806</xdr:rowOff>
    </xdr:to>
    <xdr:sp macro="" textlink="">
      <xdr:nvSpPr>
        <xdr:cNvPr id="367" name="楕円 366">
          <a:extLst>
            <a:ext uri="{FF2B5EF4-FFF2-40B4-BE49-F238E27FC236}">
              <a16:creationId xmlns:a16="http://schemas.microsoft.com/office/drawing/2014/main" id="{2C2BE024-7F69-4E89-B65B-C0E772867641}"/>
            </a:ext>
          </a:extLst>
        </xdr:cNvPr>
        <xdr:cNvSpPr/>
      </xdr:nvSpPr>
      <xdr:spPr>
        <a:xfrm>
          <a:off x="8699500" y="991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64933</xdr:rowOff>
    </xdr:from>
    <xdr:ext cx="599010" cy="259045"/>
    <xdr:sp macro="" textlink="">
      <xdr:nvSpPr>
        <xdr:cNvPr id="368" name="テキスト ボックス 367">
          <a:extLst>
            <a:ext uri="{FF2B5EF4-FFF2-40B4-BE49-F238E27FC236}">
              <a16:creationId xmlns:a16="http://schemas.microsoft.com/office/drawing/2014/main" id="{010989CA-0201-4475-9F7D-3085A624FF70}"/>
            </a:ext>
          </a:extLst>
        </xdr:cNvPr>
        <xdr:cNvSpPr txBox="1"/>
      </xdr:nvSpPr>
      <xdr:spPr>
        <a:xfrm>
          <a:off x="8450795" y="1000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48278</xdr:rowOff>
    </xdr:from>
    <xdr:to>
      <xdr:col>41</xdr:col>
      <xdr:colOff>101600</xdr:colOff>
      <xdr:row>58</xdr:row>
      <xdr:rowOff>149878</xdr:rowOff>
    </xdr:to>
    <xdr:sp macro="" textlink="">
      <xdr:nvSpPr>
        <xdr:cNvPr id="369" name="楕円 368">
          <a:extLst>
            <a:ext uri="{FF2B5EF4-FFF2-40B4-BE49-F238E27FC236}">
              <a16:creationId xmlns:a16="http://schemas.microsoft.com/office/drawing/2014/main" id="{37AD79CE-0106-421D-8DA8-59A801646545}"/>
            </a:ext>
          </a:extLst>
        </xdr:cNvPr>
        <xdr:cNvSpPr/>
      </xdr:nvSpPr>
      <xdr:spPr>
        <a:xfrm>
          <a:off x="7810500" y="999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141005</xdr:rowOff>
    </xdr:from>
    <xdr:ext cx="534377" cy="259045"/>
    <xdr:sp macro="" textlink="">
      <xdr:nvSpPr>
        <xdr:cNvPr id="370" name="テキスト ボックス 369">
          <a:extLst>
            <a:ext uri="{FF2B5EF4-FFF2-40B4-BE49-F238E27FC236}">
              <a16:creationId xmlns:a16="http://schemas.microsoft.com/office/drawing/2014/main" id="{69C09292-5D93-4903-BCE0-64E55B3B165F}"/>
            </a:ext>
          </a:extLst>
        </xdr:cNvPr>
        <xdr:cNvSpPr txBox="1"/>
      </xdr:nvSpPr>
      <xdr:spPr>
        <a:xfrm>
          <a:off x="7594111" y="1008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11174</xdr:rowOff>
    </xdr:from>
    <xdr:to>
      <xdr:col>36</xdr:col>
      <xdr:colOff>165100</xdr:colOff>
      <xdr:row>58</xdr:row>
      <xdr:rowOff>112774</xdr:rowOff>
    </xdr:to>
    <xdr:sp macro="" textlink="">
      <xdr:nvSpPr>
        <xdr:cNvPr id="371" name="楕円 370">
          <a:extLst>
            <a:ext uri="{FF2B5EF4-FFF2-40B4-BE49-F238E27FC236}">
              <a16:creationId xmlns:a16="http://schemas.microsoft.com/office/drawing/2014/main" id="{BD25F5B1-E0A5-438B-83D0-7642B6584F0E}"/>
            </a:ext>
          </a:extLst>
        </xdr:cNvPr>
        <xdr:cNvSpPr/>
      </xdr:nvSpPr>
      <xdr:spPr>
        <a:xfrm>
          <a:off x="6921500" y="99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103901</xdr:rowOff>
    </xdr:from>
    <xdr:ext cx="534377" cy="259045"/>
    <xdr:sp macro="" textlink="">
      <xdr:nvSpPr>
        <xdr:cNvPr id="372" name="テキスト ボックス 371">
          <a:extLst>
            <a:ext uri="{FF2B5EF4-FFF2-40B4-BE49-F238E27FC236}">
              <a16:creationId xmlns:a16="http://schemas.microsoft.com/office/drawing/2014/main" id="{85FB51E3-5241-431F-9A4F-D875D7C57224}"/>
            </a:ext>
          </a:extLst>
        </xdr:cNvPr>
        <xdr:cNvSpPr txBox="1"/>
      </xdr:nvSpPr>
      <xdr:spPr>
        <a:xfrm>
          <a:off x="6705111" y="1004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A5343F4E-A943-4F22-BC56-1BCDF8B6150D}"/>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3040F385-F636-4194-A759-04C70BD1377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645E669E-8BB1-4CCA-BB47-FAAA946212E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3FD6A4F5-4DC5-44F9-89EC-BBD1880840C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C1DC3367-EE7C-4D95-AAEC-34F49BB9F1F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639FE57E-39C7-4A79-A5FB-D540C6F835A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17CAABA1-7D9A-4370-BF4E-9E46D587227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A7C50A4F-1226-467B-8C44-5506FE9AE024}"/>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E09D984C-259F-4200-BA34-19D2BAFD154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A9F1C4E7-0D92-4DD9-BBAA-415263BF15D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149722E-B85B-4729-9A56-580F05431BA7}"/>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8207EF90-B35B-4C2A-B8B8-B5CC4646E27D}"/>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41ED6906-1C6C-4D24-AAB7-88E4BAD1C5F8}"/>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17568922-234F-430C-A3AA-030CF675FA01}"/>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784DC39D-950F-4A77-B735-CBB3C2860F8D}"/>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F365EBCD-CEEF-43ED-90C1-3A6D1F1826B9}"/>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943BBDE3-3C96-42FA-B3E1-641F6C0CBD28}"/>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5B699FF-D7CB-4123-93C2-CEA0E9CE164C}"/>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944625BC-2082-4D58-9B58-5A34F82CF95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BB2339D1-5CCD-411B-AFFC-19FAE29B9A2A}"/>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6DB8827-9A57-4E85-8E42-4BAF9EFCE042}"/>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135131A1-6A9B-4AB5-BF8E-4F1239EBEEB3}"/>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731CA485-56AC-4BD0-A4F0-FE653F039CFB}"/>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FA96C3AD-14D0-422B-9C05-B2F6D814E5EA}"/>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104353</xdr:rowOff>
    </xdr:from>
    <xdr:to>
      <xdr:col>55</xdr:col>
      <xdr:colOff>0</xdr:colOff>
      <xdr:row>77</xdr:row>
      <xdr:rowOff>152588</xdr:rowOff>
    </xdr:to>
    <xdr:cxnSp macro="">
      <xdr:nvCxnSpPr>
        <xdr:cNvPr id="397" name="直線コネクタ 396">
          <a:extLst>
            <a:ext uri="{FF2B5EF4-FFF2-40B4-BE49-F238E27FC236}">
              <a16:creationId xmlns:a16="http://schemas.microsoft.com/office/drawing/2014/main" id="{8BDBBDA1-8463-4A71-88E6-A491B348ABB8}"/>
            </a:ext>
          </a:extLst>
        </xdr:cNvPr>
        <xdr:cNvCxnSpPr/>
      </xdr:nvCxnSpPr>
      <xdr:spPr>
        <a:xfrm flipV="1">
          <a:off x="9639300" y="13306003"/>
          <a:ext cx="8382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5D0C50E2-25E2-4180-9686-32853D4E55D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D35E9BAA-CA45-4D8A-933B-6E6A418A0904}"/>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127459</xdr:rowOff>
    </xdr:from>
    <xdr:to>
      <xdr:col>50</xdr:col>
      <xdr:colOff>114300</xdr:colOff>
      <xdr:row>77</xdr:row>
      <xdr:rowOff>152588</xdr:rowOff>
    </xdr:to>
    <xdr:cxnSp macro="">
      <xdr:nvCxnSpPr>
        <xdr:cNvPr id="400" name="直線コネクタ 399">
          <a:extLst>
            <a:ext uri="{FF2B5EF4-FFF2-40B4-BE49-F238E27FC236}">
              <a16:creationId xmlns:a16="http://schemas.microsoft.com/office/drawing/2014/main" id="{D2E382CA-2F59-42CA-B147-5F950671F636}"/>
            </a:ext>
          </a:extLst>
        </xdr:cNvPr>
        <xdr:cNvCxnSpPr/>
      </xdr:nvCxnSpPr>
      <xdr:spPr>
        <a:xfrm>
          <a:off x="8750300" y="13329109"/>
          <a:ext cx="889000" cy="2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1EEC788D-7945-4BE0-A548-9993C9B0214A}"/>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63AF24A-1F08-4D20-8762-6840CD40558E}"/>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127459</xdr:rowOff>
    </xdr:from>
    <xdr:to>
      <xdr:col>45</xdr:col>
      <xdr:colOff>177800</xdr:colOff>
      <xdr:row>77</xdr:row>
      <xdr:rowOff>130618</xdr:rowOff>
    </xdr:to>
    <xdr:cxnSp macro="">
      <xdr:nvCxnSpPr>
        <xdr:cNvPr id="403" name="直線コネクタ 402">
          <a:extLst>
            <a:ext uri="{FF2B5EF4-FFF2-40B4-BE49-F238E27FC236}">
              <a16:creationId xmlns:a16="http://schemas.microsoft.com/office/drawing/2014/main" id="{B9B12FF2-A99B-497A-B192-1516A88D82ED}"/>
            </a:ext>
          </a:extLst>
        </xdr:cNvPr>
        <xdr:cNvCxnSpPr/>
      </xdr:nvCxnSpPr>
      <xdr:spPr>
        <a:xfrm flipV="1">
          <a:off x="7861300" y="13329109"/>
          <a:ext cx="889000" cy="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E3205FAF-031C-4B75-B100-E6A63AF26843}"/>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31D88FCB-3BBF-4510-B51D-FE3381326953}"/>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100369</xdr:rowOff>
    </xdr:from>
    <xdr:to>
      <xdr:col>41</xdr:col>
      <xdr:colOff>50800</xdr:colOff>
      <xdr:row>77</xdr:row>
      <xdr:rowOff>130618</xdr:rowOff>
    </xdr:to>
    <xdr:cxnSp macro="">
      <xdr:nvCxnSpPr>
        <xdr:cNvPr id="406" name="直線コネクタ 405">
          <a:extLst>
            <a:ext uri="{FF2B5EF4-FFF2-40B4-BE49-F238E27FC236}">
              <a16:creationId xmlns:a16="http://schemas.microsoft.com/office/drawing/2014/main" id="{42BE3E89-4413-4D05-93E0-8F6C53BB8A4F}"/>
            </a:ext>
          </a:extLst>
        </xdr:cNvPr>
        <xdr:cNvCxnSpPr/>
      </xdr:nvCxnSpPr>
      <xdr:spPr>
        <a:xfrm>
          <a:off x="6972300" y="13302019"/>
          <a:ext cx="889000" cy="3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DCFDB182-3E6C-4FA1-879E-6A0EC7969273}"/>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34433EA2-E37F-4DA4-AF57-E9191EE975FA}"/>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11837E46-4393-4D82-A0D6-B677C6C9609F}"/>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81132C57-DB1D-4F55-9575-0F4C6D6CFCE5}"/>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D7201D9-E1C8-406C-B199-5C20E4B536F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71715552-FA42-4A05-A938-8AA01CFA72C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1B299830-2401-4B3A-BCD3-25AAF9FD1B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7CEACF29-6759-4EBD-9AB2-C7A7BFAB534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46A809F0-45FE-442D-86AA-6AE99A71FA0C}"/>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53553</xdr:rowOff>
    </xdr:from>
    <xdr:to>
      <xdr:col>55</xdr:col>
      <xdr:colOff>50800</xdr:colOff>
      <xdr:row>77</xdr:row>
      <xdr:rowOff>155153</xdr:rowOff>
    </xdr:to>
    <xdr:sp macro="" textlink="">
      <xdr:nvSpPr>
        <xdr:cNvPr id="416" name="楕円 415">
          <a:extLst>
            <a:ext uri="{FF2B5EF4-FFF2-40B4-BE49-F238E27FC236}">
              <a16:creationId xmlns:a16="http://schemas.microsoft.com/office/drawing/2014/main" id="{00E3F837-2156-450B-BDAD-CB94EAE3770A}"/>
            </a:ext>
          </a:extLst>
        </xdr:cNvPr>
        <xdr:cNvSpPr/>
      </xdr:nvSpPr>
      <xdr:spPr>
        <a:xfrm>
          <a:off x="10426700" y="1325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139930</xdr:rowOff>
    </xdr:from>
    <xdr:ext cx="534377" cy="259045"/>
    <xdr:sp macro="" textlink="">
      <xdr:nvSpPr>
        <xdr:cNvPr id="417" name="普通建設事業費 （ うち新規整備　）該当値テキスト">
          <a:extLst>
            <a:ext uri="{FF2B5EF4-FFF2-40B4-BE49-F238E27FC236}">
              <a16:creationId xmlns:a16="http://schemas.microsoft.com/office/drawing/2014/main" id="{F95A1F50-283D-476E-B74B-FD007DE1CC97}"/>
            </a:ext>
          </a:extLst>
        </xdr:cNvPr>
        <xdr:cNvSpPr txBox="1"/>
      </xdr:nvSpPr>
      <xdr:spPr>
        <a:xfrm>
          <a:off x="10528300" y="1317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101788</xdr:rowOff>
    </xdr:from>
    <xdr:to>
      <xdr:col>50</xdr:col>
      <xdr:colOff>165100</xdr:colOff>
      <xdr:row>78</xdr:row>
      <xdr:rowOff>31938</xdr:rowOff>
    </xdr:to>
    <xdr:sp macro="" textlink="">
      <xdr:nvSpPr>
        <xdr:cNvPr id="418" name="楕円 417">
          <a:extLst>
            <a:ext uri="{FF2B5EF4-FFF2-40B4-BE49-F238E27FC236}">
              <a16:creationId xmlns:a16="http://schemas.microsoft.com/office/drawing/2014/main" id="{1BCB0020-1CDB-4E78-8C8F-578568AEACEB}"/>
            </a:ext>
          </a:extLst>
        </xdr:cNvPr>
        <xdr:cNvSpPr/>
      </xdr:nvSpPr>
      <xdr:spPr>
        <a:xfrm>
          <a:off x="9588500" y="1330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23065</xdr:rowOff>
    </xdr:from>
    <xdr:ext cx="469744" cy="259045"/>
    <xdr:sp macro="" textlink="">
      <xdr:nvSpPr>
        <xdr:cNvPr id="419" name="テキスト ボックス 418">
          <a:extLst>
            <a:ext uri="{FF2B5EF4-FFF2-40B4-BE49-F238E27FC236}">
              <a16:creationId xmlns:a16="http://schemas.microsoft.com/office/drawing/2014/main" id="{31081D9B-9C72-4710-9AA5-5A1AED5FB469}"/>
            </a:ext>
          </a:extLst>
        </xdr:cNvPr>
        <xdr:cNvSpPr txBox="1"/>
      </xdr:nvSpPr>
      <xdr:spPr>
        <a:xfrm>
          <a:off x="9404428" y="1339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76659</xdr:rowOff>
    </xdr:from>
    <xdr:to>
      <xdr:col>46</xdr:col>
      <xdr:colOff>38100</xdr:colOff>
      <xdr:row>78</xdr:row>
      <xdr:rowOff>6809</xdr:rowOff>
    </xdr:to>
    <xdr:sp macro="" textlink="">
      <xdr:nvSpPr>
        <xdr:cNvPr id="420" name="楕円 419">
          <a:extLst>
            <a:ext uri="{FF2B5EF4-FFF2-40B4-BE49-F238E27FC236}">
              <a16:creationId xmlns:a16="http://schemas.microsoft.com/office/drawing/2014/main" id="{75350126-AFB1-40C3-8EBF-82244CDF293C}"/>
            </a:ext>
          </a:extLst>
        </xdr:cNvPr>
        <xdr:cNvSpPr/>
      </xdr:nvSpPr>
      <xdr:spPr>
        <a:xfrm>
          <a:off x="8699500" y="132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169386</xdr:rowOff>
    </xdr:from>
    <xdr:ext cx="534377" cy="259045"/>
    <xdr:sp macro="" textlink="">
      <xdr:nvSpPr>
        <xdr:cNvPr id="421" name="テキスト ボックス 420">
          <a:extLst>
            <a:ext uri="{FF2B5EF4-FFF2-40B4-BE49-F238E27FC236}">
              <a16:creationId xmlns:a16="http://schemas.microsoft.com/office/drawing/2014/main" id="{C5B45BA2-5891-430D-849A-681ECE6F9454}"/>
            </a:ext>
          </a:extLst>
        </xdr:cNvPr>
        <xdr:cNvSpPr txBox="1"/>
      </xdr:nvSpPr>
      <xdr:spPr>
        <a:xfrm>
          <a:off x="8483111" y="1337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79818</xdr:rowOff>
    </xdr:from>
    <xdr:to>
      <xdr:col>41</xdr:col>
      <xdr:colOff>101600</xdr:colOff>
      <xdr:row>78</xdr:row>
      <xdr:rowOff>9968</xdr:rowOff>
    </xdr:to>
    <xdr:sp macro="" textlink="">
      <xdr:nvSpPr>
        <xdr:cNvPr id="422" name="楕円 421">
          <a:extLst>
            <a:ext uri="{FF2B5EF4-FFF2-40B4-BE49-F238E27FC236}">
              <a16:creationId xmlns:a16="http://schemas.microsoft.com/office/drawing/2014/main" id="{E6F606F5-3B5C-41BF-AAD9-658D7576E5C3}"/>
            </a:ext>
          </a:extLst>
        </xdr:cNvPr>
        <xdr:cNvSpPr/>
      </xdr:nvSpPr>
      <xdr:spPr>
        <a:xfrm>
          <a:off x="7810500" y="1328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1095</xdr:rowOff>
    </xdr:from>
    <xdr:ext cx="534377" cy="259045"/>
    <xdr:sp macro="" textlink="">
      <xdr:nvSpPr>
        <xdr:cNvPr id="423" name="テキスト ボックス 422">
          <a:extLst>
            <a:ext uri="{FF2B5EF4-FFF2-40B4-BE49-F238E27FC236}">
              <a16:creationId xmlns:a16="http://schemas.microsoft.com/office/drawing/2014/main" id="{7DAF2565-EC77-4F66-8F64-B308711743BB}"/>
            </a:ext>
          </a:extLst>
        </xdr:cNvPr>
        <xdr:cNvSpPr txBox="1"/>
      </xdr:nvSpPr>
      <xdr:spPr>
        <a:xfrm>
          <a:off x="7594111" y="133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49569</xdr:rowOff>
    </xdr:from>
    <xdr:to>
      <xdr:col>36</xdr:col>
      <xdr:colOff>165100</xdr:colOff>
      <xdr:row>77</xdr:row>
      <xdr:rowOff>151169</xdr:rowOff>
    </xdr:to>
    <xdr:sp macro="" textlink="">
      <xdr:nvSpPr>
        <xdr:cNvPr id="424" name="楕円 423">
          <a:extLst>
            <a:ext uri="{FF2B5EF4-FFF2-40B4-BE49-F238E27FC236}">
              <a16:creationId xmlns:a16="http://schemas.microsoft.com/office/drawing/2014/main" id="{86199F8A-7F33-4751-8A68-2835CCD12E80}"/>
            </a:ext>
          </a:extLst>
        </xdr:cNvPr>
        <xdr:cNvSpPr/>
      </xdr:nvSpPr>
      <xdr:spPr>
        <a:xfrm>
          <a:off x="6921500" y="132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142296</xdr:rowOff>
    </xdr:from>
    <xdr:ext cx="534377" cy="259045"/>
    <xdr:sp macro="" textlink="">
      <xdr:nvSpPr>
        <xdr:cNvPr id="425" name="テキスト ボックス 424">
          <a:extLst>
            <a:ext uri="{FF2B5EF4-FFF2-40B4-BE49-F238E27FC236}">
              <a16:creationId xmlns:a16="http://schemas.microsoft.com/office/drawing/2014/main" id="{E1E13916-F070-4997-B2C5-277628D48F3D}"/>
            </a:ext>
          </a:extLst>
        </xdr:cNvPr>
        <xdr:cNvSpPr txBox="1"/>
      </xdr:nvSpPr>
      <xdr:spPr>
        <a:xfrm>
          <a:off x="6705111" y="133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132D8974-C38E-45AC-BFC4-7B3C2BAA4D21}"/>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DD0FB0FF-959D-41DE-A2BB-B9108D141FB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823C50CE-30D9-4E2E-9E35-A7370AA2958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CC5F8F65-1C81-4DCF-9B44-E8D74A4508DA}"/>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D250CEF6-50A7-4BF8-949B-624BB1893FD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F16C92ED-504F-4150-949B-2FE12104588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E1AF2AB0-AFA7-413A-9DAB-52B0F29AB3A2}"/>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81D2D326-C720-4061-BF7E-2CAE308C8A1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D908D49F-19B0-4447-ADDC-15C9F5714C3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6DF605B2-ABF0-48C6-8EA2-AF66CCECA78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5D8A295-F193-4A64-8195-F77D1A1B9C53}"/>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54AAA974-995E-4E87-AF24-04E4CF07C1C7}"/>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5091656F-5ECF-4AEF-8753-3B77BA0C5A47}"/>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700AF06C-6E96-452E-9DAA-EA01C53DCEB5}"/>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380E8571-29EA-4194-B04A-767BECA8A71E}"/>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F04B953-0065-44EB-B6F4-755522491384}"/>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CD662CA5-5E4A-4817-828D-75AB28FFCFCC}"/>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C1314BCA-FF73-4E46-A720-FE28EB15EAD8}"/>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BB63A92F-21B4-4004-8A2F-AC30E20309A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C63A33FE-7713-400D-B39E-C48712E23175}"/>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49CBF5BF-25CE-472D-9980-353CAD8B44C2}"/>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14B28650-28BF-4461-8428-9868F37D8CAD}"/>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A4E258CA-8836-4418-BF11-B51DE43F704A}"/>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2FCED57A-349F-4461-B2BE-E35E8B28FC3F}"/>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BBCB4A37-8054-4E4D-A5AB-B0DE7D2E6A14}"/>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771EC982-7A2F-4F5C-9788-F821F303877C}"/>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7686</xdr:rowOff>
    </xdr:from>
    <xdr:to>
      <xdr:col>55</xdr:col>
      <xdr:colOff>0</xdr:colOff>
      <xdr:row>97</xdr:row>
      <xdr:rowOff>138740</xdr:rowOff>
    </xdr:to>
    <xdr:cxnSp macro="">
      <xdr:nvCxnSpPr>
        <xdr:cNvPr id="452" name="直線コネクタ 451">
          <a:extLst>
            <a:ext uri="{FF2B5EF4-FFF2-40B4-BE49-F238E27FC236}">
              <a16:creationId xmlns:a16="http://schemas.microsoft.com/office/drawing/2014/main" id="{F699EE7F-09BC-4A85-A9A2-F443FAFBAB11}"/>
            </a:ext>
          </a:extLst>
        </xdr:cNvPr>
        <xdr:cNvCxnSpPr/>
      </xdr:nvCxnSpPr>
      <xdr:spPr>
        <a:xfrm flipV="1">
          <a:off x="9639300" y="16638336"/>
          <a:ext cx="838200" cy="13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3" name="普通建設事業費 （ うち更新整備　）平均値テキスト">
          <a:extLst>
            <a:ext uri="{FF2B5EF4-FFF2-40B4-BE49-F238E27FC236}">
              <a16:creationId xmlns:a16="http://schemas.microsoft.com/office/drawing/2014/main" id="{E6311483-19F2-4366-826C-FD11E8E71716}"/>
            </a:ext>
          </a:extLst>
        </xdr:cNvPr>
        <xdr:cNvSpPr txBox="1"/>
      </xdr:nvSpPr>
      <xdr:spPr>
        <a:xfrm>
          <a:off x="10528300" y="1662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D90DBD9A-DF9C-45FD-B95B-2A9A327D3EF4}"/>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138740</xdr:rowOff>
    </xdr:from>
    <xdr:to>
      <xdr:col>50</xdr:col>
      <xdr:colOff>114300</xdr:colOff>
      <xdr:row>97</xdr:row>
      <xdr:rowOff>144574</xdr:rowOff>
    </xdr:to>
    <xdr:cxnSp macro="">
      <xdr:nvCxnSpPr>
        <xdr:cNvPr id="455" name="直線コネクタ 454">
          <a:extLst>
            <a:ext uri="{FF2B5EF4-FFF2-40B4-BE49-F238E27FC236}">
              <a16:creationId xmlns:a16="http://schemas.microsoft.com/office/drawing/2014/main" id="{7B7E3F27-60E2-4669-A30F-84E85BD888EF}"/>
            </a:ext>
          </a:extLst>
        </xdr:cNvPr>
        <xdr:cNvCxnSpPr/>
      </xdr:nvCxnSpPr>
      <xdr:spPr>
        <a:xfrm flipV="1">
          <a:off x="8750300" y="16769390"/>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29D554C4-46B1-4791-9D64-AB7E7CEA141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D4F75537-69E5-49C8-9F61-4ED277FB47AB}"/>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144574</xdr:rowOff>
    </xdr:from>
    <xdr:to>
      <xdr:col>45</xdr:col>
      <xdr:colOff>177800</xdr:colOff>
      <xdr:row>98</xdr:row>
      <xdr:rowOff>57736</xdr:rowOff>
    </xdr:to>
    <xdr:cxnSp macro="">
      <xdr:nvCxnSpPr>
        <xdr:cNvPr id="458" name="直線コネクタ 457">
          <a:extLst>
            <a:ext uri="{FF2B5EF4-FFF2-40B4-BE49-F238E27FC236}">
              <a16:creationId xmlns:a16="http://schemas.microsoft.com/office/drawing/2014/main" id="{A7A941A9-24FC-42BC-8E98-CB3FF0E7BDE7}"/>
            </a:ext>
          </a:extLst>
        </xdr:cNvPr>
        <xdr:cNvCxnSpPr/>
      </xdr:nvCxnSpPr>
      <xdr:spPr>
        <a:xfrm flipV="1">
          <a:off x="7861300" y="16775224"/>
          <a:ext cx="889000" cy="8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E410062-3F8C-4BFE-AC0C-0FA1D03CA062}"/>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885D54B1-1985-47A1-B623-5704B503A167}"/>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26454</xdr:rowOff>
    </xdr:from>
    <xdr:to>
      <xdr:col>41</xdr:col>
      <xdr:colOff>50800</xdr:colOff>
      <xdr:row>98</xdr:row>
      <xdr:rowOff>57736</xdr:rowOff>
    </xdr:to>
    <xdr:cxnSp macro="">
      <xdr:nvCxnSpPr>
        <xdr:cNvPr id="461" name="直線コネクタ 460">
          <a:extLst>
            <a:ext uri="{FF2B5EF4-FFF2-40B4-BE49-F238E27FC236}">
              <a16:creationId xmlns:a16="http://schemas.microsoft.com/office/drawing/2014/main" id="{43B5F9F7-A2E2-4E46-B492-129016CB1300}"/>
            </a:ext>
          </a:extLst>
        </xdr:cNvPr>
        <xdr:cNvCxnSpPr/>
      </xdr:nvCxnSpPr>
      <xdr:spPr>
        <a:xfrm>
          <a:off x="6972300" y="16828554"/>
          <a:ext cx="889000" cy="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27D7C52F-A892-4FB7-AF02-4D9B2CA2791A}"/>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C924E34B-7EA3-4969-AA88-CC872E207669}"/>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B25CBC48-180A-4F60-81FD-10B7878610F3}"/>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3494D5A1-B430-4DB9-B026-A653F865A9F1}"/>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CC32CA93-F6E3-42B9-8845-F2154EBD0E49}"/>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3DA187D0-01B7-4F75-AB42-286E166F9AEE}"/>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D6EF4EEE-7D04-4053-8AE7-5013CC262AD1}"/>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7A7D4C0A-C172-4C2D-89D2-64E85323D89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A6A85402-E6FA-4824-B084-94E863EDCEFA}"/>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128336</xdr:rowOff>
    </xdr:from>
    <xdr:to>
      <xdr:col>55</xdr:col>
      <xdr:colOff>50800</xdr:colOff>
      <xdr:row>97</xdr:row>
      <xdr:rowOff>58486</xdr:rowOff>
    </xdr:to>
    <xdr:sp macro="" textlink="">
      <xdr:nvSpPr>
        <xdr:cNvPr id="471" name="楕円 470">
          <a:extLst>
            <a:ext uri="{FF2B5EF4-FFF2-40B4-BE49-F238E27FC236}">
              <a16:creationId xmlns:a16="http://schemas.microsoft.com/office/drawing/2014/main" id="{AC660EA6-CFC6-49C9-A276-AF716106F7E3}"/>
            </a:ext>
          </a:extLst>
        </xdr:cNvPr>
        <xdr:cNvSpPr/>
      </xdr:nvSpPr>
      <xdr:spPr>
        <a:xfrm>
          <a:off x="10426700" y="1658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151213</xdr:rowOff>
    </xdr:from>
    <xdr:ext cx="599010" cy="259045"/>
    <xdr:sp macro="" textlink="">
      <xdr:nvSpPr>
        <xdr:cNvPr id="472" name="普通建設事業費 （ うち更新整備　）該当値テキスト">
          <a:extLst>
            <a:ext uri="{FF2B5EF4-FFF2-40B4-BE49-F238E27FC236}">
              <a16:creationId xmlns:a16="http://schemas.microsoft.com/office/drawing/2014/main" id="{4AAD025D-87CF-4A13-8B24-19DD12534C6C}"/>
            </a:ext>
          </a:extLst>
        </xdr:cNvPr>
        <xdr:cNvSpPr txBox="1"/>
      </xdr:nvSpPr>
      <xdr:spPr>
        <a:xfrm>
          <a:off x="10528300" y="16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87940</xdr:rowOff>
    </xdr:from>
    <xdr:to>
      <xdr:col>50</xdr:col>
      <xdr:colOff>165100</xdr:colOff>
      <xdr:row>98</xdr:row>
      <xdr:rowOff>18090</xdr:rowOff>
    </xdr:to>
    <xdr:sp macro="" textlink="">
      <xdr:nvSpPr>
        <xdr:cNvPr id="473" name="楕円 472">
          <a:extLst>
            <a:ext uri="{FF2B5EF4-FFF2-40B4-BE49-F238E27FC236}">
              <a16:creationId xmlns:a16="http://schemas.microsoft.com/office/drawing/2014/main" id="{C9B4994B-9E13-4E97-8801-8CE7467B5035}"/>
            </a:ext>
          </a:extLst>
        </xdr:cNvPr>
        <xdr:cNvSpPr/>
      </xdr:nvSpPr>
      <xdr:spPr>
        <a:xfrm>
          <a:off x="9588500" y="167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9217</xdr:rowOff>
    </xdr:from>
    <xdr:ext cx="534377" cy="259045"/>
    <xdr:sp macro="" textlink="">
      <xdr:nvSpPr>
        <xdr:cNvPr id="474" name="テキスト ボックス 473">
          <a:extLst>
            <a:ext uri="{FF2B5EF4-FFF2-40B4-BE49-F238E27FC236}">
              <a16:creationId xmlns:a16="http://schemas.microsoft.com/office/drawing/2014/main" id="{5F824DB8-B0F2-4887-A579-0A89F7082161}"/>
            </a:ext>
          </a:extLst>
        </xdr:cNvPr>
        <xdr:cNvSpPr txBox="1"/>
      </xdr:nvSpPr>
      <xdr:spPr>
        <a:xfrm>
          <a:off x="9372111" y="168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93774</xdr:rowOff>
    </xdr:from>
    <xdr:to>
      <xdr:col>46</xdr:col>
      <xdr:colOff>38100</xdr:colOff>
      <xdr:row>98</xdr:row>
      <xdr:rowOff>23924</xdr:rowOff>
    </xdr:to>
    <xdr:sp macro="" textlink="">
      <xdr:nvSpPr>
        <xdr:cNvPr id="475" name="楕円 474">
          <a:extLst>
            <a:ext uri="{FF2B5EF4-FFF2-40B4-BE49-F238E27FC236}">
              <a16:creationId xmlns:a16="http://schemas.microsoft.com/office/drawing/2014/main" id="{84A9D2D2-B6E8-4A1C-B8CB-7E5188B539BD}"/>
            </a:ext>
          </a:extLst>
        </xdr:cNvPr>
        <xdr:cNvSpPr/>
      </xdr:nvSpPr>
      <xdr:spPr>
        <a:xfrm>
          <a:off x="8699500" y="16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15051</xdr:rowOff>
    </xdr:from>
    <xdr:ext cx="534377" cy="259045"/>
    <xdr:sp macro="" textlink="">
      <xdr:nvSpPr>
        <xdr:cNvPr id="476" name="テキスト ボックス 475">
          <a:extLst>
            <a:ext uri="{FF2B5EF4-FFF2-40B4-BE49-F238E27FC236}">
              <a16:creationId xmlns:a16="http://schemas.microsoft.com/office/drawing/2014/main" id="{3D2C7AA6-ADBC-493E-AC9D-044E0630BBC3}"/>
            </a:ext>
          </a:extLst>
        </xdr:cNvPr>
        <xdr:cNvSpPr txBox="1"/>
      </xdr:nvSpPr>
      <xdr:spPr>
        <a:xfrm>
          <a:off x="8483111" y="1681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6936</xdr:rowOff>
    </xdr:from>
    <xdr:to>
      <xdr:col>41</xdr:col>
      <xdr:colOff>101600</xdr:colOff>
      <xdr:row>98</xdr:row>
      <xdr:rowOff>108536</xdr:rowOff>
    </xdr:to>
    <xdr:sp macro="" textlink="">
      <xdr:nvSpPr>
        <xdr:cNvPr id="477" name="楕円 476">
          <a:extLst>
            <a:ext uri="{FF2B5EF4-FFF2-40B4-BE49-F238E27FC236}">
              <a16:creationId xmlns:a16="http://schemas.microsoft.com/office/drawing/2014/main" id="{D3C4CB8E-8FF6-440F-8305-8402928E4A6A}"/>
            </a:ext>
          </a:extLst>
        </xdr:cNvPr>
        <xdr:cNvSpPr/>
      </xdr:nvSpPr>
      <xdr:spPr>
        <a:xfrm>
          <a:off x="7810500" y="168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99663</xdr:rowOff>
    </xdr:from>
    <xdr:ext cx="534377" cy="259045"/>
    <xdr:sp macro="" textlink="">
      <xdr:nvSpPr>
        <xdr:cNvPr id="478" name="テキスト ボックス 477">
          <a:extLst>
            <a:ext uri="{FF2B5EF4-FFF2-40B4-BE49-F238E27FC236}">
              <a16:creationId xmlns:a16="http://schemas.microsoft.com/office/drawing/2014/main" id="{01E8250F-823B-4269-AC76-081A22CFE16B}"/>
            </a:ext>
          </a:extLst>
        </xdr:cNvPr>
        <xdr:cNvSpPr txBox="1"/>
      </xdr:nvSpPr>
      <xdr:spPr>
        <a:xfrm>
          <a:off x="7594111" y="169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147104</xdr:rowOff>
    </xdr:from>
    <xdr:to>
      <xdr:col>36</xdr:col>
      <xdr:colOff>165100</xdr:colOff>
      <xdr:row>98</xdr:row>
      <xdr:rowOff>77254</xdr:rowOff>
    </xdr:to>
    <xdr:sp macro="" textlink="">
      <xdr:nvSpPr>
        <xdr:cNvPr id="479" name="楕円 478">
          <a:extLst>
            <a:ext uri="{FF2B5EF4-FFF2-40B4-BE49-F238E27FC236}">
              <a16:creationId xmlns:a16="http://schemas.microsoft.com/office/drawing/2014/main" id="{74ED7F4F-72D3-41C9-9316-AB5C9D7913E6}"/>
            </a:ext>
          </a:extLst>
        </xdr:cNvPr>
        <xdr:cNvSpPr/>
      </xdr:nvSpPr>
      <xdr:spPr>
        <a:xfrm>
          <a:off x="6921500" y="1677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68381</xdr:rowOff>
    </xdr:from>
    <xdr:ext cx="534377" cy="259045"/>
    <xdr:sp macro="" textlink="">
      <xdr:nvSpPr>
        <xdr:cNvPr id="480" name="テキスト ボックス 479">
          <a:extLst>
            <a:ext uri="{FF2B5EF4-FFF2-40B4-BE49-F238E27FC236}">
              <a16:creationId xmlns:a16="http://schemas.microsoft.com/office/drawing/2014/main" id="{BD82D912-E1F5-4309-9991-57906E45D6FB}"/>
            </a:ext>
          </a:extLst>
        </xdr:cNvPr>
        <xdr:cNvSpPr txBox="1"/>
      </xdr:nvSpPr>
      <xdr:spPr>
        <a:xfrm>
          <a:off x="6705111" y="1687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C40B6395-28BE-4D04-9317-21ABB3BE423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9EF3A612-3D4C-47B4-81DD-6A7D56EAC10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22DC0C56-4D9E-47CF-AAD8-EB3626F955D8}"/>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B5C98908-7117-40EC-A5BF-DF6F5FECC2B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C7C5DE5D-18FA-47ED-A5F2-2121063635A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2E18FB9E-BC6C-4F68-B14B-B3429BBCF008}"/>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AD582620-B737-44D2-B763-EDF51B100C6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A8186F7B-E5A8-4016-968D-682EF6C8C2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76BA1564-BC42-4B76-93B3-26B0048B02D2}"/>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801779C5-F65D-4EE2-99E1-E4850A7FAA6A}"/>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402D9273-7B33-49B4-AF41-F206D122F6DD}"/>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4F7128ED-E676-43EB-A97F-26CFD52AF2D3}"/>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8B65BD64-F75B-4799-8E20-76810F5CC0BE}"/>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64CC73F8-643D-4474-92D8-AC02E06D2283}"/>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185F1B38-A3BA-4608-AC36-28F18700CCF9}"/>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13ABD0A5-36A5-48D1-97F6-89D5D49F3C21}"/>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703CDB6A-6719-432F-9A1F-82C3D2DCEFEC}"/>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F2E1FCC0-AA9F-47C0-827D-2C5F5D73DA9A}"/>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DAA56C0F-8709-4514-B123-BC546D8C588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C704CBBF-346D-431C-BEDD-6BD3F5D9F16A}"/>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80D653F6-CDC5-478C-9751-8F08B24A13F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1562BFFD-B0B7-4CE1-9389-C7445A26296F}"/>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6B9D5E52-4A3C-47E4-ADF6-0D7EC9C3D7A2}"/>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6F9C0A44-C3EB-4036-A376-68CB64865AC6}"/>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8756E4FA-4C68-4705-AC23-B6766E2426E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2EFAC334-8DF1-4EC9-97EA-11C044084C77}"/>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124667</xdr:rowOff>
    </xdr:from>
    <xdr:to>
      <xdr:col>85</xdr:col>
      <xdr:colOff>127000</xdr:colOff>
      <xdr:row>37</xdr:row>
      <xdr:rowOff>102146</xdr:rowOff>
    </xdr:to>
    <xdr:cxnSp macro="">
      <xdr:nvCxnSpPr>
        <xdr:cNvPr id="507" name="直線コネクタ 506">
          <a:extLst>
            <a:ext uri="{FF2B5EF4-FFF2-40B4-BE49-F238E27FC236}">
              <a16:creationId xmlns:a16="http://schemas.microsoft.com/office/drawing/2014/main" id="{E9789087-B30C-4796-9BA2-B0A0119B93F4}"/>
            </a:ext>
          </a:extLst>
        </xdr:cNvPr>
        <xdr:cNvCxnSpPr/>
      </xdr:nvCxnSpPr>
      <xdr:spPr>
        <a:xfrm flipV="1">
          <a:off x="15481300" y="6296867"/>
          <a:ext cx="838200" cy="14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114007</xdr:rowOff>
    </xdr:from>
    <xdr:ext cx="534377" cy="259045"/>
    <xdr:sp macro="" textlink="">
      <xdr:nvSpPr>
        <xdr:cNvPr id="508" name="災害復旧事業費平均値テキスト">
          <a:extLst>
            <a:ext uri="{FF2B5EF4-FFF2-40B4-BE49-F238E27FC236}">
              <a16:creationId xmlns:a16="http://schemas.microsoft.com/office/drawing/2014/main" id="{6508A832-5498-41A2-AD64-F1F4FA354142}"/>
            </a:ext>
          </a:extLst>
        </xdr:cNvPr>
        <xdr:cNvSpPr txBox="1"/>
      </xdr:nvSpPr>
      <xdr:spPr>
        <a:xfrm>
          <a:off x="16370300" y="645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4F2A368F-8A2B-4FB5-8025-DE163FF6187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102146</xdr:rowOff>
    </xdr:from>
    <xdr:to>
      <xdr:col>81</xdr:col>
      <xdr:colOff>50800</xdr:colOff>
      <xdr:row>37</xdr:row>
      <xdr:rowOff>168687</xdr:rowOff>
    </xdr:to>
    <xdr:cxnSp macro="">
      <xdr:nvCxnSpPr>
        <xdr:cNvPr id="510" name="直線コネクタ 509">
          <a:extLst>
            <a:ext uri="{FF2B5EF4-FFF2-40B4-BE49-F238E27FC236}">
              <a16:creationId xmlns:a16="http://schemas.microsoft.com/office/drawing/2014/main" id="{0991FBEF-4851-42C2-B592-18195D3988D9}"/>
            </a:ext>
          </a:extLst>
        </xdr:cNvPr>
        <xdr:cNvCxnSpPr/>
      </xdr:nvCxnSpPr>
      <xdr:spPr>
        <a:xfrm flipV="1">
          <a:off x="14592300" y="6445796"/>
          <a:ext cx="889000" cy="6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B695079E-576A-438A-8086-CD5B4CD359E8}"/>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13378</xdr:rowOff>
    </xdr:from>
    <xdr:ext cx="534377" cy="259045"/>
    <xdr:sp macro="" textlink="">
      <xdr:nvSpPr>
        <xdr:cNvPr id="512" name="テキスト ボックス 511">
          <a:extLst>
            <a:ext uri="{FF2B5EF4-FFF2-40B4-BE49-F238E27FC236}">
              <a16:creationId xmlns:a16="http://schemas.microsoft.com/office/drawing/2014/main" id="{174962EF-FD7A-4747-BFA4-FA0CADD075DA}"/>
            </a:ext>
          </a:extLst>
        </xdr:cNvPr>
        <xdr:cNvSpPr txBox="1"/>
      </xdr:nvSpPr>
      <xdr:spPr>
        <a:xfrm>
          <a:off x="15214111" y="6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168687</xdr:rowOff>
    </xdr:from>
    <xdr:to>
      <xdr:col>76</xdr:col>
      <xdr:colOff>114300</xdr:colOff>
      <xdr:row>38</xdr:row>
      <xdr:rowOff>62314</xdr:rowOff>
    </xdr:to>
    <xdr:cxnSp macro="">
      <xdr:nvCxnSpPr>
        <xdr:cNvPr id="513" name="直線コネクタ 512">
          <a:extLst>
            <a:ext uri="{FF2B5EF4-FFF2-40B4-BE49-F238E27FC236}">
              <a16:creationId xmlns:a16="http://schemas.microsoft.com/office/drawing/2014/main" id="{C87796D3-55BF-4C4F-8E19-88D92C1BEA86}"/>
            </a:ext>
          </a:extLst>
        </xdr:cNvPr>
        <xdr:cNvCxnSpPr/>
      </xdr:nvCxnSpPr>
      <xdr:spPr>
        <a:xfrm flipV="1">
          <a:off x="13703300" y="6512337"/>
          <a:ext cx="889000" cy="6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D82B27CE-43F4-4EA9-B009-C65242D95B76}"/>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10D51BEA-BF8E-44F7-ADDE-D2179B104E7E}"/>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62314</xdr:rowOff>
    </xdr:from>
    <xdr:to>
      <xdr:col>71</xdr:col>
      <xdr:colOff>177800</xdr:colOff>
      <xdr:row>38</xdr:row>
      <xdr:rowOff>94757</xdr:rowOff>
    </xdr:to>
    <xdr:cxnSp macro="">
      <xdr:nvCxnSpPr>
        <xdr:cNvPr id="516" name="直線コネクタ 515">
          <a:extLst>
            <a:ext uri="{FF2B5EF4-FFF2-40B4-BE49-F238E27FC236}">
              <a16:creationId xmlns:a16="http://schemas.microsoft.com/office/drawing/2014/main" id="{44826B8F-9E64-4235-84B0-DC4DD955579D}"/>
            </a:ext>
          </a:extLst>
        </xdr:cNvPr>
        <xdr:cNvCxnSpPr/>
      </xdr:nvCxnSpPr>
      <xdr:spPr>
        <a:xfrm flipV="1">
          <a:off x="12814300" y="6577414"/>
          <a:ext cx="889000" cy="3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641AB394-5F10-458E-8BD2-866665145F1C}"/>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F4130219-9B15-491F-B2A7-B82EE21DFAB8}"/>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24894A47-B862-4E4C-A6E5-1D1AF2E59AC8}"/>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EC800C54-BB31-4280-BC53-63E5DBF1EFB9}"/>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34B96603-8932-4385-89E1-78C3F720058A}"/>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F086F0C1-1C81-493D-AA62-70826D07A7E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75CAF4CC-4D6A-4A1D-BA32-296C75439D46}"/>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15D0154F-91CF-4938-99DB-817BDA4060B3}"/>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3C068643-1626-4D78-A9B2-AE5FBBFC0FC7}"/>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73867</xdr:rowOff>
    </xdr:from>
    <xdr:to>
      <xdr:col>85</xdr:col>
      <xdr:colOff>177800</xdr:colOff>
      <xdr:row>37</xdr:row>
      <xdr:rowOff>4017</xdr:rowOff>
    </xdr:to>
    <xdr:sp macro="" textlink="">
      <xdr:nvSpPr>
        <xdr:cNvPr id="526" name="楕円 525">
          <a:extLst>
            <a:ext uri="{FF2B5EF4-FFF2-40B4-BE49-F238E27FC236}">
              <a16:creationId xmlns:a16="http://schemas.microsoft.com/office/drawing/2014/main" id="{7E33CFC3-871D-4AB5-B5BA-F018438D6242}"/>
            </a:ext>
          </a:extLst>
        </xdr:cNvPr>
        <xdr:cNvSpPr/>
      </xdr:nvSpPr>
      <xdr:spPr>
        <a:xfrm>
          <a:off x="16268700" y="624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96744</xdr:rowOff>
    </xdr:from>
    <xdr:ext cx="534377" cy="259045"/>
    <xdr:sp macro="" textlink="">
      <xdr:nvSpPr>
        <xdr:cNvPr id="527" name="災害復旧事業費該当値テキスト">
          <a:extLst>
            <a:ext uri="{FF2B5EF4-FFF2-40B4-BE49-F238E27FC236}">
              <a16:creationId xmlns:a16="http://schemas.microsoft.com/office/drawing/2014/main" id="{410890CE-2BAA-41EB-A666-271D855141AE}"/>
            </a:ext>
          </a:extLst>
        </xdr:cNvPr>
        <xdr:cNvSpPr txBox="1"/>
      </xdr:nvSpPr>
      <xdr:spPr>
        <a:xfrm>
          <a:off x="16370300" y="609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51346</xdr:rowOff>
    </xdr:from>
    <xdr:to>
      <xdr:col>81</xdr:col>
      <xdr:colOff>101600</xdr:colOff>
      <xdr:row>37</xdr:row>
      <xdr:rowOff>152946</xdr:rowOff>
    </xdr:to>
    <xdr:sp macro="" textlink="">
      <xdr:nvSpPr>
        <xdr:cNvPr id="528" name="楕円 527">
          <a:extLst>
            <a:ext uri="{FF2B5EF4-FFF2-40B4-BE49-F238E27FC236}">
              <a16:creationId xmlns:a16="http://schemas.microsoft.com/office/drawing/2014/main" id="{C785C2F5-7B98-4975-BE31-D90DC8B16A50}"/>
            </a:ext>
          </a:extLst>
        </xdr:cNvPr>
        <xdr:cNvSpPr/>
      </xdr:nvSpPr>
      <xdr:spPr>
        <a:xfrm>
          <a:off x="15430500" y="63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169473</xdr:rowOff>
    </xdr:from>
    <xdr:ext cx="534377" cy="259045"/>
    <xdr:sp macro="" textlink="">
      <xdr:nvSpPr>
        <xdr:cNvPr id="529" name="テキスト ボックス 528">
          <a:extLst>
            <a:ext uri="{FF2B5EF4-FFF2-40B4-BE49-F238E27FC236}">
              <a16:creationId xmlns:a16="http://schemas.microsoft.com/office/drawing/2014/main" id="{6AF87B83-011B-4205-A2B3-C4A2E9951302}"/>
            </a:ext>
          </a:extLst>
        </xdr:cNvPr>
        <xdr:cNvSpPr txBox="1"/>
      </xdr:nvSpPr>
      <xdr:spPr>
        <a:xfrm>
          <a:off x="15214111" y="617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117887</xdr:rowOff>
    </xdr:from>
    <xdr:to>
      <xdr:col>76</xdr:col>
      <xdr:colOff>165100</xdr:colOff>
      <xdr:row>38</xdr:row>
      <xdr:rowOff>48037</xdr:rowOff>
    </xdr:to>
    <xdr:sp macro="" textlink="">
      <xdr:nvSpPr>
        <xdr:cNvPr id="530" name="楕円 529">
          <a:extLst>
            <a:ext uri="{FF2B5EF4-FFF2-40B4-BE49-F238E27FC236}">
              <a16:creationId xmlns:a16="http://schemas.microsoft.com/office/drawing/2014/main" id="{24A8D335-0977-4FD8-8161-8194BD989D5C}"/>
            </a:ext>
          </a:extLst>
        </xdr:cNvPr>
        <xdr:cNvSpPr/>
      </xdr:nvSpPr>
      <xdr:spPr>
        <a:xfrm>
          <a:off x="14541500" y="646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39164</xdr:rowOff>
    </xdr:from>
    <xdr:ext cx="534377" cy="259045"/>
    <xdr:sp macro="" textlink="">
      <xdr:nvSpPr>
        <xdr:cNvPr id="531" name="テキスト ボックス 530">
          <a:extLst>
            <a:ext uri="{FF2B5EF4-FFF2-40B4-BE49-F238E27FC236}">
              <a16:creationId xmlns:a16="http://schemas.microsoft.com/office/drawing/2014/main" id="{6D8A8CE3-7F93-4C2F-AD15-CA3D2D1596EA}"/>
            </a:ext>
          </a:extLst>
        </xdr:cNvPr>
        <xdr:cNvSpPr txBox="1"/>
      </xdr:nvSpPr>
      <xdr:spPr>
        <a:xfrm>
          <a:off x="14325111" y="655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11514</xdr:rowOff>
    </xdr:from>
    <xdr:to>
      <xdr:col>72</xdr:col>
      <xdr:colOff>38100</xdr:colOff>
      <xdr:row>38</xdr:row>
      <xdr:rowOff>113114</xdr:rowOff>
    </xdr:to>
    <xdr:sp macro="" textlink="">
      <xdr:nvSpPr>
        <xdr:cNvPr id="532" name="楕円 531">
          <a:extLst>
            <a:ext uri="{FF2B5EF4-FFF2-40B4-BE49-F238E27FC236}">
              <a16:creationId xmlns:a16="http://schemas.microsoft.com/office/drawing/2014/main" id="{4FFACE07-3E9E-47C3-ADD8-DAF4A6233886}"/>
            </a:ext>
          </a:extLst>
        </xdr:cNvPr>
        <xdr:cNvSpPr/>
      </xdr:nvSpPr>
      <xdr:spPr>
        <a:xfrm>
          <a:off x="13652500" y="652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104241</xdr:rowOff>
    </xdr:from>
    <xdr:ext cx="469744" cy="259045"/>
    <xdr:sp macro="" textlink="">
      <xdr:nvSpPr>
        <xdr:cNvPr id="533" name="テキスト ボックス 532">
          <a:extLst>
            <a:ext uri="{FF2B5EF4-FFF2-40B4-BE49-F238E27FC236}">
              <a16:creationId xmlns:a16="http://schemas.microsoft.com/office/drawing/2014/main" id="{B95EB7B7-76FD-47A5-B2B2-B4ACCB5E9B45}"/>
            </a:ext>
          </a:extLst>
        </xdr:cNvPr>
        <xdr:cNvSpPr txBox="1"/>
      </xdr:nvSpPr>
      <xdr:spPr>
        <a:xfrm>
          <a:off x="13468428" y="661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43957</xdr:rowOff>
    </xdr:from>
    <xdr:to>
      <xdr:col>67</xdr:col>
      <xdr:colOff>101600</xdr:colOff>
      <xdr:row>38</xdr:row>
      <xdr:rowOff>145557</xdr:rowOff>
    </xdr:to>
    <xdr:sp macro="" textlink="">
      <xdr:nvSpPr>
        <xdr:cNvPr id="534" name="楕円 533">
          <a:extLst>
            <a:ext uri="{FF2B5EF4-FFF2-40B4-BE49-F238E27FC236}">
              <a16:creationId xmlns:a16="http://schemas.microsoft.com/office/drawing/2014/main" id="{6F77825F-691B-40C3-BFB9-5C860B67AC74}"/>
            </a:ext>
          </a:extLst>
        </xdr:cNvPr>
        <xdr:cNvSpPr/>
      </xdr:nvSpPr>
      <xdr:spPr>
        <a:xfrm>
          <a:off x="12763500" y="65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136684</xdr:rowOff>
    </xdr:from>
    <xdr:ext cx="469744" cy="259045"/>
    <xdr:sp macro="" textlink="">
      <xdr:nvSpPr>
        <xdr:cNvPr id="535" name="テキスト ボックス 534">
          <a:extLst>
            <a:ext uri="{FF2B5EF4-FFF2-40B4-BE49-F238E27FC236}">
              <a16:creationId xmlns:a16="http://schemas.microsoft.com/office/drawing/2014/main" id="{19305920-9489-4FEA-938F-BBAA82ABDEC8}"/>
            </a:ext>
          </a:extLst>
        </xdr:cNvPr>
        <xdr:cNvSpPr txBox="1"/>
      </xdr:nvSpPr>
      <xdr:spPr>
        <a:xfrm>
          <a:off x="12579428" y="665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23D9A165-0ECB-4BF9-BE4B-6537DFEFC08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953F9E87-6B19-41A4-B505-1F0423862ECA}"/>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418786E0-F9D0-4757-AD9A-628426E3937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66CD92AC-2CCB-41C8-805D-09FDC0E1EA4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178E55D1-BC78-4874-8C93-3823970ECCD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511ACE26-DEF9-40E6-B856-A71870BAA5C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F848C8A9-FBCE-48F7-A955-54DB61560FA1}"/>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34F0A5BE-5F37-45B3-B29E-699C5E4B84D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B67F5EE6-783E-49C0-825D-9DF7D15775A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351A9968-EE67-4F0E-A2BC-B59C06DE1BCD}"/>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EEF0682D-C877-46E9-9F8D-8C12096D81BB}"/>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4452C5E4-8484-46C4-9578-82355221A39D}"/>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F7315951-4B94-4C49-8390-77BA991DFB4F}"/>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F3F6F4A3-5030-4DDB-8291-B4E746E94C0D}"/>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554A70F9-661E-4770-A050-D104ACAD8FCE}"/>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E1D4FEE0-3E25-4D51-AE1D-5063338AF5D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4FDB409-FCFA-49EE-8475-638A7D8ACDB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E700A16E-628E-4292-ACA8-351141B062DB}"/>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6D1736AC-DEA6-4485-9099-612A9DE1A23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DA75535D-4CCB-49E5-8B00-62170D1C77AF}"/>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90281A40-53E0-46DE-AE6D-D8E08DA95963}"/>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63E30498-79A3-45F9-9AFC-447EBA30455F}"/>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89BD896-6361-4D41-A09E-03AE22263611}"/>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751CFAC1-F1EE-4140-8FD6-DDAE3C9E8FE7}"/>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CA8B3E5-061A-47AD-B25A-8D1F89054321}"/>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233DBB48-BE9A-4347-9236-6B458CAF4732}"/>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978D5C4D-0171-4446-A70E-903507CCE47D}"/>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57A8FC0C-7B84-442A-A5D5-6623A871618F}"/>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D9FFC0BD-678C-44A0-91BC-80BCFF3D359E}"/>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8B5AD96E-0E5A-40E9-B057-31E2C6EE8E25}"/>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A93335D-DC72-4B1F-8870-5FBBBFF89C73}"/>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632DFF91-2545-477F-9CEC-ADB5A773F64C}"/>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B83AE2FF-198D-4EA3-9A3F-AEFFF31AA453}"/>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4CAA2331-D152-4C81-9CE1-59009A83B2D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4798C056-1861-47E4-B272-2A5CC9329AA8}"/>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E17219B8-01BB-4E3E-8978-F6FA372E6F06}"/>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4E683B22-C954-443B-961B-DAE1D9072DD9}"/>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3D25E5E2-6E23-4AFC-BF8C-1BA582E308EE}"/>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6632CA7A-2DD6-4F94-B336-B4683C58A1C9}"/>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213D1E10-B000-4829-B9E4-9ED50CD2BD61}"/>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6D178773-D697-4740-AEDE-C5A2A170D61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B126B746-472C-4DEB-9AB1-E85F81A2D965}"/>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B57BF85D-0E65-4D14-9B0A-EC6107572E3E}"/>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43AAAE93-902B-46CD-9B8D-F2937F0D7D9D}"/>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9EC67472-2B8D-4893-BD0E-885B212CE5EF}"/>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7968DA07-DEB1-48F0-BFF5-9E9607AACAF6}"/>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E52434A3-DA56-4B9F-ADB2-50ECF018D3B2}"/>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30C96056-A419-42DF-9395-4E296B937689}"/>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EA26AF07-1C54-48B1-83F8-EE698B63FB5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1066E2D7-99FD-41EB-B88E-0BF5F022DEBF}"/>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B20110D7-6E3F-440D-B06E-1D4D9109193A}"/>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D67C1637-DD58-4D3B-915E-A29CDA9B5D5D}"/>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BDEBE866-D56B-4006-B59A-90E175E93EA8}"/>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1457019B-F7EB-4F7D-ADA5-B2DB29FD164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2A1BC840-4C7E-4A15-A8B8-09A6428B4AC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4757482-B323-4CF7-8B09-FF2C5FC4B91E}"/>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8B713797-9D15-440A-BC7F-D531058507EC}"/>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884616D4-B8A9-483E-BEAD-233779BBB9E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3C76D047-D740-455C-91F9-89F691AFEC6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48EAD8FC-7B73-47E2-AACF-6C7A2CF7B2C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2FBF97F5-5252-460D-A3F1-67B7E2BC7FCC}"/>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FD292516-3F83-44F7-BA71-BB291FC3EF2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6DC7B30B-131D-489E-BEEF-7DB5C738DE84}"/>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D7F272E-2177-42DA-AA0E-E7573CED4EAE}"/>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DE7208F5-E5CB-431F-BCB1-115AF07EFBB4}"/>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D49EA240-BC56-4E13-BC65-65E319C28ACB}"/>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7F20F0E3-8762-4C42-83CF-22DE2D247707}"/>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35819676-07CC-4ADE-8589-11C81FAFC079}"/>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A03EEB9E-17E9-4E11-BECD-FA57A66964BA}"/>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2CC01AF-A6F7-4747-8BCE-C355A50E49DF}"/>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CC83F6BE-C5D0-4147-B23C-2FCE38D55C1A}"/>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A5C28C7E-7B08-472D-842A-A2C96E65F7E2}"/>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9FFD4892-A48E-4EC9-841A-BBB571A81E21}"/>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60DED97F-E30B-4443-AEEE-A8CC7A729CD8}"/>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BF597C83-35F2-48F4-AFB5-614EA2D4810D}"/>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A539BA1E-70B3-4B6F-9B9E-624687777AF7}"/>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8B4412E5-2A57-485B-A591-767C3C23D464}"/>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5BD7200B-ECFE-4D8E-BAFD-B637E54E2569}"/>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DA368AB3-2DC0-4CDD-BDFF-5128C3338745}"/>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8035</xdr:rowOff>
    </xdr:from>
    <xdr:to>
      <xdr:col>85</xdr:col>
      <xdr:colOff>127000</xdr:colOff>
      <xdr:row>77</xdr:row>
      <xdr:rowOff>21893</xdr:rowOff>
    </xdr:to>
    <xdr:cxnSp macro="">
      <xdr:nvCxnSpPr>
        <xdr:cNvPr id="615" name="直線コネクタ 614">
          <a:extLst>
            <a:ext uri="{FF2B5EF4-FFF2-40B4-BE49-F238E27FC236}">
              <a16:creationId xmlns:a16="http://schemas.microsoft.com/office/drawing/2014/main" id="{1A310D82-7C0C-4BCC-AF75-BD9451325374}"/>
            </a:ext>
          </a:extLst>
        </xdr:cNvPr>
        <xdr:cNvCxnSpPr/>
      </xdr:nvCxnSpPr>
      <xdr:spPr>
        <a:xfrm flipV="1">
          <a:off x="15481300" y="13209685"/>
          <a:ext cx="8382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20386918-804A-42E9-8803-A9C88C4F1379}"/>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EE87B719-7B8A-4B7B-ADB8-2CC4BF19E646}"/>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21893</xdr:rowOff>
    </xdr:from>
    <xdr:to>
      <xdr:col>81</xdr:col>
      <xdr:colOff>50800</xdr:colOff>
      <xdr:row>77</xdr:row>
      <xdr:rowOff>36455</xdr:rowOff>
    </xdr:to>
    <xdr:cxnSp macro="">
      <xdr:nvCxnSpPr>
        <xdr:cNvPr id="618" name="直線コネクタ 617">
          <a:extLst>
            <a:ext uri="{FF2B5EF4-FFF2-40B4-BE49-F238E27FC236}">
              <a16:creationId xmlns:a16="http://schemas.microsoft.com/office/drawing/2014/main" id="{E1C5082E-915C-43A6-BB4C-50FFF3A4DB6A}"/>
            </a:ext>
          </a:extLst>
        </xdr:cNvPr>
        <xdr:cNvCxnSpPr/>
      </xdr:nvCxnSpPr>
      <xdr:spPr>
        <a:xfrm flipV="1">
          <a:off x="14592300" y="13223543"/>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12E1082F-F6CE-4814-AA55-23D440F18FEB}"/>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FDD5E7CE-F531-442A-A0F4-1D468FD29BBB}"/>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158052</xdr:rowOff>
    </xdr:from>
    <xdr:to>
      <xdr:col>76</xdr:col>
      <xdr:colOff>114300</xdr:colOff>
      <xdr:row>77</xdr:row>
      <xdr:rowOff>36455</xdr:rowOff>
    </xdr:to>
    <xdr:cxnSp macro="">
      <xdr:nvCxnSpPr>
        <xdr:cNvPr id="621" name="直線コネクタ 620">
          <a:extLst>
            <a:ext uri="{FF2B5EF4-FFF2-40B4-BE49-F238E27FC236}">
              <a16:creationId xmlns:a16="http://schemas.microsoft.com/office/drawing/2014/main" id="{8F23DF42-1E05-45A9-96D1-E8573275FD00}"/>
            </a:ext>
          </a:extLst>
        </xdr:cNvPr>
        <xdr:cNvCxnSpPr/>
      </xdr:nvCxnSpPr>
      <xdr:spPr>
        <a:xfrm>
          <a:off x="13703300" y="13016802"/>
          <a:ext cx="889000" cy="22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960EE9E2-9489-46CD-BCD7-7E42BA0C6DB9}"/>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F2D3B709-9091-4704-973B-20BD80C34FCE}"/>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158052</xdr:rowOff>
    </xdr:from>
    <xdr:to>
      <xdr:col>71</xdr:col>
      <xdr:colOff>177800</xdr:colOff>
      <xdr:row>76</xdr:row>
      <xdr:rowOff>161888</xdr:rowOff>
    </xdr:to>
    <xdr:cxnSp macro="">
      <xdr:nvCxnSpPr>
        <xdr:cNvPr id="624" name="直線コネクタ 623">
          <a:extLst>
            <a:ext uri="{FF2B5EF4-FFF2-40B4-BE49-F238E27FC236}">
              <a16:creationId xmlns:a16="http://schemas.microsoft.com/office/drawing/2014/main" id="{6F6D338C-1D65-45DA-A9FF-8B65D46FD77F}"/>
            </a:ext>
          </a:extLst>
        </xdr:cNvPr>
        <xdr:cNvCxnSpPr/>
      </xdr:nvCxnSpPr>
      <xdr:spPr>
        <a:xfrm flipV="1">
          <a:off x="12814300" y="13016802"/>
          <a:ext cx="889000" cy="1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7F5BCB8C-2157-41EA-BEAA-A6EDBD2188A2}"/>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781A2808-CB57-44A6-AC71-084CEFAAC009}"/>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BFA0D5DC-E641-48EF-833A-EAB77C1562F4}"/>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F67CC76E-6FE0-4140-9F4D-0D54DFEE9EBA}"/>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D8306487-8D46-4FB5-9C6C-6694E9BAB7A1}"/>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D51A3646-7BB0-48F1-AB59-957E8F49A83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C49F1AF7-3B9A-4FEB-9390-C04B00B0323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9EDD2B20-AD59-41EE-9BA6-2EFF1896083E}"/>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5A518458-6560-4312-A019-FD3228F77CDF}"/>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128685</xdr:rowOff>
    </xdr:from>
    <xdr:to>
      <xdr:col>85</xdr:col>
      <xdr:colOff>177800</xdr:colOff>
      <xdr:row>77</xdr:row>
      <xdr:rowOff>58835</xdr:rowOff>
    </xdr:to>
    <xdr:sp macro="" textlink="">
      <xdr:nvSpPr>
        <xdr:cNvPr id="634" name="楕円 633">
          <a:extLst>
            <a:ext uri="{FF2B5EF4-FFF2-40B4-BE49-F238E27FC236}">
              <a16:creationId xmlns:a16="http://schemas.microsoft.com/office/drawing/2014/main" id="{8A27218B-9E2E-4F9F-860C-1A16A1517F98}"/>
            </a:ext>
          </a:extLst>
        </xdr:cNvPr>
        <xdr:cNvSpPr/>
      </xdr:nvSpPr>
      <xdr:spPr>
        <a:xfrm>
          <a:off x="16268700" y="131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107112</xdr:rowOff>
    </xdr:from>
    <xdr:ext cx="534377" cy="259045"/>
    <xdr:sp macro="" textlink="">
      <xdr:nvSpPr>
        <xdr:cNvPr id="635" name="公債費該当値テキスト">
          <a:extLst>
            <a:ext uri="{FF2B5EF4-FFF2-40B4-BE49-F238E27FC236}">
              <a16:creationId xmlns:a16="http://schemas.microsoft.com/office/drawing/2014/main" id="{10BDC653-4153-4FF3-950A-0AF422C91459}"/>
            </a:ext>
          </a:extLst>
        </xdr:cNvPr>
        <xdr:cNvSpPr txBox="1"/>
      </xdr:nvSpPr>
      <xdr:spPr>
        <a:xfrm>
          <a:off x="16370300" y="1313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142543</xdr:rowOff>
    </xdr:from>
    <xdr:to>
      <xdr:col>81</xdr:col>
      <xdr:colOff>101600</xdr:colOff>
      <xdr:row>77</xdr:row>
      <xdr:rowOff>72693</xdr:rowOff>
    </xdr:to>
    <xdr:sp macro="" textlink="">
      <xdr:nvSpPr>
        <xdr:cNvPr id="636" name="楕円 635">
          <a:extLst>
            <a:ext uri="{FF2B5EF4-FFF2-40B4-BE49-F238E27FC236}">
              <a16:creationId xmlns:a16="http://schemas.microsoft.com/office/drawing/2014/main" id="{D051AA32-7C52-4FD1-B6FC-56130608B39C}"/>
            </a:ext>
          </a:extLst>
        </xdr:cNvPr>
        <xdr:cNvSpPr/>
      </xdr:nvSpPr>
      <xdr:spPr>
        <a:xfrm>
          <a:off x="15430500" y="1317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63820</xdr:rowOff>
    </xdr:from>
    <xdr:ext cx="534377" cy="259045"/>
    <xdr:sp macro="" textlink="">
      <xdr:nvSpPr>
        <xdr:cNvPr id="637" name="テキスト ボックス 636">
          <a:extLst>
            <a:ext uri="{FF2B5EF4-FFF2-40B4-BE49-F238E27FC236}">
              <a16:creationId xmlns:a16="http://schemas.microsoft.com/office/drawing/2014/main" id="{88FB09B8-5636-42BA-A760-8ECED691ACA1}"/>
            </a:ext>
          </a:extLst>
        </xdr:cNvPr>
        <xdr:cNvSpPr txBox="1"/>
      </xdr:nvSpPr>
      <xdr:spPr>
        <a:xfrm>
          <a:off x="15214111" y="1326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157105</xdr:rowOff>
    </xdr:from>
    <xdr:to>
      <xdr:col>76</xdr:col>
      <xdr:colOff>165100</xdr:colOff>
      <xdr:row>77</xdr:row>
      <xdr:rowOff>87255</xdr:rowOff>
    </xdr:to>
    <xdr:sp macro="" textlink="">
      <xdr:nvSpPr>
        <xdr:cNvPr id="638" name="楕円 637">
          <a:extLst>
            <a:ext uri="{FF2B5EF4-FFF2-40B4-BE49-F238E27FC236}">
              <a16:creationId xmlns:a16="http://schemas.microsoft.com/office/drawing/2014/main" id="{F420309D-8791-4769-BD34-182DD9E1F579}"/>
            </a:ext>
          </a:extLst>
        </xdr:cNvPr>
        <xdr:cNvSpPr/>
      </xdr:nvSpPr>
      <xdr:spPr>
        <a:xfrm>
          <a:off x="14541500" y="131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78382</xdr:rowOff>
    </xdr:from>
    <xdr:ext cx="534377" cy="259045"/>
    <xdr:sp macro="" textlink="">
      <xdr:nvSpPr>
        <xdr:cNvPr id="639" name="テキスト ボックス 638">
          <a:extLst>
            <a:ext uri="{FF2B5EF4-FFF2-40B4-BE49-F238E27FC236}">
              <a16:creationId xmlns:a16="http://schemas.microsoft.com/office/drawing/2014/main" id="{8C84065C-8A66-4DD2-9741-3B1EB9A6D694}"/>
            </a:ext>
          </a:extLst>
        </xdr:cNvPr>
        <xdr:cNvSpPr txBox="1"/>
      </xdr:nvSpPr>
      <xdr:spPr>
        <a:xfrm>
          <a:off x="14325111" y="1328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107252</xdr:rowOff>
    </xdr:from>
    <xdr:to>
      <xdr:col>72</xdr:col>
      <xdr:colOff>38100</xdr:colOff>
      <xdr:row>76</xdr:row>
      <xdr:rowOff>37402</xdr:rowOff>
    </xdr:to>
    <xdr:sp macro="" textlink="">
      <xdr:nvSpPr>
        <xdr:cNvPr id="640" name="楕円 639">
          <a:extLst>
            <a:ext uri="{FF2B5EF4-FFF2-40B4-BE49-F238E27FC236}">
              <a16:creationId xmlns:a16="http://schemas.microsoft.com/office/drawing/2014/main" id="{689453DD-82F0-417B-99CF-7CD478C7BF1B}"/>
            </a:ext>
          </a:extLst>
        </xdr:cNvPr>
        <xdr:cNvSpPr/>
      </xdr:nvSpPr>
      <xdr:spPr>
        <a:xfrm>
          <a:off x="13652500" y="129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28529</xdr:rowOff>
    </xdr:from>
    <xdr:ext cx="599010" cy="259045"/>
    <xdr:sp macro="" textlink="">
      <xdr:nvSpPr>
        <xdr:cNvPr id="641" name="テキスト ボックス 640">
          <a:extLst>
            <a:ext uri="{FF2B5EF4-FFF2-40B4-BE49-F238E27FC236}">
              <a16:creationId xmlns:a16="http://schemas.microsoft.com/office/drawing/2014/main" id="{A59DCD11-B065-4A93-A1A8-1F7F43864588}"/>
            </a:ext>
          </a:extLst>
        </xdr:cNvPr>
        <xdr:cNvSpPr txBox="1"/>
      </xdr:nvSpPr>
      <xdr:spPr>
        <a:xfrm>
          <a:off x="13403795" y="1305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111088</xdr:rowOff>
    </xdr:from>
    <xdr:to>
      <xdr:col>67</xdr:col>
      <xdr:colOff>101600</xdr:colOff>
      <xdr:row>77</xdr:row>
      <xdr:rowOff>41238</xdr:rowOff>
    </xdr:to>
    <xdr:sp macro="" textlink="">
      <xdr:nvSpPr>
        <xdr:cNvPr id="642" name="楕円 641">
          <a:extLst>
            <a:ext uri="{FF2B5EF4-FFF2-40B4-BE49-F238E27FC236}">
              <a16:creationId xmlns:a16="http://schemas.microsoft.com/office/drawing/2014/main" id="{6DCCF6F5-A352-4AC4-BE74-AA7D870308D6}"/>
            </a:ext>
          </a:extLst>
        </xdr:cNvPr>
        <xdr:cNvSpPr/>
      </xdr:nvSpPr>
      <xdr:spPr>
        <a:xfrm>
          <a:off x="12763500" y="131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32365</xdr:rowOff>
    </xdr:from>
    <xdr:ext cx="534377" cy="259045"/>
    <xdr:sp macro="" textlink="">
      <xdr:nvSpPr>
        <xdr:cNvPr id="643" name="テキスト ボックス 642">
          <a:extLst>
            <a:ext uri="{FF2B5EF4-FFF2-40B4-BE49-F238E27FC236}">
              <a16:creationId xmlns:a16="http://schemas.microsoft.com/office/drawing/2014/main" id="{33B4A397-65B6-456C-85C3-93243C080E16}"/>
            </a:ext>
          </a:extLst>
        </xdr:cNvPr>
        <xdr:cNvSpPr txBox="1"/>
      </xdr:nvSpPr>
      <xdr:spPr>
        <a:xfrm>
          <a:off x="12547111" y="132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3C58C286-3A16-4873-BD49-8449152B558D}"/>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6BE37B9B-B5EC-4714-9B57-422E6A4556BA}"/>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AD3A39C0-34F0-4480-B9ED-0A7EABAEC5A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605B8459-4BE8-484E-99F8-ED12DE8A264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1DD94809-1D11-4505-B9F3-79736D3F3CCE}"/>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F9CA33B4-79EF-4165-93EC-FC5D6569191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B0A216BB-4AA0-442C-9DD4-2120C3B0F88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E63CD421-8638-4DA7-898E-27959E2F5EA5}"/>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1565A9BA-8AF1-44AE-B3D1-B171BB12D58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C736E2A3-CA8F-4845-82DB-0D5C2145FAD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A040330D-C2FF-4D3E-BADE-9A175A47A59F}"/>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1B48B1E3-09A1-405D-B59F-DC6B969D610A}"/>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42D97FF6-79D5-4830-96DB-F45823D26D3B}"/>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EDBEEB99-DF33-4725-9991-B92175EFCC2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F91C1FA8-280E-433F-B72B-5D7EAF3C48FB}"/>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1A722D9-0119-48AF-880C-003FF0BBF6DA}"/>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D4495491-94B8-4EBE-A34E-C515011C769B}"/>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C15BF6A2-7095-4B10-ABE7-4027A28E7255}"/>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A1CD2D61-ABA0-471B-B08F-98F131E7772C}"/>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7155265A-BFDB-4FBC-B75C-5D6C2FFC8006}"/>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FC47DFCF-456B-475D-91F4-0BB7C6AF45D4}"/>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666B4471-7852-48B8-ADD1-1747C547ABF7}"/>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169DEEE0-4A21-4C40-B3E9-26708583629F}"/>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5FB76CE2-BF2A-444E-A00D-93D20DC05E3D}"/>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51479FD1-332A-4C68-BFE3-912B4BA81562}"/>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57149F9B-918C-4431-A306-D79CA41CC495}"/>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DB971DA2-3E6B-47F9-9D2E-C082A0C70A1F}"/>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FAF410A9-6166-483B-A760-D8934292C0B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BFA73EB4-501B-497B-B4B9-77616AC8450B}"/>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2F91431-E8EF-4CE5-856F-BFB51971E746}"/>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56403</xdr:rowOff>
    </xdr:from>
    <xdr:to>
      <xdr:col>85</xdr:col>
      <xdr:colOff>127000</xdr:colOff>
      <xdr:row>99</xdr:row>
      <xdr:rowOff>63871</xdr:rowOff>
    </xdr:to>
    <xdr:cxnSp macro="">
      <xdr:nvCxnSpPr>
        <xdr:cNvPr id="674" name="直線コネクタ 673">
          <a:extLst>
            <a:ext uri="{FF2B5EF4-FFF2-40B4-BE49-F238E27FC236}">
              <a16:creationId xmlns:a16="http://schemas.microsoft.com/office/drawing/2014/main" id="{F23B24DC-5D23-496C-AD08-FE7F92283E17}"/>
            </a:ext>
          </a:extLst>
        </xdr:cNvPr>
        <xdr:cNvCxnSpPr/>
      </xdr:nvCxnSpPr>
      <xdr:spPr>
        <a:xfrm flipV="1">
          <a:off x="15481300" y="17029953"/>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5B5502DF-A870-4D59-BF82-A9A9C948BD34}"/>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447AAE4C-6B4D-425D-BB63-FFF9EF49F90B}"/>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63871</xdr:rowOff>
    </xdr:from>
    <xdr:to>
      <xdr:col>81</xdr:col>
      <xdr:colOff>50800</xdr:colOff>
      <xdr:row>99</xdr:row>
      <xdr:rowOff>86185</xdr:rowOff>
    </xdr:to>
    <xdr:cxnSp macro="">
      <xdr:nvCxnSpPr>
        <xdr:cNvPr id="677" name="直線コネクタ 676">
          <a:extLst>
            <a:ext uri="{FF2B5EF4-FFF2-40B4-BE49-F238E27FC236}">
              <a16:creationId xmlns:a16="http://schemas.microsoft.com/office/drawing/2014/main" id="{3612B072-70F9-4671-BD1C-42AF690B3102}"/>
            </a:ext>
          </a:extLst>
        </xdr:cNvPr>
        <xdr:cNvCxnSpPr/>
      </xdr:nvCxnSpPr>
      <xdr:spPr>
        <a:xfrm flipV="1">
          <a:off x="14592300" y="17037421"/>
          <a:ext cx="889000" cy="2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A638D4C8-C03A-428F-908C-3357636EE13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39225BB3-840A-4443-BA6A-B98D4052D194}"/>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86185</xdr:rowOff>
    </xdr:from>
    <xdr:to>
      <xdr:col>76</xdr:col>
      <xdr:colOff>114300</xdr:colOff>
      <xdr:row>99</xdr:row>
      <xdr:rowOff>95038</xdr:rowOff>
    </xdr:to>
    <xdr:cxnSp macro="">
      <xdr:nvCxnSpPr>
        <xdr:cNvPr id="680" name="直線コネクタ 679">
          <a:extLst>
            <a:ext uri="{FF2B5EF4-FFF2-40B4-BE49-F238E27FC236}">
              <a16:creationId xmlns:a16="http://schemas.microsoft.com/office/drawing/2014/main" id="{74ADCAD5-76B5-444D-B697-F87B787C5962}"/>
            </a:ext>
          </a:extLst>
        </xdr:cNvPr>
        <xdr:cNvCxnSpPr/>
      </xdr:nvCxnSpPr>
      <xdr:spPr>
        <a:xfrm flipV="1">
          <a:off x="13703300" y="17059735"/>
          <a:ext cx="8890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A9BA8D94-FB85-4A75-8C61-EB07B220E6F4}"/>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D8E40E8F-72FB-4E22-AF2C-FE006A2B4F59}"/>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94576</xdr:rowOff>
    </xdr:from>
    <xdr:to>
      <xdr:col>71</xdr:col>
      <xdr:colOff>177800</xdr:colOff>
      <xdr:row>99</xdr:row>
      <xdr:rowOff>95038</xdr:rowOff>
    </xdr:to>
    <xdr:cxnSp macro="">
      <xdr:nvCxnSpPr>
        <xdr:cNvPr id="683" name="直線コネクタ 682">
          <a:extLst>
            <a:ext uri="{FF2B5EF4-FFF2-40B4-BE49-F238E27FC236}">
              <a16:creationId xmlns:a16="http://schemas.microsoft.com/office/drawing/2014/main" id="{9521E95B-7560-4A01-AC6F-52F3BD3B3877}"/>
            </a:ext>
          </a:extLst>
        </xdr:cNvPr>
        <xdr:cNvCxnSpPr/>
      </xdr:nvCxnSpPr>
      <xdr:spPr>
        <a:xfrm>
          <a:off x="12814300" y="17068126"/>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78CB8CE0-3298-4F15-AF57-2E90AD580DAE}"/>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FA3FD88-F7E4-436A-ACFB-E3E55402D2ED}"/>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8EFAF830-18E4-4CA6-AC8E-5C80E7046DAA}"/>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a:extLst>
            <a:ext uri="{FF2B5EF4-FFF2-40B4-BE49-F238E27FC236}">
              <a16:creationId xmlns:a16="http://schemas.microsoft.com/office/drawing/2014/main" id="{06770137-38CA-4E09-BC41-18C610E58C2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34F4F601-A8A3-4968-AFE7-1B8783689BB4}"/>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72845CFE-AC43-49B5-A235-D0D9C89F6C0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18B2ABDA-537A-4DFE-9127-BDE7B4AFF65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59CCD354-FACF-4D2F-AE6A-E3CF48FEF15C}"/>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8CFE2D7C-A318-477F-8941-4D4DF91DFBE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5603</xdr:rowOff>
    </xdr:from>
    <xdr:to>
      <xdr:col>85</xdr:col>
      <xdr:colOff>177800</xdr:colOff>
      <xdr:row>99</xdr:row>
      <xdr:rowOff>107203</xdr:rowOff>
    </xdr:to>
    <xdr:sp macro="" textlink="">
      <xdr:nvSpPr>
        <xdr:cNvPr id="693" name="楕円 692">
          <a:extLst>
            <a:ext uri="{FF2B5EF4-FFF2-40B4-BE49-F238E27FC236}">
              <a16:creationId xmlns:a16="http://schemas.microsoft.com/office/drawing/2014/main" id="{4765ECEE-9A46-4BFB-A360-840FCFE1E01A}"/>
            </a:ext>
          </a:extLst>
        </xdr:cNvPr>
        <xdr:cNvSpPr/>
      </xdr:nvSpPr>
      <xdr:spPr>
        <a:xfrm>
          <a:off x="16268700" y="1697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91980</xdr:rowOff>
    </xdr:from>
    <xdr:ext cx="534377" cy="259045"/>
    <xdr:sp macro="" textlink="">
      <xdr:nvSpPr>
        <xdr:cNvPr id="694" name="積立金該当値テキスト">
          <a:extLst>
            <a:ext uri="{FF2B5EF4-FFF2-40B4-BE49-F238E27FC236}">
              <a16:creationId xmlns:a16="http://schemas.microsoft.com/office/drawing/2014/main" id="{8229E02D-7D4E-4567-93F4-7ED9C164525A}"/>
            </a:ext>
          </a:extLst>
        </xdr:cNvPr>
        <xdr:cNvSpPr txBox="1"/>
      </xdr:nvSpPr>
      <xdr:spPr>
        <a:xfrm>
          <a:off x="16370300" y="168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13071</xdr:rowOff>
    </xdr:from>
    <xdr:to>
      <xdr:col>81</xdr:col>
      <xdr:colOff>101600</xdr:colOff>
      <xdr:row>99</xdr:row>
      <xdr:rowOff>114671</xdr:rowOff>
    </xdr:to>
    <xdr:sp macro="" textlink="">
      <xdr:nvSpPr>
        <xdr:cNvPr id="695" name="楕円 694">
          <a:extLst>
            <a:ext uri="{FF2B5EF4-FFF2-40B4-BE49-F238E27FC236}">
              <a16:creationId xmlns:a16="http://schemas.microsoft.com/office/drawing/2014/main" id="{1FE946C5-F64C-42DE-B71B-C52F5973CC02}"/>
            </a:ext>
          </a:extLst>
        </xdr:cNvPr>
        <xdr:cNvSpPr/>
      </xdr:nvSpPr>
      <xdr:spPr>
        <a:xfrm>
          <a:off x="15430500" y="1698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105798</xdr:rowOff>
    </xdr:from>
    <xdr:ext cx="534377" cy="259045"/>
    <xdr:sp macro="" textlink="">
      <xdr:nvSpPr>
        <xdr:cNvPr id="696" name="テキスト ボックス 695">
          <a:extLst>
            <a:ext uri="{FF2B5EF4-FFF2-40B4-BE49-F238E27FC236}">
              <a16:creationId xmlns:a16="http://schemas.microsoft.com/office/drawing/2014/main" id="{2353E19E-9E39-46B6-9F4B-78186BD8D2DE}"/>
            </a:ext>
          </a:extLst>
        </xdr:cNvPr>
        <xdr:cNvSpPr txBox="1"/>
      </xdr:nvSpPr>
      <xdr:spPr>
        <a:xfrm>
          <a:off x="15214111" y="170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35385</xdr:rowOff>
    </xdr:from>
    <xdr:to>
      <xdr:col>76</xdr:col>
      <xdr:colOff>165100</xdr:colOff>
      <xdr:row>99</xdr:row>
      <xdr:rowOff>136985</xdr:rowOff>
    </xdr:to>
    <xdr:sp macro="" textlink="">
      <xdr:nvSpPr>
        <xdr:cNvPr id="697" name="楕円 696">
          <a:extLst>
            <a:ext uri="{FF2B5EF4-FFF2-40B4-BE49-F238E27FC236}">
              <a16:creationId xmlns:a16="http://schemas.microsoft.com/office/drawing/2014/main" id="{BBBBC09E-8290-4B36-B5B4-DB508FBF8A17}"/>
            </a:ext>
          </a:extLst>
        </xdr:cNvPr>
        <xdr:cNvSpPr/>
      </xdr:nvSpPr>
      <xdr:spPr>
        <a:xfrm>
          <a:off x="14541500" y="1700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128112</xdr:rowOff>
    </xdr:from>
    <xdr:ext cx="534377" cy="259045"/>
    <xdr:sp macro="" textlink="">
      <xdr:nvSpPr>
        <xdr:cNvPr id="698" name="テキスト ボックス 697">
          <a:extLst>
            <a:ext uri="{FF2B5EF4-FFF2-40B4-BE49-F238E27FC236}">
              <a16:creationId xmlns:a16="http://schemas.microsoft.com/office/drawing/2014/main" id="{EC8EBF7D-8075-4ECE-A208-D7AF069C2CB9}"/>
            </a:ext>
          </a:extLst>
        </xdr:cNvPr>
        <xdr:cNvSpPr txBox="1"/>
      </xdr:nvSpPr>
      <xdr:spPr>
        <a:xfrm>
          <a:off x="14325111" y="171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44238</xdr:rowOff>
    </xdr:from>
    <xdr:to>
      <xdr:col>72</xdr:col>
      <xdr:colOff>38100</xdr:colOff>
      <xdr:row>99</xdr:row>
      <xdr:rowOff>145838</xdr:rowOff>
    </xdr:to>
    <xdr:sp macro="" textlink="">
      <xdr:nvSpPr>
        <xdr:cNvPr id="699" name="楕円 698">
          <a:extLst>
            <a:ext uri="{FF2B5EF4-FFF2-40B4-BE49-F238E27FC236}">
              <a16:creationId xmlns:a16="http://schemas.microsoft.com/office/drawing/2014/main" id="{128B6443-7D7E-4098-B731-1F57848A1687}"/>
            </a:ext>
          </a:extLst>
        </xdr:cNvPr>
        <xdr:cNvSpPr/>
      </xdr:nvSpPr>
      <xdr:spPr>
        <a:xfrm>
          <a:off x="13652500" y="1701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136965</xdr:rowOff>
    </xdr:from>
    <xdr:ext cx="469744" cy="259045"/>
    <xdr:sp macro="" textlink="">
      <xdr:nvSpPr>
        <xdr:cNvPr id="700" name="テキスト ボックス 699">
          <a:extLst>
            <a:ext uri="{FF2B5EF4-FFF2-40B4-BE49-F238E27FC236}">
              <a16:creationId xmlns:a16="http://schemas.microsoft.com/office/drawing/2014/main" id="{E9DE828C-A287-4DBA-910B-B157211BB3D4}"/>
            </a:ext>
          </a:extLst>
        </xdr:cNvPr>
        <xdr:cNvSpPr txBox="1"/>
      </xdr:nvSpPr>
      <xdr:spPr>
        <a:xfrm>
          <a:off x="13468428" y="1711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43776</xdr:rowOff>
    </xdr:from>
    <xdr:to>
      <xdr:col>67</xdr:col>
      <xdr:colOff>101600</xdr:colOff>
      <xdr:row>99</xdr:row>
      <xdr:rowOff>145376</xdr:rowOff>
    </xdr:to>
    <xdr:sp macro="" textlink="">
      <xdr:nvSpPr>
        <xdr:cNvPr id="701" name="楕円 700">
          <a:extLst>
            <a:ext uri="{FF2B5EF4-FFF2-40B4-BE49-F238E27FC236}">
              <a16:creationId xmlns:a16="http://schemas.microsoft.com/office/drawing/2014/main" id="{DCBD36CF-D37F-426B-9824-53BBCBCAF685}"/>
            </a:ext>
          </a:extLst>
        </xdr:cNvPr>
        <xdr:cNvSpPr/>
      </xdr:nvSpPr>
      <xdr:spPr>
        <a:xfrm>
          <a:off x="12763500" y="1701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136503</xdr:rowOff>
    </xdr:from>
    <xdr:ext cx="469744" cy="259045"/>
    <xdr:sp macro="" textlink="">
      <xdr:nvSpPr>
        <xdr:cNvPr id="702" name="テキスト ボックス 701">
          <a:extLst>
            <a:ext uri="{FF2B5EF4-FFF2-40B4-BE49-F238E27FC236}">
              <a16:creationId xmlns:a16="http://schemas.microsoft.com/office/drawing/2014/main" id="{ADC5BB03-2161-4183-8A58-8B9B7206680D}"/>
            </a:ext>
          </a:extLst>
        </xdr:cNvPr>
        <xdr:cNvSpPr txBox="1"/>
      </xdr:nvSpPr>
      <xdr:spPr>
        <a:xfrm>
          <a:off x="12579428" y="171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D7411090-1F3D-4C06-9F9E-F38761B7B97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43CF5D90-07BE-4C09-9E98-7DEC61E8B31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2AC99FA2-1E15-41F8-8E96-5169F260F2B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B268409F-473E-4DEE-9979-6E43AE03BFE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C2511AEB-26B3-4B17-9DAF-D7186EEFC32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456EBD33-EDC0-4F3D-A36F-9006C756D56A}"/>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C65DAC3E-A8B2-4371-9DD3-A951846EE8C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CAA48930-2E2C-41A9-BFDF-3020E5A70491}"/>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75FD0664-DA88-4199-8890-C8532ADB173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1E1CEA02-760F-44D3-97DA-E324C176659A}"/>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250293D0-C4DE-45FD-A65E-F079588E397D}"/>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96206474-C6C3-46F5-940F-17BBEA7EF5C6}"/>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E0DDE4DE-1D15-45C2-8730-4A26475F35B1}"/>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6BC9F317-7F76-4752-9304-34C4831F63E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D33BF79A-2E4B-4D5F-B47A-59BF5B8DFC5F}"/>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1BE51246-B404-426D-99C0-01E0C423E04C}"/>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3209D454-5D80-4147-966B-023E8DD63C42}"/>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2FC1ED8E-D997-43FD-ADDA-582902070005}"/>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8EB87429-9C9F-4248-A622-5543A234B96B}"/>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C6C29E4-CDD3-4944-9ABF-F36A5512CFCE}"/>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1EEC53AA-6049-447F-A639-AC5A6E0E3E0E}"/>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A27E7606-28C6-42FC-8912-616890DBF2F8}"/>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F2AF89BA-48AA-4F12-A5C0-C6B4D3A6847B}"/>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3E5ED4E5-A27F-4816-AFA8-295767B4C759}"/>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80785804-E2BC-4614-A18E-994AE028F7B4}"/>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AA43BBD0-549B-411C-9E6A-A48A356ADC61}"/>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1F69B1CE-3C18-4229-B37D-544EFB07FAD7}"/>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DF98D51D-96EB-4355-91D6-056D0325720A}"/>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131178</xdr:rowOff>
    </xdr:from>
    <xdr:to>
      <xdr:col>116</xdr:col>
      <xdr:colOff>63500</xdr:colOff>
      <xdr:row>38</xdr:row>
      <xdr:rowOff>140195</xdr:rowOff>
    </xdr:to>
    <xdr:cxnSp macro="">
      <xdr:nvCxnSpPr>
        <xdr:cNvPr id="731" name="直線コネクタ 730">
          <a:extLst>
            <a:ext uri="{FF2B5EF4-FFF2-40B4-BE49-F238E27FC236}">
              <a16:creationId xmlns:a16="http://schemas.microsoft.com/office/drawing/2014/main" id="{9D32346A-0800-493D-B955-AA66DB7DFDE0}"/>
            </a:ext>
          </a:extLst>
        </xdr:cNvPr>
        <xdr:cNvCxnSpPr/>
      </xdr:nvCxnSpPr>
      <xdr:spPr>
        <a:xfrm flipV="1">
          <a:off x="21323300" y="6646278"/>
          <a:ext cx="8382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80573</xdr:rowOff>
    </xdr:from>
    <xdr:ext cx="469744" cy="259045"/>
    <xdr:sp macro="" textlink="">
      <xdr:nvSpPr>
        <xdr:cNvPr id="732" name="投資及び出資金平均値テキスト">
          <a:extLst>
            <a:ext uri="{FF2B5EF4-FFF2-40B4-BE49-F238E27FC236}">
              <a16:creationId xmlns:a16="http://schemas.microsoft.com/office/drawing/2014/main" id="{790C1E5D-88C0-49AE-BCA2-2449F22BE1A7}"/>
            </a:ext>
          </a:extLst>
        </xdr:cNvPr>
        <xdr:cNvSpPr txBox="1"/>
      </xdr:nvSpPr>
      <xdr:spPr>
        <a:xfrm>
          <a:off x="22212300" y="6595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3FFBAE15-539A-4558-966A-3CC42802B4AF}"/>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140195</xdr:rowOff>
    </xdr:from>
    <xdr:to>
      <xdr:col>111</xdr:col>
      <xdr:colOff>177800</xdr:colOff>
      <xdr:row>38</xdr:row>
      <xdr:rowOff>148552</xdr:rowOff>
    </xdr:to>
    <xdr:cxnSp macro="">
      <xdr:nvCxnSpPr>
        <xdr:cNvPr id="734" name="直線コネクタ 733">
          <a:extLst>
            <a:ext uri="{FF2B5EF4-FFF2-40B4-BE49-F238E27FC236}">
              <a16:creationId xmlns:a16="http://schemas.microsoft.com/office/drawing/2014/main" id="{731AC066-CE8A-4C6B-842C-AD07154BD9DE}"/>
            </a:ext>
          </a:extLst>
        </xdr:cNvPr>
        <xdr:cNvCxnSpPr/>
      </xdr:nvCxnSpPr>
      <xdr:spPr>
        <a:xfrm flipV="1">
          <a:off x="20434300" y="6655295"/>
          <a:ext cx="889000" cy="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3EF8B4AE-E842-4768-85C0-0B33853A5949}"/>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37926</xdr:rowOff>
    </xdr:from>
    <xdr:ext cx="469744" cy="259045"/>
    <xdr:sp macro="" textlink="">
      <xdr:nvSpPr>
        <xdr:cNvPr id="736" name="テキスト ボックス 735">
          <a:extLst>
            <a:ext uri="{FF2B5EF4-FFF2-40B4-BE49-F238E27FC236}">
              <a16:creationId xmlns:a16="http://schemas.microsoft.com/office/drawing/2014/main" id="{E492C4D5-5B0C-4E99-B41F-4463C6FFAB16}"/>
            </a:ext>
          </a:extLst>
        </xdr:cNvPr>
        <xdr:cNvSpPr txBox="1"/>
      </xdr:nvSpPr>
      <xdr:spPr>
        <a:xfrm>
          <a:off x="21088428" y="67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123876</xdr:rowOff>
    </xdr:from>
    <xdr:to>
      <xdr:col>107</xdr:col>
      <xdr:colOff>50800</xdr:colOff>
      <xdr:row>38</xdr:row>
      <xdr:rowOff>148552</xdr:rowOff>
    </xdr:to>
    <xdr:cxnSp macro="">
      <xdr:nvCxnSpPr>
        <xdr:cNvPr id="737" name="直線コネクタ 736">
          <a:extLst>
            <a:ext uri="{FF2B5EF4-FFF2-40B4-BE49-F238E27FC236}">
              <a16:creationId xmlns:a16="http://schemas.microsoft.com/office/drawing/2014/main" id="{B786E1CF-5AD6-4542-9E2F-3AB659F846AE}"/>
            </a:ext>
          </a:extLst>
        </xdr:cNvPr>
        <xdr:cNvCxnSpPr/>
      </xdr:nvCxnSpPr>
      <xdr:spPr>
        <a:xfrm>
          <a:off x="19545300" y="6638976"/>
          <a:ext cx="8890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D998CBD5-BA2D-4ACE-84E8-EBF5E52080A4}"/>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41292</xdr:rowOff>
    </xdr:from>
    <xdr:ext cx="469744" cy="259045"/>
    <xdr:sp macro="" textlink="">
      <xdr:nvSpPr>
        <xdr:cNvPr id="739" name="テキスト ボックス 738">
          <a:extLst>
            <a:ext uri="{FF2B5EF4-FFF2-40B4-BE49-F238E27FC236}">
              <a16:creationId xmlns:a16="http://schemas.microsoft.com/office/drawing/2014/main" id="{60EF2F87-810E-4548-85FD-6E4F191D22EE}"/>
            </a:ext>
          </a:extLst>
        </xdr:cNvPr>
        <xdr:cNvSpPr txBox="1"/>
      </xdr:nvSpPr>
      <xdr:spPr>
        <a:xfrm>
          <a:off x="20199428" y="67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123876</xdr:rowOff>
    </xdr:from>
    <xdr:to>
      <xdr:col>102</xdr:col>
      <xdr:colOff>114300</xdr:colOff>
      <xdr:row>38</xdr:row>
      <xdr:rowOff>125641</xdr:rowOff>
    </xdr:to>
    <xdr:cxnSp macro="">
      <xdr:nvCxnSpPr>
        <xdr:cNvPr id="740" name="直線コネクタ 739">
          <a:extLst>
            <a:ext uri="{FF2B5EF4-FFF2-40B4-BE49-F238E27FC236}">
              <a16:creationId xmlns:a16="http://schemas.microsoft.com/office/drawing/2014/main" id="{3BC322A4-0DB7-4B42-84D5-D5F8CB8EA33C}"/>
            </a:ext>
          </a:extLst>
        </xdr:cNvPr>
        <xdr:cNvCxnSpPr/>
      </xdr:nvCxnSpPr>
      <xdr:spPr>
        <a:xfrm flipV="1">
          <a:off x="18656300" y="6638976"/>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7753EA3B-FF8B-4080-B95A-01089B99D6FA}"/>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42" name="テキスト ボックス 741">
          <a:extLst>
            <a:ext uri="{FF2B5EF4-FFF2-40B4-BE49-F238E27FC236}">
              <a16:creationId xmlns:a16="http://schemas.microsoft.com/office/drawing/2014/main" id="{BB486308-7FA4-4649-9F2D-7ED9A44A2237}"/>
            </a:ext>
          </a:extLst>
        </xdr:cNvPr>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62316312-49D2-4FB6-B4BA-9B02FA56C66F}"/>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44099</xdr:rowOff>
    </xdr:from>
    <xdr:ext cx="469744" cy="259045"/>
    <xdr:sp macro="" textlink="">
      <xdr:nvSpPr>
        <xdr:cNvPr id="744" name="テキスト ボックス 743">
          <a:extLst>
            <a:ext uri="{FF2B5EF4-FFF2-40B4-BE49-F238E27FC236}">
              <a16:creationId xmlns:a16="http://schemas.microsoft.com/office/drawing/2014/main" id="{F8EBAAF8-1E99-465E-BECE-FF5B8511B86F}"/>
            </a:ext>
          </a:extLst>
        </xdr:cNvPr>
        <xdr:cNvSpPr txBox="1"/>
      </xdr:nvSpPr>
      <xdr:spPr>
        <a:xfrm>
          <a:off x="18421428" y="67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1E3B575A-EFFE-4ED1-B802-13166ABFCD3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AD37208-C7EA-4336-ABF6-91BE1F8941B5}"/>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9375D7E4-FF3E-4175-A20E-9239BCA9AE2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7684792-BE65-4599-9CCE-3E92CE03863E}"/>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4DD4E110-EDFC-4389-9613-3A631DD14BB2}"/>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80378</xdr:rowOff>
    </xdr:from>
    <xdr:to>
      <xdr:col>116</xdr:col>
      <xdr:colOff>114300</xdr:colOff>
      <xdr:row>39</xdr:row>
      <xdr:rowOff>10528</xdr:rowOff>
    </xdr:to>
    <xdr:sp macro="" textlink="">
      <xdr:nvSpPr>
        <xdr:cNvPr id="750" name="楕円 749">
          <a:extLst>
            <a:ext uri="{FF2B5EF4-FFF2-40B4-BE49-F238E27FC236}">
              <a16:creationId xmlns:a16="http://schemas.microsoft.com/office/drawing/2014/main" id="{4D55402B-D6FB-4B32-8060-88C12B80B327}"/>
            </a:ext>
          </a:extLst>
        </xdr:cNvPr>
        <xdr:cNvSpPr/>
      </xdr:nvSpPr>
      <xdr:spPr>
        <a:xfrm>
          <a:off x="22110700" y="65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39755</xdr:rowOff>
    </xdr:from>
    <xdr:ext cx="469744" cy="259045"/>
    <xdr:sp macro="" textlink="">
      <xdr:nvSpPr>
        <xdr:cNvPr id="751" name="投資及び出資金該当値テキスト">
          <a:extLst>
            <a:ext uri="{FF2B5EF4-FFF2-40B4-BE49-F238E27FC236}">
              <a16:creationId xmlns:a16="http://schemas.microsoft.com/office/drawing/2014/main" id="{A536E35E-4F36-495B-B31D-9DD54D1E8D9C}"/>
            </a:ext>
          </a:extLst>
        </xdr:cNvPr>
        <xdr:cNvSpPr txBox="1"/>
      </xdr:nvSpPr>
      <xdr:spPr>
        <a:xfrm>
          <a:off x="22212300" y="638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89395</xdr:rowOff>
    </xdr:from>
    <xdr:to>
      <xdr:col>112</xdr:col>
      <xdr:colOff>38100</xdr:colOff>
      <xdr:row>39</xdr:row>
      <xdr:rowOff>19545</xdr:rowOff>
    </xdr:to>
    <xdr:sp macro="" textlink="">
      <xdr:nvSpPr>
        <xdr:cNvPr id="752" name="楕円 751">
          <a:extLst>
            <a:ext uri="{FF2B5EF4-FFF2-40B4-BE49-F238E27FC236}">
              <a16:creationId xmlns:a16="http://schemas.microsoft.com/office/drawing/2014/main" id="{AAE9A961-E948-4C35-887B-BC9C0D2C5286}"/>
            </a:ext>
          </a:extLst>
        </xdr:cNvPr>
        <xdr:cNvSpPr/>
      </xdr:nvSpPr>
      <xdr:spPr>
        <a:xfrm>
          <a:off x="21272500" y="66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36072</xdr:rowOff>
    </xdr:from>
    <xdr:ext cx="469744" cy="259045"/>
    <xdr:sp macro="" textlink="">
      <xdr:nvSpPr>
        <xdr:cNvPr id="753" name="テキスト ボックス 752">
          <a:extLst>
            <a:ext uri="{FF2B5EF4-FFF2-40B4-BE49-F238E27FC236}">
              <a16:creationId xmlns:a16="http://schemas.microsoft.com/office/drawing/2014/main" id="{42A07C67-F198-4E37-9DC8-29F9766B4890}"/>
            </a:ext>
          </a:extLst>
        </xdr:cNvPr>
        <xdr:cNvSpPr txBox="1"/>
      </xdr:nvSpPr>
      <xdr:spPr>
        <a:xfrm>
          <a:off x="21088428" y="637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97752</xdr:rowOff>
    </xdr:from>
    <xdr:to>
      <xdr:col>107</xdr:col>
      <xdr:colOff>101600</xdr:colOff>
      <xdr:row>39</xdr:row>
      <xdr:rowOff>27902</xdr:rowOff>
    </xdr:to>
    <xdr:sp macro="" textlink="">
      <xdr:nvSpPr>
        <xdr:cNvPr id="754" name="楕円 753">
          <a:extLst>
            <a:ext uri="{FF2B5EF4-FFF2-40B4-BE49-F238E27FC236}">
              <a16:creationId xmlns:a16="http://schemas.microsoft.com/office/drawing/2014/main" id="{8F6C5EA2-08DD-48CA-B144-79B6E2E96314}"/>
            </a:ext>
          </a:extLst>
        </xdr:cNvPr>
        <xdr:cNvSpPr/>
      </xdr:nvSpPr>
      <xdr:spPr>
        <a:xfrm>
          <a:off x="20383500" y="661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44429</xdr:rowOff>
    </xdr:from>
    <xdr:ext cx="469744" cy="259045"/>
    <xdr:sp macro="" textlink="">
      <xdr:nvSpPr>
        <xdr:cNvPr id="755" name="テキスト ボックス 754">
          <a:extLst>
            <a:ext uri="{FF2B5EF4-FFF2-40B4-BE49-F238E27FC236}">
              <a16:creationId xmlns:a16="http://schemas.microsoft.com/office/drawing/2014/main" id="{12816E8A-0CBC-4FE7-901A-5807201A8073}"/>
            </a:ext>
          </a:extLst>
        </xdr:cNvPr>
        <xdr:cNvSpPr txBox="1"/>
      </xdr:nvSpPr>
      <xdr:spPr>
        <a:xfrm>
          <a:off x="20199428" y="638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73076</xdr:rowOff>
    </xdr:from>
    <xdr:to>
      <xdr:col>102</xdr:col>
      <xdr:colOff>165100</xdr:colOff>
      <xdr:row>39</xdr:row>
      <xdr:rowOff>3226</xdr:rowOff>
    </xdr:to>
    <xdr:sp macro="" textlink="">
      <xdr:nvSpPr>
        <xdr:cNvPr id="756" name="楕円 755">
          <a:extLst>
            <a:ext uri="{FF2B5EF4-FFF2-40B4-BE49-F238E27FC236}">
              <a16:creationId xmlns:a16="http://schemas.microsoft.com/office/drawing/2014/main" id="{A49515CA-0AB5-4A65-A94B-E54128712612}"/>
            </a:ext>
          </a:extLst>
        </xdr:cNvPr>
        <xdr:cNvSpPr/>
      </xdr:nvSpPr>
      <xdr:spPr>
        <a:xfrm>
          <a:off x="19494500" y="65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19753</xdr:rowOff>
    </xdr:from>
    <xdr:ext cx="469744" cy="259045"/>
    <xdr:sp macro="" textlink="">
      <xdr:nvSpPr>
        <xdr:cNvPr id="757" name="テキスト ボックス 756">
          <a:extLst>
            <a:ext uri="{FF2B5EF4-FFF2-40B4-BE49-F238E27FC236}">
              <a16:creationId xmlns:a16="http://schemas.microsoft.com/office/drawing/2014/main" id="{BCEA46C7-7BAF-4EEA-96C8-D1E210D48704}"/>
            </a:ext>
          </a:extLst>
        </xdr:cNvPr>
        <xdr:cNvSpPr txBox="1"/>
      </xdr:nvSpPr>
      <xdr:spPr>
        <a:xfrm>
          <a:off x="19310428" y="63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74841</xdr:rowOff>
    </xdr:from>
    <xdr:to>
      <xdr:col>98</xdr:col>
      <xdr:colOff>38100</xdr:colOff>
      <xdr:row>39</xdr:row>
      <xdr:rowOff>4991</xdr:rowOff>
    </xdr:to>
    <xdr:sp macro="" textlink="">
      <xdr:nvSpPr>
        <xdr:cNvPr id="758" name="楕円 757">
          <a:extLst>
            <a:ext uri="{FF2B5EF4-FFF2-40B4-BE49-F238E27FC236}">
              <a16:creationId xmlns:a16="http://schemas.microsoft.com/office/drawing/2014/main" id="{BE2F234E-1059-4FAB-9F15-4E622F41CD0C}"/>
            </a:ext>
          </a:extLst>
        </xdr:cNvPr>
        <xdr:cNvSpPr/>
      </xdr:nvSpPr>
      <xdr:spPr>
        <a:xfrm>
          <a:off x="18605500" y="65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21518</xdr:rowOff>
    </xdr:from>
    <xdr:ext cx="469744" cy="259045"/>
    <xdr:sp macro="" textlink="">
      <xdr:nvSpPr>
        <xdr:cNvPr id="759" name="テキスト ボックス 758">
          <a:extLst>
            <a:ext uri="{FF2B5EF4-FFF2-40B4-BE49-F238E27FC236}">
              <a16:creationId xmlns:a16="http://schemas.microsoft.com/office/drawing/2014/main" id="{9281F162-272D-4BFA-8986-4F6DDF9E2280}"/>
            </a:ext>
          </a:extLst>
        </xdr:cNvPr>
        <xdr:cNvSpPr txBox="1"/>
      </xdr:nvSpPr>
      <xdr:spPr>
        <a:xfrm>
          <a:off x="18421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11C545D0-A559-48B8-B1C4-6DAFB98887D3}"/>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A6518288-381A-42F4-9692-BE9A0DDACF6B}"/>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148BA5BF-965D-4D87-A61C-81293F4327D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CA7478D6-5F55-4609-A9A9-35939C98D40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CB48380C-A9D0-4D8F-9A44-CBA8B078B8DD}"/>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BC0E059A-D5F0-43AC-B825-48B4C80C115A}"/>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3AADC0FE-66E4-439D-9963-CFDD49826FD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3CC09B66-09D1-45C0-BEBD-99E6E110F42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9161E78F-22BA-4264-9179-6A11F8A82219}"/>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61A4A160-DD2D-49D2-B565-ABE219D3C95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F0CC1400-13D7-40E5-B0B5-5CB5D73671C2}"/>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537C8FFF-10F9-470B-8BCA-5B3056E79BE8}"/>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CBF9829-7611-4315-BDA0-5C7D9FEA7713}"/>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570BE067-C986-4698-9CB7-0E1A89395D5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74995151-0CD0-436C-81DB-1BA697313096}"/>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FAC11912-AD16-43A8-99E8-7DED8EA8D239}"/>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6D0A585E-51C9-4A9D-BE0D-6AC0074BD535}"/>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1676CAB-F4D6-43A9-BE3F-B47D0EF0A8A9}"/>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649D13B7-E3DB-43EA-93D7-0890A88FD029}"/>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5A3E4FEE-2D44-4F14-86BF-991EFE162D36}"/>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F89F7ED3-5FE8-41FD-B5E0-CCE757850FC7}"/>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E11BA55A-873B-4AF3-B58F-2B9DEC26BFE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DB1CB4B2-BC96-4649-AE57-CFDCE22AF0D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15DFA333-377E-4A1A-8BA7-BDD344ACA7FA}"/>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5EFABC5B-00D3-4E2D-BF10-9BABCA86DC0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D79FE7A6-1527-47E9-AFFA-290F5CA9BAD5}"/>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C9D85946-7C5A-4B74-B25A-4318665EF746}"/>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917F3418-F3B6-4F18-8C67-7C2B86F5A2D6}"/>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808589C6-6F2B-4AC1-AF15-E90230262C89}"/>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99B4EBF2-63BD-4BB5-9DC0-800D13DCC02E}"/>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0" name="直線コネクタ 789">
          <a:extLst>
            <a:ext uri="{FF2B5EF4-FFF2-40B4-BE49-F238E27FC236}">
              <a16:creationId xmlns:a16="http://schemas.microsoft.com/office/drawing/2014/main" id="{17346DC8-4C89-4C74-808E-31BBA22F54EF}"/>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397B415A-0714-45DD-B111-41D74525616A}"/>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79CDF869-DA83-42CA-9B9C-0368E350F5A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3" name="直線コネクタ 792">
          <a:extLst>
            <a:ext uri="{FF2B5EF4-FFF2-40B4-BE49-F238E27FC236}">
              <a16:creationId xmlns:a16="http://schemas.microsoft.com/office/drawing/2014/main" id="{177C03F9-254F-4D93-B262-B2A1FE7264A6}"/>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B3B7334-8112-434B-B146-EB043CE5307A}"/>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81337BB6-7995-4A34-821B-5DC3FA3006FA}"/>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6" name="直線コネクタ 795">
          <a:extLst>
            <a:ext uri="{FF2B5EF4-FFF2-40B4-BE49-F238E27FC236}">
              <a16:creationId xmlns:a16="http://schemas.microsoft.com/office/drawing/2014/main" id="{B3F2CDF8-A57A-44AA-A676-B2FFE4BBE361}"/>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CD3E51CC-9C89-4F31-AD9C-FB762AB1CBAC}"/>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12E8B65E-73F3-4224-A940-367242C36E8E}"/>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9" name="直線コネクタ 798">
          <a:extLst>
            <a:ext uri="{FF2B5EF4-FFF2-40B4-BE49-F238E27FC236}">
              <a16:creationId xmlns:a16="http://schemas.microsoft.com/office/drawing/2014/main" id="{E7D596BA-0E72-414A-B752-0E185AB56B37}"/>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8FCE2A23-C054-4707-9673-E60219643532}"/>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6D873E91-9E42-415D-BD3C-9868B2191ADE}"/>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8949430F-DBFA-4392-884E-F9348C94F275}"/>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4EE25128-633E-403A-9EEE-B9CD582F4DEB}"/>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5DC5FB0D-58CF-47E1-9879-F47FAEB7AB0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FE927B92-8167-4F12-BE08-5DDA5364607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9AB74AD1-93B5-4C0E-BE3C-032F7680D435}"/>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E4F88C35-0E7F-4EA3-927F-1FC9ED69B2C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589685FA-4D41-4B53-A3E4-8979C96B0428}"/>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9" name="楕円 808">
          <a:extLst>
            <a:ext uri="{FF2B5EF4-FFF2-40B4-BE49-F238E27FC236}">
              <a16:creationId xmlns:a16="http://schemas.microsoft.com/office/drawing/2014/main" id="{56383DA6-454D-4F6A-9D87-AB5CB1F59833}"/>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0" name="貸付金該当値テキスト">
          <a:extLst>
            <a:ext uri="{FF2B5EF4-FFF2-40B4-BE49-F238E27FC236}">
              <a16:creationId xmlns:a16="http://schemas.microsoft.com/office/drawing/2014/main" id="{428A9570-F152-4D48-B5EB-7E2D4C39397F}"/>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1" name="楕円 810">
          <a:extLst>
            <a:ext uri="{FF2B5EF4-FFF2-40B4-BE49-F238E27FC236}">
              <a16:creationId xmlns:a16="http://schemas.microsoft.com/office/drawing/2014/main" id="{207DD9A3-6A6B-45FB-BCF3-7F41233F0E8B}"/>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2" name="テキスト ボックス 811">
          <a:extLst>
            <a:ext uri="{FF2B5EF4-FFF2-40B4-BE49-F238E27FC236}">
              <a16:creationId xmlns:a16="http://schemas.microsoft.com/office/drawing/2014/main" id="{5E917A2D-3074-439C-BE51-723D06143071}"/>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3" name="楕円 812">
          <a:extLst>
            <a:ext uri="{FF2B5EF4-FFF2-40B4-BE49-F238E27FC236}">
              <a16:creationId xmlns:a16="http://schemas.microsoft.com/office/drawing/2014/main" id="{20EFDBAC-0256-4403-9776-FBEB17BA2C0E}"/>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6C809652-06E0-4163-8374-40E17EE281DD}"/>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5" name="楕円 814">
          <a:extLst>
            <a:ext uri="{FF2B5EF4-FFF2-40B4-BE49-F238E27FC236}">
              <a16:creationId xmlns:a16="http://schemas.microsoft.com/office/drawing/2014/main" id="{FF5C3E48-500D-42BA-A8F5-7A26F39DB07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3DC49A13-3590-4836-995C-386A4A75FC05}"/>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7" name="楕円 816">
          <a:extLst>
            <a:ext uri="{FF2B5EF4-FFF2-40B4-BE49-F238E27FC236}">
              <a16:creationId xmlns:a16="http://schemas.microsoft.com/office/drawing/2014/main" id="{E0A42D2A-AAB6-40F7-B350-E7ABCB86151F}"/>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5DFF9D11-A46A-4A0E-806A-B87164812546}"/>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5CEADFDD-4594-41B5-AB25-A86893F3B61C}"/>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D9229635-3D23-47EA-88BE-BD36F738A7B7}"/>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AAA22BA-A273-4541-9404-472F20B1C0C1}"/>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3325DB49-E37E-4976-A48D-9C24706FA67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939B3AC7-EBA5-4328-9158-7077B10E3F69}"/>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D41E6760-1B4C-45A5-BA6F-373E7F91AF9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423174BA-0591-4210-A6AD-509A7A77749B}"/>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25D6620E-DCB1-478B-A3CC-CDBB6B3441CA}"/>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E5C9A767-93AD-45B8-8C54-6789068F743B}"/>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EC14F04-E63F-4339-9A93-8D2629ED31FE}"/>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8207122F-00F9-47AE-B838-132ED5674F3F}"/>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6E9A2816-E573-4A77-9409-0F99E4AA2184}"/>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F7724605-07AC-4350-AF0C-87141144598A}"/>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2F6698E5-2D67-48DB-A084-D0DE57FE6654}"/>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4C3A4E02-79FD-432C-89A8-EDF633CD1AEB}"/>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C6D36935-256A-49B4-B282-AD1AB383524F}"/>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99B7A3A8-B686-4FF6-85ED-171E7E134916}"/>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F80ACFE0-D438-493A-9C44-EE30F280A2A4}"/>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6AE88F83-1DF6-4665-A5C7-775A8CE782E2}"/>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A543C123-080F-4661-BDCD-F952EC6AFFAC}"/>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CAA3AD2D-4851-4B4B-8400-0A783F6D4479}"/>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7B7EF71E-DDC5-457D-BC32-B958836AF26D}"/>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5DDAAECD-DA32-40D2-A64F-02D84D6139D6}"/>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30B4610B-F1E8-4D25-A319-9759A344FAFE}"/>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8C80396D-8C49-465B-A3AD-1FF5C5E8ED47}"/>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22BDF5CF-955E-44FF-AB78-AF03ED6828BB}"/>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ED71A363-0B06-4C87-98F8-BC4FD530BF56}"/>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730048A4-60E8-4263-8075-FD8EB3A9968B}"/>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C36F1813-0372-4CB9-951E-226C43AAAE2C}"/>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36437</xdr:rowOff>
    </xdr:from>
    <xdr:to>
      <xdr:col>116</xdr:col>
      <xdr:colOff>63500</xdr:colOff>
      <xdr:row>75</xdr:row>
      <xdr:rowOff>71551</xdr:rowOff>
    </xdr:to>
    <xdr:cxnSp macro="">
      <xdr:nvCxnSpPr>
        <xdr:cNvPr id="848" name="直線コネクタ 847">
          <a:extLst>
            <a:ext uri="{FF2B5EF4-FFF2-40B4-BE49-F238E27FC236}">
              <a16:creationId xmlns:a16="http://schemas.microsoft.com/office/drawing/2014/main" id="{5413A067-ED96-40F9-B2A3-C5D399702F88}"/>
            </a:ext>
          </a:extLst>
        </xdr:cNvPr>
        <xdr:cNvCxnSpPr/>
      </xdr:nvCxnSpPr>
      <xdr:spPr>
        <a:xfrm flipV="1">
          <a:off x="21323300" y="12895187"/>
          <a:ext cx="838200" cy="3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a:extLst>
            <a:ext uri="{FF2B5EF4-FFF2-40B4-BE49-F238E27FC236}">
              <a16:creationId xmlns:a16="http://schemas.microsoft.com/office/drawing/2014/main" id="{EE8B163A-63D4-4A68-9054-73828ECEF428}"/>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8B902B02-D8E3-4E6C-85E9-23D582859DD2}"/>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71551</xdr:rowOff>
    </xdr:from>
    <xdr:to>
      <xdr:col>111</xdr:col>
      <xdr:colOff>177800</xdr:colOff>
      <xdr:row>75</xdr:row>
      <xdr:rowOff>102451</xdr:rowOff>
    </xdr:to>
    <xdr:cxnSp macro="">
      <xdr:nvCxnSpPr>
        <xdr:cNvPr id="851" name="直線コネクタ 850">
          <a:extLst>
            <a:ext uri="{FF2B5EF4-FFF2-40B4-BE49-F238E27FC236}">
              <a16:creationId xmlns:a16="http://schemas.microsoft.com/office/drawing/2014/main" id="{804449FA-5F00-4630-9CA6-552A489D874F}"/>
            </a:ext>
          </a:extLst>
        </xdr:cNvPr>
        <xdr:cNvCxnSpPr/>
      </xdr:nvCxnSpPr>
      <xdr:spPr>
        <a:xfrm flipV="1">
          <a:off x="20434300" y="12930301"/>
          <a:ext cx="889000" cy="3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56AC3071-CC2E-453F-91C6-97210FE69B6E}"/>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a:extLst>
            <a:ext uri="{FF2B5EF4-FFF2-40B4-BE49-F238E27FC236}">
              <a16:creationId xmlns:a16="http://schemas.microsoft.com/office/drawing/2014/main" id="{5CEA82FC-1396-4972-A7B2-7A4C27A8E37B}"/>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96825</xdr:rowOff>
    </xdr:from>
    <xdr:to>
      <xdr:col>107</xdr:col>
      <xdr:colOff>50800</xdr:colOff>
      <xdr:row>75</xdr:row>
      <xdr:rowOff>102451</xdr:rowOff>
    </xdr:to>
    <xdr:cxnSp macro="">
      <xdr:nvCxnSpPr>
        <xdr:cNvPr id="854" name="直線コネクタ 853">
          <a:extLst>
            <a:ext uri="{FF2B5EF4-FFF2-40B4-BE49-F238E27FC236}">
              <a16:creationId xmlns:a16="http://schemas.microsoft.com/office/drawing/2014/main" id="{D3BA05D7-9975-4B66-A3AC-64F682EB9041}"/>
            </a:ext>
          </a:extLst>
        </xdr:cNvPr>
        <xdr:cNvCxnSpPr/>
      </xdr:nvCxnSpPr>
      <xdr:spPr>
        <a:xfrm>
          <a:off x="19545300" y="12955575"/>
          <a:ext cx="8890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C2B7FF28-F0F9-4B60-91FE-1D7C070AE474}"/>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7FD0AA84-E926-46BC-85F7-AF37E606AD1E}"/>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96825</xdr:rowOff>
    </xdr:from>
    <xdr:to>
      <xdr:col>102</xdr:col>
      <xdr:colOff>114300</xdr:colOff>
      <xdr:row>75</xdr:row>
      <xdr:rowOff>124917</xdr:rowOff>
    </xdr:to>
    <xdr:cxnSp macro="">
      <xdr:nvCxnSpPr>
        <xdr:cNvPr id="857" name="直線コネクタ 856">
          <a:extLst>
            <a:ext uri="{FF2B5EF4-FFF2-40B4-BE49-F238E27FC236}">
              <a16:creationId xmlns:a16="http://schemas.microsoft.com/office/drawing/2014/main" id="{4DDA01CC-9BAE-4DFA-8675-4AF0DB06CDF1}"/>
            </a:ext>
          </a:extLst>
        </xdr:cNvPr>
        <xdr:cNvCxnSpPr/>
      </xdr:nvCxnSpPr>
      <xdr:spPr>
        <a:xfrm flipV="1">
          <a:off x="18656300" y="12955575"/>
          <a:ext cx="889000" cy="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AE99B18A-8BE5-4DE5-80B3-E9751DBBEE5E}"/>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744AD1A4-5ADE-4029-992D-80F125095B49}"/>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99C3E715-B175-4A34-AD94-E08A59ACE559}"/>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BC1AC0D5-C870-43DB-9B17-E8FB69DEE7EA}"/>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B2D69CF6-E577-4F9D-8AAB-327CEE5E956D}"/>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C43CFECB-80E3-412A-8C18-D3206CD6998D}"/>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F24498AB-E5C2-4640-A05F-246D78A8E802}"/>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46F1DCB5-3788-4021-8713-F2EB5D52A9A4}"/>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A23B84A0-43C7-4AC5-86C2-CCA833AD6B99}"/>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157087</xdr:rowOff>
    </xdr:from>
    <xdr:to>
      <xdr:col>116</xdr:col>
      <xdr:colOff>114300</xdr:colOff>
      <xdr:row>75</xdr:row>
      <xdr:rowOff>87237</xdr:rowOff>
    </xdr:to>
    <xdr:sp macro="" textlink="">
      <xdr:nvSpPr>
        <xdr:cNvPr id="867" name="楕円 866">
          <a:extLst>
            <a:ext uri="{FF2B5EF4-FFF2-40B4-BE49-F238E27FC236}">
              <a16:creationId xmlns:a16="http://schemas.microsoft.com/office/drawing/2014/main" id="{5D0AE7F6-D0A3-4824-A432-CF1A90CB3777}"/>
            </a:ext>
          </a:extLst>
        </xdr:cNvPr>
        <xdr:cNvSpPr/>
      </xdr:nvSpPr>
      <xdr:spPr>
        <a:xfrm>
          <a:off x="22110700" y="128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8514</xdr:rowOff>
    </xdr:from>
    <xdr:ext cx="534377" cy="259045"/>
    <xdr:sp macro="" textlink="">
      <xdr:nvSpPr>
        <xdr:cNvPr id="868" name="繰出金該当値テキスト">
          <a:extLst>
            <a:ext uri="{FF2B5EF4-FFF2-40B4-BE49-F238E27FC236}">
              <a16:creationId xmlns:a16="http://schemas.microsoft.com/office/drawing/2014/main" id="{3FC2E685-7F66-486D-B5CB-742E6F27C4D2}"/>
            </a:ext>
          </a:extLst>
        </xdr:cNvPr>
        <xdr:cNvSpPr txBox="1"/>
      </xdr:nvSpPr>
      <xdr:spPr>
        <a:xfrm>
          <a:off x="22212300" y="126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20751</xdr:rowOff>
    </xdr:from>
    <xdr:to>
      <xdr:col>112</xdr:col>
      <xdr:colOff>38100</xdr:colOff>
      <xdr:row>75</xdr:row>
      <xdr:rowOff>122351</xdr:rowOff>
    </xdr:to>
    <xdr:sp macro="" textlink="">
      <xdr:nvSpPr>
        <xdr:cNvPr id="869" name="楕円 868">
          <a:extLst>
            <a:ext uri="{FF2B5EF4-FFF2-40B4-BE49-F238E27FC236}">
              <a16:creationId xmlns:a16="http://schemas.microsoft.com/office/drawing/2014/main" id="{8AD4EBFE-58D5-48B4-9BEB-FECEFD9BB918}"/>
            </a:ext>
          </a:extLst>
        </xdr:cNvPr>
        <xdr:cNvSpPr/>
      </xdr:nvSpPr>
      <xdr:spPr>
        <a:xfrm>
          <a:off x="21272500" y="128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138878</xdr:rowOff>
    </xdr:from>
    <xdr:ext cx="534377" cy="259045"/>
    <xdr:sp macro="" textlink="">
      <xdr:nvSpPr>
        <xdr:cNvPr id="870" name="テキスト ボックス 869">
          <a:extLst>
            <a:ext uri="{FF2B5EF4-FFF2-40B4-BE49-F238E27FC236}">
              <a16:creationId xmlns:a16="http://schemas.microsoft.com/office/drawing/2014/main" id="{9A18CC84-62C1-4EA6-83E6-4E65B4F60818}"/>
            </a:ext>
          </a:extLst>
        </xdr:cNvPr>
        <xdr:cNvSpPr txBox="1"/>
      </xdr:nvSpPr>
      <xdr:spPr>
        <a:xfrm>
          <a:off x="21056111" y="126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51651</xdr:rowOff>
    </xdr:from>
    <xdr:to>
      <xdr:col>107</xdr:col>
      <xdr:colOff>101600</xdr:colOff>
      <xdr:row>75</xdr:row>
      <xdr:rowOff>153251</xdr:rowOff>
    </xdr:to>
    <xdr:sp macro="" textlink="">
      <xdr:nvSpPr>
        <xdr:cNvPr id="871" name="楕円 870">
          <a:extLst>
            <a:ext uri="{FF2B5EF4-FFF2-40B4-BE49-F238E27FC236}">
              <a16:creationId xmlns:a16="http://schemas.microsoft.com/office/drawing/2014/main" id="{5A6200A2-8C4C-4A24-BECB-AE6C33A18D5A}"/>
            </a:ext>
          </a:extLst>
        </xdr:cNvPr>
        <xdr:cNvSpPr/>
      </xdr:nvSpPr>
      <xdr:spPr>
        <a:xfrm>
          <a:off x="20383500" y="129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144378</xdr:rowOff>
    </xdr:from>
    <xdr:ext cx="534377" cy="259045"/>
    <xdr:sp macro="" textlink="">
      <xdr:nvSpPr>
        <xdr:cNvPr id="872" name="テキスト ボックス 871">
          <a:extLst>
            <a:ext uri="{FF2B5EF4-FFF2-40B4-BE49-F238E27FC236}">
              <a16:creationId xmlns:a16="http://schemas.microsoft.com/office/drawing/2014/main" id="{CC4AF95F-36DA-4701-8E30-555F32870005}"/>
            </a:ext>
          </a:extLst>
        </xdr:cNvPr>
        <xdr:cNvSpPr txBox="1"/>
      </xdr:nvSpPr>
      <xdr:spPr>
        <a:xfrm>
          <a:off x="20167111" y="130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46025</xdr:rowOff>
    </xdr:from>
    <xdr:to>
      <xdr:col>102</xdr:col>
      <xdr:colOff>165100</xdr:colOff>
      <xdr:row>75</xdr:row>
      <xdr:rowOff>147625</xdr:rowOff>
    </xdr:to>
    <xdr:sp macro="" textlink="">
      <xdr:nvSpPr>
        <xdr:cNvPr id="873" name="楕円 872">
          <a:extLst>
            <a:ext uri="{FF2B5EF4-FFF2-40B4-BE49-F238E27FC236}">
              <a16:creationId xmlns:a16="http://schemas.microsoft.com/office/drawing/2014/main" id="{38955389-5ED2-4373-AB7A-E9C598129AA5}"/>
            </a:ext>
          </a:extLst>
        </xdr:cNvPr>
        <xdr:cNvSpPr/>
      </xdr:nvSpPr>
      <xdr:spPr>
        <a:xfrm>
          <a:off x="19494500" y="129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138752</xdr:rowOff>
    </xdr:from>
    <xdr:ext cx="534377" cy="259045"/>
    <xdr:sp macro="" textlink="">
      <xdr:nvSpPr>
        <xdr:cNvPr id="874" name="テキスト ボックス 873">
          <a:extLst>
            <a:ext uri="{FF2B5EF4-FFF2-40B4-BE49-F238E27FC236}">
              <a16:creationId xmlns:a16="http://schemas.microsoft.com/office/drawing/2014/main" id="{6DE95044-B887-4CEA-AE5B-7EF6AC6FE806}"/>
            </a:ext>
          </a:extLst>
        </xdr:cNvPr>
        <xdr:cNvSpPr txBox="1"/>
      </xdr:nvSpPr>
      <xdr:spPr>
        <a:xfrm>
          <a:off x="19278111" y="129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74117</xdr:rowOff>
    </xdr:from>
    <xdr:to>
      <xdr:col>98</xdr:col>
      <xdr:colOff>38100</xdr:colOff>
      <xdr:row>76</xdr:row>
      <xdr:rowOff>4266</xdr:rowOff>
    </xdr:to>
    <xdr:sp macro="" textlink="">
      <xdr:nvSpPr>
        <xdr:cNvPr id="875" name="楕円 874">
          <a:extLst>
            <a:ext uri="{FF2B5EF4-FFF2-40B4-BE49-F238E27FC236}">
              <a16:creationId xmlns:a16="http://schemas.microsoft.com/office/drawing/2014/main" id="{73C917D3-BD8E-4111-89CB-2A7B6320B0B8}"/>
            </a:ext>
          </a:extLst>
        </xdr:cNvPr>
        <xdr:cNvSpPr/>
      </xdr:nvSpPr>
      <xdr:spPr>
        <a:xfrm>
          <a:off x="18605500" y="129328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166845</xdr:rowOff>
    </xdr:from>
    <xdr:ext cx="534377" cy="259045"/>
    <xdr:sp macro="" textlink="">
      <xdr:nvSpPr>
        <xdr:cNvPr id="876" name="テキスト ボックス 875">
          <a:extLst>
            <a:ext uri="{FF2B5EF4-FFF2-40B4-BE49-F238E27FC236}">
              <a16:creationId xmlns:a16="http://schemas.microsoft.com/office/drawing/2014/main" id="{10A3E12A-3894-49BC-96D5-9C62C717A587}"/>
            </a:ext>
          </a:extLst>
        </xdr:cNvPr>
        <xdr:cNvSpPr txBox="1"/>
      </xdr:nvSpPr>
      <xdr:spPr>
        <a:xfrm>
          <a:off x="18389111" y="1302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698F7D91-538C-42AF-892A-EDAD4A525289}"/>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D33E2CD8-A253-48B7-85B0-68FE01A13D79}"/>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38458826-C32C-4BBF-A199-36DAB628B19E}"/>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1B6CF74F-647A-46D1-81BF-7B16650A777B}"/>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2FC00AF8-086E-4A88-8E6E-E3D679A2BC81}"/>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545DF9B1-E142-4024-818E-3D741687CFA1}"/>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DFB54D63-568A-4270-9207-117C05C373FA}"/>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DA21C983-C9D5-49BA-B031-68E9B8B7297C}"/>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D8CE835B-3355-4584-9E7E-72D3ED338259}"/>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2E53E69A-AFFE-4334-8BD1-41B8B5414A56}"/>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8CBDC20E-EE0B-428B-A1A8-9C990FD0C88B}"/>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AECE3E53-EDC7-4C10-BD3B-F44411EE9EDA}"/>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6AB0167-38F7-43EE-91B7-4B29B6CE21B7}"/>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D9AB41E8-1984-486B-857F-9E73DC57878F}"/>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C0AA930A-D9B2-4936-99C7-D8BEF13A3034}"/>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B11AAE2C-F9BD-47B2-B8CF-D5D9B1EBDD71}"/>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9B06211C-9A46-47E7-B00E-3F970473A956}"/>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C041F4B0-95CE-4416-8B74-AADEA21E869C}"/>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28AFE757-430D-4886-AA6D-E67284296578}"/>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7295F6F9-206D-4747-9ABA-6632CEB65174}"/>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867E3540-78E4-4935-84B7-F76FA3094508}"/>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D3050B69-D946-4C52-876D-F4F216BFAF29}"/>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68F29F50-3264-48F1-B965-F36FEF67175C}"/>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E63406BD-8FFA-4D3C-BA0B-64B9CC9876E2}"/>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31D9DC5-7F3F-48A3-9E17-35161BD13367}"/>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EB8E0F0D-3900-4B3C-9742-0901B0D66722}"/>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CF628471-B4A8-49D7-8002-A38311D28C9E}"/>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56FECCC4-08B5-40E4-BB6F-0F6694B4DAF6}"/>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DA9D0C1-50EE-44F4-8CB0-A227653C1304}"/>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8C228A17-A87D-41CE-BAE2-5483C176462B}"/>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4F335AB8-929C-4863-86F8-75C6265B45DA}"/>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93340F9-AA68-4D2E-982A-9BDBD4B0DAF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E5A981C7-A12A-4E5E-850D-0CDE885C6D82}"/>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7F6B6A02-9A0F-41DD-A2DC-D8027C62D18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CCD0F533-3EA7-41F5-8C71-A23CA71D38D4}"/>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70C97184-FE45-4104-9637-49F6C43E61C3}"/>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C3E231D8-6D0F-4249-9D13-26A04963F56C}"/>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F0D748B2-36F9-48A0-870F-852CFC8323BA}"/>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CBAFE61B-45DB-416C-A054-D3B84AD84161}"/>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CB4D0EB6-F7F0-4EF5-A022-1E9E6765EAFD}"/>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EB96C458-B0B1-4031-A517-606893614309}"/>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74A2DBCB-5139-4367-BB45-19B97E91B819}"/>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24AF8190-9DAE-4420-A929-8F12DB41C6D8}"/>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3ECD541D-FC8A-4223-8846-42F3BDAA8C24}"/>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59DD827E-4904-46E6-BE6D-BD4FA3E64E3A}"/>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4BC78C9B-90D7-46EB-AE49-C38BFB070AE4}"/>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73B2BF4D-A193-46B3-8370-AFD28932D8A5}"/>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241C814F-B1D3-4EF9-B202-6CD4DD70F487}"/>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8B4A395F-E8CC-4A9A-971B-6D0EE03DE604}"/>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8FC41811-0F0E-4FA4-8460-12DFDADAB71F}"/>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B335002F-0FF3-436B-8E84-D7DF69BBCFBD}"/>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F4CA6C5C-7CE3-4B36-98C6-3203E2D5EAB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922,756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円となっている。主な構成項目である扶助費は、住民一人当たり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155,240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これは、新型コロナウイルス感染症対応に伴う子育て世帯への臨時特別給付金や住民税非課税世帯等に対する臨時特別給付金等の影響によるものである。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類似団体と比較してみても、一人あたりコストが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円と大幅に高い状況となっている。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これは、児童福祉施策事業費や障害児支援施策事業費が高額で水位していることが主な要因である。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DBFD5AE-273D-4C9C-9299-769E9A352AA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0FB4A8A-7577-46CE-B84C-A320F7F2DAD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46994106-3742-4B12-BC76-D426F51D5A61}"/>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2A9A6251-054D-4715-8C5F-C11152098B1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E319B1-8637-4ABD-A1CE-33386295D9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9AAB1D0-13A2-41B9-A481-5B560E2AFD9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57C8548-6C71-420A-9F81-BEF0D1275FB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AA6B7E-D762-4737-8D5A-66A07AED35C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EE8B7F9-5022-43CC-9585-B16CE2F8D7D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8B171179-7335-4675-8DDD-DB463B8AD9E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9,069
9,005
165.86
8,882,570
8,368,475
467,725
4,265,404
5,751,432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CC2DED-EA10-4EF6-B90B-171F37BFAC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1B8D4C0-5710-4257-BC2D-EDAFB4F786B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302EA4C-D8D9-4BEB-8336-35289340B84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C8E4203-73B6-4511-AC17-B5BA8EFBED5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33EE843-301F-4F53-8F77-37219385B2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EE27207-829A-480B-9E92-9A851A919DAC}"/>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D497DAE6-FE07-46FF-9721-24FB22820EAB}"/>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B58EA51-EF39-48B1-B8A0-1113299AE1A5}"/>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D73BDAD8-3AAE-45C9-8328-EC64980C73BE}"/>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B5B33C-CD3A-4D56-BF56-2E0981B9F8B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BFF833EE-4AE1-4A53-AD8C-DC6303708BA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54AB03E-A7F5-4EF5-8B33-65B4ED261CF6}"/>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95F467F-C0B3-44E8-9431-4845A0C1D1A1}"/>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DB6D6C8-9CB0-436B-B2BF-7F5012961ED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3645CFF-3ACF-447A-89C2-1C109ED4B6A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00EBBCB-72C0-4A2A-9590-ABF7B2664B3A}"/>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C80A489-21EE-47A9-A187-2B632D3EF7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A4771FAB-E95B-4E56-899C-A4D9ACF77381}"/>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F8ED894-CD38-4AF3-BD34-ACFA571CB46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CB9D4E0A-8DFC-41A2-944E-D80917F8F484}"/>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43CCCF70-5EBA-4E4B-ADFA-DF99C580039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5341907-461C-4614-99BE-68E6CE988A5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AA7E2FAE-FE5A-4EA5-8346-207AFE68850E}"/>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35B7508-6F25-4ACF-BC1F-58AC907BB48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B8F3DC89-4BA3-4AD7-918E-EDF038F94F6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3BBA116C-75F7-4939-AE03-72EA6734A175}"/>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50D60E87-0FEF-4183-B51F-6A83CE43E85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CF736C1-3FAC-4B1B-B5F9-AA1B7A363A8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8F3B71BD-F365-4BB7-B394-AE78DFFDDC3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035EA81-DC7C-4B81-9DE5-CCED015580D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5CDAA0B6-2093-4863-8FC5-BC269C73C62A}"/>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359D030F-DB5C-4AE8-9F03-F0520241B9B7}"/>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B9754493-337D-45D3-9621-756BC9B1D3B3}"/>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8B6ED6F4-1ACA-437C-81D0-49538067FF95}"/>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A352DD47-5D2E-455E-8E25-AE0D7B1B8566}"/>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721A3171-235B-48A1-A9D5-364888925E9B}"/>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680940C9-35B6-4B04-BB91-1D62C17FF7AE}"/>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D98DF245-8EAC-43C1-9041-FB8C174447C1}"/>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F48D4199-F57E-4247-B7F0-8BAE36BBDA8C}"/>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B1EB228C-A86E-44B9-BE30-A12098A96DB7}"/>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6DDEE44E-D0E7-4362-ADFE-15EED282E292}"/>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7E2E7DFB-FD09-4219-B44F-E3DC3DD6FE1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C89CA6D3-0BDF-4D08-8967-AD69A5D823DB}"/>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7E094C43-C11B-4FC2-81DA-A492DD8193E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A22BAC6F-B300-47F5-8E41-D0901055BA2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282401D-6158-48EF-8390-BA2C8E0F838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BEA4A551-A707-45C4-9C71-3E985CC49BD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74708262-2C0B-4B10-9577-002BCAEB7746}"/>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B799C674-A9DC-4B04-A82E-C4AFADC740E4}"/>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51BE2C0D-6094-4696-9872-ADC9A39C1C7D}"/>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4A13E8B6-85DC-4DDC-A285-53800FB90193}"/>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80101</xdr:rowOff>
    </xdr:from>
    <xdr:to>
      <xdr:col>24</xdr:col>
      <xdr:colOff>63500</xdr:colOff>
      <xdr:row>37</xdr:row>
      <xdr:rowOff>85979</xdr:rowOff>
    </xdr:to>
    <xdr:cxnSp macro="">
      <xdr:nvCxnSpPr>
        <xdr:cNvPr id="63" name="直線コネクタ 62">
          <a:extLst>
            <a:ext uri="{FF2B5EF4-FFF2-40B4-BE49-F238E27FC236}">
              <a16:creationId xmlns:a16="http://schemas.microsoft.com/office/drawing/2014/main" id="{A03E4B73-8ABE-4421-8ED0-7ABB31E812A8}"/>
            </a:ext>
          </a:extLst>
        </xdr:cNvPr>
        <xdr:cNvCxnSpPr/>
      </xdr:nvCxnSpPr>
      <xdr:spPr>
        <a:xfrm flipV="1">
          <a:off x="3797300" y="6423751"/>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80D74322-35DB-4992-B22B-1FDF693F9D07}"/>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52779FF-DC46-48F0-8878-AE11A60E2F58}"/>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60833</xdr:rowOff>
    </xdr:from>
    <xdr:to>
      <xdr:col>19</xdr:col>
      <xdr:colOff>177800</xdr:colOff>
      <xdr:row>37</xdr:row>
      <xdr:rowOff>85979</xdr:rowOff>
    </xdr:to>
    <xdr:cxnSp macro="">
      <xdr:nvCxnSpPr>
        <xdr:cNvPr id="66" name="直線コネクタ 65">
          <a:extLst>
            <a:ext uri="{FF2B5EF4-FFF2-40B4-BE49-F238E27FC236}">
              <a16:creationId xmlns:a16="http://schemas.microsoft.com/office/drawing/2014/main" id="{C43E0116-E210-49D7-B394-968B6D4C1EBB}"/>
            </a:ext>
          </a:extLst>
        </xdr:cNvPr>
        <xdr:cNvCxnSpPr/>
      </xdr:nvCxnSpPr>
      <xdr:spPr>
        <a:xfrm>
          <a:off x="2908300" y="640448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CB85D3AE-83AE-4E3D-8CD9-203ED8EE4E6A}"/>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11ECF625-BE68-4854-AAEB-BEFF3CF1D5A2}"/>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60833</xdr:rowOff>
    </xdr:from>
    <xdr:to>
      <xdr:col>15</xdr:col>
      <xdr:colOff>50800</xdr:colOff>
      <xdr:row>37</xdr:row>
      <xdr:rowOff>75039</xdr:rowOff>
    </xdr:to>
    <xdr:cxnSp macro="">
      <xdr:nvCxnSpPr>
        <xdr:cNvPr id="69" name="直線コネクタ 68">
          <a:extLst>
            <a:ext uri="{FF2B5EF4-FFF2-40B4-BE49-F238E27FC236}">
              <a16:creationId xmlns:a16="http://schemas.microsoft.com/office/drawing/2014/main" id="{BCE3DBD4-D7E7-4309-B73F-64D673A2E48A}"/>
            </a:ext>
          </a:extLst>
        </xdr:cNvPr>
        <xdr:cNvCxnSpPr/>
      </xdr:nvCxnSpPr>
      <xdr:spPr>
        <a:xfrm flipV="1">
          <a:off x="2019300" y="6404483"/>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DA4F9817-DA35-44AF-8409-331EB4065D78}"/>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D4C81070-D732-4A5B-AAB2-EB92182C503D}"/>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75039</xdr:rowOff>
    </xdr:from>
    <xdr:to>
      <xdr:col>10</xdr:col>
      <xdr:colOff>114300</xdr:colOff>
      <xdr:row>37</xdr:row>
      <xdr:rowOff>88265</xdr:rowOff>
    </xdr:to>
    <xdr:cxnSp macro="">
      <xdr:nvCxnSpPr>
        <xdr:cNvPr id="72" name="直線コネクタ 71">
          <a:extLst>
            <a:ext uri="{FF2B5EF4-FFF2-40B4-BE49-F238E27FC236}">
              <a16:creationId xmlns:a16="http://schemas.microsoft.com/office/drawing/2014/main" id="{1AEC82D8-91B6-4185-AC49-E70594C1D538}"/>
            </a:ext>
          </a:extLst>
        </xdr:cNvPr>
        <xdr:cNvCxnSpPr/>
      </xdr:nvCxnSpPr>
      <xdr:spPr>
        <a:xfrm flipV="1">
          <a:off x="1130300" y="6418689"/>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FCDCD37-A921-4A94-87BB-820093A5C8A1}"/>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37A97EC7-EA12-479F-ABEB-004C608733A7}"/>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BEB8055B-9071-4521-83CE-720E6D78DA6C}"/>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4379E78-154C-4AEB-8AF1-D3C9FC1A0AE2}"/>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0FF126F-EC1A-4139-8C7C-739D255BA79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6C75ACFF-8F70-45D1-B754-95A87E67F34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4728CDD9-4F98-4BD9-BB06-BB534267C23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F48C5EF5-C678-4EC5-A209-55EFEC0A5F6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C6AD88DF-3DB5-4D29-A858-5A321F084349}"/>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29301</xdr:rowOff>
    </xdr:from>
    <xdr:to>
      <xdr:col>24</xdr:col>
      <xdr:colOff>114300</xdr:colOff>
      <xdr:row>37</xdr:row>
      <xdr:rowOff>130901</xdr:rowOff>
    </xdr:to>
    <xdr:sp macro="" textlink="">
      <xdr:nvSpPr>
        <xdr:cNvPr id="82" name="楕円 81">
          <a:extLst>
            <a:ext uri="{FF2B5EF4-FFF2-40B4-BE49-F238E27FC236}">
              <a16:creationId xmlns:a16="http://schemas.microsoft.com/office/drawing/2014/main" id="{A5C2CBC0-2742-43D2-9A97-572D8033DE5F}"/>
            </a:ext>
          </a:extLst>
        </xdr:cNvPr>
        <xdr:cNvSpPr/>
      </xdr:nvSpPr>
      <xdr:spPr>
        <a:xfrm>
          <a:off x="4584700" y="63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7728</xdr:rowOff>
    </xdr:from>
    <xdr:ext cx="469744" cy="259045"/>
    <xdr:sp macro="" textlink="">
      <xdr:nvSpPr>
        <xdr:cNvPr id="83" name="議会費該当値テキスト">
          <a:extLst>
            <a:ext uri="{FF2B5EF4-FFF2-40B4-BE49-F238E27FC236}">
              <a16:creationId xmlns:a16="http://schemas.microsoft.com/office/drawing/2014/main" id="{B66BCE3F-23D3-4288-8F9F-4CC5D3EC9183}"/>
            </a:ext>
          </a:extLst>
        </xdr:cNvPr>
        <xdr:cNvSpPr txBox="1"/>
      </xdr:nvSpPr>
      <xdr:spPr>
        <a:xfrm>
          <a:off x="4686300" y="635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35179</xdr:rowOff>
    </xdr:from>
    <xdr:to>
      <xdr:col>20</xdr:col>
      <xdr:colOff>38100</xdr:colOff>
      <xdr:row>37</xdr:row>
      <xdr:rowOff>136779</xdr:rowOff>
    </xdr:to>
    <xdr:sp macro="" textlink="">
      <xdr:nvSpPr>
        <xdr:cNvPr id="84" name="楕円 83">
          <a:extLst>
            <a:ext uri="{FF2B5EF4-FFF2-40B4-BE49-F238E27FC236}">
              <a16:creationId xmlns:a16="http://schemas.microsoft.com/office/drawing/2014/main" id="{946E2139-F538-4D34-85D4-A1A965AF6D88}"/>
            </a:ext>
          </a:extLst>
        </xdr:cNvPr>
        <xdr:cNvSpPr/>
      </xdr:nvSpPr>
      <xdr:spPr>
        <a:xfrm>
          <a:off x="37465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127906</xdr:rowOff>
    </xdr:from>
    <xdr:ext cx="469744" cy="259045"/>
    <xdr:sp macro="" textlink="">
      <xdr:nvSpPr>
        <xdr:cNvPr id="85" name="テキスト ボックス 84">
          <a:extLst>
            <a:ext uri="{FF2B5EF4-FFF2-40B4-BE49-F238E27FC236}">
              <a16:creationId xmlns:a16="http://schemas.microsoft.com/office/drawing/2014/main" id="{030B899A-2D99-4892-8135-FB30ABE9EEFF}"/>
            </a:ext>
          </a:extLst>
        </xdr:cNvPr>
        <xdr:cNvSpPr txBox="1"/>
      </xdr:nvSpPr>
      <xdr:spPr>
        <a:xfrm>
          <a:off x="3562428" y="647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10033</xdr:rowOff>
    </xdr:from>
    <xdr:to>
      <xdr:col>15</xdr:col>
      <xdr:colOff>101600</xdr:colOff>
      <xdr:row>37</xdr:row>
      <xdr:rowOff>111633</xdr:rowOff>
    </xdr:to>
    <xdr:sp macro="" textlink="">
      <xdr:nvSpPr>
        <xdr:cNvPr id="86" name="楕円 85">
          <a:extLst>
            <a:ext uri="{FF2B5EF4-FFF2-40B4-BE49-F238E27FC236}">
              <a16:creationId xmlns:a16="http://schemas.microsoft.com/office/drawing/2014/main" id="{D1E81932-F8B8-403F-BC62-B8870691A914}"/>
            </a:ext>
          </a:extLst>
        </xdr:cNvPr>
        <xdr:cNvSpPr/>
      </xdr:nvSpPr>
      <xdr:spPr>
        <a:xfrm>
          <a:off x="2857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102760</xdr:rowOff>
    </xdr:from>
    <xdr:ext cx="469744" cy="259045"/>
    <xdr:sp macro="" textlink="">
      <xdr:nvSpPr>
        <xdr:cNvPr id="87" name="テキスト ボックス 86">
          <a:extLst>
            <a:ext uri="{FF2B5EF4-FFF2-40B4-BE49-F238E27FC236}">
              <a16:creationId xmlns:a16="http://schemas.microsoft.com/office/drawing/2014/main" id="{F2D96AF2-B055-4EDD-A3F2-27242E216F17}"/>
            </a:ext>
          </a:extLst>
        </xdr:cNvPr>
        <xdr:cNvSpPr txBox="1"/>
      </xdr:nvSpPr>
      <xdr:spPr>
        <a:xfrm>
          <a:off x="2673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24239</xdr:rowOff>
    </xdr:from>
    <xdr:to>
      <xdr:col>10</xdr:col>
      <xdr:colOff>165100</xdr:colOff>
      <xdr:row>37</xdr:row>
      <xdr:rowOff>125839</xdr:rowOff>
    </xdr:to>
    <xdr:sp macro="" textlink="">
      <xdr:nvSpPr>
        <xdr:cNvPr id="88" name="楕円 87">
          <a:extLst>
            <a:ext uri="{FF2B5EF4-FFF2-40B4-BE49-F238E27FC236}">
              <a16:creationId xmlns:a16="http://schemas.microsoft.com/office/drawing/2014/main" id="{C6004429-FD23-4C3A-A17C-50CBB3A3C73F}"/>
            </a:ext>
          </a:extLst>
        </xdr:cNvPr>
        <xdr:cNvSpPr/>
      </xdr:nvSpPr>
      <xdr:spPr>
        <a:xfrm>
          <a:off x="1968500" y="63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116966</xdr:rowOff>
    </xdr:from>
    <xdr:ext cx="469744" cy="259045"/>
    <xdr:sp macro="" textlink="">
      <xdr:nvSpPr>
        <xdr:cNvPr id="89" name="テキスト ボックス 88">
          <a:extLst>
            <a:ext uri="{FF2B5EF4-FFF2-40B4-BE49-F238E27FC236}">
              <a16:creationId xmlns:a16="http://schemas.microsoft.com/office/drawing/2014/main" id="{BC569070-5E12-43AA-9509-D60AD3CF1900}"/>
            </a:ext>
          </a:extLst>
        </xdr:cNvPr>
        <xdr:cNvSpPr txBox="1"/>
      </xdr:nvSpPr>
      <xdr:spPr>
        <a:xfrm>
          <a:off x="1784428" y="646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37465</xdr:rowOff>
    </xdr:from>
    <xdr:to>
      <xdr:col>6</xdr:col>
      <xdr:colOff>38100</xdr:colOff>
      <xdr:row>37</xdr:row>
      <xdr:rowOff>139065</xdr:rowOff>
    </xdr:to>
    <xdr:sp macro="" textlink="">
      <xdr:nvSpPr>
        <xdr:cNvPr id="90" name="楕円 89">
          <a:extLst>
            <a:ext uri="{FF2B5EF4-FFF2-40B4-BE49-F238E27FC236}">
              <a16:creationId xmlns:a16="http://schemas.microsoft.com/office/drawing/2014/main" id="{059036C0-798F-4917-A86A-C4DB01DC032F}"/>
            </a:ext>
          </a:extLst>
        </xdr:cNvPr>
        <xdr:cNvSpPr/>
      </xdr:nvSpPr>
      <xdr:spPr>
        <a:xfrm>
          <a:off x="1079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130192</xdr:rowOff>
    </xdr:from>
    <xdr:ext cx="469744" cy="259045"/>
    <xdr:sp macro="" textlink="">
      <xdr:nvSpPr>
        <xdr:cNvPr id="91" name="テキスト ボックス 90">
          <a:extLst>
            <a:ext uri="{FF2B5EF4-FFF2-40B4-BE49-F238E27FC236}">
              <a16:creationId xmlns:a16="http://schemas.microsoft.com/office/drawing/2014/main" id="{C68168F7-74D8-437B-B719-CB24FD22E8B7}"/>
            </a:ext>
          </a:extLst>
        </xdr:cNvPr>
        <xdr:cNvSpPr txBox="1"/>
      </xdr:nvSpPr>
      <xdr:spPr>
        <a:xfrm>
          <a:off x="895428"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6566DA6E-0ECC-475E-A6CB-39D012F22C5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BFE4B6BC-F8C7-4660-942D-C78FCAF47C0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97741ADF-4E58-44B4-BD36-781BA30F179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E0D85186-17B0-4B8E-A8EB-0B96CDCAA90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FE713F4B-640A-4A70-9481-CA71E1F1D87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822ADDA2-A842-41E8-AE35-BE8E34974BD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12CE8DE2-3346-4E4D-815B-26007501601E}"/>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A8001ACA-66AE-4BF3-80E9-38042C2BB2C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3C2256CE-2300-424E-9B4B-8D3B318F415C}"/>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EA4452E0-2F80-4F20-8DE7-7D1ABF219019}"/>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E11D82D0-C6B7-4382-9DB2-A78CF5D02F11}"/>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AAEA45DD-29BF-4FB4-9871-B2ACC29593BB}"/>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4A70BA90-72D5-4F5C-83D1-5C4FE52F92C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5C5BF3DE-71B9-4AA8-BA6C-C5FA6FA3ADAE}"/>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AB752C4B-C843-4500-B033-EC38AC551DF5}"/>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E479DD2C-EB10-42B2-83E1-2D75EAFBE64A}"/>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8BEA37A3-3371-4F7D-AB56-BF63D856EA12}"/>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2283194-3173-421C-9824-78DAF38E461B}"/>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7BE99E97-86AB-4B2E-A283-E2D495B5D7AE}"/>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1C1C60D6-4303-41D2-8F46-13EEDC2826D5}"/>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F7339968-B24A-4320-9829-08F4CFEBC9D9}"/>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302BE387-FD8B-43CA-B02F-3ABA750CBD5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29AB2684-9E7E-4E0F-8BFA-236A6D668F1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C00D0B53-1CFA-4352-ABAA-7AAF954BE6FF}"/>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25AFE519-1394-4336-A8CE-D1C3629DB9BC}"/>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9086FC18-B84C-4268-A02B-B30DC928CC87}"/>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1F955D3A-02AE-4197-B11F-FC32F1426895}"/>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8CCBF0F7-34A9-4943-B297-DF491476BE6B}"/>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44056</xdr:rowOff>
    </xdr:from>
    <xdr:to>
      <xdr:col>24</xdr:col>
      <xdr:colOff>63500</xdr:colOff>
      <xdr:row>58</xdr:row>
      <xdr:rowOff>101322</xdr:rowOff>
    </xdr:to>
    <xdr:cxnSp macro="">
      <xdr:nvCxnSpPr>
        <xdr:cNvPr id="120" name="直線コネクタ 119">
          <a:extLst>
            <a:ext uri="{FF2B5EF4-FFF2-40B4-BE49-F238E27FC236}">
              <a16:creationId xmlns:a16="http://schemas.microsoft.com/office/drawing/2014/main" id="{4B3CD8C3-0586-4F70-8380-68FBF6D71B3A}"/>
            </a:ext>
          </a:extLst>
        </xdr:cNvPr>
        <xdr:cNvCxnSpPr/>
      </xdr:nvCxnSpPr>
      <xdr:spPr>
        <a:xfrm>
          <a:off x="3797300" y="9988156"/>
          <a:ext cx="838200" cy="5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D2516EC5-12E4-47EE-BCBF-DA2E998478B5}"/>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A61B5692-3C1E-46A6-A589-884DF68CFC69}"/>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44056</xdr:rowOff>
    </xdr:from>
    <xdr:to>
      <xdr:col>19</xdr:col>
      <xdr:colOff>177800</xdr:colOff>
      <xdr:row>58</xdr:row>
      <xdr:rowOff>138940</xdr:rowOff>
    </xdr:to>
    <xdr:cxnSp macro="">
      <xdr:nvCxnSpPr>
        <xdr:cNvPr id="123" name="直線コネクタ 122">
          <a:extLst>
            <a:ext uri="{FF2B5EF4-FFF2-40B4-BE49-F238E27FC236}">
              <a16:creationId xmlns:a16="http://schemas.microsoft.com/office/drawing/2014/main" id="{6AB6FC89-9896-41BB-98A9-2E7FA40EDE69}"/>
            </a:ext>
          </a:extLst>
        </xdr:cNvPr>
        <xdr:cNvCxnSpPr/>
      </xdr:nvCxnSpPr>
      <xdr:spPr>
        <a:xfrm flipV="1">
          <a:off x="2908300" y="9988156"/>
          <a:ext cx="889000" cy="9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C351DFC3-954D-4C90-88DE-7730727C162E}"/>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D233B894-C3AF-44FF-ABE7-CB3937E51B21}"/>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138940</xdr:rowOff>
    </xdr:from>
    <xdr:to>
      <xdr:col>15</xdr:col>
      <xdr:colOff>50800</xdr:colOff>
      <xdr:row>58</xdr:row>
      <xdr:rowOff>148378</xdr:rowOff>
    </xdr:to>
    <xdr:cxnSp macro="">
      <xdr:nvCxnSpPr>
        <xdr:cNvPr id="126" name="直線コネクタ 125">
          <a:extLst>
            <a:ext uri="{FF2B5EF4-FFF2-40B4-BE49-F238E27FC236}">
              <a16:creationId xmlns:a16="http://schemas.microsoft.com/office/drawing/2014/main" id="{E154018F-8485-4679-96E3-95730E0CA524}"/>
            </a:ext>
          </a:extLst>
        </xdr:cNvPr>
        <xdr:cNvCxnSpPr/>
      </xdr:nvCxnSpPr>
      <xdr:spPr>
        <a:xfrm flipV="1">
          <a:off x="2019300" y="10083040"/>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7238FDF6-1124-4EAA-821A-2865707F0054}"/>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2AB64AAE-0B43-4D8A-80E7-BEE7979EE6D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148378</xdr:rowOff>
    </xdr:from>
    <xdr:to>
      <xdr:col>10</xdr:col>
      <xdr:colOff>114300</xdr:colOff>
      <xdr:row>58</xdr:row>
      <xdr:rowOff>152603</xdr:rowOff>
    </xdr:to>
    <xdr:cxnSp macro="">
      <xdr:nvCxnSpPr>
        <xdr:cNvPr id="129" name="直線コネクタ 128">
          <a:extLst>
            <a:ext uri="{FF2B5EF4-FFF2-40B4-BE49-F238E27FC236}">
              <a16:creationId xmlns:a16="http://schemas.microsoft.com/office/drawing/2014/main" id="{1F62F498-35D4-4E7F-B144-D4588806E371}"/>
            </a:ext>
          </a:extLst>
        </xdr:cNvPr>
        <xdr:cNvCxnSpPr/>
      </xdr:nvCxnSpPr>
      <xdr:spPr>
        <a:xfrm flipV="1">
          <a:off x="1130300" y="10092478"/>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A7C88575-8484-41E9-999D-9D9E26B5500D}"/>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3C8FEADE-37CC-495F-85EB-156012B92FEF}"/>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F08152E1-6D8A-4535-9F00-93E487FC4EC4}"/>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F02DC1C8-D278-48AE-BF5D-A31A99FB3D1F}"/>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3E2492F-0DB7-4A97-81DD-4B4FF5BF679B}"/>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AEFF4D2D-394E-4677-8317-203509E29F74}"/>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90DC80CE-485A-45D4-A983-AD61AC5F8CCC}"/>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1F79F7E6-234A-4B9C-83B7-734EAA2F478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E539DE14-4333-432F-AA34-D86D561C791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50522</xdr:rowOff>
    </xdr:from>
    <xdr:to>
      <xdr:col>24</xdr:col>
      <xdr:colOff>114300</xdr:colOff>
      <xdr:row>58</xdr:row>
      <xdr:rowOff>152122</xdr:rowOff>
    </xdr:to>
    <xdr:sp macro="" textlink="">
      <xdr:nvSpPr>
        <xdr:cNvPr id="139" name="楕円 138">
          <a:extLst>
            <a:ext uri="{FF2B5EF4-FFF2-40B4-BE49-F238E27FC236}">
              <a16:creationId xmlns:a16="http://schemas.microsoft.com/office/drawing/2014/main" id="{1EB30C78-641B-487C-949A-57AD006ED30C}"/>
            </a:ext>
          </a:extLst>
        </xdr:cNvPr>
        <xdr:cNvSpPr/>
      </xdr:nvSpPr>
      <xdr:spPr>
        <a:xfrm>
          <a:off x="4584700" y="99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136899</xdr:rowOff>
    </xdr:from>
    <xdr:ext cx="599010" cy="259045"/>
    <xdr:sp macro="" textlink="">
      <xdr:nvSpPr>
        <xdr:cNvPr id="140" name="総務費該当値テキスト">
          <a:extLst>
            <a:ext uri="{FF2B5EF4-FFF2-40B4-BE49-F238E27FC236}">
              <a16:creationId xmlns:a16="http://schemas.microsoft.com/office/drawing/2014/main" id="{5B046169-F432-4DA4-8603-2565729B6A68}"/>
            </a:ext>
          </a:extLst>
        </xdr:cNvPr>
        <xdr:cNvSpPr txBox="1"/>
      </xdr:nvSpPr>
      <xdr:spPr>
        <a:xfrm>
          <a:off x="4686300" y="990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164706</xdr:rowOff>
    </xdr:from>
    <xdr:to>
      <xdr:col>20</xdr:col>
      <xdr:colOff>38100</xdr:colOff>
      <xdr:row>58</xdr:row>
      <xdr:rowOff>94856</xdr:rowOff>
    </xdr:to>
    <xdr:sp macro="" textlink="">
      <xdr:nvSpPr>
        <xdr:cNvPr id="141" name="楕円 140">
          <a:extLst>
            <a:ext uri="{FF2B5EF4-FFF2-40B4-BE49-F238E27FC236}">
              <a16:creationId xmlns:a16="http://schemas.microsoft.com/office/drawing/2014/main" id="{B2BFB00E-9B40-4EE0-A4ED-F34AEB1F5A65}"/>
            </a:ext>
          </a:extLst>
        </xdr:cNvPr>
        <xdr:cNvSpPr/>
      </xdr:nvSpPr>
      <xdr:spPr>
        <a:xfrm>
          <a:off x="3746500" y="993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85983</xdr:rowOff>
    </xdr:from>
    <xdr:ext cx="599010" cy="259045"/>
    <xdr:sp macro="" textlink="">
      <xdr:nvSpPr>
        <xdr:cNvPr id="142" name="テキスト ボックス 141">
          <a:extLst>
            <a:ext uri="{FF2B5EF4-FFF2-40B4-BE49-F238E27FC236}">
              <a16:creationId xmlns:a16="http://schemas.microsoft.com/office/drawing/2014/main" id="{29836A48-6057-4808-88CA-00EED8C0A125}"/>
            </a:ext>
          </a:extLst>
        </xdr:cNvPr>
        <xdr:cNvSpPr txBox="1"/>
      </xdr:nvSpPr>
      <xdr:spPr>
        <a:xfrm>
          <a:off x="3497795" y="1003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88140</xdr:rowOff>
    </xdr:from>
    <xdr:to>
      <xdr:col>15</xdr:col>
      <xdr:colOff>101600</xdr:colOff>
      <xdr:row>59</xdr:row>
      <xdr:rowOff>18290</xdr:rowOff>
    </xdr:to>
    <xdr:sp macro="" textlink="">
      <xdr:nvSpPr>
        <xdr:cNvPr id="143" name="楕円 142">
          <a:extLst>
            <a:ext uri="{FF2B5EF4-FFF2-40B4-BE49-F238E27FC236}">
              <a16:creationId xmlns:a16="http://schemas.microsoft.com/office/drawing/2014/main" id="{EFAD5879-F595-4E54-A883-7AFF9BE55D22}"/>
            </a:ext>
          </a:extLst>
        </xdr:cNvPr>
        <xdr:cNvSpPr/>
      </xdr:nvSpPr>
      <xdr:spPr>
        <a:xfrm>
          <a:off x="2857500" y="100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9417</xdr:rowOff>
    </xdr:from>
    <xdr:ext cx="599010" cy="259045"/>
    <xdr:sp macro="" textlink="">
      <xdr:nvSpPr>
        <xdr:cNvPr id="144" name="テキスト ボックス 143">
          <a:extLst>
            <a:ext uri="{FF2B5EF4-FFF2-40B4-BE49-F238E27FC236}">
              <a16:creationId xmlns:a16="http://schemas.microsoft.com/office/drawing/2014/main" id="{6140EBD2-2216-429D-986A-27BE587935A1}"/>
            </a:ext>
          </a:extLst>
        </xdr:cNvPr>
        <xdr:cNvSpPr txBox="1"/>
      </xdr:nvSpPr>
      <xdr:spPr>
        <a:xfrm>
          <a:off x="2608795" y="1012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97578</xdr:rowOff>
    </xdr:from>
    <xdr:to>
      <xdr:col>10</xdr:col>
      <xdr:colOff>165100</xdr:colOff>
      <xdr:row>59</xdr:row>
      <xdr:rowOff>27728</xdr:rowOff>
    </xdr:to>
    <xdr:sp macro="" textlink="">
      <xdr:nvSpPr>
        <xdr:cNvPr id="145" name="楕円 144">
          <a:extLst>
            <a:ext uri="{FF2B5EF4-FFF2-40B4-BE49-F238E27FC236}">
              <a16:creationId xmlns:a16="http://schemas.microsoft.com/office/drawing/2014/main" id="{3613D21C-529D-4CC3-9677-ABB8A1D63E89}"/>
            </a:ext>
          </a:extLst>
        </xdr:cNvPr>
        <xdr:cNvSpPr/>
      </xdr:nvSpPr>
      <xdr:spPr>
        <a:xfrm>
          <a:off x="1968500" y="100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18855</xdr:rowOff>
    </xdr:from>
    <xdr:ext cx="534377" cy="259045"/>
    <xdr:sp macro="" textlink="">
      <xdr:nvSpPr>
        <xdr:cNvPr id="146" name="テキスト ボックス 145">
          <a:extLst>
            <a:ext uri="{FF2B5EF4-FFF2-40B4-BE49-F238E27FC236}">
              <a16:creationId xmlns:a16="http://schemas.microsoft.com/office/drawing/2014/main" id="{7665E6A0-3D0E-410D-8950-5217E2E18DB8}"/>
            </a:ext>
          </a:extLst>
        </xdr:cNvPr>
        <xdr:cNvSpPr txBox="1"/>
      </xdr:nvSpPr>
      <xdr:spPr>
        <a:xfrm>
          <a:off x="1752111" y="1013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101803</xdr:rowOff>
    </xdr:from>
    <xdr:to>
      <xdr:col>6</xdr:col>
      <xdr:colOff>38100</xdr:colOff>
      <xdr:row>59</xdr:row>
      <xdr:rowOff>31953</xdr:rowOff>
    </xdr:to>
    <xdr:sp macro="" textlink="">
      <xdr:nvSpPr>
        <xdr:cNvPr id="147" name="楕円 146">
          <a:extLst>
            <a:ext uri="{FF2B5EF4-FFF2-40B4-BE49-F238E27FC236}">
              <a16:creationId xmlns:a16="http://schemas.microsoft.com/office/drawing/2014/main" id="{52199003-44C1-487A-816A-CE8E4D21F307}"/>
            </a:ext>
          </a:extLst>
        </xdr:cNvPr>
        <xdr:cNvSpPr/>
      </xdr:nvSpPr>
      <xdr:spPr>
        <a:xfrm>
          <a:off x="1079500" y="100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23080</xdr:rowOff>
    </xdr:from>
    <xdr:ext cx="534377" cy="259045"/>
    <xdr:sp macro="" textlink="">
      <xdr:nvSpPr>
        <xdr:cNvPr id="148" name="テキスト ボックス 147">
          <a:extLst>
            <a:ext uri="{FF2B5EF4-FFF2-40B4-BE49-F238E27FC236}">
              <a16:creationId xmlns:a16="http://schemas.microsoft.com/office/drawing/2014/main" id="{9E5BAA7E-4BC3-434C-83B8-A7E6DB51A617}"/>
            </a:ext>
          </a:extLst>
        </xdr:cNvPr>
        <xdr:cNvSpPr txBox="1"/>
      </xdr:nvSpPr>
      <xdr:spPr>
        <a:xfrm>
          <a:off x="863111" y="1013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5DAB641B-6535-4F51-9F21-6F968FEA06B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D8A5933C-39C5-4B21-8D9E-F8EB3276A46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196D09B3-A84A-469E-97EE-DD7CE5D363B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6516710F-AAF9-4DED-AB4C-44CE52127E4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C0A06ECF-0DEE-4650-A898-A9BE16D473CF}"/>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1E6BCB3E-B9A8-4EE3-BC1F-DDD7033E56B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3DD84E73-6B35-4C82-963E-8EACBACC307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1591D2C0-87C1-4D3A-8ABB-5795C815E9E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C0A26E25-D6B3-4D5B-B786-F93E3D8959C6}"/>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191A06F6-C178-4B10-B6D4-7FA061FE0F3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DFE9A7F0-A69B-48FB-8CA8-234CA40843C3}"/>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DE720D38-DE1F-46B1-BA7D-4A9041610175}"/>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6AE766A4-6342-4848-8BCE-C8D3BB689B6E}"/>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A8BD5DDF-8046-48AF-87A2-8567BFF7F42C}"/>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DBDE13FE-0837-4FEC-8945-9D58445375FB}"/>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BC04F25D-4832-4205-A6A9-001FA0E530A8}"/>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65D999D0-E82F-42DA-AAED-18AE92BC6BDC}"/>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94729388-3988-4950-B72D-61DD526243B1}"/>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D3B6D71F-B8D5-435A-A6FD-A0B5A14B86FB}"/>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86C0B7E9-D5DD-4862-9A7F-515DE0678EF7}"/>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3AC6990F-6569-48A7-B8CB-215411E1B4B4}"/>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58CBD548-85DF-4522-82C0-1D905F5B64FC}"/>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71CEC5E3-127F-4DFC-BD62-05C215552736}"/>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3BA20166-2A0D-4EA9-A1FB-F63D6364224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AD12F2CC-3868-4F8F-AC2B-3CD67D0D174A}"/>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2FC38C4-919D-47B2-8193-F2AE20578E48}"/>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4CC6F829-E58C-4531-861D-166BB478325B}"/>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D16D800C-5AE1-49E2-88E1-20C561EEE787}"/>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ED826290-DE31-45AE-B402-5E856DA5A87E}"/>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141898</xdr:rowOff>
    </xdr:from>
    <xdr:to>
      <xdr:col>24</xdr:col>
      <xdr:colOff>63500</xdr:colOff>
      <xdr:row>76</xdr:row>
      <xdr:rowOff>86902</xdr:rowOff>
    </xdr:to>
    <xdr:cxnSp macro="">
      <xdr:nvCxnSpPr>
        <xdr:cNvPr id="178" name="直線コネクタ 177">
          <a:extLst>
            <a:ext uri="{FF2B5EF4-FFF2-40B4-BE49-F238E27FC236}">
              <a16:creationId xmlns:a16="http://schemas.microsoft.com/office/drawing/2014/main" id="{618A191D-39C2-49EF-8F3A-C01908784F1D}"/>
            </a:ext>
          </a:extLst>
        </xdr:cNvPr>
        <xdr:cNvCxnSpPr/>
      </xdr:nvCxnSpPr>
      <xdr:spPr>
        <a:xfrm flipV="1">
          <a:off x="3797300" y="13000648"/>
          <a:ext cx="838200" cy="11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a:extLst>
            <a:ext uri="{FF2B5EF4-FFF2-40B4-BE49-F238E27FC236}">
              <a16:creationId xmlns:a16="http://schemas.microsoft.com/office/drawing/2014/main" id="{12D68B3E-B7C7-4C9A-A239-11364666341F}"/>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C37943DD-35F0-42EC-A659-B466407B0B25}"/>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85206</xdr:rowOff>
    </xdr:from>
    <xdr:to>
      <xdr:col>19</xdr:col>
      <xdr:colOff>177800</xdr:colOff>
      <xdr:row>76</xdr:row>
      <xdr:rowOff>86902</xdr:rowOff>
    </xdr:to>
    <xdr:cxnSp macro="">
      <xdr:nvCxnSpPr>
        <xdr:cNvPr id="181" name="直線コネクタ 180">
          <a:extLst>
            <a:ext uri="{FF2B5EF4-FFF2-40B4-BE49-F238E27FC236}">
              <a16:creationId xmlns:a16="http://schemas.microsoft.com/office/drawing/2014/main" id="{2F6FED07-7387-45FC-BB78-7B6A8973B7A8}"/>
            </a:ext>
          </a:extLst>
        </xdr:cNvPr>
        <xdr:cNvCxnSpPr/>
      </xdr:nvCxnSpPr>
      <xdr:spPr>
        <a:xfrm>
          <a:off x="2908300" y="13115406"/>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2C15E140-47DC-4ABA-A500-CDCCE1A38BAA}"/>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4B8EEFBC-E90B-4578-955C-BE1BB5C8A18E}"/>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85206</xdr:rowOff>
    </xdr:from>
    <xdr:to>
      <xdr:col>15</xdr:col>
      <xdr:colOff>50800</xdr:colOff>
      <xdr:row>76</xdr:row>
      <xdr:rowOff>99840</xdr:rowOff>
    </xdr:to>
    <xdr:cxnSp macro="">
      <xdr:nvCxnSpPr>
        <xdr:cNvPr id="184" name="直線コネクタ 183">
          <a:extLst>
            <a:ext uri="{FF2B5EF4-FFF2-40B4-BE49-F238E27FC236}">
              <a16:creationId xmlns:a16="http://schemas.microsoft.com/office/drawing/2014/main" id="{9621776E-0783-479C-A0D0-E8335A0BEF13}"/>
            </a:ext>
          </a:extLst>
        </xdr:cNvPr>
        <xdr:cNvCxnSpPr/>
      </xdr:nvCxnSpPr>
      <xdr:spPr>
        <a:xfrm flipV="1">
          <a:off x="2019300" y="13115406"/>
          <a:ext cx="889000" cy="1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2CFC45DA-56D7-4C9B-BAE3-08009B83EB46}"/>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a:extLst>
            <a:ext uri="{FF2B5EF4-FFF2-40B4-BE49-F238E27FC236}">
              <a16:creationId xmlns:a16="http://schemas.microsoft.com/office/drawing/2014/main" id="{EA365103-AE9B-45A9-903B-9D30B9A1CFDD}"/>
            </a:ext>
          </a:extLst>
        </xdr:cNvPr>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98213</xdr:rowOff>
    </xdr:from>
    <xdr:to>
      <xdr:col>10</xdr:col>
      <xdr:colOff>114300</xdr:colOff>
      <xdr:row>76</xdr:row>
      <xdr:rowOff>99840</xdr:rowOff>
    </xdr:to>
    <xdr:cxnSp macro="">
      <xdr:nvCxnSpPr>
        <xdr:cNvPr id="187" name="直線コネクタ 186">
          <a:extLst>
            <a:ext uri="{FF2B5EF4-FFF2-40B4-BE49-F238E27FC236}">
              <a16:creationId xmlns:a16="http://schemas.microsoft.com/office/drawing/2014/main" id="{14E0B229-D7E5-4497-B6E4-332D99DB7309}"/>
            </a:ext>
          </a:extLst>
        </xdr:cNvPr>
        <xdr:cNvCxnSpPr/>
      </xdr:nvCxnSpPr>
      <xdr:spPr>
        <a:xfrm>
          <a:off x="1130300" y="13128413"/>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3A5C3DE-8904-4BA5-B051-0D1B8FCB44C9}"/>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9" name="テキスト ボックス 188">
          <a:extLst>
            <a:ext uri="{FF2B5EF4-FFF2-40B4-BE49-F238E27FC236}">
              <a16:creationId xmlns:a16="http://schemas.microsoft.com/office/drawing/2014/main" id="{88124DA3-6350-4A9D-B791-F05E2D8310FF}"/>
            </a:ext>
          </a:extLst>
        </xdr:cNvPr>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8AD22981-9E57-4661-B336-A6E859C15A1B}"/>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a:extLst>
            <a:ext uri="{FF2B5EF4-FFF2-40B4-BE49-F238E27FC236}">
              <a16:creationId xmlns:a16="http://schemas.microsoft.com/office/drawing/2014/main" id="{8465D91A-9667-49D4-BFA8-8989ADE2DA72}"/>
            </a:ext>
          </a:extLst>
        </xdr:cNvPr>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2CCEAB55-E9B5-4899-A89B-2E4D03751CC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866CDC3-A83A-48E3-8020-5A66287CE4E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E00321FA-07F6-4645-B443-763CCCD570C9}"/>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763C0572-7442-4AEC-9ABF-CCE9A486D92A}"/>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5A4C2291-37F9-48EC-8AC2-F58CF6AB8FC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91098</xdr:rowOff>
    </xdr:from>
    <xdr:to>
      <xdr:col>24</xdr:col>
      <xdr:colOff>114300</xdr:colOff>
      <xdr:row>76</xdr:row>
      <xdr:rowOff>21248</xdr:rowOff>
    </xdr:to>
    <xdr:sp macro="" textlink="">
      <xdr:nvSpPr>
        <xdr:cNvPr id="197" name="楕円 196">
          <a:extLst>
            <a:ext uri="{FF2B5EF4-FFF2-40B4-BE49-F238E27FC236}">
              <a16:creationId xmlns:a16="http://schemas.microsoft.com/office/drawing/2014/main" id="{97FA4F3E-7CCE-4335-A607-3AABBC73C894}"/>
            </a:ext>
          </a:extLst>
        </xdr:cNvPr>
        <xdr:cNvSpPr/>
      </xdr:nvSpPr>
      <xdr:spPr>
        <a:xfrm>
          <a:off x="4584700" y="129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113975</xdr:rowOff>
    </xdr:from>
    <xdr:ext cx="599010" cy="259045"/>
    <xdr:sp macro="" textlink="">
      <xdr:nvSpPr>
        <xdr:cNvPr id="198" name="民生費該当値テキスト">
          <a:extLst>
            <a:ext uri="{FF2B5EF4-FFF2-40B4-BE49-F238E27FC236}">
              <a16:creationId xmlns:a16="http://schemas.microsoft.com/office/drawing/2014/main" id="{0C13F800-A16E-40FB-9C20-7C20A8436E8B}"/>
            </a:ext>
          </a:extLst>
        </xdr:cNvPr>
        <xdr:cNvSpPr txBox="1"/>
      </xdr:nvSpPr>
      <xdr:spPr>
        <a:xfrm>
          <a:off x="4686300" y="1280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36102</xdr:rowOff>
    </xdr:from>
    <xdr:to>
      <xdr:col>20</xdr:col>
      <xdr:colOff>38100</xdr:colOff>
      <xdr:row>76</xdr:row>
      <xdr:rowOff>137702</xdr:rowOff>
    </xdr:to>
    <xdr:sp macro="" textlink="">
      <xdr:nvSpPr>
        <xdr:cNvPr id="199" name="楕円 198">
          <a:extLst>
            <a:ext uri="{FF2B5EF4-FFF2-40B4-BE49-F238E27FC236}">
              <a16:creationId xmlns:a16="http://schemas.microsoft.com/office/drawing/2014/main" id="{A29405F9-594A-423C-BB2D-6B87E0357E8D}"/>
            </a:ext>
          </a:extLst>
        </xdr:cNvPr>
        <xdr:cNvSpPr/>
      </xdr:nvSpPr>
      <xdr:spPr>
        <a:xfrm>
          <a:off x="3746500" y="130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154228</xdr:rowOff>
    </xdr:from>
    <xdr:ext cx="599010" cy="259045"/>
    <xdr:sp macro="" textlink="">
      <xdr:nvSpPr>
        <xdr:cNvPr id="200" name="テキスト ボックス 199">
          <a:extLst>
            <a:ext uri="{FF2B5EF4-FFF2-40B4-BE49-F238E27FC236}">
              <a16:creationId xmlns:a16="http://schemas.microsoft.com/office/drawing/2014/main" id="{6DBC247C-F366-4263-8F61-184479618B27}"/>
            </a:ext>
          </a:extLst>
        </xdr:cNvPr>
        <xdr:cNvSpPr txBox="1"/>
      </xdr:nvSpPr>
      <xdr:spPr>
        <a:xfrm>
          <a:off x="3497795" y="1284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34406</xdr:rowOff>
    </xdr:from>
    <xdr:to>
      <xdr:col>15</xdr:col>
      <xdr:colOff>101600</xdr:colOff>
      <xdr:row>76</xdr:row>
      <xdr:rowOff>136006</xdr:rowOff>
    </xdr:to>
    <xdr:sp macro="" textlink="">
      <xdr:nvSpPr>
        <xdr:cNvPr id="201" name="楕円 200">
          <a:extLst>
            <a:ext uri="{FF2B5EF4-FFF2-40B4-BE49-F238E27FC236}">
              <a16:creationId xmlns:a16="http://schemas.microsoft.com/office/drawing/2014/main" id="{D159C666-03C7-447E-90D9-E262813E7D43}"/>
            </a:ext>
          </a:extLst>
        </xdr:cNvPr>
        <xdr:cNvSpPr/>
      </xdr:nvSpPr>
      <xdr:spPr>
        <a:xfrm>
          <a:off x="2857500" y="130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152533</xdr:rowOff>
    </xdr:from>
    <xdr:ext cx="599010" cy="259045"/>
    <xdr:sp macro="" textlink="">
      <xdr:nvSpPr>
        <xdr:cNvPr id="202" name="テキスト ボックス 201">
          <a:extLst>
            <a:ext uri="{FF2B5EF4-FFF2-40B4-BE49-F238E27FC236}">
              <a16:creationId xmlns:a16="http://schemas.microsoft.com/office/drawing/2014/main" id="{172CC90F-66B2-4981-BC7A-BC5EED6C48F1}"/>
            </a:ext>
          </a:extLst>
        </xdr:cNvPr>
        <xdr:cNvSpPr txBox="1"/>
      </xdr:nvSpPr>
      <xdr:spPr>
        <a:xfrm>
          <a:off x="2608795" y="128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49040</xdr:rowOff>
    </xdr:from>
    <xdr:to>
      <xdr:col>10</xdr:col>
      <xdr:colOff>165100</xdr:colOff>
      <xdr:row>76</xdr:row>
      <xdr:rowOff>150640</xdr:rowOff>
    </xdr:to>
    <xdr:sp macro="" textlink="">
      <xdr:nvSpPr>
        <xdr:cNvPr id="203" name="楕円 202">
          <a:extLst>
            <a:ext uri="{FF2B5EF4-FFF2-40B4-BE49-F238E27FC236}">
              <a16:creationId xmlns:a16="http://schemas.microsoft.com/office/drawing/2014/main" id="{EF5928BF-9A6B-4273-89F2-B0D2E59CA883}"/>
            </a:ext>
          </a:extLst>
        </xdr:cNvPr>
        <xdr:cNvSpPr/>
      </xdr:nvSpPr>
      <xdr:spPr>
        <a:xfrm>
          <a:off x="1968500" y="130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167167</xdr:rowOff>
    </xdr:from>
    <xdr:ext cx="599010" cy="259045"/>
    <xdr:sp macro="" textlink="">
      <xdr:nvSpPr>
        <xdr:cNvPr id="204" name="テキスト ボックス 203">
          <a:extLst>
            <a:ext uri="{FF2B5EF4-FFF2-40B4-BE49-F238E27FC236}">
              <a16:creationId xmlns:a16="http://schemas.microsoft.com/office/drawing/2014/main" id="{C49B0836-C596-438F-93A3-40C695485D9C}"/>
            </a:ext>
          </a:extLst>
        </xdr:cNvPr>
        <xdr:cNvSpPr txBox="1"/>
      </xdr:nvSpPr>
      <xdr:spPr>
        <a:xfrm>
          <a:off x="1719795" y="1285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47413</xdr:rowOff>
    </xdr:from>
    <xdr:to>
      <xdr:col>6</xdr:col>
      <xdr:colOff>38100</xdr:colOff>
      <xdr:row>76</xdr:row>
      <xdr:rowOff>149013</xdr:rowOff>
    </xdr:to>
    <xdr:sp macro="" textlink="">
      <xdr:nvSpPr>
        <xdr:cNvPr id="205" name="楕円 204">
          <a:extLst>
            <a:ext uri="{FF2B5EF4-FFF2-40B4-BE49-F238E27FC236}">
              <a16:creationId xmlns:a16="http://schemas.microsoft.com/office/drawing/2014/main" id="{25A1620B-8E34-4B67-A884-2245293F780D}"/>
            </a:ext>
          </a:extLst>
        </xdr:cNvPr>
        <xdr:cNvSpPr/>
      </xdr:nvSpPr>
      <xdr:spPr>
        <a:xfrm>
          <a:off x="1079500" y="130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165540</xdr:rowOff>
    </xdr:from>
    <xdr:ext cx="599010" cy="259045"/>
    <xdr:sp macro="" textlink="">
      <xdr:nvSpPr>
        <xdr:cNvPr id="206" name="テキスト ボックス 205">
          <a:extLst>
            <a:ext uri="{FF2B5EF4-FFF2-40B4-BE49-F238E27FC236}">
              <a16:creationId xmlns:a16="http://schemas.microsoft.com/office/drawing/2014/main" id="{00E26FDC-1AC4-4EEF-BE40-A4185912DC82}"/>
            </a:ext>
          </a:extLst>
        </xdr:cNvPr>
        <xdr:cNvSpPr txBox="1"/>
      </xdr:nvSpPr>
      <xdr:spPr>
        <a:xfrm>
          <a:off x="830795" y="1285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BFA1376B-6D4D-4C83-820F-708FE3C00D8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43514FEB-BE51-4846-9FB5-E8113B09B6C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380B69B4-4CF4-4084-9CC0-A86D6AF0D30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EC7A6C15-B0F5-42B1-BB5E-A2917A5F7D0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94796F09-F273-4C5C-ACCF-16E2677868D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3F56DEF8-CC6F-4A24-8E3C-5D01B12245E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2E3D069-4C5E-483D-99B0-4CB10B786F6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D3A61A21-9F64-4ECD-8551-2588D6B3536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9CA3C9B-1B56-475F-B6D4-82DDA1BE259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F849D277-344D-4072-95F8-E4773DAE7E4E}"/>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58F116C9-157F-4BAA-8C78-72C773A73EED}"/>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88FB2137-6E4A-40FC-944A-8B5DB679D6A1}"/>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49780E3-5E98-4F48-BC00-877AF9E6BD16}"/>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29C37079-E5D8-4A69-A12F-682AA48846D9}"/>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D33A77C4-5553-44E7-ADC9-640AEC1F282C}"/>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DAD69524-BEF0-4FFA-8FC6-F2BBC9B190D7}"/>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9E8039E9-19CE-459E-82B1-285CC8A52219}"/>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7F2ECC06-2573-4ACC-AD9E-E4B5A631853E}"/>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302FD4B4-165B-4CC4-8419-407996C92E06}"/>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D49C7A70-3F11-4388-9589-381BAECEFBF2}"/>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1035D6D2-7153-4EBF-95D9-B01C7B76F5F8}"/>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500D0DD6-F837-46CE-A74B-F58E748C4B92}"/>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17AC2B49-3976-485B-BD1A-32BDBCF72B5B}"/>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A37764D7-D7BD-476F-9944-69B6C33FA822}"/>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999BB9EB-6F93-4B6F-9A84-BA82FB078F8D}"/>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82A63277-2E00-418C-B694-8D907ED21E9E}"/>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128032</xdr:rowOff>
    </xdr:from>
    <xdr:to>
      <xdr:col>24</xdr:col>
      <xdr:colOff>63500</xdr:colOff>
      <xdr:row>96</xdr:row>
      <xdr:rowOff>135672</xdr:rowOff>
    </xdr:to>
    <xdr:cxnSp macro="">
      <xdr:nvCxnSpPr>
        <xdr:cNvPr id="233" name="直線コネクタ 232">
          <a:extLst>
            <a:ext uri="{FF2B5EF4-FFF2-40B4-BE49-F238E27FC236}">
              <a16:creationId xmlns:a16="http://schemas.microsoft.com/office/drawing/2014/main" id="{67E70176-DF9E-4B7D-88DF-69816DE654D9}"/>
            </a:ext>
          </a:extLst>
        </xdr:cNvPr>
        <xdr:cNvCxnSpPr/>
      </xdr:nvCxnSpPr>
      <xdr:spPr>
        <a:xfrm flipV="1">
          <a:off x="3797300" y="16587232"/>
          <a:ext cx="8382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5578A7BB-BEA0-4192-BE14-7B9E2302CBED}"/>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44CE3608-DB96-437D-AD6C-A629B848537F}"/>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135672</xdr:rowOff>
    </xdr:from>
    <xdr:to>
      <xdr:col>19</xdr:col>
      <xdr:colOff>177800</xdr:colOff>
      <xdr:row>97</xdr:row>
      <xdr:rowOff>24692</xdr:rowOff>
    </xdr:to>
    <xdr:cxnSp macro="">
      <xdr:nvCxnSpPr>
        <xdr:cNvPr id="236" name="直線コネクタ 235">
          <a:extLst>
            <a:ext uri="{FF2B5EF4-FFF2-40B4-BE49-F238E27FC236}">
              <a16:creationId xmlns:a16="http://schemas.microsoft.com/office/drawing/2014/main" id="{8178C6CE-163F-4516-AD5A-7B5E1F88B25C}"/>
            </a:ext>
          </a:extLst>
        </xdr:cNvPr>
        <xdr:cNvCxnSpPr/>
      </xdr:nvCxnSpPr>
      <xdr:spPr>
        <a:xfrm flipV="1">
          <a:off x="2908300" y="16594872"/>
          <a:ext cx="889000" cy="6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8AD677C2-8014-4F0E-AE8C-860C0A5DB6CA}"/>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9B6F96B9-B146-4E13-BA57-261C4B2D0398}"/>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24692</xdr:rowOff>
    </xdr:from>
    <xdr:to>
      <xdr:col>15</xdr:col>
      <xdr:colOff>50800</xdr:colOff>
      <xdr:row>97</xdr:row>
      <xdr:rowOff>30969</xdr:rowOff>
    </xdr:to>
    <xdr:cxnSp macro="">
      <xdr:nvCxnSpPr>
        <xdr:cNvPr id="239" name="直線コネクタ 238">
          <a:extLst>
            <a:ext uri="{FF2B5EF4-FFF2-40B4-BE49-F238E27FC236}">
              <a16:creationId xmlns:a16="http://schemas.microsoft.com/office/drawing/2014/main" id="{2AD3FFF7-ABAA-4CEB-883D-F770695C4BDD}"/>
            </a:ext>
          </a:extLst>
        </xdr:cNvPr>
        <xdr:cNvCxnSpPr/>
      </xdr:nvCxnSpPr>
      <xdr:spPr>
        <a:xfrm flipV="1">
          <a:off x="2019300" y="16655342"/>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A03A60EE-1888-48B8-BB5F-9FFACA22D454}"/>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850C7898-EF2B-4975-BF3A-0B8C6926B808}"/>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30969</xdr:rowOff>
    </xdr:from>
    <xdr:to>
      <xdr:col>10</xdr:col>
      <xdr:colOff>114300</xdr:colOff>
      <xdr:row>97</xdr:row>
      <xdr:rowOff>31055</xdr:rowOff>
    </xdr:to>
    <xdr:cxnSp macro="">
      <xdr:nvCxnSpPr>
        <xdr:cNvPr id="242" name="直線コネクタ 241">
          <a:extLst>
            <a:ext uri="{FF2B5EF4-FFF2-40B4-BE49-F238E27FC236}">
              <a16:creationId xmlns:a16="http://schemas.microsoft.com/office/drawing/2014/main" id="{DD988B84-3543-4C7E-A940-47215850FE09}"/>
            </a:ext>
          </a:extLst>
        </xdr:cNvPr>
        <xdr:cNvCxnSpPr/>
      </xdr:nvCxnSpPr>
      <xdr:spPr>
        <a:xfrm flipV="1">
          <a:off x="1130300" y="16661619"/>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93495D40-7A3E-4D4A-9768-353FD6694254}"/>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CF080788-5F89-46A5-9DFB-831F9D6EB42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DFDD62CC-0681-40DC-BF02-D6AA8BE07B84}"/>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9DF59AED-AAEB-42B5-B670-FD48A5B3A80B}"/>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2A8EE558-7908-4259-8A52-4CCFAD40D7E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3102F4BE-1BD4-4E77-96DB-B5A50400530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40B4029A-A083-486C-A332-3375B209477F}"/>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DF022B44-0D78-4D35-8644-69F493CE1F2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36F40C63-B61B-419E-B4AA-5D4A1F9EB8A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77232</xdr:rowOff>
    </xdr:from>
    <xdr:to>
      <xdr:col>24</xdr:col>
      <xdr:colOff>114300</xdr:colOff>
      <xdr:row>97</xdr:row>
      <xdr:rowOff>7382</xdr:rowOff>
    </xdr:to>
    <xdr:sp macro="" textlink="">
      <xdr:nvSpPr>
        <xdr:cNvPr id="252" name="楕円 251">
          <a:extLst>
            <a:ext uri="{FF2B5EF4-FFF2-40B4-BE49-F238E27FC236}">
              <a16:creationId xmlns:a16="http://schemas.microsoft.com/office/drawing/2014/main" id="{DA6337B3-406E-4C30-AA1B-49B5D90DF547}"/>
            </a:ext>
          </a:extLst>
        </xdr:cNvPr>
        <xdr:cNvSpPr/>
      </xdr:nvSpPr>
      <xdr:spPr>
        <a:xfrm>
          <a:off x="4584700" y="1653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55659</xdr:rowOff>
    </xdr:from>
    <xdr:ext cx="534377" cy="259045"/>
    <xdr:sp macro="" textlink="">
      <xdr:nvSpPr>
        <xdr:cNvPr id="253" name="衛生費該当値テキスト">
          <a:extLst>
            <a:ext uri="{FF2B5EF4-FFF2-40B4-BE49-F238E27FC236}">
              <a16:creationId xmlns:a16="http://schemas.microsoft.com/office/drawing/2014/main" id="{84ADE052-7F5F-4D42-822C-0F294CF70424}"/>
            </a:ext>
          </a:extLst>
        </xdr:cNvPr>
        <xdr:cNvSpPr txBox="1"/>
      </xdr:nvSpPr>
      <xdr:spPr>
        <a:xfrm>
          <a:off x="4686300" y="1651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84872</xdr:rowOff>
    </xdr:from>
    <xdr:to>
      <xdr:col>20</xdr:col>
      <xdr:colOff>38100</xdr:colOff>
      <xdr:row>97</xdr:row>
      <xdr:rowOff>15022</xdr:rowOff>
    </xdr:to>
    <xdr:sp macro="" textlink="">
      <xdr:nvSpPr>
        <xdr:cNvPr id="254" name="楕円 253">
          <a:extLst>
            <a:ext uri="{FF2B5EF4-FFF2-40B4-BE49-F238E27FC236}">
              <a16:creationId xmlns:a16="http://schemas.microsoft.com/office/drawing/2014/main" id="{C133AEF5-86BD-4BE3-AC16-3E9359AA4B21}"/>
            </a:ext>
          </a:extLst>
        </xdr:cNvPr>
        <xdr:cNvSpPr/>
      </xdr:nvSpPr>
      <xdr:spPr>
        <a:xfrm>
          <a:off x="3746500" y="1654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6149</xdr:rowOff>
    </xdr:from>
    <xdr:ext cx="534377" cy="259045"/>
    <xdr:sp macro="" textlink="">
      <xdr:nvSpPr>
        <xdr:cNvPr id="255" name="テキスト ボックス 254">
          <a:extLst>
            <a:ext uri="{FF2B5EF4-FFF2-40B4-BE49-F238E27FC236}">
              <a16:creationId xmlns:a16="http://schemas.microsoft.com/office/drawing/2014/main" id="{53A90F4F-E6EC-4BE0-AC45-ED63EA8080A4}"/>
            </a:ext>
          </a:extLst>
        </xdr:cNvPr>
        <xdr:cNvSpPr txBox="1"/>
      </xdr:nvSpPr>
      <xdr:spPr>
        <a:xfrm>
          <a:off x="3530111" y="166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145342</xdr:rowOff>
    </xdr:from>
    <xdr:to>
      <xdr:col>15</xdr:col>
      <xdr:colOff>101600</xdr:colOff>
      <xdr:row>97</xdr:row>
      <xdr:rowOff>75492</xdr:rowOff>
    </xdr:to>
    <xdr:sp macro="" textlink="">
      <xdr:nvSpPr>
        <xdr:cNvPr id="256" name="楕円 255">
          <a:extLst>
            <a:ext uri="{FF2B5EF4-FFF2-40B4-BE49-F238E27FC236}">
              <a16:creationId xmlns:a16="http://schemas.microsoft.com/office/drawing/2014/main" id="{38603180-BFE5-417B-BBBD-749B245456BB}"/>
            </a:ext>
          </a:extLst>
        </xdr:cNvPr>
        <xdr:cNvSpPr/>
      </xdr:nvSpPr>
      <xdr:spPr>
        <a:xfrm>
          <a:off x="2857500" y="166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66619</xdr:rowOff>
    </xdr:from>
    <xdr:ext cx="534377" cy="259045"/>
    <xdr:sp macro="" textlink="">
      <xdr:nvSpPr>
        <xdr:cNvPr id="257" name="テキスト ボックス 256">
          <a:extLst>
            <a:ext uri="{FF2B5EF4-FFF2-40B4-BE49-F238E27FC236}">
              <a16:creationId xmlns:a16="http://schemas.microsoft.com/office/drawing/2014/main" id="{DD81FCB4-FEC5-413F-8448-6CE89E275EE3}"/>
            </a:ext>
          </a:extLst>
        </xdr:cNvPr>
        <xdr:cNvSpPr txBox="1"/>
      </xdr:nvSpPr>
      <xdr:spPr>
        <a:xfrm>
          <a:off x="2641111" y="166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151619</xdr:rowOff>
    </xdr:from>
    <xdr:to>
      <xdr:col>10</xdr:col>
      <xdr:colOff>165100</xdr:colOff>
      <xdr:row>97</xdr:row>
      <xdr:rowOff>81769</xdr:rowOff>
    </xdr:to>
    <xdr:sp macro="" textlink="">
      <xdr:nvSpPr>
        <xdr:cNvPr id="258" name="楕円 257">
          <a:extLst>
            <a:ext uri="{FF2B5EF4-FFF2-40B4-BE49-F238E27FC236}">
              <a16:creationId xmlns:a16="http://schemas.microsoft.com/office/drawing/2014/main" id="{7760E40D-E3C8-406B-A1BB-A8124140F689}"/>
            </a:ext>
          </a:extLst>
        </xdr:cNvPr>
        <xdr:cNvSpPr/>
      </xdr:nvSpPr>
      <xdr:spPr>
        <a:xfrm>
          <a:off x="1968500" y="166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72896</xdr:rowOff>
    </xdr:from>
    <xdr:ext cx="534377" cy="259045"/>
    <xdr:sp macro="" textlink="">
      <xdr:nvSpPr>
        <xdr:cNvPr id="259" name="テキスト ボックス 258">
          <a:extLst>
            <a:ext uri="{FF2B5EF4-FFF2-40B4-BE49-F238E27FC236}">
              <a16:creationId xmlns:a16="http://schemas.microsoft.com/office/drawing/2014/main" id="{76A7DF03-4BAF-406A-B13A-2E806D1639E0}"/>
            </a:ext>
          </a:extLst>
        </xdr:cNvPr>
        <xdr:cNvSpPr txBox="1"/>
      </xdr:nvSpPr>
      <xdr:spPr>
        <a:xfrm>
          <a:off x="1752111" y="167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151705</xdr:rowOff>
    </xdr:from>
    <xdr:to>
      <xdr:col>6</xdr:col>
      <xdr:colOff>38100</xdr:colOff>
      <xdr:row>97</xdr:row>
      <xdr:rowOff>81855</xdr:rowOff>
    </xdr:to>
    <xdr:sp macro="" textlink="">
      <xdr:nvSpPr>
        <xdr:cNvPr id="260" name="楕円 259">
          <a:extLst>
            <a:ext uri="{FF2B5EF4-FFF2-40B4-BE49-F238E27FC236}">
              <a16:creationId xmlns:a16="http://schemas.microsoft.com/office/drawing/2014/main" id="{9365A880-19A5-43C6-965E-1C96732FC4B0}"/>
            </a:ext>
          </a:extLst>
        </xdr:cNvPr>
        <xdr:cNvSpPr/>
      </xdr:nvSpPr>
      <xdr:spPr>
        <a:xfrm>
          <a:off x="1079500" y="1661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72982</xdr:rowOff>
    </xdr:from>
    <xdr:ext cx="534377" cy="259045"/>
    <xdr:sp macro="" textlink="">
      <xdr:nvSpPr>
        <xdr:cNvPr id="261" name="テキスト ボックス 260">
          <a:extLst>
            <a:ext uri="{FF2B5EF4-FFF2-40B4-BE49-F238E27FC236}">
              <a16:creationId xmlns:a16="http://schemas.microsoft.com/office/drawing/2014/main" id="{30EDAD71-4A21-42C6-80E1-57E2526B9113}"/>
            </a:ext>
          </a:extLst>
        </xdr:cNvPr>
        <xdr:cNvSpPr txBox="1"/>
      </xdr:nvSpPr>
      <xdr:spPr>
        <a:xfrm>
          <a:off x="863111" y="1670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9740E0C3-2780-4C17-99B3-D7B2BB4E3E53}"/>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A572943A-F451-4C55-9CE7-DAF9046FB27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E3CA5906-563B-42FE-AA0A-2A9763F34AA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5B13260F-776E-461F-9351-90606F133F4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2D30A3B5-C237-4B73-BC45-0E9AECC9FAE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C3E1F1A8-C9E4-493E-8BCD-CA4B88BA42FE}"/>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B08994A9-7ED0-4B8A-AC84-8B5D771B0CE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A4311EB9-C96A-4845-BEF3-695FB551159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327C6ED2-DF45-4317-AAB5-5B389F27BEB8}"/>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BFDF1A55-E73E-490A-A18A-5F52BF7661B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8ECC8B56-8748-4D96-BD44-D551C8070EA9}"/>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170673FC-77A8-4E83-B509-F20E4EC82AAA}"/>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1BE90925-C7C3-4A2E-BF4E-3AF6B40238B4}"/>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D0DE9844-FF84-4AD5-B829-D6C7154A5A75}"/>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B638AE5C-B823-4BFC-B8D2-30B0B60B9E1D}"/>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AA074C3B-EE8F-4C95-BE6E-A7E5BA4C18DE}"/>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2BF35AC0-D2F6-402E-A117-785F7FC98938}"/>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86758F92-482B-4F76-B327-3586E51031AA}"/>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4C3DA2B6-78FE-4E67-8EEE-2B68D3F96D7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CBC76269-6E05-4FFF-A89A-8A72B5359C27}"/>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62815C37-FFD7-4346-82FC-815A151EF0C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E73FE830-B21C-40B3-A4D9-57866AC00CB8}"/>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D1C8A664-95CF-4ABF-B407-F82117BBD6A5}"/>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9B5DA52F-5614-4E27-BA2F-B01CEFE56FE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2EC8ADCA-E328-4F98-A372-980261DE25AD}"/>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F307F424-04D5-4277-B604-89793785FB4E}"/>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A3CAA57D-AD3E-49C8-9259-39CA0EB24027}"/>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4C18EA3A-9C9D-4E12-AEA3-806CF1F42A1C}"/>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134537FC-40FA-474B-9915-4FD09C6B9DF2}"/>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ADAB23D1-53F0-4DD4-81A6-2FA09A3FDD42}"/>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94B5BD39-17F9-40F6-BCAF-E778E112D48C}"/>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74546F6D-1D6D-4DBF-8443-4EB10B7077DA}"/>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8D42AED7-3A94-4F19-BF5E-C43B82E5C9A6}"/>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E0AC397F-5F48-4BD8-A007-753D39BF2964}"/>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77F1671B-94F7-4FCC-B52C-FFB4EE86F19E}"/>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A5AB212E-BF6A-4CBE-A730-F87105BB27F4}"/>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D22FF72A-8995-4269-B91F-AD256D8EF18C}"/>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5C3B8438-40DE-4EF7-B6D1-3DA01BE1FA99}"/>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9A8F0C99-EF04-4E93-91FA-AA269A08776F}"/>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3D65906F-777D-4AD6-BBF1-E4148507C8AB}"/>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9DE356A0-5866-43ED-B58D-480024978346}"/>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BC61F5AA-9F28-4E14-84F1-FD11798B61D6}"/>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3B10DA87-ED25-4D00-BFBF-BE761C1684B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658D2AE8-7223-44E7-BAF8-F0648F3A3A33}"/>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714D6616-F3DF-41E5-92E3-93D32CA8FF04}"/>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538EC8E-F65D-4136-8210-00A7CC2D85FF}"/>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97288D01-6D7B-4665-A9BF-30FE9DAB134B}"/>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43906D3B-6624-430F-93D8-3C35C237DED5}"/>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817F65A3-3520-4302-92C5-AC43B796E25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163F507E-033F-4236-907D-D51AB5CAD319}"/>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2698C1A9-7435-4221-895A-8031DE7F01DE}"/>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6E6D3F98-621C-47F7-AFEA-BD6E097F8333}"/>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22D53242-2651-4C3A-A46D-B1BBB68D70A1}"/>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5EECFFC-0F40-4D8F-BE05-F9335254F31F}"/>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5E09CA71-F0EC-4D07-A95C-289B3FF8B69D}"/>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54A432AF-AE7F-4CD9-A1F3-D6E9EE5F3DBE}"/>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1499552-D052-4328-BE74-D518769772D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4DD890A4-4706-4E07-8B4D-598FAC96AC4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1EB122A6-84A7-4FDD-9D39-F90970C1E45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F1B4FE8C-0E26-4FCF-9562-09CF4EC84723}"/>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6C4A76D8-D998-4012-A19D-4D479D45FBCB}"/>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3D9E0915-BFF6-43EE-A9E1-C630DFB475AE}"/>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C2511BC7-404F-40C1-8A00-D3A37D9B84B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A489886E-80F2-4C3F-A9D7-986748B04944}"/>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47EE6DBA-8FA1-47F9-820D-25835B3BAE1E}"/>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376BDDB4-11FC-4FFE-9890-1FE2B16A850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49400EE1-5A8C-4C01-A881-D7E18C4F767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AD87E8E5-0B0F-4B94-A308-1F8BB2306CD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ABD31ED0-4FBB-4888-AECD-C8BFA23A478E}"/>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B5A4E25-D39C-43A9-864B-C90C26BE16A5}"/>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E4A2464A-779F-4559-AB47-788123FB0BDC}"/>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5886DA5D-C3A1-4D17-9729-608C0D8A8C48}"/>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6E85A60E-F830-428F-B865-F5B255586241}"/>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E6BA791A-C2A0-4973-982C-C7DAB0E70068}"/>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8F034AF8-78CE-49B4-942A-ED768FB966AC}"/>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D0D69A0A-AE13-430B-A887-3DF38FA98193}"/>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7808F675-DF0E-4C72-9499-C16DC9CDD5D5}"/>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89EC6B5E-C88F-4615-BE60-118D9F8060D7}"/>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32A3DA20-BC87-45F3-86D1-DCE4118A6A3A}"/>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A5D70ABB-5ADD-4CAC-9078-206E1C2CC3C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AD70FF41-0BA6-46FE-BB8B-8259C3DE0D15}"/>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7E49E4DC-CC51-44D8-AC14-252B056FAEC1}"/>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FE9DAA3F-2300-4A09-A596-95A28E3A8D53}"/>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26B33CF6-FEF9-4F06-9C32-D0D87B6C60AD}"/>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3B6AA911-EDB9-482A-AF69-A8369C68B5C1}"/>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117153</xdr:rowOff>
    </xdr:from>
    <xdr:to>
      <xdr:col>55</xdr:col>
      <xdr:colOff>0</xdr:colOff>
      <xdr:row>57</xdr:row>
      <xdr:rowOff>135627</xdr:rowOff>
    </xdr:to>
    <xdr:cxnSp macro="">
      <xdr:nvCxnSpPr>
        <xdr:cNvPr id="347" name="直線コネクタ 346">
          <a:extLst>
            <a:ext uri="{FF2B5EF4-FFF2-40B4-BE49-F238E27FC236}">
              <a16:creationId xmlns:a16="http://schemas.microsoft.com/office/drawing/2014/main" id="{AA4E6ED6-96EF-4007-9018-4B989E1272BD}"/>
            </a:ext>
          </a:extLst>
        </xdr:cNvPr>
        <xdr:cNvCxnSpPr/>
      </xdr:nvCxnSpPr>
      <xdr:spPr>
        <a:xfrm flipV="1">
          <a:off x="9639300" y="9889803"/>
          <a:ext cx="838200" cy="1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1B8E8F6-367B-47DB-8518-D949A9349117}"/>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FB37862D-445F-4D62-B28E-50360CA4EFFA}"/>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122486</xdr:rowOff>
    </xdr:from>
    <xdr:to>
      <xdr:col>50</xdr:col>
      <xdr:colOff>114300</xdr:colOff>
      <xdr:row>57</xdr:row>
      <xdr:rowOff>135627</xdr:rowOff>
    </xdr:to>
    <xdr:cxnSp macro="">
      <xdr:nvCxnSpPr>
        <xdr:cNvPr id="350" name="直線コネクタ 349">
          <a:extLst>
            <a:ext uri="{FF2B5EF4-FFF2-40B4-BE49-F238E27FC236}">
              <a16:creationId xmlns:a16="http://schemas.microsoft.com/office/drawing/2014/main" id="{FD3F0A1A-98CE-48D7-8CB3-308786F9C4B7}"/>
            </a:ext>
          </a:extLst>
        </xdr:cNvPr>
        <xdr:cNvCxnSpPr/>
      </xdr:nvCxnSpPr>
      <xdr:spPr>
        <a:xfrm>
          <a:off x="8750300" y="9895136"/>
          <a:ext cx="889000" cy="1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7B97BA3E-7735-4F13-B5D6-483AAAD12996}"/>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A1C950BF-6101-4275-BD3A-B170B04AA104}"/>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108298</xdr:rowOff>
    </xdr:from>
    <xdr:to>
      <xdr:col>45</xdr:col>
      <xdr:colOff>177800</xdr:colOff>
      <xdr:row>57</xdr:row>
      <xdr:rowOff>122486</xdr:rowOff>
    </xdr:to>
    <xdr:cxnSp macro="">
      <xdr:nvCxnSpPr>
        <xdr:cNvPr id="353" name="直線コネクタ 352">
          <a:extLst>
            <a:ext uri="{FF2B5EF4-FFF2-40B4-BE49-F238E27FC236}">
              <a16:creationId xmlns:a16="http://schemas.microsoft.com/office/drawing/2014/main" id="{8704EDCD-AAAC-433C-BA4F-D672AF832565}"/>
            </a:ext>
          </a:extLst>
        </xdr:cNvPr>
        <xdr:cNvCxnSpPr/>
      </xdr:nvCxnSpPr>
      <xdr:spPr>
        <a:xfrm>
          <a:off x="7861300" y="9880948"/>
          <a:ext cx="8890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B0C4A511-08C9-430F-B76B-76A660FFC246}"/>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44DD845C-18A4-448E-8D3F-EC2203D3C71B}"/>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108298</xdr:rowOff>
    </xdr:from>
    <xdr:to>
      <xdr:col>41</xdr:col>
      <xdr:colOff>50800</xdr:colOff>
      <xdr:row>57</xdr:row>
      <xdr:rowOff>147739</xdr:rowOff>
    </xdr:to>
    <xdr:cxnSp macro="">
      <xdr:nvCxnSpPr>
        <xdr:cNvPr id="356" name="直線コネクタ 355">
          <a:extLst>
            <a:ext uri="{FF2B5EF4-FFF2-40B4-BE49-F238E27FC236}">
              <a16:creationId xmlns:a16="http://schemas.microsoft.com/office/drawing/2014/main" id="{DE9D8D1A-1886-4023-BF39-2C0515F08C04}"/>
            </a:ext>
          </a:extLst>
        </xdr:cNvPr>
        <xdr:cNvCxnSpPr/>
      </xdr:nvCxnSpPr>
      <xdr:spPr>
        <a:xfrm flipV="1">
          <a:off x="6972300" y="9880948"/>
          <a:ext cx="889000" cy="3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3C4F086F-CDC2-4853-9734-A95EE8034B6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229C9AFE-CA63-471F-8FA9-78D3CFEB1C2C}"/>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8CA2ACD5-32E5-45A9-AADC-83E769177978}"/>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9ABFCADE-80B8-4BC0-BE96-30E67651639C}"/>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87DE8701-C841-4BF6-8805-5D3872747FA4}"/>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E1B01DDE-D3E6-4EA5-A59D-79A23CF22A4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1DCC4AA9-681E-4538-9B59-13A76812C42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520D28CF-6966-44C3-9EF4-AF58C5AF8336}"/>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A75DB6E8-44FE-4061-B92A-A1B1A951D5ED}"/>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66353</xdr:rowOff>
    </xdr:from>
    <xdr:to>
      <xdr:col>55</xdr:col>
      <xdr:colOff>50800</xdr:colOff>
      <xdr:row>57</xdr:row>
      <xdr:rowOff>167953</xdr:rowOff>
    </xdr:to>
    <xdr:sp macro="" textlink="">
      <xdr:nvSpPr>
        <xdr:cNvPr id="366" name="楕円 365">
          <a:extLst>
            <a:ext uri="{FF2B5EF4-FFF2-40B4-BE49-F238E27FC236}">
              <a16:creationId xmlns:a16="http://schemas.microsoft.com/office/drawing/2014/main" id="{5301CCA2-0805-4895-A3D1-4A223968D57E}"/>
            </a:ext>
          </a:extLst>
        </xdr:cNvPr>
        <xdr:cNvSpPr/>
      </xdr:nvSpPr>
      <xdr:spPr>
        <a:xfrm>
          <a:off x="10426700" y="98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44780</xdr:rowOff>
    </xdr:from>
    <xdr:ext cx="534377" cy="259045"/>
    <xdr:sp macro="" textlink="">
      <xdr:nvSpPr>
        <xdr:cNvPr id="367" name="農林水産業費該当値テキスト">
          <a:extLst>
            <a:ext uri="{FF2B5EF4-FFF2-40B4-BE49-F238E27FC236}">
              <a16:creationId xmlns:a16="http://schemas.microsoft.com/office/drawing/2014/main" id="{F79367A9-FB74-42DA-B709-8358F2CE5C6C}"/>
            </a:ext>
          </a:extLst>
        </xdr:cNvPr>
        <xdr:cNvSpPr txBox="1"/>
      </xdr:nvSpPr>
      <xdr:spPr>
        <a:xfrm>
          <a:off x="10528300" y="98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84827</xdr:rowOff>
    </xdr:from>
    <xdr:to>
      <xdr:col>50</xdr:col>
      <xdr:colOff>165100</xdr:colOff>
      <xdr:row>58</xdr:row>
      <xdr:rowOff>14977</xdr:rowOff>
    </xdr:to>
    <xdr:sp macro="" textlink="">
      <xdr:nvSpPr>
        <xdr:cNvPr id="368" name="楕円 367">
          <a:extLst>
            <a:ext uri="{FF2B5EF4-FFF2-40B4-BE49-F238E27FC236}">
              <a16:creationId xmlns:a16="http://schemas.microsoft.com/office/drawing/2014/main" id="{C199467D-7CFC-4517-91BA-234BBF02422E}"/>
            </a:ext>
          </a:extLst>
        </xdr:cNvPr>
        <xdr:cNvSpPr/>
      </xdr:nvSpPr>
      <xdr:spPr>
        <a:xfrm>
          <a:off x="9588500" y="98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6104</xdr:rowOff>
    </xdr:from>
    <xdr:ext cx="534377" cy="259045"/>
    <xdr:sp macro="" textlink="">
      <xdr:nvSpPr>
        <xdr:cNvPr id="369" name="テキスト ボックス 368">
          <a:extLst>
            <a:ext uri="{FF2B5EF4-FFF2-40B4-BE49-F238E27FC236}">
              <a16:creationId xmlns:a16="http://schemas.microsoft.com/office/drawing/2014/main" id="{A3676F58-C16C-4711-A5C4-6414D21006DC}"/>
            </a:ext>
          </a:extLst>
        </xdr:cNvPr>
        <xdr:cNvSpPr txBox="1"/>
      </xdr:nvSpPr>
      <xdr:spPr>
        <a:xfrm>
          <a:off x="9372111" y="99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71686</xdr:rowOff>
    </xdr:from>
    <xdr:to>
      <xdr:col>46</xdr:col>
      <xdr:colOff>38100</xdr:colOff>
      <xdr:row>58</xdr:row>
      <xdr:rowOff>1836</xdr:rowOff>
    </xdr:to>
    <xdr:sp macro="" textlink="">
      <xdr:nvSpPr>
        <xdr:cNvPr id="370" name="楕円 369">
          <a:extLst>
            <a:ext uri="{FF2B5EF4-FFF2-40B4-BE49-F238E27FC236}">
              <a16:creationId xmlns:a16="http://schemas.microsoft.com/office/drawing/2014/main" id="{BA9F9852-7800-47B0-95D7-95444ED40CE1}"/>
            </a:ext>
          </a:extLst>
        </xdr:cNvPr>
        <xdr:cNvSpPr/>
      </xdr:nvSpPr>
      <xdr:spPr>
        <a:xfrm>
          <a:off x="8699500" y="98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164413</xdr:rowOff>
    </xdr:from>
    <xdr:ext cx="534377" cy="259045"/>
    <xdr:sp macro="" textlink="">
      <xdr:nvSpPr>
        <xdr:cNvPr id="371" name="テキスト ボックス 370">
          <a:extLst>
            <a:ext uri="{FF2B5EF4-FFF2-40B4-BE49-F238E27FC236}">
              <a16:creationId xmlns:a16="http://schemas.microsoft.com/office/drawing/2014/main" id="{3D84FAA6-7524-4650-B4CD-7BE04FA12FAE}"/>
            </a:ext>
          </a:extLst>
        </xdr:cNvPr>
        <xdr:cNvSpPr txBox="1"/>
      </xdr:nvSpPr>
      <xdr:spPr>
        <a:xfrm>
          <a:off x="8483111" y="99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57498</xdr:rowOff>
    </xdr:from>
    <xdr:to>
      <xdr:col>41</xdr:col>
      <xdr:colOff>101600</xdr:colOff>
      <xdr:row>57</xdr:row>
      <xdr:rowOff>159098</xdr:rowOff>
    </xdr:to>
    <xdr:sp macro="" textlink="">
      <xdr:nvSpPr>
        <xdr:cNvPr id="372" name="楕円 371">
          <a:extLst>
            <a:ext uri="{FF2B5EF4-FFF2-40B4-BE49-F238E27FC236}">
              <a16:creationId xmlns:a16="http://schemas.microsoft.com/office/drawing/2014/main" id="{1F3FF261-942F-4F10-9DED-A8B12A59D9E7}"/>
            </a:ext>
          </a:extLst>
        </xdr:cNvPr>
        <xdr:cNvSpPr/>
      </xdr:nvSpPr>
      <xdr:spPr>
        <a:xfrm>
          <a:off x="7810500" y="98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150225</xdr:rowOff>
    </xdr:from>
    <xdr:ext cx="534377" cy="259045"/>
    <xdr:sp macro="" textlink="">
      <xdr:nvSpPr>
        <xdr:cNvPr id="373" name="テキスト ボックス 372">
          <a:extLst>
            <a:ext uri="{FF2B5EF4-FFF2-40B4-BE49-F238E27FC236}">
              <a16:creationId xmlns:a16="http://schemas.microsoft.com/office/drawing/2014/main" id="{D806F520-0056-4FCC-8A36-0AA072F8EB11}"/>
            </a:ext>
          </a:extLst>
        </xdr:cNvPr>
        <xdr:cNvSpPr txBox="1"/>
      </xdr:nvSpPr>
      <xdr:spPr>
        <a:xfrm>
          <a:off x="7594111" y="992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96939</xdr:rowOff>
    </xdr:from>
    <xdr:to>
      <xdr:col>36</xdr:col>
      <xdr:colOff>165100</xdr:colOff>
      <xdr:row>58</xdr:row>
      <xdr:rowOff>27089</xdr:rowOff>
    </xdr:to>
    <xdr:sp macro="" textlink="">
      <xdr:nvSpPr>
        <xdr:cNvPr id="374" name="楕円 373">
          <a:extLst>
            <a:ext uri="{FF2B5EF4-FFF2-40B4-BE49-F238E27FC236}">
              <a16:creationId xmlns:a16="http://schemas.microsoft.com/office/drawing/2014/main" id="{56673F7B-A924-4C82-9FC3-CEDA74B6A2FC}"/>
            </a:ext>
          </a:extLst>
        </xdr:cNvPr>
        <xdr:cNvSpPr/>
      </xdr:nvSpPr>
      <xdr:spPr>
        <a:xfrm>
          <a:off x="6921500" y="98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18216</xdr:rowOff>
    </xdr:from>
    <xdr:ext cx="534377" cy="259045"/>
    <xdr:sp macro="" textlink="">
      <xdr:nvSpPr>
        <xdr:cNvPr id="375" name="テキスト ボックス 374">
          <a:extLst>
            <a:ext uri="{FF2B5EF4-FFF2-40B4-BE49-F238E27FC236}">
              <a16:creationId xmlns:a16="http://schemas.microsoft.com/office/drawing/2014/main" id="{4657BC87-CAB5-45D9-A26B-A326C15D8E30}"/>
            </a:ext>
          </a:extLst>
        </xdr:cNvPr>
        <xdr:cNvSpPr txBox="1"/>
      </xdr:nvSpPr>
      <xdr:spPr>
        <a:xfrm>
          <a:off x="6705111" y="99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F34458C3-A24D-4771-9D35-DC04640B2F1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7B567FED-0951-4D8A-9002-73FED564569D}"/>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42EF1586-ACA6-4F97-A376-80DF8F24086B}"/>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20447910-4400-430F-911C-F68D8985AEEA}"/>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E973473E-AB6C-43E9-9DF9-6111B2379E8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F7696B16-CFB6-4259-94AD-47C1323CB48E}"/>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7BF000EB-476D-4BC4-B433-369EF8EF8A9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2F3FE973-EFF5-48FA-905B-1991577B683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3144B0C7-0F0E-4307-9CA9-17115198B14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BB724E55-58D0-48C0-A90F-55F93A259A9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90727DD7-73BC-4FD0-A96F-E479173D8B09}"/>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DD6B7832-9C4A-45EB-9169-96E0BDA7CA82}"/>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E255E8FD-8817-4FF8-AD5E-4E01A1D913BB}"/>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71AB17F9-6A37-4353-8890-2CDC7E474A88}"/>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FC0EE070-E2E1-4968-BBCA-E9AB4B57EE1E}"/>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FD9D9FB5-BA8B-426C-8E95-2645E1894584}"/>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2BD80249-3104-4879-9E0C-120DBD1BE0FA}"/>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7E825909-8CDD-4B85-A612-4FB5BA75FEC3}"/>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70CD2C4D-C7EC-4C78-8B54-66C7BC110ACC}"/>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A9116D22-7C8B-464D-8BEA-75249379E24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AB251CDA-C4C6-4DAF-BFC5-7A9DB07BD2D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B42D3A0B-E0D6-458F-B30C-159CD6BAE028}"/>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B558B3CC-5F29-43D0-BAA5-2F961A2DC9D8}"/>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9F6CA3B3-C4EC-4C83-8B2D-BEA0724C2BF3}"/>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B1087E-DACF-47B4-8630-58F6FB57DE98}"/>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388F7E80-E18A-4B88-B2DD-CB2B85AD6983}"/>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C75A520B-E2C5-4174-973F-AC309F7353CA}"/>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AA6D76BD-A279-480F-BEE0-3EE8EEA123ED}"/>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21445</xdr:rowOff>
    </xdr:from>
    <xdr:to>
      <xdr:col>55</xdr:col>
      <xdr:colOff>0</xdr:colOff>
      <xdr:row>78</xdr:row>
      <xdr:rowOff>81071</xdr:rowOff>
    </xdr:to>
    <xdr:cxnSp macro="">
      <xdr:nvCxnSpPr>
        <xdr:cNvPr id="404" name="直線コネクタ 403">
          <a:extLst>
            <a:ext uri="{FF2B5EF4-FFF2-40B4-BE49-F238E27FC236}">
              <a16:creationId xmlns:a16="http://schemas.microsoft.com/office/drawing/2014/main" id="{986ED117-9C5A-4017-BA15-19723DE419B8}"/>
            </a:ext>
          </a:extLst>
        </xdr:cNvPr>
        <xdr:cNvCxnSpPr/>
      </xdr:nvCxnSpPr>
      <xdr:spPr>
        <a:xfrm flipV="1">
          <a:off x="9639300" y="13394545"/>
          <a:ext cx="8382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31907A49-F4F9-4C9A-83B2-60769E9C4B1C}"/>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D9599D76-5D7E-4168-9672-A51C34C77C8F}"/>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81071</xdr:rowOff>
    </xdr:from>
    <xdr:to>
      <xdr:col>50</xdr:col>
      <xdr:colOff>114300</xdr:colOff>
      <xdr:row>78</xdr:row>
      <xdr:rowOff>128400</xdr:rowOff>
    </xdr:to>
    <xdr:cxnSp macro="">
      <xdr:nvCxnSpPr>
        <xdr:cNvPr id="407" name="直線コネクタ 406">
          <a:extLst>
            <a:ext uri="{FF2B5EF4-FFF2-40B4-BE49-F238E27FC236}">
              <a16:creationId xmlns:a16="http://schemas.microsoft.com/office/drawing/2014/main" id="{8D308CA8-CADE-48BE-A0DA-C228B8841AAA}"/>
            </a:ext>
          </a:extLst>
        </xdr:cNvPr>
        <xdr:cNvCxnSpPr/>
      </xdr:nvCxnSpPr>
      <xdr:spPr>
        <a:xfrm flipV="1">
          <a:off x="8750300" y="13454171"/>
          <a:ext cx="889000" cy="4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A9B4C545-FC01-4C0C-95B9-706BA4B491E2}"/>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DFB53FE8-64E7-4869-A957-5D0ACFE4F946}"/>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128400</xdr:rowOff>
    </xdr:from>
    <xdr:to>
      <xdr:col>45</xdr:col>
      <xdr:colOff>177800</xdr:colOff>
      <xdr:row>78</xdr:row>
      <xdr:rowOff>140706</xdr:rowOff>
    </xdr:to>
    <xdr:cxnSp macro="">
      <xdr:nvCxnSpPr>
        <xdr:cNvPr id="410" name="直線コネクタ 409">
          <a:extLst>
            <a:ext uri="{FF2B5EF4-FFF2-40B4-BE49-F238E27FC236}">
              <a16:creationId xmlns:a16="http://schemas.microsoft.com/office/drawing/2014/main" id="{EB27152C-95D3-42B0-BA86-8D1F663830F9}"/>
            </a:ext>
          </a:extLst>
        </xdr:cNvPr>
        <xdr:cNvCxnSpPr/>
      </xdr:nvCxnSpPr>
      <xdr:spPr>
        <a:xfrm flipV="1">
          <a:off x="7861300" y="13501500"/>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F41EAF6C-3223-43B4-9915-EE1CE8EB3627}"/>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E745CB38-D1EE-4478-9B80-6AC01D85D49B}"/>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139472</xdr:rowOff>
    </xdr:from>
    <xdr:to>
      <xdr:col>41</xdr:col>
      <xdr:colOff>50800</xdr:colOff>
      <xdr:row>78</xdr:row>
      <xdr:rowOff>140706</xdr:rowOff>
    </xdr:to>
    <xdr:cxnSp macro="">
      <xdr:nvCxnSpPr>
        <xdr:cNvPr id="413" name="直線コネクタ 412">
          <a:extLst>
            <a:ext uri="{FF2B5EF4-FFF2-40B4-BE49-F238E27FC236}">
              <a16:creationId xmlns:a16="http://schemas.microsoft.com/office/drawing/2014/main" id="{B060B26F-AD35-4715-B081-B466B17884A8}"/>
            </a:ext>
          </a:extLst>
        </xdr:cNvPr>
        <xdr:cNvCxnSpPr/>
      </xdr:nvCxnSpPr>
      <xdr:spPr>
        <a:xfrm>
          <a:off x="6972300" y="13512572"/>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8A5DE6C2-012D-485D-BACA-DCAE7CD0BE74}"/>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9C213DB8-99FE-4B5A-9D05-ED7C873A341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192D9DE9-D85E-401E-A197-2FCD6EF1D0F5}"/>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9632B3C2-FA47-4319-BE9A-165226E3A611}"/>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CF23829A-9B41-4CF4-B7DF-2464AB8FA8C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B8085DAB-3ECD-44F3-BC38-B0FA99CB78A8}"/>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55953819-7337-45ED-9B1D-17F8001FA50F}"/>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991C1E6A-5648-486B-8538-6434A3831FFC}"/>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E6242291-376D-4C8B-8064-AF3A1354914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142095</xdr:rowOff>
    </xdr:from>
    <xdr:to>
      <xdr:col>55</xdr:col>
      <xdr:colOff>50800</xdr:colOff>
      <xdr:row>78</xdr:row>
      <xdr:rowOff>72245</xdr:rowOff>
    </xdr:to>
    <xdr:sp macro="" textlink="">
      <xdr:nvSpPr>
        <xdr:cNvPr id="423" name="楕円 422">
          <a:extLst>
            <a:ext uri="{FF2B5EF4-FFF2-40B4-BE49-F238E27FC236}">
              <a16:creationId xmlns:a16="http://schemas.microsoft.com/office/drawing/2014/main" id="{4B96D1F6-25EB-4E8B-B6DE-12CFFD5D95CB}"/>
            </a:ext>
          </a:extLst>
        </xdr:cNvPr>
        <xdr:cNvSpPr/>
      </xdr:nvSpPr>
      <xdr:spPr>
        <a:xfrm>
          <a:off x="10426700" y="133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120522</xdr:rowOff>
    </xdr:from>
    <xdr:ext cx="534377" cy="259045"/>
    <xdr:sp macro="" textlink="">
      <xdr:nvSpPr>
        <xdr:cNvPr id="424" name="商工費該当値テキスト">
          <a:extLst>
            <a:ext uri="{FF2B5EF4-FFF2-40B4-BE49-F238E27FC236}">
              <a16:creationId xmlns:a16="http://schemas.microsoft.com/office/drawing/2014/main" id="{2ECD5578-BB0B-4B6E-9749-B4E279028542}"/>
            </a:ext>
          </a:extLst>
        </xdr:cNvPr>
        <xdr:cNvSpPr txBox="1"/>
      </xdr:nvSpPr>
      <xdr:spPr>
        <a:xfrm>
          <a:off x="10528300" y="133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30271</xdr:rowOff>
    </xdr:from>
    <xdr:to>
      <xdr:col>50</xdr:col>
      <xdr:colOff>165100</xdr:colOff>
      <xdr:row>78</xdr:row>
      <xdr:rowOff>131871</xdr:rowOff>
    </xdr:to>
    <xdr:sp macro="" textlink="">
      <xdr:nvSpPr>
        <xdr:cNvPr id="425" name="楕円 424">
          <a:extLst>
            <a:ext uri="{FF2B5EF4-FFF2-40B4-BE49-F238E27FC236}">
              <a16:creationId xmlns:a16="http://schemas.microsoft.com/office/drawing/2014/main" id="{04AEF56D-9D7A-458F-ACC5-9CCA876AADED}"/>
            </a:ext>
          </a:extLst>
        </xdr:cNvPr>
        <xdr:cNvSpPr/>
      </xdr:nvSpPr>
      <xdr:spPr>
        <a:xfrm>
          <a:off x="9588500" y="134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122998</xdr:rowOff>
    </xdr:from>
    <xdr:ext cx="534377" cy="259045"/>
    <xdr:sp macro="" textlink="">
      <xdr:nvSpPr>
        <xdr:cNvPr id="426" name="テキスト ボックス 425">
          <a:extLst>
            <a:ext uri="{FF2B5EF4-FFF2-40B4-BE49-F238E27FC236}">
              <a16:creationId xmlns:a16="http://schemas.microsoft.com/office/drawing/2014/main" id="{B9478AE0-AF10-4E3C-B61B-76746B066DD8}"/>
            </a:ext>
          </a:extLst>
        </xdr:cNvPr>
        <xdr:cNvSpPr txBox="1"/>
      </xdr:nvSpPr>
      <xdr:spPr>
        <a:xfrm>
          <a:off x="9372111" y="134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77600</xdr:rowOff>
    </xdr:from>
    <xdr:to>
      <xdr:col>46</xdr:col>
      <xdr:colOff>38100</xdr:colOff>
      <xdr:row>79</xdr:row>
      <xdr:rowOff>7750</xdr:rowOff>
    </xdr:to>
    <xdr:sp macro="" textlink="">
      <xdr:nvSpPr>
        <xdr:cNvPr id="427" name="楕円 426">
          <a:extLst>
            <a:ext uri="{FF2B5EF4-FFF2-40B4-BE49-F238E27FC236}">
              <a16:creationId xmlns:a16="http://schemas.microsoft.com/office/drawing/2014/main" id="{FDF3EA00-498C-460B-A4B6-D31A2E220811}"/>
            </a:ext>
          </a:extLst>
        </xdr:cNvPr>
        <xdr:cNvSpPr/>
      </xdr:nvSpPr>
      <xdr:spPr>
        <a:xfrm>
          <a:off x="8699500" y="134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170327</xdr:rowOff>
    </xdr:from>
    <xdr:ext cx="534377" cy="259045"/>
    <xdr:sp macro="" textlink="">
      <xdr:nvSpPr>
        <xdr:cNvPr id="428" name="テキスト ボックス 427">
          <a:extLst>
            <a:ext uri="{FF2B5EF4-FFF2-40B4-BE49-F238E27FC236}">
              <a16:creationId xmlns:a16="http://schemas.microsoft.com/office/drawing/2014/main" id="{56977A6A-9ABF-424C-B36B-EC480ED9E61C}"/>
            </a:ext>
          </a:extLst>
        </xdr:cNvPr>
        <xdr:cNvSpPr txBox="1"/>
      </xdr:nvSpPr>
      <xdr:spPr>
        <a:xfrm>
          <a:off x="8483111" y="1354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89906</xdr:rowOff>
    </xdr:from>
    <xdr:to>
      <xdr:col>41</xdr:col>
      <xdr:colOff>101600</xdr:colOff>
      <xdr:row>79</xdr:row>
      <xdr:rowOff>20056</xdr:rowOff>
    </xdr:to>
    <xdr:sp macro="" textlink="">
      <xdr:nvSpPr>
        <xdr:cNvPr id="429" name="楕円 428">
          <a:extLst>
            <a:ext uri="{FF2B5EF4-FFF2-40B4-BE49-F238E27FC236}">
              <a16:creationId xmlns:a16="http://schemas.microsoft.com/office/drawing/2014/main" id="{185A9915-5CAB-4894-82AB-F2E8DEF65105}"/>
            </a:ext>
          </a:extLst>
        </xdr:cNvPr>
        <xdr:cNvSpPr/>
      </xdr:nvSpPr>
      <xdr:spPr>
        <a:xfrm>
          <a:off x="7810500" y="1346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11183</xdr:rowOff>
    </xdr:from>
    <xdr:ext cx="469744" cy="259045"/>
    <xdr:sp macro="" textlink="">
      <xdr:nvSpPr>
        <xdr:cNvPr id="430" name="テキスト ボックス 429">
          <a:extLst>
            <a:ext uri="{FF2B5EF4-FFF2-40B4-BE49-F238E27FC236}">
              <a16:creationId xmlns:a16="http://schemas.microsoft.com/office/drawing/2014/main" id="{F9FFCC8E-BA5F-4CAA-8DC4-D7A2B1823DD5}"/>
            </a:ext>
          </a:extLst>
        </xdr:cNvPr>
        <xdr:cNvSpPr txBox="1"/>
      </xdr:nvSpPr>
      <xdr:spPr>
        <a:xfrm>
          <a:off x="7626428" y="1355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88672</xdr:rowOff>
    </xdr:from>
    <xdr:to>
      <xdr:col>36</xdr:col>
      <xdr:colOff>165100</xdr:colOff>
      <xdr:row>79</xdr:row>
      <xdr:rowOff>18822</xdr:rowOff>
    </xdr:to>
    <xdr:sp macro="" textlink="">
      <xdr:nvSpPr>
        <xdr:cNvPr id="431" name="楕円 430">
          <a:extLst>
            <a:ext uri="{FF2B5EF4-FFF2-40B4-BE49-F238E27FC236}">
              <a16:creationId xmlns:a16="http://schemas.microsoft.com/office/drawing/2014/main" id="{0B38AAAF-4618-4464-96E4-B18377719720}"/>
            </a:ext>
          </a:extLst>
        </xdr:cNvPr>
        <xdr:cNvSpPr/>
      </xdr:nvSpPr>
      <xdr:spPr>
        <a:xfrm>
          <a:off x="6921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9949</xdr:rowOff>
    </xdr:from>
    <xdr:ext cx="534377" cy="259045"/>
    <xdr:sp macro="" textlink="">
      <xdr:nvSpPr>
        <xdr:cNvPr id="432" name="テキスト ボックス 431">
          <a:extLst>
            <a:ext uri="{FF2B5EF4-FFF2-40B4-BE49-F238E27FC236}">
              <a16:creationId xmlns:a16="http://schemas.microsoft.com/office/drawing/2014/main" id="{12E13B6C-28DA-4F44-9E08-893F9AB0B8D0}"/>
            </a:ext>
          </a:extLst>
        </xdr:cNvPr>
        <xdr:cNvSpPr txBox="1"/>
      </xdr:nvSpPr>
      <xdr:spPr>
        <a:xfrm>
          <a:off x="6705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BBB3A960-6C82-4179-9B3E-925862BE19A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19B334F8-2CC5-4A48-A9E3-7D812C85FE4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A39B8FAA-530B-428F-98A8-EDD811AF471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BE239BD0-4E6C-4C25-A38B-D63284CA8E0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AD67C2EF-BFCE-4A3F-A4AD-761AF5D32357}"/>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7DC81DCD-F28E-49AD-9187-99D75DE1E1D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F19AF470-5D7D-4838-8BDF-2E99D59206F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33DF6433-D0F2-42E6-A070-A82205BD3176}"/>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B2288DBD-6A4C-45BA-9904-510E9C774B46}"/>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BDB17AC2-76D4-4F8E-9F44-60F5622D2B8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DEE41F9E-F77F-475A-BD77-EC2F04972BFD}"/>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79D26774-6F1E-4460-9FB5-7DFC426047CA}"/>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86CD8CFF-32F7-40F8-9820-9E0554AFB21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D04AF07-72F2-408C-B0A2-F7FCE15D05AD}"/>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15F2F2AC-38BD-4019-8235-039D43F2505C}"/>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4ACE526F-7B59-4310-80BE-84AA8374223B}"/>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5C551C1B-AEE6-4A4F-B016-CD6EDA752A53}"/>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A9452724-913B-4F07-ACFD-D62CA27CA9BA}"/>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A155E18E-1CCF-4E69-B57D-CA119843F50C}"/>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43E23F0B-0FC9-48C7-9024-9E6D31DA2E55}"/>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6394643A-78D1-4535-9C34-703F62174DB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7D9A9C50-6974-413B-A1AE-04EFAF51C219}"/>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D1C5E379-7463-49DE-960E-4ABB55A9D426}"/>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52AA8C49-A602-429A-8CB9-63BEF6BAD58E}"/>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53998A4F-6EB4-4EFC-AD62-7E1836B3983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28D68688-5DAB-4A6C-99C0-4DDC4915D2FB}"/>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8465AB3C-78F5-40F7-9696-D1EA73C15262}"/>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CF42496-BBA2-4B54-B7B2-EC0D0580231D}"/>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3F967EFB-A110-4AF1-97DC-3FB923043852}"/>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429A4A57-0509-4D40-A463-042DAAF1CA4F}"/>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140810</xdr:rowOff>
    </xdr:from>
    <xdr:to>
      <xdr:col>55</xdr:col>
      <xdr:colOff>0</xdr:colOff>
      <xdr:row>97</xdr:row>
      <xdr:rowOff>102667</xdr:rowOff>
    </xdr:to>
    <xdr:cxnSp macro="">
      <xdr:nvCxnSpPr>
        <xdr:cNvPr id="463" name="直線コネクタ 462">
          <a:extLst>
            <a:ext uri="{FF2B5EF4-FFF2-40B4-BE49-F238E27FC236}">
              <a16:creationId xmlns:a16="http://schemas.microsoft.com/office/drawing/2014/main" id="{711982D9-0E27-456C-A99A-4958E8EFEAD3}"/>
            </a:ext>
          </a:extLst>
        </xdr:cNvPr>
        <xdr:cNvCxnSpPr/>
      </xdr:nvCxnSpPr>
      <xdr:spPr>
        <a:xfrm flipV="1">
          <a:off x="9639300" y="16600010"/>
          <a:ext cx="838200" cy="13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1D7D8B41-82E1-406F-A8B3-F6E1D940605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FEB38708-0B19-4FBF-9C02-91339E847C25}"/>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162900</xdr:rowOff>
    </xdr:from>
    <xdr:to>
      <xdr:col>50</xdr:col>
      <xdr:colOff>114300</xdr:colOff>
      <xdr:row>97</xdr:row>
      <xdr:rowOff>102667</xdr:rowOff>
    </xdr:to>
    <xdr:cxnSp macro="">
      <xdr:nvCxnSpPr>
        <xdr:cNvPr id="466" name="直線コネクタ 465">
          <a:extLst>
            <a:ext uri="{FF2B5EF4-FFF2-40B4-BE49-F238E27FC236}">
              <a16:creationId xmlns:a16="http://schemas.microsoft.com/office/drawing/2014/main" id="{DE5AB17C-C65E-4D1F-8E67-171732DC74EA}"/>
            </a:ext>
          </a:extLst>
        </xdr:cNvPr>
        <xdr:cNvCxnSpPr/>
      </xdr:nvCxnSpPr>
      <xdr:spPr>
        <a:xfrm>
          <a:off x="8750300" y="16622100"/>
          <a:ext cx="889000" cy="1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CE7E97D9-9AFA-4F05-A372-ACEEF8CCA7FB}"/>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A44EFDEA-849A-429E-BA1B-0561D716CB27}"/>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162900</xdr:rowOff>
    </xdr:from>
    <xdr:to>
      <xdr:col>45</xdr:col>
      <xdr:colOff>177800</xdr:colOff>
      <xdr:row>97</xdr:row>
      <xdr:rowOff>52036</xdr:rowOff>
    </xdr:to>
    <xdr:cxnSp macro="">
      <xdr:nvCxnSpPr>
        <xdr:cNvPr id="469" name="直線コネクタ 468">
          <a:extLst>
            <a:ext uri="{FF2B5EF4-FFF2-40B4-BE49-F238E27FC236}">
              <a16:creationId xmlns:a16="http://schemas.microsoft.com/office/drawing/2014/main" id="{C404CB29-E5FE-4AE1-9FD5-DC303A6BCD9B}"/>
            </a:ext>
          </a:extLst>
        </xdr:cNvPr>
        <xdr:cNvCxnSpPr/>
      </xdr:nvCxnSpPr>
      <xdr:spPr>
        <a:xfrm flipV="1">
          <a:off x="7861300" y="16622100"/>
          <a:ext cx="889000" cy="6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7AAF2138-BFA6-4BC8-9CDA-F74F617270B7}"/>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4B85F18E-F9F4-4CB3-B403-0A6DBA56A26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52036</xdr:rowOff>
    </xdr:from>
    <xdr:to>
      <xdr:col>41</xdr:col>
      <xdr:colOff>50800</xdr:colOff>
      <xdr:row>97</xdr:row>
      <xdr:rowOff>127121</xdr:rowOff>
    </xdr:to>
    <xdr:cxnSp macro="">
      <xdr:nvCxnSpPr>
        <xdr:cNvPr id="472" name="直線コネクタ 471">
          <a:extLst>
            <a:ext uri="{FF2B5EF4-FFF2-40B4-BE49-F238E27FC236}">
              <a16:creationId xmlns:a16="http://schemas.microsoft.com/office/drawing/2014/main" id="{04548C15-5534-4913-8229-DBD24042C230}"/>
            </a:ext>
          </a:extLst>
        </xdr:cNvPr>
        <xdr:cNvCxnSpPr/>
      </xdr:nvCxnSpPr>
      <xdr:spPr>
        <a:xfrm flipV="1">
          <a:off x="6972300" y="16682686"/>
          <a:ext cx="889000" cy="7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1CB4811-AD4B-49C2-987E-FC2F9D787EA5}"/>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F0C43B68-B68F-444A-A039-F519BCD5F2DE}"/>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B00FECBD-574B-439B-82AF-D919CAFCF8CF}"/>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1975D782-D9EF-47CF-92A2-2890D630E15B}"/>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BE7F5355-DAA1-4833-A3BF-1BB7F80CB8F7}"/>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FEC30CD6-935C-4AB8-AED2-5031404AE48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EA2BBFB2-B655-40E1-A391-E4ADD339752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63F125DE-4543-43D5-9269-941B7F4938D4}"/>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F40C21F8-B4FA-4564-9CFD-9EE17DF1470D}"/>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90010</xdr:rowOff>
    </xdr:from>
    <xdr:to>
      <xdr:col>55</xdr:col>
      <xdr:colOff>50800</xdr:colOff>
      <xdr:row>97</xdr:row>
      <xdr:rowOff>20160</xdr:rowOff>
    </xdr:to>
    <xdr:sp macro="" textlink="">
      <xdr:nvSpPr>
        <xdr:cNvPr id="482" name="楕円 481">
          <a:extLst>
            <a:ext uri="{FF2B5EF4-FFF2-40B4-BE49-F238E27FC236}">
              <a16:creationId xmlns:a16="http://schemas.microsoft.com/office/drawing/2014/main" id="{4948EC08-38C5-4938-82E1-DF10592EDF62}"/>
            </a:ext>
          </a:extLst>
        </xdr:cNvPr>
        <xdr:cNvSpPr/>
      </xdr:nvSpPr>
      <xdr:spPr>
        <a:xfrm>
          <a:off x="10426700" y="1654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68437</xdr:rowOff>
    </xdr:from>
    <xdr:ext cx="534377" cy="259045"/>
    <xdr:sp macro="" textlink="">
      <xdr:nvSpPr>
        <xdr:cNvPr id="483" name="土木費該当値テキスト">
          <a:extLst>
            <a:ext uri="{FF2B5EF4-FFF2-40B4-BE49-F238E27FC236}">
              <a16:creationId xmlns:a16="http://schemas.microsoft.com/office/drawing/2014/main" id="{D7BE1E87-CC5E-4FA6-A1AF-0B43556F66D0}"/>
            </a:ext>
          </a:extLst>
        </xdr:cNvPr>
        <xdr:cNvSpPr txBox="1"/>
      </xdr:nvSpPr>
      <xdr:spPr>
        <a:xfrm>
          <a:off x="10528300" y="1652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51867</xdr:rowOff>
    </xdr:from>
    <xdr:to>
      <xdr:col>50</xdr:col>
      <xdr:colOff>165100</xdr:colOff>
      <xdr:row>97</xdr:row>
      <xdr:rowOff>153467</xdr:rowOff>
    </xdr:to>
    <xdr:sp macro="" textlink="">
      <xdr:nvSpPr>
        <xdr:cNvPr id="484" name="楕円 483">
          <a:extLst>
            <a:ext uri="{FF2B5EF4-FFF2-40B4-BE49-F238E27FC236}">
              <a16:creationId xmlns:a16="http://schemas.microsoft.com/office/drawing/2014/main" id="{4A5CB7E2-59D3-4291-A510-9BD64905242F}"/>
            </a:ext>
          </a:extLst>
        </xdr:cNvPr>
        <xdr:cNvSpPr/>
      </xdr:nvSpPr>
      <xdr:spPr>
        <a:xfrm>
          <a:off x="9588500" y="1668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144594</xdr:rowOff>
    </xdr:from>
    <xdr:ext cx="534377" cy="259045"/>
    <xdr:sp macro="" textlink="">
      <xdr:nvSpPr>
        <xdr:cNvPr id="485" name="テキスト ボックス 484">
          <a:extLst>
            <a:ext uri="{FF2B5EF4-FFF2-40B4-BE49-F238E27FC236}">
              <a16:creationId xmlns:a16="http://schemas.microsoft.com/office/drawing/2014/main" id="{2EB9BFFA-0C32-4E9D-8EC4-533C18098087}"/>
            </a:ext>
          </a:extLst>
        </xdr:cNvPr>
        <xdr:cNvSpPr txBox="1"/>
      </xdr:nvSpPr>
      <xdr:spPr>
        <a:xfrm>
          <a:off x="9372111" y="1677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112100</xdr:rowOff>
    </xdr:from>
    <xdr:to>
      <xdr:col>46</xdr:col>
      <xdr:colOff>38100</xdr:colOff>
      <xdr:row>97</xdr:row>
      <xdr:rowOff>42250</xdr:rowOff>
    </xdr:to>
    <xdr:sp macro="" textlink="">
      <xdr:nvSpPr>
        <xdr:cNvPr id="486" name="楕円 485">
          <a:extLst>
            <a:ext uri="{FF2B5EF4-FFF2-40B4-BE49-F238E27FC236}">
              <a16:creationId xmlns:a16="http://schemas.microsoft.com/office/drawing/2014/main" id="{D2918A55-F8B7-45C3-99AB-0309AA59A149}"/>
            </a:ext>
          </a:extLst>
        </xdr:cNvPr>
        <xdr:cNvSpPr/>
      </xdr:nvSpPr>
      <xdr:spPr>
        <a:xfrm>
          <a:off x="8699500" y="1657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33377</xdr:rowOff>
    </xdr:from>
    <xdr:ext cx="534377" cy="259045"/>
    <xdr:sp macro="" textlink="">
      <xdr:nvSpPr>
        <xdr:cNvPr id="487" name="テキスト ボックス 486">
          <a:extLst>
            <a:ext uri="{FF2B5EF4-FFF2-40B4-BE49-F238E27FC236}">
              <a16:creationId xmlns:a16="http://schemas.microsoft.com/office/drawing/2014/main" id="{207F267E-47D4-4D71-8826-7B98A6B87F85}"/>
            </a:ext>
          </a:extLst>
        </xdr:cNvPr>
        <xdr:cNvSpPr txBox="1"/>
      </xdr:nvSpPr>
      <xdr:spPr>
        <a:xfrm>
          <a:off x="8483111" y="166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1236</xdr:rowOff>
    </xdr:from>
    <xdr:to>
      <xdr:col>41</xdr:col>
      <xdr:colOff>101600</xdr:colOff>
      <xdr:row>97</xdr:row>
      <xdr:rowOff>102836</xdr:rowOff>
    </xdr:to>
    <xdr:sp macro="" textlink="">
      <xdr:nvSpPr>
        <xdr:cNvPr id="488" name="楕円 487">
          <a:extLst>
            <a:ext uri="{FF2B5EF4-FFF2-40B4-BE49-F238E27FC236}">
              <a16:creationId xmlns:a16="http://schemas.microsoft.com/office/drawing/2014/main" id="{C47C7BD1-8548-4873-A420-490AEB966A2F}"/>
            </a:ext>
          </a:extLst>
        </xdr:cNvPr>
        <xdr:cNvSpPr/>
      </xdr:nvSpPr>
      <xdr:spPr>
        <a:xfrm>
          <a:off x="7810500" y="1663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93963</xdr:rowOff>
    </xdr:from>
    <xdr:ext cx="534377" cy="259045"/>
    <xdr:sp macro="" textlink="">
      <xdr:nvSpPr>
        <xdr:cNvPr id="489" name="テキスト ボックス 488">
          <a:extLst>
            <a:ext uri="{FF2B5EF4-FFF2-40B4-BE49-F238E27FC236}">
              <a16:creationId xmlns:a16="http://schemas.microsoft.com/office/drawing/2014/main" id="{806977F3-50C1-45E8-9B14-040CC2B6728A}"/>
            </a:ext>
          </a:extLst>
        </xdr:cNvPr>
        <xdr:cNvSpPr txBox="1"/>
      </xdr:nvSpPr>
      <xdr:spPr>
        <a:xfrm>
          <a:off x="7594111" y="1672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76321</xdr:rowOff>
    </xdr:from>
    <xdr:to>
      <xdr:col>36</xdr:col>
      <xdr:colOff>165100</xdr:colOff>
      <xdr:row>98</xdr:row>
      <xdr:rowOff>6471</xdr:rowOff>
    </xdr:to>
    <xdr:sp macro="" textlink="">
      <xdr:nvSpPr>
        <xdr:cNvPr id="490" name="楕円 489">
          <a:extLst>
            <a:ext uri="{FF2B5EF4-FFF2-40B4-BE49-F238E27FC236}">
              <a16:creationId xmlns:a16="http://schemas.microsoft.com/office/drawing/2014/main" id="{91C4B06B-0958-4EA8-9E15-A0B7B165FC9C}"/>
            </a:ext>
          </a:extLst>
        </xdr:cNvPr>
        <xdr:cNvSpPr/>
      </xdr:nvSpPr>
      <xdr:spPr>
        <a:xfrm>
          <a:off x="6921500" y="167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169048</xdr:rowOff>
    </xdr:from>
    <xdr:ext cx="534377" cy="259045"/>
    <xdr:sp macro="" textlink="">
      <xdr:nvSpPr>
        <xdr:cNvPr id="491" name="テキスト ボックス 490">
          <a:extLst>
            <a:ext uri="{FF2B5EF4-FFF2-40B4-BE49-F238E27FC236}">
              <a16:creationId xmlns:a16="http://schemas.microsoft.com/office/drawing/2014/main" id="{5C421335-C692-4F30-8297-915E68925620}"/>
            </a:ext>
          </a:extLst>
        </xdr:cNvPr>
        <xdr:cNvSpPr txBox="1"/>
      </xdr:nvSpPr>
      <xdr:spPr>
        <a:xfrm>
          <a:off x="6705111" y="1679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93BBD4A1-A0D7-490F-A7B7-20E55F88BE6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684C7D09-70E9-49F6-AE12-22AAD17A2FEB}"/>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1F62462F-53ED-4206-AAA9-CDEA5315458F}"/>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8BF9A117-3767-40EA-882B-F900BA26A14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122579EE-8556-42FC-A524-C546125BA40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7AECDDC6-2512-4B2A-92C4-D72B92220AD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2CDA7396-B4AC-4FAD-BE41-35189D380D1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FDEB5ACB-AEAA-4D58-A3EF-57900EE28F4F}"/>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785F72DC-E1D5-45D8-BD6B-24D565681D95}"/>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8CC3DB87-B4FF-46E8-8049-3019A104AC7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5BF7FAD4-C27F-46DD-AD31-6F77AF4B7833}"/>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71AFFC77-710B-469B-8533-580240D79A8C}"/>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4363663E-020F-43CB-8013-36F564A58534}"/>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8AF627E0-1076-48D9-B8F3-3DDA50AA06DF}"/>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A9BE7711-C435-4E39-93CB-D40D8C1E8C23}"/>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5D75BE38-9A33-4B0B-965C-BF8F63C71657}"/>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3A3DF71B-464A-468F-8202-29EE0492AC48}"/>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F6B084D7-8074-44A8-9636-4D6C6609D43B}"/>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2BDC06F6-02E0-40D0-B89B-E6F4C9A7BBC2}"/>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5EF228C7-7C83-4F86-8A69-C3344E189925}"/>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5517EFDD-7D93-4471-83D1-BB2FC16A7741}"/>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7E7A4E67-4494-4CE7-B74D-1DD83BD97096}"/>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329C3FAD-E8E3-4435-81F7-4472B203460C}"/>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D04EEA84-F8F7-4A4D-9217-0AB748AA59C9}"/>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24567C92-BCFF-4DDC-8C30-265A862CAEC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9E800CB7-B88B-4122-855F-B0011969870C}"/>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AA195C98-54F8-4F81-8EE3-60B11DB3E22B}"/>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2599735B-2F1A-4243-9C2D-A930D83DB028}"/>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E810CC1-25F0-4CC1-B000-9859FE16F661}"/>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9EE45CFA-5846-4B5E-B348-ACCD7BFB2874}"/>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111005</xdr:rowOff>
    </xdr:from>
    <xdr:to>
      <xdr:col>85</xdr:col>
      <xdr:colOff>127000</xdr:colOff>
      <xdr:row>37</xdr:row>
      <xdr:rowOff>118386</xdr:rowOff>
    </xdr:to>
    <xdr:cxnSp macro="">
      <xdr:nvCxnSpPr>
        <xdr:cNvPr id="522" name="直線コネクタ 521">
          <a:extLst>
            <a:ext uri="{FF2B5EF4-FFF2-40B4-BE49-F238E27FC236}">
              <a16:creationId xmlns:a16="http://schemas.microsoft.com/office/drawing/2014/main" id="{84E84FD9-AF1A-40DD-B899-19CC47B5A59D}"/>
            </a:ext>
          </a:extLst>
        </xdr:cNvPr>
        <xdr:cNvCxnSpPr/>
      </xdr:nvCxnSpPr>
      <xdr:spPr>
        <a:xfrm>
          <a:off x="15481300" y="6111755"/>
          <a:ext cx="838200" cy="35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FE5407D2-BA4A-4EB0-9322-0F3D6D76548A}"/>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97D69250-9EC8-44F0-96A0-FBAFE604BCB1}"/>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111005</xdr:rowOff>
    </xdr:from>
    <xdr:to>
      <xdr:col>81</xdr:col>
      <xdr:colOff>50800</xdr:colOff>
      <xdr:row>36</xdr:row>
      <xdr:rowOff>40607</xdr:rowOff>
    </xdr:to>
    <xdr:cxnSp macro="">
      <xdr:nvCxnSpPr>
        <xdr:cNvPr id="525" name="直線コネクタ 524">
          <a:extLst>
            <a:ext uri="{FF2B5EF4-FFF2-40B4-BE49-F238E27FC236}">
              <a16:creationId xmlns:a16="http://schemas.microsoft.com/office/drawing/2014/main" id="{4FCF6E4D-EA85-416F-93F5-4F3F37B8775E}"/>
            </a:ext>
          </a:extLst>
        </xdr:cNvPr>
        <xdr:cNvCxnSpPr/>
      </xdr:nvCxnSpPr>
      <xdr:spPr>
        <a:xfrm flipV="1">
          <a:off x="14592300" y="6111755"/>
          <a:ext cx="889000" cy="10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A646D046-F0C1-438C-8BE1-2F8854D0605E}"/>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86573</xdr:rowOff>
    </xdr:from>
    <xdr:ext cx="534377" cy="259045"/>
    <xdr:sp macro="" textlink="">
      <xdr:nvSpPr>
        <xdr:cNvPr id="527" name="テキスト ボックス 526">
          <a:extLst>
            <a:ext uri="{FF2B5EF4-FFF2-40B4-BE49-F238E27FC236}">
              <a16:creationId xmlns:a16="http://schemas.microsoft.com/office/drawing/2014/main" id="{2041F0B1-A6E5-4617-BA5A-C05EE640062D}"/>
            </a:ext>
          </a:extLst>
        </xdr:cNvPr>
        <xdr:cNvSpPr txBox="1"/>
      </xdr:nvSpPr>
      <xdr:spPr>
        <a:xfrm>
          <a:off x="1521411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40607</xdr:rowOff>
    </xdr:from>
    <xdr:to>
      <xdr:col>76</xdr:col>
      <xdr:colOff>114300</xdr:colOff>
      <xdr:row>37</xdr:row>
      <xdr:rowOff>136772</xdr:rowOff>
    </xdr:to>
    <xdr:cxnSp macro="">
      <xdr:nvCxnSpPr>
        <xdr:cNvPr id="528" name="直線コネクタ 527">
          <a:extLst>
            <a:ext uri="{FF2B5EF4-FFF2-40B4-BE49-F238E27FC236}">
              <a16:creationId xmlns:a16="http://schemas.microsoft.com/office/drawing/2014/main" id="{0D6EEBE9-CBE8-4DB0-8E58-3D11AD02CE0D}"/>
            </a:ext>
          </a:extLst>
        </xdr:cNvPr>
        <xdr:cNvCxnSpPr/>
      </xdr:nvCxnSpPr>
      <xdr:spPr>
        <a:xfrm flipV="1">
          <a:off x="13703300" y="6212807"/>
          <a:ext cx="889000" cy="26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D6886092-357A-4960-8F3C-857A0F358935}"/>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157766</xdr:rowOff>
    </xdr:from>
    <xdr:ext cx="534377" cy="259045"/>
    <xdr:sp macro="" textlink="">
      <xdr:nvSpPr>
        <xdr:cNvPr id="530" name="テキスト ボックス 529">
          <a:extLst>
            <a:ext uri="{FF2B5EF4-FFF2-40B4-BE49-F238E27FC236}">
              <a16:creationId xmlns:a16="http://schemas.microsoft.com/office/drawing/2014/main" id="{875DE09C-DD3E-4131-98EC-3AB0A2B6A40B}"/>
            </a:ext>
          </a:extLst>
        </xdr:cNvPr>
        <xdr:cNvSpPr txBox="1"/>
      </xdr:nvSpPr>
      <xdr:spPr>
        <a:xfrm>
          <a:off x="14325111"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136772</xdr:rowOff>
    </xdr:from>
    <xdr:to>
      <xdr:col>71</xdr:col>
      <xdr:colOff>177800</xdr:colOff>
      <xdr:row>38</xdr:row>
      <xdr:rowOff>3825</xdr:rowOff>
    </xdr:to>
    <xdr:cxnSp macro="">
      <xdr:nvCxnSpPr>
        <xdr:cNvPr id="531" name="直線コネクタ 530">
          <a:extLst>
            <a:ext uri="{FF2B5EF4-FFF2-40B4-BE49-F238E27FC236}">
              <a16:creationId xmlns:a16="http://schemas.microsoft.com/office/drawing/2014/main" id="{2113E233-9C8C-411E-9FCB-5D8F00761C70}"/>
            </a:ext>
          </a:extLst>
        </xdr:cNvPr>
        <xdr:cNvCxnSpPr/>
      </xdr:nvCxnSpPr>
      <xdr:spPr>
        <a:xfrm flipV="1">
          <a:off x="12814300" y="6480422"/>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36B66AD2-AD06-4E2B-BB1F-276985E7D15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1FEA4106-8DFE-496D-BD1E-DF1E3CD9CBD5}"/>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AEE7BA32-63BE-4E77-9CD0-680CB68786D6}"/>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3B5AF5FD-C7B5-4FDD-8773-C700EACAFE9D}"/>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82D5456E-65DE-4AC4-A09C-8D4B4C3630CC}"/>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29150563-7A47-4494-B50A-6DCD97197EA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3A025ACE-B11E-48CF-80FE-8B5B86B3FED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8FB8FBA3-6B06-4F6C-AA50-936543F9521E}"/>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EFED78FC-BEF4-4581-ABCA-1315D647C7C9}"/>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67586</xdr:rowOff>
    </xdr:from>
    <xdr:to>
      <xdr:col>85</xdr:col>
      <xdr:colOff>177800</xdr:colOff>
      <xdr:row>37</xdr:row>
      <xdr:rowOff>169186</xdr:rowOff>
    </xdr:to>
    <xdr:sp macro="" textlink="">
      <xdr:nvSpPr>
        <xdr:cNvPr id="541" name="楕円 540">
          <a:extLst>
            <a:ext uri="{FF2B5EF4-FFF2-40B4-BE49-F238E27FC236}">
              <a16:creationId xmlns:a16="http://schemas.microsoft.com/office/drawing/2014/main" id="{C31DD73A-6EB2-4C9E-B4C9-7E622F2F97D8}"/>
            </a:ext>
          </a:extLst>
        </xdr:cNvPr>
        <xdr:cNvSpPr/>
      </xdr:nvSpPr>
      <xdr:spPr>
        <a:xfrm>
          <a:off x="16268700" y="64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153963</xdr:rowOff>
    </xdr:from>
    <xdr:ext cx="534377" cy="259045"/>
    <xdr:sp macro="" textlink="">
      <xdr:nvSpPr>
        <xdr:cNvPr id="542" name="消防費該当値テキスト">
          <a:extLst>
            <a:ext uri="{FF2B5EF4-FFF2-40B4-BE49-F238E27FC236}">
              <a16:creationId xmlns:a16="http://schemas.microsoft.com/office/drawing/2014/main" id="{D294A3E7-B4B8-4723-AB02-830F9221FE7F}"/>
            </a:ext>
          </a:extLst>
        </xdr:cNvPr>
        <xdr:cNvSpPr txBox="1"/>
      </xdr:nvSpPr>
      <xdr:spPr>
        <a:xfrm>
          <a:off x="16370300" y="632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60205</xdr:rowOff>
    </xdr:from>
    <xdr:to>
      <xdr:col>81</xdr:col>
      <xdr:colOff>101600</xdr:colOff>
      <xdr:row>35</xdr:row>
      <xdr:rowOff>161805</xdr:rowOff>
    </xdr:to>
    <xdr:sp macro="" textlink="">
      <xdr:nvSpPr>
        <xdr:cNvPr id="543" name="楕円 542">
          <a:extLst>
            <a:ext uri="{FF2B5EF4-FFF2-40B4-BE49-F238E27FC236}">
              <a16:creationId xmlns:a16="http://schemas.microsoft.com/office/drawing/2014/main" id="{57E12E28-5401-4AE9-9C64-B5250A376D0C}"/>
            </a:ext>
          </a:extLst>
        </xdr:cNvPr>
        <xdr:cNvSpPr/>
      </xdr:nvSpPr>
      <xdr:spPr>
        <a:xfrm>
          <a:off x="15430500" y="60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6882</xdr:rowOff>
    </xdr:from>
    <xdr:ext cx="534377" cy="259045"/>
    <xdr:sp macro="" textlink="">
      <xdr:nvSpPr>
        <xdr:cNvPr id="544" name="テキスト ボックス 543">
          <a:extLst>
            <a:ext uri="{FF2B5EF4-FFF2-40B4-BE49-F238E27FC236}">
              <a16:creationId xmlns:a16="http://schemas.microsoft.com/office/drawing/2014/main" id="{5ACC53EA-B7B9-4112-8BF9-E96271FD3C73}"/>
            </a:ext>
          </a:extLst>
        </xdr:cNvPr>
        <xdr:cNvSpPr txBox="1"/>
      </xdr:nvSpPr>
      <xdr:spPr>
        <a:xfrm>
          <a:off x="15214111" y="583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161257</xdr:rowOff>
    </xdr:from>
    <xdr:to>
      <xdr:col>76</xdr:col>
      <xdr:colOff>165100</xdr:colOff>
      <xdr:row>36</xdr:row>
      <xdr:rowOff>91407</xdr:rowOff>
    </xdr:to>
    <xdr:sp macro="" textlink="">
      <xdr:nvSpPr>
        <xdr:cNvPr id="545" name="楕円 544">
          <a:extLst>
            <a:ext uri="{FF2B5EF4-FFF2-40B4-BE49-F238E27FC236}">
              <a16:creationId xmlns:a16="http://schemas.microsoft.com/office/drawing/2014/main" id="{2A6AAF94-883D-41AE-9B2B-DFC660B69C10}"/>
            </a:ext>
          </a:extLst>
        </xdr:cNvPr>
        <xdr:cNvSpPr/>
      </xdr:nvSpPr>
      <xdr:spPr>
        <a:xfrm>
          <a:off x="14541500" y="61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107934</xdr:rowOff>
    </xdr:from>
    <xdr:ext cx="534377" cy="259045"/>
    <xdr:sp macro="" textlink="">
      <xdr:nvSpPr>
        <xdr:cNvPr id="546" name="テキスト ボックス 545">
          <a:extLst>
            <a:ext uri="{FF2B5EF4-FFF2-40B4-BE49-F238E27FC236}">
              <a16:creationId xmlns:a16="http://schemas.microsoft.com/office/drawing/2014/main" id="{FC23B33D-3123-4AFB-A0EA-EAE4673B1A4D}"/>
            </a:ext>
          </a:extLst>
        </xdr:cNvPr>
        <xdr:cNvSpPr txBox="1"/>
      </xdr:nvSpPr>
      <xdr:spPr>
        <a:xfrm>
          <a:off x="14325111" y="593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85972</xdr:rowOff>
    </xdr:from>
    <xdr:to>
      <xdr:col>72</xdr:col>
      <xdr:colOff>38100</xdr:colOff>
      <xdr:row>38</xdr:row>
      <xdr:rowOff>16121</xdr:rowOff>
    </xdr:to>
    <xdr:sp macro="" textlink="">
      <xdr:nvSpPr>
        <xdr:cNvPr id="547" name="楕円 546">
          <a:extLst>
            <a:ext uri="{FF2B5EF4-FFF2-40B4-BE49-F238E27FC236}">
              <a16:creationId xmlns:a16="http://schemas.microsoft.com/office/drawing/2014/main" id="{9E243DA1-8E09-4B33-B02C-41471A16FFA0}"/>
            </a:ext>
          </a:extLst>
        </xdr:cNvPr>
        <xdr:cNvSpPr/>
      </xdr:nvSpPr>
      <xdr:spPr>
        <a:xfrm>
          <a:off x="13652500" y="64296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7248</xdr:rowOff>
    </xdr:from>
    <xdr:ext cx="534377" cy="259045"/>
    <xdr:sp macro="" textlink="">
      <xdr:nvSpPr>
        <xdr:cNvPr id="548" name="テキスト ボックス 547">
          <a:extLst>
            <a:ext uri="{FF2B5EF4-FFF2-40B4-BE49-F238E27FC236}">
              <a16:creationId xmlns:a16="http://schemas.microsoft.com/office/drawing/2014/main" id="{8254A67C-895C-4382-84B5-C3AC744159DD}"/>
            </a:ext>
          </a:extLst>
        </xdr:cNvPr>
        <xdr:cNvSpPr txBox="1"/>
      </xdr:nvSpPr>
      <xdr:spPr>
        <a:xfrm>
          <a:off x="13436111" y="652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124475</xdr:rowOff>
    </xdr:from>
    <xdr:to>
      <xdr:col>67</xdr:col>
      <xdr:colOff>101600</xdr:colOff>
      <xdr:row>38</xdr:row>
      <xdr:rowOff>54625</xdr:rowOff>
    </xdr:to>
    <xdr:sp macro="" textlink="">
      <xdr:nvSpPr>
        <xdr:cNvPr id="549" name="楕円 548">
          <a:extLst>
            <a:ext uri="{FF2B5EF4-FFF2-40B4-BE49-F238E27FC236}">
              <a16:creationId xmlns:a16="http://schemas.microsoft.com/office/drawing/2014/main" id="{DD2D22D4-4110-4422-8B31-CC2B3E142FB0}"/>
            </a:ext>
          </a:extLst>
        </xdr:cNvPr>
        <xdr:cNvSpPr/>
      </xdr:nvSpPr>
      <xdr:spPr>
        <a:xfrm>
          <a:off x="12763500" y="646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45752</xdr:rowOff>
    </xdr:from>
    <xdr:ext cx="534377" cy="259045"/>
    <xdr:sp macro="" textlink="">
      <xdr:nvSpPr>
        <xdr:cNvPr id="550" name="テキスト ボックス 549">
          <a:extLst>
            <a:ext uri="{FF2B5EF4-FFF2-40B4-BE49-F238E27FC236}">
              <a16:creationId xmlns:a16="http://schemas.microsoft.com/office/drawing/2014/main" id="{B2D82769-1554-4B39-AF77-5EC8887C9ABB}"/>
            </a:ext>
          </a:extLst>
        </xdr:cNvPr>
        <xdr:cNvSpPr txBox="1"/>
      </xdr:nvSpPr>
      <xdr:spPr>
        <a:xfrm>
          <a:off x="12547111" y="65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B5324D5-DEC3-4CC0-96F4-12DEB052E5F2}"/>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420E6927-3BB9-4A5D-888C-C88CF007319A}"/>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F288D1F6-4262-4898-A88A-34D284BB0E02}"/>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1A817242-7F4E-45A4-BEFF-32E9B442CFB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5417F36B-EC4E-4442-8B50-A5D91D848F02}"/>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E35A9F9D-CAEC-4515-96CF-85B3DC2E5827}"/>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6531432F-8FB0-48A9-BEA8-9722F94B8624}"/>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D437606E-523A-48AA-A17F-7254538038D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7714E793-12C0-49DA-B4E1-EF270D98B0B4}"/>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43586F3F-C088-4498-84AB-E8D62DC3227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E3E18E6D-4D0E-41E4-A5E1-EE321D626463}"/>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E3FDA17F-C65A-4A41-9B1D-B70AA3471698}"/>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5CFC8F16-EF92-4AD6-8A62-789D3489B75A}"/>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B2AE873E-E66F-489E-8D70-A457C37F0AA2}"/>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1ECB087E-1BA8-4979-A047-1E40BB9F992E}"/>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546E7374-FABC-4AF5-B7DA-410487DF77A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9C87D6A5-69A1-4A7A-B037-53DEF8DCCD89}"/>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BFA20F34-92D2-4042-B2FB-5E8AC064F62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C45B4C8A-5020-42AF-9419-C3C58EBB32E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7212BAA-AFA2-4DC7-A85C-3BD2F60F3E8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AC43BBE1-C71C-4303-AFDC-E5C978A3FC14}"/>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BFCA4271-2191-4D34-851E-7EA48AE5A0A4}"/>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5D06B13F-F913-46CD-8A0E-D34A0BB48E26}"/>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E277DE26-CF1B-4622-8F02-6BE12676BCEB}"/>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604F4F8E-914E-4CA7-B48B-655117904BA9}"/>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4B4EC43F-5D02-46AD-8EDB-8D2BC63994A4}"/>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67526</xdr:rowOff>
    </xdr:from>
    <xdr:to>
      <xdr:col>85</xdr:col>
      <xdr:colOff>127000</xdr:colOff>
      <xdr:row>56</xdr:row>
      <xdr:rowOff>134739</xdr:rowOff>
    </xdr:to>
    <xdr:cxnSp macro="">
      <xdr:nvCxnSpPr>
        <xdr:cNvPr id="577" name="直線コネクタ 576">
          <a:extLst>
            <a:ext uri="{FF2B5EF4-FFF2-40B4-BE49-F238E27FC236}">
              <a16:creationId xmlns:a16="http://schemas.microsoft.com/office/drawing/2014/main" id="{C72D5EBE-30CF-4AE8-85FB-D7A76696B2ED}"/>
            </a:ext>
          </a:extLst>
        </xdr:cNvPr>
        <xdr:cNvCxnSpPr/>
      </xdr:nvCxnSpPr>
      <xdr:spPr>
        <a:xfrm flipV="1">
          <a:off x="15481300" y="9497276"/>
          <a:ext cx="838200" cy="23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8" name="教育費平均値テキスト">
          <a:extLst>
            <a:ext uri="{FF2B5EF4-FFF2-40B4-BE49-F238E27FC236}">
              <a16:creationId xmlns:a16="http://schemas.microsoft.com/office/drawing/2014/main" id="{76AE54BF-B896-4211-9B29-1A21D82AF10B}"/>
            </a:ext>
          </a:extLst>
        </xdr:cNvPr>
        <xdr:cNvSpPr txBox="1"/>
      </xdr:nvSpPr>
      <xdr:spPr>
        <a:xfrm>
          <a:off x="16370300" y="9525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F8D98159-2668-4A7A-B8E1-39E86A5E181E}"/>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134739</xdr:rowOff>
    </xdr:from>
    <xdr:to>
      <xdr:col>81</xdr:col>
      <xdr:colOff>50800</xdr:colOff>
      <xdr:row>57</xdr:row>
      <xdr:rowOff>94345</xdr:rowOff>
    </xdr:to>
    <xdr:cxnSp macro="">
      <xdr:nvCxnSpPr>
        <xdr:cNvPr id="580" name="直線コネクタ 579">
          <a:extLst>
            <a:ext uri="{FF2B5EF4-FFF2-40B4-BE49-F238E27FC236}">
              <a16:creationId xmlns:a16="http://schemas.microsoft.com/office/drawing/2014/main" id="{A904C144-D5C0-44D8-BD02-8767330412DF}"/>
            </a:ext>
          </a:extLst>
        </xdr:cNvPr>
        <xdr:cNvCxnSpPr/>
      </xdr:nvCxnSpPr>
      <xdr:spPr>
        <a:xfrm flipV="1">
          <a:off x="14592300" y="9735939"/>
          <a:ext cx="889000" cy="13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25B0F0CB-9092-4464-909D-05B871EED3F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4E2BDB02-3509-4E81-BBB7-429D7DEA53B2}"/>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94345</xdr:rowOff>
    </xdr:from>
    <xdr:to>
      <xdr:col>76</xdr:col>
      <xdr:colOff>114300</xdr:colOff>
      <xdr:row>57</xdr:row>
      <xdr:rowOff>105291</xdr:rowOff>
    </xdr:to>
    <xdr:cxnSp macro="">
      <xdr:nvCxnSpPr>
        <xdr:cNvPr id="583" name="直線コネクタ 582">
          <a:extLst>
            <a:ext uri="{FF2B5EF4-FFF2-40B4-BE49-F238E27FC236}">
              <a16:creationId xmlns:a16="http://schemas.microsoft.com/office/drawing/2014/main" id="{3CD150DB-CB75-4473-B861-9D3A679A853E}"/>
            </a:ext>
          </a:extLst>
        </xdr:cNvPr>
        <xdr:cNvCxnSpPr/>
      </xdr:nvCxnSpPr>
      <xdr:spPr>
        <a:xfrm flipV="1">
          <a:off x="13703300" y="9866995"/>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731E3417-4375-4E9C-AB3C-E9FB87DA5ECD}"/>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23BA15D-3B7C-45D3-97A3-D4ED4BB5D86D}"/>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16137</xdr:rowOff>
    </xdr:from>
    <xdr:to>
      <xdr:col>71</xdr:col>
      <xdr:colOff>177800</xdr:colOff>
      <xdr:row>57</xdr:row>
      <xdr:rowOff>105291</xdr:rowOff>
    </xdr:to>
    <xdr:cxnSp macro="">
      <xdr:nvCxnSpPr>
        <xdr:cNvPr id="586" name="直線コネクタ 585">
          <a:extLst>
            <a:ext uri="{FF2B5EF4-FFF2-40B4-BE49-F238E27FC236}">
              <a16:creationId xmlns:a16="http://schemas.microsoft.com/office/drawing/2014/main" id="{031B387A-BDFB-40A8-AB42-D54622903CAD}"/>
            </a:ext>
          </a:extLst>
        </xdr:cNvPr>
        <xdr:cNvCxnSpPr/>
      </xdr:nvCxnSpPr>
      <xdr:spPr>
        <a:xfrm>
          <a:off x="12814300" y="9788787"/>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87B9DC6B-A7E2-41CB-A329-69DA3198271C}"/>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76399907-259F-47BF-98EC-1D26FAF70A2B}"/>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6D09C948-F5D3-4926-8ECA-1882B596584E}"/>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2F99C234-E7F4-418B-B3B8-D754B5F7016B}"/>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93C91A07-3B2B-47F5-B896-088866115D97}"/>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E13818D5-192A-41A6-8BE6-42826F265C41}"/>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A8A52C6A-7DBF-481E-A407-544826CE9AE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B3FA2B8E-C89D-4D18-9309-FEBE00C73F6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2C7928EC-A9B1-4EB8-91D5-D09AF5938E3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16726</xdr:rowOff>
    </xdr:from>
    <xdr:to>
      <xdr:col>85</xdr:col>
      <xdr:colOff>177800</xdr:colOff>
      <xdr:row>55</xdr:row>
      <xdr:rowOff>118326</xdr:rowOff>
    </xdr:to>
    <xdr:sp macro="" textlink="">
      <xdr:nvSpPr>
        <xdr:cNvPr id="596" name="楕円 595">
          <a:extLst>
            <a:ext uri="{FF2B5EF4-FFF2-40B4-BE49-F238E27FC236}">
              <a16:creationId xmlns:a16="http://schemas.microsoft.com/office/drawing/2014/main" id="{0057D7EC-20E3-45FE-8128-BF08C77D42D1}"/>
            </a:ext>
          </a:extLst>
        </xdr:cNvPr>
        <xdr:cNvSpPr/>
      </xdr:nvSpPr>
      <xdr:spPr>
        <a:xfrm>
          <a:off x="16268700" y="94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39603</xdr:rowOff>
    </xdr:from>
    <xdr:ext cx="599010" cy="259045"/>
    <xdr:sp macro="" textlink="">
      <xdr:nvSpPr>
        <xdr:cNvPr id="597" name="教育費該当値テキスト">
          <a:extLst>
            <a:ext uri="{FF2B5EF4-FFF2-40B4-BE49-F238E27FC236}">
              <a16:creationId xmlns:a16="http://schemas.microsoft.com/office/drawing/2014/main" id="{77859183-1F05-4246-8937-847ADDBA6616}"/>
            </a:ext>
          </a:extLst>
        </xdr:cNvPr>
        <xdr:cNvSpPr txBox="1"/>
      </xdr:nvSpPr>
      <xdr:spPr>
        <a:xfrm>
          <a:off x="16370300" y="929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83939</xdr:rowOff>
    </xdr:from>
    <xdr:to>
      <xdr:col>81</xdr:col>
      <xdr:colOff>101600</xdr:colOff>
      <xdr:row>57</xdr:row>
      <xdr:rowOff>14089</xdr:rowOff>
    </xdr:to>
    <xdr:sp macro="" textlink="">
      <xdr:nvSpPr>
        <xdr:cNvPr id="598" name="楕円 597">
          <a:extLst>
            <a:ext uri="{FF2B5EF4-FFF2-40B4-BE49-F238E27FC236}">
              <a16:creationId xmlns:a16="http://schemas.microsoft.com/office/drawing/2014/main" id="{02713E35-01F1-406E-80CC-BEF4947717C4}"/>
            </a:ext>
          </a:extLst>
        </xdr:cNvPr>
        <xdr:cNvSpPr/>
      </xdr:nvSpPr>
      <xdr:spPr>
        <a:xfrm>
          <a:off x="15430500" y="96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5216</xdr:rowOff>
    </xdr:from>
    <xdr:ext cx="534377" cy="259045"/>
    <xdr:sp macro="" textlink="">
      <xdr:nvSpPr>
        <xdr:cNvPr id="599" name="テキスト ボックス 598">
          <a:extLst>
            <a:ext uri="{FF2B5EF4-FFF2-40B4-BE49-F238E27FC236}">
              <a16:creationId xmlns:a16="http://schemas.microsoft.com/office/drawing/2014/main" id="{612849C6-03E3-44CC-84D3-CFE3E80B9C78}"/>
            </a:ext>
          </a:extLst>
        </xdr:cNvPr>
        <xdr:cNvSpPr txBox="1"/>
      </xdr:nvSpPr>
      <xdr:spPr>
        <a:xfrm>
          <a:off x="15214111" y="977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43545</xdr:rowOff>
    </xdr:from>
    <xdr:to>
      <xdr:col>76</xdr:col>
      <xdr:colOff>165100</xdr:colOff>
      <xdr:row>57</xdr:row>
      <xdr:rowOff>145145</xdr:rowOff>
    </xdr:to>
    <xdr:sp macro="" textlink="">
      <xdr:nvSpPr>
        <xdr:cNvPr id="600" name="楕円 599">
          <a:extLst>
            <a:ext uri="{FF2B5EF4-FFF2-40B4-BE49-F238E27FC236}">
              <a16:creationId xmlns:a16="http://schemas.microsoft.com/office/drawing/2014/main" id="{7C125287-AB11-4EAD-8101-A65FAA1BEC2F}"/>
            </a:ext>
          </a:extLst>
        </xdr:cNvPr>
        <xdr:cNvSpPr/>
      </xdr:nvSpPr>
      <xdr:spPr>
        <a:xfrm>
          <a:off x="14541500" y="9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136272</xdr:rowOff>
    </xdr:from>
    <xdr:ext cx="534377" cy="259045"/>
    <xdr:sp macro="" textlink="">
      <xdr:nvSpPr>
        <xdr:cNvPr id="601" name="テキスト ボックス 600">
          <a:extLst>
            <a:ext uri="{FF2B5EF4-FFF2-40B4-BE49-F238E27FC236}">
              <a16:creationId xmlns:a16="http://schemas.microsoft.com/office/drawing/2014/main" id="{9409D40B-1799-41E7-8F9C-80AEC27D292F}"/>
            </a:ext>
          </a:extLst>
        </xdr:cNvPr>
        <xdr:cNvSpPr txBox="1"/>
      </xdr:nvSpPr>
      <xdr:spPr>
        <a:xfrm>
          <a:off x="14325111" y="99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54491</xdr:rowOff>
    </xdr:from>
    <xdr:to>
      <xdr:col>72</xdr:col>
      <xdr:colOff>38100</xdr:colOff>
      <xdr:row>57</xdr:row>
      <xdr:rowOff>156091</xdr:rowOff>
    </xdr:to>
    <xdr:sp macro="" textlink="">
      <xdr:nvSpPr>
        <xdr:cNvPr id="602" name="楕円 601">
          <a:extLst>
            <a:ext uri="{FF2B5EF4-FFF2-40B4-BE49-F238E27FC236}">
              <a16:creationId xmlns:a16="http://schemas.microsoft.com/office/drawing/2014/main" id="{F6837FE8-0217-4552-AC0F-0DF8656C05CB}"/>
            </a:ext>
          </a:extLst>
        </xdr:cNvPr>
        <xdr:cNvSpPr/>
      </xdr:nvSpPr>
      <xdr:spPr>
        <a:xfrm>
          <a:off x="13652500" y="982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147218</xdr:rowOff>
    </xdr:from>
    <xdr:ext cx="534377" cy="259045"/>
    <xdr:sp macro="" textlink="">
      <xdr:nvSpPr>
        <xdr:cNvPr id="603" name="テキスト ボックス 602">
          <a:extLst>
            <a:ext uri="{FF2B5EF4-FFF2-40B4-BE49-F238E27FC236}">
              <a16:creationId xmlns:a16="http://schemas.microsoft.com/office/drawing/2014/main" id="{F17A9F22-349B-4E88-B48A-581C35BADD2C}"/>
            </a:ext>
          </a:extLst>
        </xdr:cNvPr>
        <xdr:cNvSpPr txBox="1"/>
      </xdr:nvSpPr>
      <xdr:spPr>
        <a:xfrm>
          <a:off x="13436111" y="991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136787</xdr:rowOff>
    </xdr:from>
    <xdr:to>
      <xdr:col>67</xdr:col>
      <xdr:colOff>101600</xdr:colOff>
      <xdr:row>57</xdr:row>
      <xdr:rowOff>66937</xdr:rowOff>
    </xdr:to>
    <xdr:sp macro="" textlink="">
      <xdr:nvSpPr>
        <xdr:cNvPr id="604" name="楕円 603">
          <a:extLst>
            <a:ext uri="{FF2B5EF4-FFF2-40B4-BE49-F238E27FC236}">
              <a16:creationId xmlns:a16="http://schemas.microsoft.com/office/drawing/2014/main" id="{DE399FC5-03D9-42E8-AAA0-6FCE0BA6DF2D}"/>
            </a:ext>
          </a:extLst>
        </xdr:cNvPr>
        <xdr:cNvSpPr/>
      </xdr:nvSpPr>
      <xdr:spPr>
        <a:xfrm>
          <a:off x="12763500" y="97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58064</xdr:rowOff>
    </xdr:from>
    <xdr:ext cx="534377" cy="259045"/>
    <xdr:sp macro="" textlink="">
      <xdr:nvSpPr>
        <xdr:cNvPr id="605" name="テキスト ボックス 604">
          <a:extLst>
            <a:ext uri="{FF2B5EF4-FFF2-40B4-BE49-F238E27FC236}">
              <a16:creationId xmlns:a16="http://schemas.microsoft.com/office/drawing/2014/main" id="{AD6F7DD6-6A83-4FB3-9447-945515059811}"/>
            </a:ext>
          </a:extLst>
        </xdr:cNvPr>
        <xdr:cNvSpPr txBox="1"/>
      </xdr:nvSpPr>
      <xdr:spPr>
        <a:xfrm>
          <a:off x="12547111" y="983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B9461C8-52C4-433E-A315-7A7E567E948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EA6CFECF-4EA6-497D-A00A-266D7D8C595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B1CDCF81-A2A6-4856-9A5F-2C5AE273F2CE}"/>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30540350-E692-4C10-8E12-2285A508AA2C}"/>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48F9FB6A-ECD1-4A14-81D8-9F601CAC7CA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B15023E7-18A0-445B-AF1B-32A2679FB02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9AD53ED-2BCA-4243-AB39-2EEAB5D9EE1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69178ECA-33BC-4E00-BA93-AB27D3F584A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184D2C61-D692-4D48-AD69-0E39A75A749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197DEC77-F540-4B91-930D-3C5151B1551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DE7EE225-F5FC-46EC-9962-FC35EDA92D26}"/>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137D786A-02C2-457A-BCDD-917AB0BF6AB2}"/>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97203AB4-38D4-429F-A90D-78E485F17EE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2DF7D86F-DCD5-4FDC-97AA-D30840682AEB}"/>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2C7C5350-E74E-41B2-84B3-239769DF87EA}"/>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22567E59-82F5-4A5D-A938-23158D2113EA}"/>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72CD99F4-7AE3-48C6-A755-3DB2B8BDA2EC}"/>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DCE3B427-93EE-424D-A6A2-437844E01C1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DFCFEEBC-3480-433C-A181-CBF3E1AE273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1F29D099-A5C0-493E-85DF-CAC74CFA326D}"/>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5A0A3C2E-4327-4588-B5A9-3DCA152763D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64B58527-DC28-48D6-AFF7-9C8E753DEEEB}"/>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1A04096D-E912-4D40-9FC5-47453AD1608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BDE109BD-7750-49E3-9B5B-FF48B2CC259C}"/>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272F909D-9ED3-45E0-9C5D-CB1A90E38875}"/>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EBD775A3-8893-467A-8589-6A3B648A9E9E}"/>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124667</xdr:rowOff>
    </xdr:from>
    <xdr:to>
      <xdr:col>85</xdr:col>
      <xdr:colOff>127000</xdr:colOff>
      <xdr:row>77</xdr:row>
      <xdr:rowOff>102146</xdr:rowOff>
    </xdr:to>
    <xdr:cxnSp macro="">
      <xdr:nvCxnSpPr>
        <xdr:cNvPr id="632" name="直線コネクタ 631">
          <a:extLst>
            <a:ext uri="{FF2B5EF4-FFF2-40B4-BE49-F238E27FC236}">
              <a16:creationId xmlns:a16="http://schemas.microsoft.com/office/drawing/2014/main" id="{0F8BE8F5-A9FC-4B52-A59E-317A73386F42}"/>
            </a:ext>
          </a:extLst>
        </xdr:cNvPr>
        <xdr:cNvCxnSpPr/>
      </xdr:nvCxnSpPr>
      <xdr:spPr>
        <a:xfrm flipV="1">
          <a:off x="15481300" y="13154867"/>
          <a:ext cx="838200" cy="14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114008</xdr:rowOff>
    </xdr:from>
    <xdr:ext cx="534377" cy="259045"/>
    <xdr:sp macro="" textlink="">
      <xdr:nvSpPr>
        <xdr:cNvPr id="633" name="災害復旧費平均値テキスト">
          <a:extLst>
            <a:ext uri="{FF2B5EF4-FFF2-40B4-BE49-F238E27FC236}">
              <a16:creationId xmlns:a16="http://schemas.microsoft.com/office/drawing/2014/main" id="{3AE9996F-4F65-4489-AEFC-294C40A2DF54}"/>
            </a:ext>
          </a:extLst>
        </xdr:cNvPr>
        <xdr:cNvSpPr txBox="1"/>
      </xdr:nvSpPr>
      <xdr:spPr>
        <a:xfrm>
          <a:off x="16370300" y="13315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FD69DEC0-5FBC-4924-8964-CE5EEEB3039F}"/>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102146</xdr:rowOff>
    </xdr:from>
    <xdr:to>
      <xdr:col>81</xdr:col>
      <xdr:colOff>50800</xdr:colOff>
      <xdr:row>77</xdr:row>
      <xdr:rowOff>168686</xdr:rowOff>
    </xdr:to>
    <xdr:cxnSp macro="">
      <xdr:nvCxnSpPr>
        <xdr:cNvPr id="635" name="直線コネクタ 634">
          <a:extLst>
            <a:ext uri="{FF2B5EF4-FFF2-40B4-BE49-F238E27FC236}">
              <a16:creationId xmlns:a16="http://schemas.microsoft.com/office/drawing/2014/main" id="{2E61E39B-E249-4470-94C3-CA2571C9B63C}"/>
            </a:ext>
          </a:extLst>
        </xdr:cNvPr>
        <xdr:cNvCxnSpPr/>
      </xdr:nvCxnSpPr>
      <xdr:spPr>
        <a:xfrm flipV="1">
          <a:off x="14592300" y="13303796"/>
          <a:ext cx="889000" cy="6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A6307E1E-13E6-4F3E-90E2-8488FCA7207C}"/>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13350</xdr:rowOff>
    </xdr:from>
    <xdr:ext cx="534377" cy="259045"/>
    <xdr:sp macro="" textlink="">
      <xdr:nvSpPr>
        <xdr:cNvPr id="637" name="テキスト ボックス 636">
          <a:extLst>
            <a:ext uri="{FF2B5EF4-FFF2-40B4-BE49-F238E27FC236}">
              <a16:creationId xmlns:a16="http://schemas.microsoft.com/office/drawing/2014/main" id="{EF2C43A9-E9E2-48A2-9695-F0DBF777B9EE}"/>
            </a:ext>
          </a:extLst>
        </xdr:cNvPr>
        <xdr:cNvSpPr txBox="1"/>
      </xdr:nvSpPr>
      <xdr:spPr>
        <a:xfrm>
          <a:off x="15214111" y="1338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168686</xdr:rowOff>
    </xdr:from>
    <xdr:to>
      <xdr:col>76</xdr:col>
      <xdr:colOff>114300</xdr:colOff>
      <xdr:row>78</xdr:row>
      <xdr:rowOff>62314</xdr:rowOff>
    </xdr:to>
    <xdr:cxnSp macro="">
      <xdr:nvCxnSpPr>
        <xdr:cNvPr id="638" name="直線コネクタ 637">
          <a:extLst>
            <a:ext uri="{FF2B5EF4-FFF2-40B4-BE49-F238E27FC236}">
              <a16:creationId xmlns:a16="http://schemas.microsoft.com/office/drawing/2014/main" id="{E0110A16-3B08-4723-AEF7-8E3115E87AB7}"/>
            </a:ext>
          </a:extLst>
        </xdr:cNvPr>
        <xdr:cNvCxnSpPr/>
      </xdr:nvCxnSpPr>
      <xdr:spPr>
        <a:xfrm flipV="1">
          <a:off x="13703300" y="13370336"/>
          <a:ext cx="889000" cy="6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800B278-D21A-407B-9E13-E5192B7F791D}"/>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C999F13B-24C6-403F-892D-0CF3E2603C95}"/>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62314</xdr:rowOff>
    </xdr:from>
    <xdr:to>
      <xdr:col>71</xdr:col>
      <xdr:colOff>177800</xdr:colOff>
      <xdr:row>78</xdr:row>
      <xdr:rowOff>94757</xdr:rowOff>
    </xdr:to>
    <xdr:cxnSp macro="">
      <xdr:nvCxnSpPr>
        <xdr:cNvPr id="641" name="直線コネクタ 640">
          <a:extLst>
            <a:ext uri="{FF2B5EF4-FFF2-40B4-BE49-F238E27FC236}">
              <a16:creationId xmlns:a16="http://schemas.microsoft.com/office/drawing/2014/main" id="{995704A9-C7CF-4A64-87C3-4ADD411BFE5F}"/>
            </a:ext>
          </a:extLst>
        </xdr:cNvPr>
        <xdr:cNvCxnSpPr/>
      </xdr:nvCxnSpPr>
      <xdr:spPr>
        <a:xfrm flipV="1">
          <a:off x="12814300" y="13435414"/>
          <a:ext cx="889000" cy="3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470D4F92-571C-414D-B5F3-A90FAF415682}"/>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EA8CA644-A7FB-49AE-9821-E2956AF0EBC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581692E1-26D9-4CA0-AD64-2FBB3CECD0F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61EFFA85-1C76-4B5D-9F3B-ADB5B19F8AC3}"/>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500B8ECA-2826-4EDA-84F9-C7E0EFA80B1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46C818E5-E602-4C47-8F88-8E76F586C80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BC17CF0F-15E9-4AE7-942D-8223E4E4E95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48EB37B7-8DA2-4160-961D-7224B31185B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3FF050F1-B1FA-4F07-8BF8-7B8F1DD74424}"/>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73867</xdr:rowOff>
    </xdr:from>
    <xdr:to>
      <xdr:col>85</xdr:col>
      <xdr:colOff>177800</xdr:colOff>
      <xdr:row>77</xdr:row>
      <xdr:rowOff>4017</xdr:rowOff>
    </xdr:to>
    <xdr:sp macro="" textlink="">
      <xdr:nvSpPr>
        <xdr:cNvPr id="651" name="楕円 650">
          <a:extLst>
            <a:ext uri="{FF2B5EF4-FFF2-40B4-BE49-F238E27FC236}">
              <a16:creationId xmlns:a16="http://schemas.microsoft.com/office/drawing/2014/main" id="{33E77C48-1C1B-4C19-BB68-AF5B8C7A69CD}"/>
            </a:ext>
          </a:extLst>
        </xdr:cNvPr>
        <xdr:cNvSpPr/>
      </xdr:nvSpPr>
      <xdr:spPr>
        <a:xfrm>
          <a:off x="16268700" y="1310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96745</xdr:rowOff>
    </xdr:from>
    <xdr:ext cx="534377" cy="259045"/>
    <xdr:sp macro="" textlink="">
      <xdr:nvSpPr>
        <xdr:cNvPr id="652" name="災害復旧費該当値テキスト">
          <a:extLst>
            <a:ext uri="{FF2B5EF4-FFF2-40B4-BE49-F238E27FC236}">
              <a16:creationId xmlns:a16="http://schemas.microsoft.com/office/drawing/2014/main" id="{9115E822-5640-431D-8884-983C8EAC0978}"/>
            </a:ext>
          </a:extLst>
        </xdr:cNvPr>
        <xdr:cNvSpPr txBox="1"/>
      </xdr:nvSpPr>
      <xdr:spPr>
        <a:xfrm>
          <a:off x="16370300" y="1295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51346</xdr:rowOff>
    </xdr:from>
    <xdr:to>
      <xdr:col>81</xdr:col>
      <xdr:colOff>101600</xdr:colOff>
      <xdr:row>77</xdr:row>
      <xdr:rowOff>152946</xdr:rowOff>
    </xdr:to>
    <xdr:sp macro="" textlink="">
      <xdr:nvSpPr>
        <xdr:cNvPr id="653" name="楕円 652">
          <a:extLst>
            <a:ext uri="{FF2B5EF4-FFF2-40B4-BE49-F238E27FC236}">
              <a16:creationId xmlns:a16="http://schemas.microsoft.com/office/drawing/2014/main" id="{0001859C-9C86-44B7-9C17-9D35719308F9}"/>
            </a:ext>
          </a:extLst>
        </xdr:cNvPr>
        <xdr:cNvSpPr/>
      </xdr:nvSpPr>
      <xdr:spPr>
        <a:xfrm>
          <a:off x="15430500" y="132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169473</xdr:rowOff>
    </xdr:from>
    <xdr:ext cx="534377" cy="259045"/>
    <xdr:sp macro="" textlink="">
      <xdr:nvSpPr>
        <xdr:cNvPr id="654" name="テキスト ボックス 653">
          <a:extLst>
            <a:ext uri="{FF2B5EF4-FFF2-40B4-BE49-F238E27FC236}">
              <a16:creationId xmlns:a16="http://schemas.microsoft.com/office/drawing/2014/main" id="{384437D4-C445-40E0-9EA9-EF4F1F37DD0D}"/>
            </a:ext>
          </a:extLst>
        </xdr:cNvPr>
        <xdr:cNvSpPr txBox="1"/>
      </xdr:nvSpPr>
      <xdr:spPr>
        <a:xfrm>
          <a:off x="15214111" y="130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117886</xdr:rowOff>
    </xdr:from>
    <xdr:to>
      <xdr:col>76</xdr:col>
      <xdr:colOff>165100</xdr:colOff>
      <xdr:row>78</xdr:row>
      <xdr:rowOff>48036</xdr:rowOff>
    </xdr:to>
    <xdr:sp macro="" textlink="">
      <xdr:nvSpPr>
        <xdr:cNvPr id="655" name="楕円 654">
          <a:extLst>
            <a:ext uri="{FF2B5EF4-FFF2-40B4-BE49-F238E27FC236}">
              <a16:creationId xmlns:a16="http://schemas.microsoft.com/office/drawing/2014/main" id="{B6A4DCD5-197D-4EBF-B4AA-84177EA8A8EB}"/>
            </a:ext>
          </a:extLst>
        </xdr:cNvPr>
        <xdr:cNvSpPr/>
      </xdr:nvSpPr>
      <xdr:spPr>
        <a:xfrm>
          <a:off x="14541500" y="133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39163</xdr:rowOff>
    </xdr:from>
    <xdr:ext cx="534377" cy="259045"/>
    <xdr:sp macro="" textlink="">
      <xdr:nvSpPr>
        <xdr:cNvPr id="656" name="テキスト ボックス 655">
          <a:extLst>
            <a:ext uri="{FF2B5EF4-FFF2-40B4-BE49-F238E27FC236}">
              <a16:creationId xmlns:a16="http://schemas.microsoft.com/office/drawing/2014/main" id="{BEA1A551-3992-4927-87A1-EDBEA37327B2}"/>
            </a:ext>
          </a:extLst>
        </xdr:cNvPr>
        <xdr:cNvSpPr txBox="1"/>
      </xdr:nvSpPr>
      <xdr:spPr>
        <a:xfrm>
          <a:off x="14325111" y="134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11514</xdr:rowOff>
    </xdr:from>
    <xdr:to>
      <xdr:col>72</xdr:col>
      <xdr:colOff>38100</xdr:colOff>
      <xdr:row>78</xdr:row>
      <xdr:rowOff>113114</xdr:rowOff>
    </xdr:to>
    <xdr:sp macro="" textlink="">
      <xdr:nvSpPr>
        <xdr:cNvPr id="657" name="楕円 656">
          <a:extLst>
            <a:ext uri="{FF2B5EF4-FFF2-40B4-BE49-F238E27FC236}">
              <a16:creationId xmlns:a16="http://schemas.microsoft.com/office/drawing/2014/main" id="{68BFC9FA-EEDF-44DF-B2AD-FD2E42E68569}"/>
            </a:ext>
          </a:extLst>
        </xdr:cNvPr>
        <xdr:cNvSpPr/>
      </xdr:nvSpPr>
      <xdr:spPr>
        <a:xfrm>
          <a:off x="13652500" y="133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104241</xdr:rowOff>
    </xdr:from>
    <xdr:ext cx="469744" cy="259045"/>
    <xdr:sp macro="" textlink="">
      <xdr:nvSpPr>
        <xdr:cNvPr id="658" name="テキスト ボックス 657">
          <a:extLst>
            <a:ext uri="{FF2B5EF4-FFF2-40B4-BE49-F238E27FC236}">
              <a16:creationId xmlns:a16="http://schemas.microsoft.com/office/drawing/2014/main" id="{4FCCC02F-C13F-4C5F-9107-425797558D59}"/>
            </a:ext>
          </a:extLst>
        </xdr:cNvPr>
        <xdr:cNvSpPr txBox="1"/>
      </xdr:nvSpPr>
      <xdr:spPr>
        <a:xfrm>
          <a:off x="13468428" y="1347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43957</xdr:rowOff>
    </xdr:from>
    <xdr:to>
      <xdr:col>67</xdr:col>
      <xdr:colOff>101600</xdr:colOff>
      <xdr:row>78</xdr:row>
      <xdr:rowOff>145557</xdr:rowOff>
    </xdr:to>
    <xdr:sp macro="" textlink="">
      <xdr:nvSpPr>
        <xdr:cNvPr id="659" name="楕円 658">
          <a:extLst>
            <a:ext uri="{FF2B5EF4-FFF2-40B4-BE49-F238E27FC236}">
              <a16:creationId xmlns:a16="http://schemas.microsoft.com/office/drawing/2014/main" id="{8C5D5B34-C447-413F-A4C9-ACE027095194}"/>
            </a:ext>
          </a:extLst>
        </xdr:cNvPr>
        <xdr:cNvSpPr/>
      </xdr:nvSpPr>
      <xdr:spPr>
        <a:xfrm>
          <a:off x="12763500" y="134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136684</xdr:rowOff>
    </xdr:from>
    <xdr:ext cx="469744" cy="259045"/>
    <xdr:sp macro="" textlink="">
      <xdr:nvSpPr>
        <xdr:cNvPr id="660" name="テキスト ボックス 659">
          <a:extLst>
            <a:ext uri="{FF2B5EF4-FFF2-40B4-BE49-F238E27FC236}">
              <a16:creationId xmlns:a16="http://schemas.microsoft.com/office/drawing/2014/main" id="{0A576C22-3FB5-48AF-9F87-D9B3E33B59FA}"/>
            </a:ext>
          </a:extLst>
        </xdr:cNvPr>
        <xdr:cNvSpPr txBox="1"/>
      </xdr:nvSpPr>
      <xdr:spPr>
        <a:xfrm>
          <a:off x="12579428" y="135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E6C5A562-0133-4486-B556-5957E753197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9507E29E-870E-4072-BF1F-69A9D33A49D3}"/>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EDFC609C-93BE-49E9-B2F6-A7ECA96D60C6}"/>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DAAEF3E8-9693-463B-BBA7-F1992DAC8617}"/>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1E748EF5-FF12-4F5B-9D02-607F5823D21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699C6808-AF20-488D-B242-1EF1C271FAB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A8D92541-BA84-4104-A97B-D4F17383139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F279D0A2-30CC-47B0-91E2-E59E3731723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C37DE68D-C8E2-44E9-A058-992F259DFED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3370057C-4200-4612-BF27-FEAE789882CE}"/>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E82C0FA4-E32E-42D9-881B-1F26FCE764BF}"/>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3AD7B33B-4FC8-448A-8386-23CFA3C3476E}"/>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63A98D46-0F50-4FB9-9717-807B6020A84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B970E713-96C2-430A-8EB2-DC77C2D90BE9}"/>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246A4970-1924-4A55-A3F8-F60103A2E0FA}"/>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E3BB33BC-6739-469E-844A-B6633934F1F5}"/>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5629CC37-0B75-44E2-8967-DA5BD799A457}"/>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A490DBD4-7553-49F4-B21C-028372907FEB}"/>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A16F5195-8CA7-4B46-B411-DBC3100FCACD}"/>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97FA8579-E185-45AC-8F05-CF8284534A36}"/>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EEF8AC08-1DDE-4AFE-92DE-B6D0C74B188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2112C790-31FB-4AD0-9CCE-FEAEC3A9C1DC}"/>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2957E09-C661-4FF5-8E2F-45F2D25799B2}"/>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D67A161E-A861-41D1-A28E-FB3E54835381}"/>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60E089E9-8905-42F2-9E87-374075C32FE9}"/>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2786915A-051D-40F1-B1A3-F0D668705C33}"/>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8035</xdr:rowOff>
    </xdr:from>
    <xdr:to>
      <xdr:col>85</xdr:col>
      <xdr:colOff>127000</xdr:colOff>
      <xdr:row>97</xdr:row>
      <xdr:rowOff>21893</xdr:rowOff>
    </xdr:to>
    <xdr:cxnSp macro="">
      <xdr:nvCxnSpPr>
        <xdr:cNvPr id="687" name="直線コネクタ 686">
          <a:extLst>
            <a:ext uri="{FF2B5EF4-FFF2-40B4-BE49-F238E27FC236}">
              <a16:creationId xmlns:a16="http://schemas.microsoft.com/office/drawing/2014/main" id="{97595173-B801-487B-82EC-21BA0702464C}"/>
            </a:ext>
          </a:extLst>
        </xdr:cNvPr>
        <xdr:cNvCxnSpPr/>
      </xdr:nvCxnSpPr>
      <xdr:spPr>
        <a:xfrm flipV="1">
          <a:off x="15481300" y="16638685"/>
          <a:ext cx="8382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3EC97AA-07E6-41F3-AE5B-C0A4556210DD}"/>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F33E1488-361D-4989-875A-AB082F9E3203}"/>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21893</xdr:rowOff>
    </xdr:from>
    <xdr:to>
      <xdr:col>81</xdr:col>
      <xdr:colOff>50800</xdr:colOff>
      <xdr:row>97</xdr:row>
      <xdr:rowOff>36455</xdr:rowOff>
    </xdr:to>
    <xdr:cxnSp macro="">
      <xdr:nvCxnSpPr>
        <xdr:cNvPr id="690" name="直線コネクタ 689">
          <a:extLst>
            <a:ext uri="{FF2B5EF4-FFF2-40B4-BE49-F238E27FC236}">
              <a16:creationId xmlns:a16="http://schemas.microsoft.com/office/drawing/2014/main" id="{245F0551-9173-4C55-A4E5-3CF9F2F4209F}"/>
            </a:ext>
          </a:extLst>
        </xdr:cNvPr>
        <xdr:cNvCxnSpPr/>
      </xdr:nvCxnSpPr>
      <xdr:spPr>
        <a:xfrm flipV="1">
          <a:off x="14592300" y="16652543"/>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D517A863-DE7B-4998-BEAC-2FAF97CD4045}"/>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B0FF833E-CA07-4EFE-9449-B8972B1D48C6}"/>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158052</xdr:rowOff>
    </xdr:from>
    <xdr:to>
      <xdr:col>76</xdr:col>
      <xdr:colOff>114300</xdr:colOff>
      <xdr:row>97</xdr:row>
      <xdr:rowOff>36455</xdr:rowOff>
    </xdr:to>
    <xdr:cxnSp macro="">
      <xdr:nvCxnSpPr>
        <xdr:cNvPr id="693" name="直線コネクタ 692">
          <a:extLst>
            <a:ext uri="{FF2B5EF4-FFF2-40B4-BE49-F238E27FC236}">
              <a16:creationId xmlns:a16="http://schemas.microsoft.com/office/drawing/2014/main" id="{2B195AE8-72FF-4D81-930A-94B92FD0B93D}"/>
            </a:ext>
          </a:extLst>
        </xdr:cNvPr>
        <xdr:cNvCxnSpPr/>
      </xdr:nvCxnSpPr>
      <xdr:spPr>
        <a:xfrm>
          <a:off x="13703300" y="16445802"/>
          <a:ext cx="889000" cy="22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B5A67693-0D3F-402A-8DAB-8E6EA79F2368}"/>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9B4F33CD-141A-4337-BCEE-F09F62E555C6}"/>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158052</xdr:rowOff>
    </xdr:from>
    <xdr:to>
      <xdr:col>71</xdr:col>
      <xdr:colOff>177800</xdr:colOff>
      <xdr:row>96</xdr:row>
      <xdr:rowOff>161888</xdr:rowOff>
    </xdr:to>
    <xdr:cxnSp macro="">
      <xdr:nvCxnSpPr>
        <xdr:cNvPr id="696" name="直線コネクタ 695">
          <a:extLst>
            <a:ext uri="{FF2B5EF4-FFF2-40B4-BE49-F238E27FC236}">
              <a16:creationId xmlns:a16="http://schemas.microsoft.com/office/drawing/2014/main" id="{875D3F84-7627-4508-A987-1B0EC77C2386}"/>
            </a:ext>
          </a:extLst>
        </xdr:cNvPr>
        <xdr:cNvCxnSpPr/>
      </xdr:nvCxnSpPr>
      <xdr:spPr>
        <a:xfrm flipV="1">
          <a:off x="12814300" y="16445802"/>
          <a:ext cx="889000" cy="1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17CD5294-08F9-4727-9CE8-222394C1DE48}"/>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259A297E-7208-4115-8EF4-4A79713C87E4}"/>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331442B1-55FA-4BE7-BEED-A312897EDF21}"/>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113EDEC9-EFAE-4F2C-A43F-3B25CE274402}"/>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FA213CA8-7533-42D7-8594-F45DC8A7A68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80033DCE-BB0A-43D5-86F6-5F61DAA6942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EBF2FD72-FB26-4416-A03B-A8D8F8BE1695}"/>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CC211662-713E-4428-8BD5-6BF34892435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A02BFCF0-1E3E-4298-A5E3-224A33BB345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128685</xdr:rowOff>
    </xdr:from>
    <xdr:to>
      <xdr:col>85</xdr:col>
      <xdr:colOff>177800</xdr:colOff>
      <xdr:row>97</xdr:row>
      <xdr:rowOff>58835</xdr:rowOff>
    </xdr:to>
    <xdr:sp macro="" textlink="">
      <xdr:nvSpPr>
        <xdr:cNvPr id="706" name="楕円 705">
          <a:extLst>
            <a:ext uri="{FF2B5EF4-FFF2-40B4-BE49-F238E27FC236}">
              <a16:creationId xmlns:a16="http://schemas.microsoft.com/office/drawing/2014/main" id="{C6D7758D-54FE-44A4-9B7E-95916F8740FC}"/>
            </a:ext>
          </a:extLst>
        </xdr:cNvPr>
        <xdr:cNvSpPr/>
      </xdr:nvSpPr>
      <xdr:spPr>
        <a:xfrm>
          <a:off x="16268700" y="165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107112</xdr:rowOff>
    </xdr:from>
    <xdr:ext cx="534377" cy="259045"/>
    <xdr:sp macro="" textlink="">
      <xdr:nvSpPr>
        <xdr:cNvPr id="707" name="公債費該当値テキスト">
          <a:extLst>
            <a:ext uri="{FF2B5EF4-FFF2-40B4-BE49-F238E27FC236}">
              <a16:creationId xmlns:a16="http://schemas.microsoft.com/office/drawing/2014/main" id="{82BAACEB-39B9-442B-BBCF-B8E81A2120DF}"/>
            </a:ext>
          </a:extLst>
        </xdr:cNvPr>
        <xdr:cNvSpPr txBox="1"/>
      </xdr:nvSpPr>
      <xdr:spPr>
        <a:xfrm>
          <a:off x="16370300" y="165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142543</xdr:rowOff>
    </xdr:from>
    <xdr:to>
      <xdr:col>81</xdr:col>
      <xdr:colOff>101600</xdr:colOff>
      <xdr:row>97</xdr:row>
      <xdr:rowOff>72693</xdr:rowOff>
    </xdr:to>
    <xdr:sp macro="" textlink="">
      <xdr:nvSpPr>
        <xdr:cNvPr id="708" name="楕円 707">
          <a:extLst>
            <a:ext uri="{FF2B5EF4-FFF2-40B4-BE49-F238E27FC236}">
              <a16:creationId xmlns:a16="http://schemas.microsoft.com/office/drawing/2014/main" id="{C64B31B8-9C73-4B6C-AC15-84BA4D2E122E}"/>
            </a:ext>
          </a:extLst>
        </xdr:cNvPr>
        <xdr:cNvSpPr/>
      </xdr:nvSpPr>
      <xdr:spPr>
        <a:xfrm>
          <a:off x="15430500" y="166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63820</xdr:rowOff>
    </xdr:from>
    <xdr:ext cx="534377" cy="259045"/>
    <xdr:sp macro="" textlink="">
      <xdr:nvSpPr>
        <xdr:cNvPr id="709" name="テキスト ボックス 708">
          <a:extLst>
            <a:ext uri="{FF2B5EF4-FFF2-40B4-BE49-F238E27FC236}">
              <a16:creationId xmlns:a16="http://schemas.microsoft.com/office/drawing/2014/main" id="{91A2AF9F-8816-460F-8B29-310527F2EF4B}"/>
            </a:ext>
          </a:extLst>
        </xdr:cNvPr>
        <xdr:cNvSpPr txBox="1"/>
      </xdr:nvSpPr>
      <xdr:spPr>
        <a:xfrm>
          <a:off x="15214111" y="1669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157105</xdr:rowOff>
    </xdr:from>
    <xdr:to>
      <xdr:col>76</xdr:col>
      <xdr:colOff>165100</xdr:colOff>
      <xdr:row>97</xdr:row>
      <xdr:rowOff>87255</xdr:rowOff>
    </xdr:to>
    <xdr:sp macro="" textlink="">
      <xdr:nvSpPr>
        <xdr:cNvPr id="710" name="楕円 709">
          <a:extLst>
            <a:ext uri="{FF2B5EF4-FFF2-40B4-BE49-F238E27FC236}">
              <a16:creationId xmlns:a16="http://schemas.microsoft.com/office/drawing/2014/main" id="{C9961AE8-75F8-4B19-84EF-D9C13141F493}"/>
            </a:ext>
          </a:extLst>
        </xdr:cNvPr>
        <xdr:cNvSpPr/>
      </xdr:nvSpPr>
      <xdr:spPr>
        <a:xfrm>
          <a:off x="14541500" y="166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78382</xdr:rowOff>
    </xdr:from>
    <xdr:ext cx="534377" cy="259045"/>
    <xdr:sp macro="" textlink="">
      <xdr:nvSpPr>
        <xdr:cNvPr id="711" name="テキスト ボックス 710">
          <a:extLst>
            <a:ext uri="{FF2B5EF4-FFF2-40B4-BE49-F238E27FC236}">
              <a16:creationId xmlns:a16="http://schemas.microsoft.com/office/drawing/2014/main" id="{9992C3DE-7029-4F6B-B052-EA0EF025BF72}"/>
            </a:ext>
          </a:extLst>
        </xdr:cNvPr>
        <xdr:cNvSpPr txBox="1"/>
      </xdr:nvSpPr>
      <xdr:spPr>
        <a:xfrm>
          <a:off x="14325111" y="167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107252</xdr:rowOff>
    </xdr:from>
    <xdr:to>
      <xdr:col>72</xdr:col>
      <xdr:colOff>38100</xdr:colOff>
      <xdr:row>96</xdr:row>
      <xdr:rowOff>37402</xdr:rowOff>
    </xdr:to>
    <xdr:sp macro="" textlink="">
      <xdr:nvSpPr>
        <xdr:cNvPr id="712" name="楕円 711">
          <a:extLst>
            <a:ext uri="{FF2B5EF4-FFF2-40B4-BE49-F238E27FC236}">
              <a16:creationId xmlns:a16="http://schemas.microsoft.com/office/drawing/2014/main" id="{4A18236D-F7B5-4365-AA19-B9B997D25C0B}"/>
            </a:ext>
          </a:extLst>
        </xdr:cNvPr>
        <xdr:cNvSpPr/>
      </xdr:nvSpPr>
      <xdr:spPr>
        <a:xfrm>
          <a:off x="13652500" y="163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28529</xdr:rowOff>
    </xdr:from>
    <xdr:ext cx="599010" cy="259045"/>
    <xdr:sp macro="" textlink="">
      <xdr:nvSpPr>
        <xdr:cNvPr id="713" name="テキスト ボックス 712">
          <a:extLst>
            <a:ext uri="{FF2B5EF4-FFF2-40B4-BE49-F238E27FC236}">
              <a16:creationId xmlns:a16="http://schemas.microsoft.com/office/drawing/2014/main" id="{923B087E-2955-4F02-8FB1-D2D1B3521A5C}"/>
            </a:ext>
          </a:extLst>
        </xdr:cNvPr>
        <xdr:cNvSpPr txBox="1"/>
      </xdr:nvSpPr>
      <xdr:spPr>
        <a:xfrm>
          <a:off x="13403795" y="1648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111088</xdr:rowOff>
    </xdr:from>
    <xdr:to>
      <xdr:col>67</xdr:col>
      <xdr:colOff>101600</xdr:colOff>
      <xdr:row>97</xdr:row>
      <xdr:rowOff>41238</xdr:rowOff>
    </xdr:to>
    <xdr:sp macro="" textlink="">
      <xdr:nvSpPr>
        <xdr:cNvPr id="714" name="楕円 713">
          <a:extLst>
            <a:ext uri="{FF2B5EF4-FFF2-40B4-BE49-F238E27FC236}">
              <a16:creationId xmlns:a16="http://schemas.microsoft.com/office/drawing/2014/main" id="{8F92BFF9-8CA9-421B-AB47-505865456DE2}"/>
            </a:ext>
          </a:extLst>
        </xdr:cNvPr>
        <xdr:cNvSpPr/>
      </xdr:nvSpPr>
      <xdr:spPr>
        <a:xfrm>
          <a:off x="12763500" y="165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32365</xdr:rowOff>
    </xdr:from>
    <xdr:ext cx="534377" cy="259045"/>
    <xdr:sp macro="" textlink="">
      <xdr:nvSpPr>
        <xdr:cNvPr id="715" name="テキスト ボックス 714">
          <a:extLst>
            <a:ext uri="{FF2B5EF4-FFF2-40B4-BE49-F238E27FC236}">
              <a16:creationId xmlns:a16="http://schemas.microsoft.com/office/drawing/2014/main" id="{BB8E612E-2751-4852-9948-827BD07B2D3F}"/>
            </a:ext>
          </a:extLst>
        </xdr:cNvPr>
        <xdr:cNvSpPr txBox="1"/>
      </xdr:nvSpPr>
      <xdr:spPr>
        <a:xfrm>
          <a:off x="12547111" y="166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8E8EAC5-D2A8-4DA7-8584-F25135AF22A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26C8C91E-CABF-4413-A920-942B8980A7F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6E3D534D-230C-42E8-996B-0B87DC83B1D5}"/>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C0BEA35-6C70-4C56-BFC5-6EF056CAE94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3F9B8EB8-3809-4828-8988-E14CCB9096E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C995A0B-5CE3-40F0-A708-3179AF76523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DC1AD9F5-69F4-4673-9B4A-47A6E97318A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5FAA55C2-B718-424C-9D71-6135C8A6623B}"/>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DAB46D44-506E-4A3F-9C6E-A585DE73563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1C801A5-07AF-434B-95E7-4A5CAE9D770D}"/>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345A06E6-2C9D-412A-B861-EB2C5E5021A7}"/>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998D886C-CA1E-4138-A8CB-2C3177E3831F}"/>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730B364D-AC2B-47E0-869E-E0B80796F7DE}"/>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56DB3860-951F-4C3C-AB6A-D82094213FA2}"/>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42B0BFAC-FBCE-4683-80B6-2F477A176C03}"/>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4289A72E-9CA6-4938-BD73-4F29A93FD3C1}"/>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E3AA816A-B4B7-48C1-90F3-488417B58422}"/>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19C5CA54-A323-4C03-8125-D3B22A4F1C33}"/>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2B82274A-773E-4BB8-92AE-C872EE138B87}"/>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9C5A5E61-9173-46A8-9A69-BDEF27A08F06}"/>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BBDC9AA5-94B6-4E2C-8179-19F568D3F9D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66DF65A-486D-4489-97FF-48B354A9AFE7}"/>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C334C7B9-8BF8-4778-9B4E-D14D35376478}"/>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8EB9AD17-7FC1-494E-A79B-9AF0F29DEC35}"/>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F8BEDB19-52B3-4DDB-875D-BC44C916EB4E}"/>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4E5CC78D-27C5-4917-919F-451D9515FCAE}"/>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F801EC84-6EA1-465D-A255-9D98B142B13A}"/>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81064DD5-7F75-419F-BA2F-336DFBC96563}"/>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81DB7270-D878-4DC8-93E2-3B11411634E6}"/>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C1A7CF0A-C926-48B5-A910-4DFB7AA9D076}"/>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EC302A2A-EC38-43F4-BD4B-24B1EE17CB95}"/>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59E81ACA-1F23-49CD-B890-96D32AEF732E}"/>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404E12DF-E07C-4F9F-9FC6-4651C05A65E1}"/>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DBD565CD-C1A9-46A8-856C-F276352BF01A}"/>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AC58028C-B80D-48D5-91D5-E2E70058F5AE}"/>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E7C4AB4D-A44D-48A0-B1D1-934BABDAD689}"/>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7645E65F-2076-456C-A994-DC7E29503669}"/>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6FEE32AC-7E7C-402F-85D7-183817A5278B}"/>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7E7939E-473C-4542-86A2-65AA1DF3B80C}"/>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8A964B32-6370-405B-9467-41D28A93E47F}"/>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924698C6-FCBC-468B-88E2-DAA15BC7F9B1}"/>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A2B7D115-C710-4572-898C-FE2417A42AE2}"/>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8B4B8208-3EDC-4B4F-9CDB-EE6A6B7123C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38116A6D-3138-4A63-8A78-FF338804982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57100B0E-E37E-42C0-B12C-F20C6B093156}"/>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7459C8EF-D861-40F4-81CC-4C77DAFFE154}"/>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4588B5B2-08FE-4206-8D82-2CB64DB7FE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55966C1-2D02-4092-8614-BB5E94E0F605}"/>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690845A9-0775-4CCD-AE37-7A30F10A0A3A}"/>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5D5B2391-E45B-4307-AC11-6EDF1AF2C36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F946E1B6-FD09-46C8-AD04-F807D85A1B93}"/>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E73C9005-F924-45F0-92D7-F322B2954A1B}"/>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D7C5A4EA-1B17-451B-8E0F-D2FBC947A27F}"/>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E8972C47-EABD-45AD-B7F1-310572F12646}"/>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F74DB1D5-73C9-44AC-8676-9E16A8758096}"/>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F5828256-DF1D-4D80-8DA8-0578BEF224D1}"/>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DD583C47-1198-4645-B3E5-BF2DF627502F}"/>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574CF503-6A12-48F0-8EFF-F1AF788DA6D6}"/>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71DFB15E-91A1-4CFE-9A31-A3BAC2BBF1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72BBD2D8-CC58-4046-BBC1-7DFA10F4B509}"/>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1B0FACF8-20BD-458D-BBE6-31F1304FD457}"/>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83366C67-DEA1-4EF0-B565-D15E5DC8E809}"/>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336CB476-0669-460A-8639-F9D5F852BDE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5A477692-5FDE-4467-80CD-9A41802AAF8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2F358A77-650A-48F8-B4BC-5274E69BB0A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965B0B2B-D504-419A-9547-85055B6F5C47}"/>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160F8D14-F640-4212-9662-37C70F53870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CCDE6C81-4875-4A40-BE5E-FC0E419055CC}"/>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8761154D-16D9-4314-9378-ACD9B334A9A2}"/>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4E942FC3-AE16-4100-8B0F-00D393C3FBF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C60B249F-035C-4FA4-9D08-9B541BBDD426}"/>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E7D1485B-CD0B-4044-B973-A19038EB672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9CE6FC71-237C-4AFD-B13F-E9A8B5AE0FB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2E5B0429-5CFE-45C2-B05C-A2BF9ACD6ECE}"/>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65DD79AE-B6A4-4257-9933-EA376FDB7C0C}"/>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4515FAC7-AE63-47DD-A237-ACCABDE11545}"/>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B0EE893D-A473-4971-BACD-F59A52440836}"/>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732A1FDF-2DF1-40B3-B240-6819DAA46607}"/>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899E750C-0473-4693-9DE8-08E23D3F8F93}"/>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9B8EB6B0-A5C0-407A-8C6D-5431434ACBBD}"/>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7342FAA3-57D5-4310-9957-55668102A42A}"/>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C61B5A0D-978F-47FD-A760-440B8AF03F92}"/>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53D570DC-7D8C-448C-931B-C27CA50BCA45}"/>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6A3F318E-7545-4984-8DE3-FE80477D72E3}"/>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26701B30-E0C0-4325-A1B0-2A220DAA2C07}"/>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DC51874D-1037-49B9-85E8-5C2A0A7E606A}"/>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AD655412-1A28-42F6-B65B-B484724DA98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EB2CDDD0-8578-46C2-BC0D-F8CFE5A37B5B}"/>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8046BD7A-0031-45F1-B9D2-538311ACCB8F}"/>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7E1D77DC-EF5B-4E75-B67C-377690D85A7C}"/>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55730CC6-9DEC-4F99-898B-0B6FCBC245E3}"/>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B208E63A-6749-41CB-9BB9-24A799ECEDF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7786D578-74FA-4365-91D1-269AFCB182C4}"/>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9D01A0A9-FCE2-4F6C-BD18-334C4C8327BA}"/>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7B78E5F0-33D6-417A-A715-B313EE4D97AD}"/>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4F39F3CA-8B76-4B47-A7A8-045D2625AEE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1049032F-1CB5-4734-BEC8-22BDFA62504B}"/>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6D4167C6-CE13-4EE7-92E8-1164FE2E5FAE}"/>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AC321656-D806-48B0-8BF5-E441DB10ABB5}"/>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A456773A-3E5E-46B3-9956-CBFDBC455061}"/>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6842FFB8-C522-4D6C-B335-A335D438265A}"/>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9DEA691-D78D-4089-BAE9-47E0FF41BEF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DBF09284-B785-4BEF-84CA-45DD8885E3AB}"/>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8DBD766A-0534-491B-A49C-D7EC0B53A43C}"/>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E2B39437-E689-4A35-86C9-1485FF7E8CEA}"/>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C0EC18AE-8AB4-457F-A33F-7F8482D99128}"/>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BF8185A3-371C-4071-8B06-51AF935B191E}"/>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9F848519-4E99-4CBB-8BAD-C9F3EA1C64D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AF6F09F9-D673-4D87-911F-9DB5E8B44F4E}"/>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民生費は住民一人あたり</a:t>
          </a:r>
          <a:r>
            <a:rPr kumimoji="1" lang="en-US" altLang="ja-JP" sz="1300">
              <a:latin typeface="ＭＳ Ｐゴシック" panose="020B0600070205080204" pitchFamily="50" charset="-128"/>
              <a:ea typeface="ＭＳ Ｐゴシック" panose="020B0600070205080204" pitchFamily="50" charset="-128"/>
            </a:rPr>
            <a:t>254,423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円となっており、類似団体と比較して一人あたりコストが</a:t>
          </a:r>
          <a:r>
            <a:rPr kumimoji="1" lang="en-US" altLang="ja-JP" sz="1300">
              <a:latin typeface="ＭＳ Ｐゴシック" panose="020B0600070205080204" pitchFamily="50" charset="-128"/>
              <a:ea typeface="ＭＳ Ｐゴシック" panose="020B0600070205080204" pitchFamily="50" charset="-128"/>
            </a:rPr>
            <a:t>16,518</a:t>
          </a:r>
          <a:r>
            <a:rPr kumimoji="1" lang="ja-JP" altLang="en-US" sz="1300">
              <a:latin typeface="ＭＳ Ｐゴシック" panose="020B0600070205080204" pitchFamily="50" charset="-128"/>
              <a:ea typeface="ＭＳ Ｐゴシック" panose="020B0600070205080204" pitchFamily="50" charset="-128"/>
            </a:rPr>
            <a:t>円高い状況となっている。これは、児童福祉施策事業費や障害児支援施策事業費が高額で水位していることが主な要因である。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教育費は住民一人あたり</a:t>
          </a:r>
          <a:r>
            <a:rPr kumimoji="1" lang="en-US" altLang="ja-JP" sz="1300">
              <a:latin typeface="ＭＳ Ｐゴシック" panose="020B0600070205080204" pitchFamily="50" charset="-128"/>
              <a:ea typeface="ＭＳ Ｐゴシック" panose="020B0600070205080204" pitchFamily="50" charset="-128"/>
            </a:rPr>
            <a:t>128,286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円となっており、類似団体と比較して一人あたりコストが</a:t>
          </a:r>
          <a:r>
            <a:rPr kumimoji="1" lang="en-US" altLang="ja-JP" sz="1300">
              <a:latin typeface="ＭＳ Ｐゴシック" panose="020B0600070205080204" pitchFamily="50" charset="-128"/>
              <a:ea typeface="ＭＳ Ｐゴシック" panose="020B0600070205080204" pitchFamily="50" charset="-128"/>
            </a:rPr>
            <a:t>21,998</a:t>
          </a:r>
          <a:r>
            <a:rPr kumimoji="1" lang="ja-JP" altLang="en-US" sz="1300">
              <a:latin typeface="ＭＳ Ｐゴシック" panose="020B0600070205080204" pitchFamily="50" charset="-128"/>
              <a:ea typeface="ＭＳ Ｐゴシック" panose="020B0600070205080204" pitchFamily="50" charset="-128"/>
            </a:rPr>
            <a:t>円高い状況となっている。これは、中学校改築事業によるものである。</a:t>
          </a:r>
        </a:p>
        <a:p>
          <a:r>
            <a:rPr kumimoji="1" lang="ja-JP" altLang="en-US" sz="1300">
              <a:latin typeface="ＭＳ Ｐゴシック" panose="020B0600070205080204" pitchFamily="50" charset="-128"/>
              <a:ea typeface="ＭＳ Ｐゴシック" panose="020B0600070205080204" pitchFamily="50" charset="-128"/>
            </a:rPr>
            <a:t>災害復旧費は住民一人あたり</a:t>
          </a:r>
          <a:r>
            <a:rPr kumimoji="1" lang="en-US" altLang="ja-JP" sz="1300">
              <a:latin typeface="ＭＳ Ｐゴシック" panose="020B0600070205080204" pitchFamily="50" charset="-128"/>
              <a:ea typeface="ＭＳ Ｐゴシック" panose="020B0600070205080204" pitchFamily="50" charset="-128"/>
            </a:rPr>
            <a:t>39,144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円となっており、類似団体と比較して一人あたりコストが</a:t>
          </a:r>
          <a:r>
            <a:rPr kumimoji="1" lang="en-US" altLang="ja-JP" sz="1300">
              <a:latin typeface="ＭＳ Ｐゴシック" panose="020B0600070205080204" pitchFamily="50" charset="-128"/>
              <a:ea typeface="ＭＳ Ｐゴシック" panose="020B0600070205080204" pitchFamily="50" charset="-128"/>
            </a:rPr>
            <a:t>25,499</a:t>
          </a:r>
          <a:r>
            <a:rPr kumimoji="1" lang="ja-JP" altLang="en-US" sz="1300">
              <a:latin typeface="ＭＳ Ｐゴシック" panose="020B0600070205080204" pitchFamily="50" charset="-128"/>
              <a:ea typeface="ＭＳ Ｐゴシック" panose="020B0600070205080204" pitchFamily="50" charset="-128"/>
            </a:rPr>
            <a:t>円高い状況となっている。これは、令和２年７月豪雨災害の影響によるものである。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3ADE6B14-5331-42B7-B5D0-48571DA28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2B5E60E6-A850-4F5A-BFE8-9A4D78A1EAAD}"/>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9B6657F7-073F-4EC6-8686-D594F9654875}"/>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DACE0993-5E91-41C1-A7A8-1EC5BA64419A}"/>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8F69DCC2-5289-4549-865A-5956981E52FD}"/>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80FC80F6-0A30-4642-9533-610581E9C66D}"/>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35255806-4AD0-4EA1-8C94-A640B41F1C04}"/>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D5A6C128-4494-4329-8FA9-D0DD6023876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F63DBA8B-CC47-4FF6-9235-CF095D83D537}"/>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28AB7171-5086-476E-9FF5-6CE8B5FAFAD3}"/>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F3B709B-CB18-4E52-B91A-0CC7791ECFC7}"/>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5CE68334-C7D7-47E2-9F8E-40EF2F596B37}"/>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10F44BE2-863E-4450-8689-B86985E8E9B8}"/>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財政調整基金残高は、適切な財源の確保と歳出の精査により取崩しを回避しており、前年度とほぼ同額を維持している。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また、実質収支や実質単年度収支については、普通交付税再算定の影響や翌年度に繰越すべき財源が減になったため、増となった。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1BB446B2-59C4-4D95-8A8D-E55D9FE3D5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F2F5B441-1E96-40DD-A4BC-4B2C3155EC93}"/>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A878D7B5-0328-42EE-8A61-1DBF883C1BD9}"/>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5E7B2227-0102-4B20-B154-B6273CD755BE}"/>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18FA902-A925-49A8-9EBD-FBF39DD6BDEC}"/>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D43B373F-E00C-46DF-86DA-3C55C2D69B7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7C053CD-D236-492B-9924-0720F949BB32}"/>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8D2F7D08-B206-49FB-A095-2EB2341EE789}"/>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F8951D3D-C0F0-4D44-8DEC-DC57EE92EE79}"/>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各会計において、財源の確保や経費削減努力、独立採算の原則に基づいた事務の効率化、料金の適正化により、一般会計、特別会計共に実質収支について黒字を示しており、公営企業（法適用）である上水道事業会計についても黒字を示しているため、実質赤字比率、連結実質赤字比率共に赤字は存在し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今後も経常経費の削減や、上下水道事業においては適正な使用料の確保を図り、特別会計については一般会計からの繰出金を必要最小限に留めるなど、相互に調整を行っていく。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8D33AC8B-D8E3-4F8B-8EC0-DD3B1FEF0226}"/>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23D3576-FE0E-495E-85BB-4242752DDA88}"/>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3D88013C-AF66-4A4D-96AE-2417D18CA901}"/>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4B001E61-4065-444C-B3ED-8595778C9F2D}"/>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102FEC9B-D854-46C2-8DD4-1CA9B86277E8}"/>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29BE380F-15C7-4F46-8946-CD524A96D096}"/>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B7C51D86-9072-430A-BEC7-02558F3C11C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C5268C25-BBB3-409E-B0D1-3B021864D48F}"/>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A26D196-1025-441F-85C8-7A548AF5A2EA}"/>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905441E1-A7AA-48A7-9A54-F4FAA7DA9BA9}"/>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98;&#32207;&#21209;&#35506;/02&#65306;&#32207;&#21209;&#19968;&#33324;/02&#65306;&#36001;&#25919;/00&#65306;&#24246;&#21209;/&#36001;&#25919;&#29366;&#27841;&#36039;&#26009;&#38598;/R3&#36001;&#25919;&#29366;&#27841;&#36039;&#26009;&#38598;&#65288;R5.3.2&#29031;&#20250;&#65289;/&#65297;&#22238;&#30446;/&#25552;&#20986;&#29992;/&#12304;&#36001;&#25919;&#29366;&#27841;&#36039;&#26009;&#38598;&#12305;_435058_&#22810;&#33391;&#26408;&#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80801</v>
          </cell>
          <cell r="F3">
            <v>202870</v>
          </cell>
        </row>
        <row r="5">
          <cell r="A5" t="str">
            <v xml:space="preserve"> H30</v>
          </cell>
          <cell r="D5">
            <v>61324</v>
          </cell>
          <cell r="F5">
            <v>167497</v>
          </cell>
        </row>
        <row r="7">
          <cell r="A7" t="str">
            <v xml:space="preserve"> R01</v>
          </cell>
          <cell r="D7">
            <v>101257</v>
          </cell>
          <cell r="F7">
            <v>190274</v>
          </cell>
        </row>
        <row r="9">
          <cell r="A9" t="str">
            <v xml:space="preserve"> R02</v>
          </cell>
          <cell r="D9">
            <v>93008</v>
          </cell>
          <cell r="F9">
            <v>200194</v>
          </cell>
        </row>
        <row r="11">
          <cell r="A11" t="str">
            <v xml:space="preserve"> R03</v>
          </cell>
          <cell r="D11">
            <v>164973</v>
          </cell>
          <cell r="F11">
            <v>196914</v>
          </cell>
        </row>
        <row r="18">
          <cell r="B18" t="str">
            <v>H29</v>
          </cell>
          <cell r="C18" t="str">
            <v>H30</v>
          </cell>
          <cell r="D18" t="str">
            <v>R01</v>
          </cell>
          <cell r="E18" t="str">
            <v>R02</v>
          </cell>
          <cell r="F18" t="str">
            <v>R03</v>
          </cell>
        </row>
        <row r="19">
          <cell r="A19" t="str">
            <v>実質収支額</v>
          </cell>
          <cell r="B19">
            <v>9.93</v>
          </cell>
          <cell r="C19">
            <v>8.33</v>
          </cell>
          <cell r="D19">
            <v>8.44</v>
          </cell>
          <cell r="E19">
            <v>8.31</v>
          </cell>
          <cell r="F19">
            <v>10.97</v>
          </cell>
        </row>
        <row r="20">
          <cell r="A20" t="str">
            <v>財政調整基金残高</v>
          </cell>
          <cell r="B20">
            <v>26.86</v>
          </cell>
          <cell r="C20">
            <v>27.54</v>
          </cell>
          <cell r="D20">
            <v>27.64</v>
          </cell>
          <cell r="E20">
            <v>26.98</v>
          </cell>
          <cell r="F20">
            <v>25.35</v>
          </cell>
        </row>
        <row r="21">
          <cell r="A21" t="str">
            <v>実質単年度収支</v>
          </cell>
          <cell r="B21">
            <v>1.66</v>
          </cell>
          <cell r="C21">
            <v>8.36</v>
          </cell>
          <cell r="D21">
            <v>0.12</v>
          </cell>
          <cell r="E21">
            <v>0.13</v>
          </cell>
          <cell r="F21">
            <v>3.2</v>
          </cell>
        </row>
        <row r="25">
          <cell r="B25" t="str">
            <v>H29</v>
          </cell>
          <cell r="C25"/>
          <cell r="D25" t="str">
            <v>H30</v>
          </cell>
          <cell r="E25"/>
          <cell r="F25" t="str">
            <v>R01</v>
          </cell>
          <cell r="G25"/>
          <cell r="H25" t="str">
            <v>R02</v>
          </cell>
          <cell r="I25"/>
          <cell r="J25" t="str">
            <v>R03</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多良木町国民健康保険特別会計（直診勘定）</v>
          </cell>
          <cell r="B30" t="e">
            <v>#N/A</v>
          </cell>
          <cell r="C30">
            <v>0</v>
          </cell>
          <cell r="D30" t="e">
            <v>#N/A</v>
          </cell>
          <cell r="E30">
            <v>0</v>
          </cell>
          <cell r="F30" t="e">
            <v>#N/A</v>
          </cell>
          <cell r="G30">
            <v>0</v>
          </cell>
          <cell r="H30" t="e">
            <v>#N/A</v>
          </cell>
          <cell r="I30">
            <v>0</v>
          </cell>
          <cell r="J30" t="e">
            <v>#N/A</v>
          </cell>
          <cell r="K30">
            <v>0</v>
          </cell>
        </row>
        <row r="31">
          <cell r="A31" t="str">
            <v>多良木町後期高齢者医療特別会計</v>
          </cell>
          <cell r="B31" t="e">
            <v>#N/A</v>
          </cell>
          <cell r="C31">
            <v>0.01</v>
          </cell>
          <cell r="D31" t="e">
            <v>#N/A</v>
          </cell>
          <cell r="E31">
            <v>0.01</v>
          </cell>
          <cell r="F31" t="e">
            <v>#N/A</v>
          </cell>
          <cell r="G31">
            <v>0</v>
          </cell>
          <cell r="H31" t="e">
            <v>#N/A</v>
          </cell>
          <cell r="I31">
            <v>0.02</v>
          </cell>
          <cell r="J31" t="e">
            <v>#N/A</v>
          </cell>
          <cell r="K31">
            <v>0.02</v>
          </cell>
        </row>
        <row r="32">
          <cell r="A32" t="str">
            <v>多良木町下水道事業特別会計</v>
          </cell>
          <cell r="B32" t="e">
            <v>#N/A</v>
          </cell>
          <cell r="C32">
            <v>0.25</v>
          </cell>
          <cell r="D32" t="e">
            <v>#N/A</v>
          </cell>
          <cell r="E32">
            <v>0.37</v>
          </cell>
          <cell r="F32" t="e">
            <v>#N/A</v>
          </cell>
          <cell r="G32">
            <v>0.36</v>
          </cell>
          <cell r="H32" t="e">
            <v>#N/A</v>
          </cell>
          <cell r="I32">
            <v>0.59</v>
          </cell>
          <cell r="J32" t="e">
            <v>#N/A</v>
          </cell>
          <cell r="K32">
            <v>0.67</v>
          </cell>
        </row>
        <row r="33">
          <cell r="A33" t="str">
            <v>多良木町国民健康保険特別会計（事業勘定）</v>
          </cell>
          <cell r="B33" t="e">
            <v>#N/A</v>
          </cell>
          <cell r="C33">
            <v>4.6100000000000003</v>
          </cell>
          <cell r="D33" t="e">
            <v>#N/A</v>
          </cell>
          <cell r="E33">
            <v>4.55</v>
          </cell>
          <cell r="F33" t="e">
            <v>#N/A</v>
          </cell>
          <cell r="G33">
            <v>2.39</v>
          </cell>
          <cell r="H33" t="e">
            <v>#N/A</v>
          </cell>
          <cell r="I33">
            <v>2.23</v>
          </cell>
          <cell r="J33" t="e">
            <v>#N/A</v>
          </cell>
          <cell r="K33">
            <v>1.84</v>
          </cell>
        </row>
        <row r="34">
          <cell r="A34" t="str">
            <v>多良木町介護保険特別会計</v>
          </cell>
          <cell r="B34" t="e">
            <v>#N/A</v>
          </cell>
          <cell r="C34">
            <v>2.5499999999999998</v>
          </cell>
          <cell r="D34" t="e">
            <v>#N/A</v>
          </cell>
          <cell r="E34">
            <v>2.13</v>
          </cell>
          <cell r="F34" t="e">
            <v>#N/A</v>
          </cell>
          <cell r="G34">
            <v>2.64</v>
          </cell>
          <cell r="H34" t="e">
            <v>#N/A</v>
          </cell>
          <cell r="I34">
            <v>2.64</v>
          </cell>
          <cell r="J34" t="e">
            <v>#N/A</v>
          </cell>
          <cell r="K34">
            <v>3.14</v>
          </cell>
        </row>
        <row r="35">
          <cell r="A35" t="str">
            <v>多良木町上水道事業会計</v>
          </cell>
          <cell r="B35" t="e">
            <v>#N/A</v>
          </cell>
          <cell r="C35">
            <v>6.96</v>
          </cell>
          <cell r="D35" t="e">
            <v>#N/A</v>
          </cell>
          <cell r="E35">
            <v>6.79</v>
          </cell>
          <cell r="F35" t="e">
            <v>#N/A</v>
          </cell>
          <cell r="G35">
            <v>5.83</v>
          </cell>
          <cell r="H35" t="e">
            <v>#N/A</v>
          </cell>
          <cell r="I35">
            <v>5.82</v>
          </cell>
          <cell r="J35" t="e">
            <v>#N/A</v>
          </cell>
          <cell r="K35">
            <v>5.77</v>
          </cell>
        </row>
        <row r="36">
          <cell r="A36" t="str">
            <v>一般会計</v>
          </cell>
          <cell r="B36" t="e">
            <v>#N/A</v>
          </cell>
          <cell r="C36">
            <v>9.92</v>
          </cell>
          <cell r="D36" t="e">
            <v>#N/A</v>
          </cell>
          <cell r="E36">
            <v>8.33</v>
          </cell>
          <cell r="F36" t="e">
            <v>#N/A</v>
          </cell>
          <cell r="G36">
            <v>8.44</v>
          </cell>
          <cell r="H36" t="e">
            <v>#N/A</v>
          </cell>
          <cell r="I36">
            <v>8.31</v>
          </cell>
          <cell r="J36" t="e">
            <v>#N/A</v>
          </cell>
          <cell r="K36">
            <v>10.96</v>
          </cell>
        </row>
        <row r="40">
          <cell r="B40" t="str">
            <v>H29</v>
          </cell>
          <cell r="C40"/>
          <cell r="D40"/>
          <cell r="E40" t="str">
            <v>H30</v>
          </cell>
          <cell r="F40"/>
          <cell r="G40"/>
          <cell r="H40" t="str">
            <v>R01</v>
          </cell>
          <cell r="I40"/>
          <cell r="J40"/>
          <cell r="K40" t="str">
            <v>R02</v>
          </cell>
          <cell r="L40"/>
          <cell r="M40"/>
          <cell r="N40" t="str">
            <v>R03</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679</v>
          </cell>
          <cell r="E42"/>
          <cell r="F42"/>
          <cell r="G42">
            <v>647</v>
          </cell>
          <cell r="H42"/>
          <cell r="I42"/>
          <cell r="J42">
            <v>609</v>
          </cell>
          <cell r="K42"/>
          <cell r="L42"/>
          <cell r="M42">
            <v>610</v>
          </cell>
          <cell r="N42"/>
          <cell r="O42"/>
          <cell r="P42">
            <v>581</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30</v>
          </cell>
          <cell r="C44"/>
          <cell r="D44"/>
          <cell r="E44">
            <v>33</v>
          </cell>
          <cell r="F44"/>
          <cell r="G44"/>
          <cell r="H44">
            <v>31</v>
          </cell>
          <cell r="I44"/>
          <cell r="J44"/>
          <cell r="K44">
            <v>25</v>
          </cell>
          <cell r="L44"/>
          <cell r="M44"/>
          <cell r="N44">
            <v>16</v>
          </cell>
          <cell r="O44"/>
          <cell r="P44"/>
        </row>
        <row r="45">
          <cell r="A45" t="str">
            <v>組合等が起こした地方債の元利償還金に対する負担金等</v>
          </cell>
          <cell r="B45">
            <v>119</v>
          </cell>
          <cell r="C45"/>
          <cell r="D45"/>
          <cell r="E45">
            <v>102</v>
          </cell>
          <cell r="F45"/>
          <cell r="G45"/>
          <cell r="H45">
            <v>95</v>
          </cell>
          <cell r="I45"/>
          <cell r="J45"/>
          <cell r="K45">
            <v>101</v>
          </cell>
          <cell r="L45"/>
          <cell r="M45"/>
          <cell r="N45">
            <v>117</v>
          </cell>
          <cell r="O45"/>
          <cell r="P45"/>
        </row>
        <row r="46">
          <cell r="A46" t="str">
            <v>公営企業債の元利償還金に対する繰入金</v>
          </cell>
          <cell r="B46">
            <v>161</v>
          </cell>
          <cell r="C46"/>
          <cell r="D46"/>
          <cell r="E46">
            <v>170</v>
          </cell>
          <cell r="F46"/>
          <cell r="G46"/>
          <cell r="H46">
            <v>161</v>
          </cell>
          <cell r="I46"/>
          <cell r="J46"/>
          <cell r="K46">
            <v>165</v>
          </cell>
          <cell r="L46"/>
          <cell r="M46"/>
          <cell r="N46">
            <v>164</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686</v>
          </cell>
          <cell r="C49"/>
          <cell r="D49"/>
          <cell r="E49">
            <v>644</v>
          </cell>
          <cell r="F49"/>
          <cell r="G49"/>
          <cell r="H49">
            <v>567</v>
          </cell>
          <cell r="I49"/>
          <cell r="J49"/>
          <cell r="K49">
            <v>584</v>
          </cell>
          <cell r="L49"/>
          <cell r="M49"/>
          <cell r="N49">
            <v>601</v>
          </cell>
          <cell r="O49"/>
          <cell r="P49"/>
        </row>
        <row r="50">
          <cell r="A50" t="str">
            <v>実質公債費比率の分子</v>
          </cell>
          <cell r="B50" t="e">
            <v>#N/A</v>
          </cell>
          <cell r="C50">
            <v>317</v>
          </cell>
          <cell r="D50" t="e">
            <v>#N/A</v>
          </cell>
          <cell r="E50" t="e">
            <v>#N/A</v>
          </cell>
          <cell r="F50">
            <v>302</v>
          </cell>
          <cell r="G50" t="e">
            <v>#N/A</v>
          </cell>
          <cell r="H50" t="e">
            <v>#N/A</v>
          </cell>
          <cell r="I50">
            <v>245</v>
          </cell>
          <cell r="J50" t="e">
            <v>#N/A</v>
          </cell>
          <cell r="K50" t="e">
            <v>#N/A</v>
          </cell>
          <cell r="L50">
            <v>265</v>
          </cell>
          <cell r="M50" t="e">
            <v>#N/A</v>
          </cell>
          <cell r="N50" t="e">
            <v>#N/A</v>
          </cell>
          <cell r="O50">
            <v>317</v>
          </cell>
          <cell r="P50" t="e">
            <v>#N/A</v>
          </cell>
        </row>
        <row r="54">
          <cell r="B54" t="str">
            <v>H29</v>
          </cell>
          <cell r="C54"/>
          <cell r="D54"/>
          <cell r="E54" t="str">
            <v>H30</v>
          </cell>
          <cell r="F54"/>
          <cell r="G54"/>
          <cell r="H54" t="str">
            <v>R01</v>
          </cell>
          <cell r="I54"/>
          <cell r="J54"/>
          <cell r="K54" t="str">
            <v>R02</v>
          </cell>
          <cell r="L54"/>
          <cell r="M54"/>
          <cell r="N54" t="str">
            <v>R03</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5416</v>
          </cell>
          <cell r="E56"/>
          <cell r="F56"/>
          <cell r="G56">
            <v>5460</v>
          </cell>
          <cell r="H56"/>
          <cell r="I56"/>
          <cell r="J56">
            <v>5603</v>
          </cell>
          <cell r="K56"/>
          <cell r="L56"/>
          <cell r="M56">
            <v>5545</v>
          </cell>
          <cell r="N56"/>
          <cell r="O56"/>
          <cell r="P56">
            <v>5839</v>
          </cell>
        </row>
        <row r="57">
          <cell r="A57" t="str">
            <v>充当可能特定歳入</v>
          </cell>
          <cell r="B57"/>
          <cell r="C57"/>
          <cell r="D57">
            <v>152</v>
          </cell>
          <cell r="E57"/>
          <cell r="F57"/>
          <cell r="G57">
            <v>127</v>
          </cell>
          <cell r="H57"/>
          <cell r="I57"/>
          <cell r="J57">
            <v>107</v>
          </cell>
          <cell r="K57"/>
          <cell r="L57"/>
          <cell r="M57">
            <v>88</v>
          </cell>
          <cell r="N57"/>
          <cell r="O57"/>
          <cell r="P57">
            <v>77</v>
          </cell>
        </row>
        <row r="58">
          <cell r="A58" t="str">
            <v>充当可能基金</v>
          </cell>
          <cell r="B58"/>
          <cell r="C58"/>
          <cell r="D58">
            <v>3016</v>
          </cell>
          <cell r="E58"/>
          <cell r="F58"/>
          <cell r="G58">
            <v>2480</v>
          </cell>
          <cell r="H58"/>
          <cell r="I58"/>
          <cell r="J58">
            <v>2541</v>
          </cell>
          <cell r="K58"/>
          <cell r="L58"/>
          <cell r="M58">
            <v>2977</v>
          </cell>
          <cell r="N58"/>
          <cell r="O58"/>
          <cell r="P58">
            <v>3338</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1426</v>
          </cell>
          <cell r="C62"/>
          <cell r="D62"/>
          <cell r="E62">
            <v>1366</v>
          </cell>
          <cell r="F62"/>
          <cell r="G62"/>
          <cell r="H62">
            <v>1349</v>
          </cell>
          <cell r="I62"/>
          <cell r="J62"/>
          <cell r="K62">
            <v>1299</v>
          </cell>
          <cell r="L62"/>
          <cell r="M62"/>
          <cell r="N62">
            <v>1228</v>
          </cell>
          <cell r="O62"/>
          <cell r="P62"/>
        </row>
        <row r="63">
          <cell r="A63" t="str">
            <v>組合等負担等見込額</v>
          </cell>
          <cell r="B63">
            <v>1522</v>
          </cell>
          <cell r="C63"/>
          <cell r="D63"/>
          <cell r="E63">
            <v>1488</v>
          </cell>
          <cell r="F63"/>
          <cell r="G63"/>
          <cell r="H63">
            <v>1314</v>
          </cell>
          <cell r="I63"/>
          <cell r="J63"/>
          <cell r="K63">
            <v>1062</v>
          </cell>
          <cell r="L63"/>
          <cell r="M63"/>
          <cell r="N63">
            <v>901</v>
          </cell>
          <cell r="O63"/>
          <cell r="P63"/>
        </row>
        <row r="64">
          <cell r="A64" t="str">
            <v>公営企業債等繰入見込額</v>
          </cell>
          <cell r="B64">
            <v>1636</v>
          </cell>
          <cell r="C64"/>
          <cell r="D64"/>
          <cell r="E64">
            <v>1588</v>
          </cell>
          <cell r="F64"/>
          <cell r="G64"/>
          <cell r="H64">
            <v>1533</v>
          </cell>
          <cell r="I64"/>
          <cell r="J64"/>
          <cell r="K64">
            <v>1435</v>
          </cell>
          <cell r="L64"/>
          <cell r="M64"/>
          <cell r="N64">
            <v>1301</v>
          </cell>
          <cell r="O64"/>
          <cell r="P64"/>
        </row>
        <row r="65">
          <cell r="A65" t="str">
            <v>債務負担行為に基づく支出予定額</v>
          </cell>
          <cell r="B65" t="str">
            <v>-</v>
          </cell>
          <cell r="C65"/>
          <cell r="D65"/>
          <cell r="E65" t="str">
            <v>-</v>
          </cell>
          <cell r="F65"/>
          <cell r="G65"/>
          <cell r="H65" t="str">
            <v>-</v>
          </cell>
          <cell r="I65"/>
          <cell r="J65"/>
          <cell r="K65">
            <v>224</v>
          </cell>
          <cell r="L65"/>
          <cell r="M65"/>
          <cell r="N65">
            <v>197</v>
          </cell>
          <cell r="O65"/>
          <cell r="P65"/>
        </row>
        <row r="66">
          <cell r="A66" t="str">
            <v>一般会計等に係る地方債の現在高</v>
          </cell>
          <cell r="B66">
            <v>5817</v>
          </cell>
          <cell r="C66"/>
          <cell r="D66"/>
          <cell r="E66">
            <v>5248</v>
          </cell>
          <cell r="F66"/>
          <cell r="G66"/>
          <cell r="H66">
            <v>5438</v>
          </cell>
          <cell r="I66"/>
          <cell r="J66"/>
          <cell r="K66">
            <v>5658</v>
          </cell>
          <cell r="L66"/>
          <cell r="M66"/>
          <cell r="N66">
            <v>5751</v>
          </cell>
          <cell r="O66"/>
          <cell r="P66"/>
        </row>
        <row r="67">
          <cell r="A67" t="str">
            <v>将来負担比率の分子</v>
          </cell>
          <cell r="B67" t="e">
            <v>#N/A</v>
          </cell>
          <cell r="C67">
            <v>1817</v>
          </cell>
          <cell r="D67" t="e">
            <v>#N/A</v>
          </cell>
          <cell r="E67" t="e">
            <v>#N/A</v>
          </cell>
          <cell r="F67">
            <v>1623</v>
          </cell>
          <cell r="G67" t="e">
            <v>#N/A</v>
          </cell>
          <cell r="H67" t="e">
            <v>#N/A</v>
          </cell>
          <cell r="I67">
            <v>1384</v>
          </cell>
          <cell r="J67" t="e">
            <v>#N/A</v>
          </cell>
          <cell r="K67" t="e">
            <v>#N/A</v>
          </cell>
          <cell r="L67">
            <v>1067</v>
          </cell>
          <cell r="M67" t="e">
            <v>#N/A</v>
          </cell>
          <cell r="N67" t="e">
            <v>#N/A</v>
          </cell>
          <cell r="O67">
            <v>124</v>
          </cell>
          <cell r="P67" t="e">
            <v>#N/A</v>
          </cell>
        </row>
        <row r="71">
          <cell r="B71" t="str">
            <v>R01</v>
          </cell>
          <cell r="C71" t="str">
            <v>R02</v>
          </cell>
          <cell r="D71" t="str">
            <v>R03</v>
          </cell>
        </row>
        <row r="72">
          <cell r="A72" t="str">
            <v>財政調整基金</v>
          </cell>
          <cell r="B72">
            <v>1078</v>
          </cell>
          <cell r="C72">
            <v>1080</v>
          </cell>
          <cell r="D72">
            <v>1081</v>
          </cell>
        </row>
        <row r="73">
          <cell r="A73" t="str">
            <v>減債基金</v>
          </cell>
          <cell r="B73">
            <v>503</v>
          </cell>
          <cell r="C73">
            <v>505</v>
          </cell>
          <cell r="D73">
            <v>507</v>
          </cell>
        </row>
        <row r="74">
          <cell r="A74" t="str">
            <v>その他特定目的基金</v>
          </cell>
          <cell r="B74">
            <v>721</v>
          </cell>
          <cell r="C74">
            <v>1011</v>
          </cell>
          <cell r="D74">
            <v>1361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EEC18-50F4-4110-9922-548398A72953}">
  <sheetPr>
    <pageSetUpPr fitToPage="1"/>
  </sheetPr>
  <dimension ref="A1:DO56"/>
  <sheetViews>
    <sheetView showGridLines="0" workbookViewId="0">
      <selection activeCell="AU14" sqref="AU14:AX14"/>
    </sheetView>
  </sheetViews>
  <sheetFormatPr defaultColWidth="0" defaultRowHeight="11.25" zeroHeight="1" x14ac:dyDescent="0.15"/>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x14ac:dyDescent="0.15">
      <c r="A1" s="39"/>
      <c r="B1" s="564" t="s">
        <v>18</v>
      </c>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c r="BB1" s="564"/>
      <c r="BC1" s="564"/>
      <c r="BD1" s="564"/>
      <c r="BE1" s="564"/>
      <c r="BF1" s="564"/>
      <c r="BG1" s="564"/>
      <c r="BH1" s="564"/>
      <c r="BI1" s="564"/>
      <c r="BJ1" s="564"/>
      <c r="BK1" s="564"/>
      <c r="BL1" s="564"/>
      <c r="BM1" s="564"/>
      <c r="BN1" s="564"/>
      <c r="BO1" s="564"/>
      <c r="BP1" s="564"/>
      <c r="BQ1" s="564"/>
      <c r="BR1" s="564"/>
      <c r="BS1" s="564"/>
      <c r="BT1" s="564"/>
      <c r="BU1" s="564"/>
      <c r="BV1" s="564"/>
      <c r="BW1" s="564"/>
      <c r="BX1" s="564"/>
      <c r="BY1" s="564"/>
      <c r="BZ1" s="564"/>
      <c r="CA1" s="564"/>
      <c r="CB1" s="564"/>
      <c r="CC1" s="564"/>
      <c r="CD1" s="564"/>
      <c r="CE1" s="564"/>
      <c r="CF1" s="564"/>
      <c r="CG1" s="564"/>
      <c r="CH1" s="564"/>
      <c r="CI1" s="564"/>
      <c r="CJ1" s="564"/>
      <c r="CK1" s="564"/>
      <c r="CL1" s="564"/>
      <c r="CM1" s="564"/>
      <c r="CN1" s="564"/>
      <c r="CO1" s="564"/>
      <c r="CP1" s="564"/>
      <c r="CQ1" s="564"/>
      <c r="CR1" s="564"/>
      <c r="CS1" s="564"/>
      <c r="CT1" s="564"/>
      <c r="CU1" s="564"/>
      <c r="CV1" s="564"/>
      <c r="CW1" s="564"/>
      <c r="CX1" s="564"/>
      <c r="CY1" s="564"/>
      <c r="CZ1" s="564"/>
      <c r="DA1" s="564"/>
      <c r="DB1" s="564"/>
      <c r="DC1" s="564"/>
      <c r="DD1" s="564"/>
      <c r="DE1" s="564"/>
      <c r="DF1" s="564"/>
      <c r="DG1" s="564"/>
      <c r="DH1" s="564"/>
      <c r="DI1" s="564"/>
      <c r="DJ1" s="40"/>
      <c r="DK1" s="40"/>
      <c r="DL1" s="40"/>
      <c r="DM1" s="40"/>
      <c r="DN1" s="40"/>
      <c r="DO1" s="40"/>
    </row>
    <row r="2" spans="1:119" ht="24.75" thickBot="1" x14ac:dyDescent="0.2">
      <c r="B2" s="42" t="s">
        <v>19</v>
      </c>
      <c r="C2" s="42"/>
      <c r="D2" s="43"/>
    </row>
    <row r="3" spans="1:119" ht="18.75" customHeight="1" thickBot="1" x14ac:dyDescent="0.2">
      <c r="A3" s="40"/>
      <c r="B3" s="565" t="s">
        <v>20</v>
      </c>
      <c r="C3" s="566"/>
      <c r="D3" s="566"/>
      <c r="E3" s="567"/>
      <c r="F3" s="567"/>
      <c r="G3" s="567"/>
      <c r="H3" s="567"/>
      <c r="I3" s="567"/>
      <c r="J3" s="567"/>
      <c r="K3" s="567"/>
      <c r="L3" s="567" t="s">
        <v>21</v>
      </c>
      <c r="M3" s="567"/>
      <c r="N3" s="567"/>
      <c r="O3" s="567"/>
      <c r="P3" s="567"/>
      <c r="Q3" s="567"/>
      <c r="R3" s="570"/>
      <c r="S3" s="570"/>
      <c r="T3" s="570"/>
      <c r="U3" s="570"/>
      <c r="V3" s="571"/>
      <c r="W3" s="456" t="s">
        <v>22</v>
      </c>
      <c r="X3" s="457"/>
      <c r="Y3" s="457"/>
      <c r="Z3" s="457"/>
      <c r="AA3" s="457"/>
      <c r="AB3" s="566"/>
      <c r="AC3" s="570" t="s">
        <v>23</v>
      </c>
      <c r="AD3" s="457"/>
      <c r="AE3" s="457"/>
      <c r="AF3" s="457"/>
      <c r="AG3" s="457"/>
      <c r="AH3" s="457"/>
      <c r="AI3" s="457"/>
      <c r="AJ3" s="457"/>
      <c r="AK3" s="457"/>
      <c r="AL3" s="532"/>
      <c r="AM3" s="456" t="s">
        <v>24</v>
      </c>
      <c r="AN3" s="457"/>
      <c r="AO3" s="457"/>
      <c r="AP3" s="457"/>
      <c r="AQ3" s="457"/>
      <c r="AR3" s="457"/>
      <c r="AS3" s="457"/>
      <c r="AT3" s="457"/>
      <c r="AU3" s="457"/>
      <c r="AV3" s="457"/>
      <c r="AW3" s="457"/>
      <c r="AX3" s="532"/>
      <c r="AY3" s="524" t="s">
        <v>25</v>
      </c>
      <c r="AZ3" s="525"/>
      <c r="BA3" s="525"/>
      <c r="BB3" s="525"/>
      <c r="BC3" s="525"/>
      <c r="BD3" s="525"/>
      <c r="BE3" s="525"/>
      <c r="BF3" s="525"/>
      <c r="BG3" s="525"/>
      <c r="BH3" s="525"/>
      <c r="BI3" s="525"/>
      <c r="BJ3" s="525"/>
      <c r="BK3" s="525"/>
      <c r="BL3" s="525"/>
      <c r="BM3" s="574"/>
      <c r="BN3" s="456" t="s">
        <v>26</v>
      </c>
      <c r="BO3" s="457"/>
      <c r="BP3" s="457"/>
      <c r="BQ3" s="457"/>
      <c r="BR3" s="457"/>
      <c r="BS3" s="457"/>
      <c r="BT3" s="457"/>
      <c r="BU3" s="532"/>
      <c r="BV3" s="456" t="s">
        <v>27</v>
      </c>
      <c r="BW3" s="457"/>
      <c r="BX3" s="457"/>
      <c r="BY3" s="457"/>
      <c r="BZ3" s="457"/>
      <c r="CA3" s="457"/>
      <c r="CB3" s="457"/>
      <c r="CC3" s="532"/>
      <c r="CD3" s="524" t="s">
        <v>25</v>
      </c>
      <c r="CE3" s="525"/>
      <c r="CF3" s="525"/>
      <c r="CG3" s="525"/>
      <c r="CH3" s="525"/>
      <c r="CI3" s="525"/>
      <c r="CJ3" s="525"/>
      <c r="CK3" s="525"/>
      <c r="CL3" s="525"/>
      <c r="CM3" s="525"/>
      <c r="CN3" s="525"/>
      <c r="CO3" s="525"/>
      <c r="CP3" s="525"/>
      <c r="CQ3" s="525"/>
      <c r="CR3" s="525"/>
      <c r="CS3" s="574"/>
      <c r="CT3" s="456" t="s">
        <v>28</v>
      </c>
      <c r="CU3" s="457"/>
      <c r="CV3" s="457"/>
      <c r="CW3" s="457"/>
      <c r="CX3" s="457"/>
      <c r="CY3" s="457"/>
      <c r="CZ3" s="457"/>
      <c r="DA3" s="532"/>
      <c r="DB3" s="456" t="s">
        <v>29</v>
      </c>
      <c r="DC3" s="457"/>
      <c r="DD3" s="457"/>
      <c r="DE3" s="457"/>
      <c r="DF3" s="457"/>
      <c r="DG3" s="457"/>
      <c r="DH3" s="457"/>
      <c r="DI3" s="532"/>
    </row>
    <row r="4" spans="1:119" ht="18.75" customHeight="1" x14ac:dyDescent="0.15">
      <c r="A4" s="40"/>
      <c r="B4" s="540"/>
      <c r="C4" s="541"/>
      <c r="D4" s="541"/>
      <c r="E4" s="542"/>
      <c r="F4" s="542"/>
      <c r="G4" s="542"/>
      <c r="H4" s="542"/>
      <c r="I4" s="542"/>
      <c r="J4" s="542"/>
      <c r="K4" s="542"/>
      <c r="L4" s="542"/>
      <c r="M4" s="542"/>
      <c r="N4" s="542"/>
      <c r="O4" s="542"/>
      <c r="P4" s="542"/>
      <c r="Q4" s="542"/>
      <c r="R4" s="546"/>
      <c r="S4" s="546"/>
      <c r="T4" s="546"/>
      <c r="U4" s="546"/>
      <c r="V4" s="547"/>
      <c r="W4" s="533"/>
      <c r="X4" s="343"/>
      <c r="Y4" s="343"/>
      <c r="Z4" s="343"/>
      <c r="AA4" s="343"/>
      <c r="AB4" s="541"/>
      <c r="AC4" s="546"/>
      <c r="AD4" s="343"/>
      <c r="AE4" s="343"/>
      <c r="AF4" s="343"/>
      <c r="AG4" s="343"/>
      <c r="AH4" s="343"/>
      <c r="AI4" s="343"/>
      <c r="AJ4" s="343"/>
      <c r="AK4" s="343"/>
      <c r="AL4" s="534"/>
      <c r="AM4" s="491"/>
      <c r="AN4" s="409"/>
      <c r="AO4" s="409"/>
      <c r="AP4" s="409"/>
      <c r="AQ4" s="409"/>
      <c r="AR4" s="409"/>
      <c r="AS4" s="409"/>
      <c r="AT4" s="409"/>
      <c r="AU4" s="409"/>
      <c r="AV4" s="409"/>
      <c r="AW4" s="409"/>
      <c r="AX4" s="573"/>
      <c r="AY4" s="384" t="s">
        <v>30</v>
      </c>
      <c r="AZ4" s="385"/>
      <c r="BA4" s="385"/>
      <c r="BB4" s="385"/>
      <c r="BC4" s="385"/>
      <c r="BD4" s="385"/>
      <c r="BE4" s="385"/>
      <c r="BF4" s="385"/>
      <c r="BG4" s="385"/>
      <c r="BH4" s="385"/>
      <c r="BI4" s="385"/>
      <c r="BJ4" s="385"/>
      <c r="BK4" s="385"/>
      <c r="BL4" s="385"/>
      <c r="BM4" s="386"/>
      <c r="BN4" s="387">
        <v>8882570</v>
      </c>
      <c r="BO4" s="388"/>
      <c r="BP4" s="388"/>
      <c r="BQ4" s="388"/>
      <c r="BR4" s="388"/>
      <c r="BS4" s="388"/>
      <c r="BT4" s="388"/>
      <c r="BU4" s="389"/>
      <c r="BV4" s="387">
        <v>8695988</v>
      </c>
      <c r="BW4" s="388"/>
      <c r="BX4" s="388"/>
      <c r="BY4" s="388"/>
      <c r="BZ4" s="388"/>
      <c r="CA4" s="388"/>
      <c r="CB4" s="388"/>
      <c r="CC4" s="389"/>
      <c r="CD4" s="558" t="s">
        <v>31</v>
      </c>
      <c r="CE4" s="559"/>
      <c r="CF4" s="559"/>
      <c r="CG4" s="559"/>
      <c r="CH4" s="559"/>
      <c r="CI4" s="559"/>
      <c r="CJ4" s="559"/>
      <c r="CK4" s="559"/>
      <c r="CL4" s="559"/>
      <c r="CM4" s="559"/>
      <c r="CN4" s="559"/>
      <c r="CO4" s="559"/>
      <c r="CP4" s="559"/>
      <c r="CQ4" s="559"/>
      <c r="CR4" s="559"/>
      <c r="CS4" s="560"/>
      <c r="CT4" s="561">
        <v>11</v>
      </c>
      <c r="CU4" s="562"/>
      <c r="CV4" s="562"/>
      <c r="CW4" s="562"/>
      <c r="CX4" s="562"/>
      <c r="CY4" s="562"/>
      <c r="CZ4" s="562"/>
      <c r="DA4" s="563"/>
      <c r="DB4" s="561">
        <v>8.3000000000000007</v>
      </c>
      <c r="DC4" s="562"/>
      <c r="DD4" s="562"/>
      <c r="DE4" s="562"/>
      <c r="DF4" s="562"/>
      <c r="DG4" s="562"/>
      <c r="DH4" s="562"/>
      <c r="DI4" s="563"/>
    </row>
    <row r="5" spans="1:119" ht="18.75" customHeight="1" x14ac:dyDescent="0.15">
      <c r="A5" s="40"/>
      <c r="B5" s="568"/>
      <c r="C5" s="410"/>
      <c r="D5" s="410"/>
      <c r="E5" s="569"/>
      <c r="F5" s="569"/>
      <c r="G5" s="569"/>
      <c r="H5" s="569"/>
      <c r="I5" s="569"/>
      <c r="J5" s="569"/>
      <c r="K5" s="569"/>
      <c r="L5" s="569"/>
      <c r="M5" s="569"/>
      <c r="N5" s="569"/>
      <c r="O5" s="569"/>
      <c r="P5" s="569"/>
      <c r="Q5" s="569"/>
      <c r="R5" s="408"/>
      <c r="S5" s="408"/>
      <c r="T5" s="408"/>
      <c r="U5" s="408"/>
      <c r="V5" s="572"/>
      <c r="W5" s="491"/>
      <c r="X5" s="409"/>
      <c r="Y5" s="409"/>
      <c r="Z5" s="409"/>
      <c r="AA5" s="409"/>
      <c r="AB5" s="410"/>
      <c r="AC5" s="408"/>
      <c r="AD5" s="409"/>
      <c r="AE5" s="409"/>
      <c r="AF5" s="409"/>
      <c r="AG5" s="409"/>
      <c r="AH5" s="409"/>
      <c r="AI5" s="409"/>
      <c r="AJ5" s="409"/>
      <c r="AK5" s="409"/>
      <c r="AL5" s="573"/>
      <c r="AM5" s="462" t="s">
        <v>32</v>
      </c>
      <c r="AN5" s="366"/>
      <c r="AO5" s="366"/>
      <c r="AP5" s="366"/>
      <c r="AQ5" s="366"/>
      <c r="AR5" s="366"/>
      <c r="AS5" s="366"/>
      <c r="AT5" s="367"/>
      <c r="AU5" s="442" t="s">
        <v>33</v>
      </c>
      <c r="AV5" s="443"/>
      <c r="AW5" s="443"/>
      <c r="AX5" s="443"/>
      <c r="AY5" s="372" t="s">
        <v>34</v>
      </c>
      <c r="AZ5" s="373"/>
      <c r="BA5" s="373"/>
      <c r="BB5" s="373"/>
      <c r="BC5" s="373"/>
      <c r="BD5" s="373"/>
      <c r="BE5" s="373"/>
      <c r="BF5" s="373"/>
      <c r="BG5" s="373"/>
      <c r="BH5" s="373"/>
      <c r="BI5" s="373"/>
      <c r="BJ5" s="373"/>
      <c r="BK5" s="373"/>
      <c r="BL5" s="373"/>
      <c r="BM5" s="374"/>
      <c r="BN5" s="392">
        <v>8368475</v>
      </c>
      <c r="BO5" s="393"/>
      <c r="BP5" s="393"/>
      <c r="BQ5" s="393"/>
      <c r="BR5" s="393"/>
      <c r="BS5" s="393"/>
      <c r="BT5" s="393"/>
      <c r="BU5" s="394"/>
      <c r="BV5" s="392">
        <v>8241656</v>
      </c>
      <c r="BW5" s="393"/>
      <c r="BX5" s="393"/>
      <c r="BY5" s="393"/>
      <c r="BZ5" s="393"/>
      <c r="CA5" s="393"/>
      <c r="CB5" s="393"/>
      <c r="CC5" s="394"/>
      <c r="CD5" s="401" t="s">
        <v>35</v>
      </c>
      <c r="CE5" s="346"/>
      <c r="CF5" s="346"/>
      <c r="CG5" s="346"/>
      <c r="CH5" s="346"/>
      <c r="CI5" s="346"/>
      <c r="CJ5" s="346"/>
      <c r="CK5" s="346"/>
      <c r="CL5" s="346"/>
      <c r="CM5" s="346"/>
      <c r="CN5" s="346"/>
      <c r="CO5" s="346"/>
      <c r="CP5" s="346"/>
      <c r="CQ5" s="346"/>
      <c r="CR5" s="346"/>
      <c r="CS5" s="402"/>
      <c r="CT5" s="362">
        <v>82.5</v>
      </c>
      <c r="CU5" s="363"/>
      <c r="CV5" s="363"/>
      <c r="CW5" s="363"/>
      <c r="CX5" s="363"/>
      <c r="CY5" s="363"/>
      <c r="CZ5" s="363"/>
      <c r="DA5" s="364"/>
      <c r="DB5" s="362">
        <v>89</v>
      </c>
      <c r="DC5" s="363"/>
      <c r="DD5" s="363"/>
      <c r="DE5" s="363"/>
      <c r="DF5" s="363"/>
      <c r="DG5" s="363"/>
      <c r="DH5" s="363"/>
      <c r="DI5" s="364"/>
    </row>
    <row r="6" spans="1:119" ht="18.75" customHeight="1" x14ac:dyDescent="0.15">
      <c r="A6" s="40"/>
      <c r="B6" s="538" t="s">
        <v>36</v>
      </c>
      <c r="C6" s="407"/>
      <c r="D6" s="407"/>
      <c r="E6" s="539"/>
      <c r="F6" s="539"/>
      <c r="G6" s="539"/>
      <c r="H6" s="539"/>
      <c r="I6" s="539"/>
      <c r="J6" s="539"/>
      <c r="K6" s="539"/>
      <c r="L6" s="539" t="s">
        <v>37</v>
      </c>
      <c r="M6" s="539"/>
      <c r="N6" s="539"/>
      <c r="O6" s="539"/>
      <c r="P6" s="539"/>
      <c r="Q6" s="539"/>
      <c r="R6" s="434"/>
      <c r="S6" s="434"/>
      <c r="T6" s="434"/>
      <c r="U6" s="434"/>
      <c r="V6" s="545"/>
      <c r="W6" s="473" t="s">
        <v>38</v>
      </c>
      <c r="X6" s="406"/>
      <c r="Y6" s="406"/>
      <c r="Z6" s="406"/>
      <c r="AA6" s="406"/>
      <c r="AB6" s="407"/>
      <c r="AC6" s="550" t="s">
        <v>39</v>
      </c>
      <c r="AD6" s="551"/>
      <c r="AE6" s="551"/>
      <c r="AF6" s="551"/>
      <c r="AG6" s="551"/>
      <c r="AH6" s="551"/>
      <c r="AI6" s="551"/>
      <c r="AJ6" s="551"/>
      <c r="AK6" s="551"/>
      <c r="AL6" s="552"/>
      <c r="AM6" s="462" t="s">
        <v>40</v>
      </c>
      <c r="AN6" s="366"/>
      <c r="AO6" s="366"/>
      <c r="AP6" s="366"/>
      <c r="AQ6" s="366"/>
      <c r="AR6" s="366"/>
      <c r="AS6" s="366"/>
      <c r="AT6" s="367"/>
      <c r="AU6" s="442" t="s">
        <v>33</v>
      </c>
      <c r="AV6" s="443"/>
      <c r="AW6" s="443"/>
      <c r="AX6" s="443"/>
      <c r="AY6" s="372" t="s">
        <v>41</v>
      </c>
      <c r="AZ6" s="373"/>
      <c r="BA6" s="373"/>
      <c r="BB6" s="373"/>
      <c r="BC6" s="373"/>
      <c r="BD6" s="373"/>
      <c r="BE6" s="373"/>
      <c r="BF6" s="373"/>
      <c r="BG6" s="373"/>
      <c r="BH6" s="373"/>
      <c r="BI6" s="373"/>
      <c r="BJ6" s="373"/>
      <c r="BK6" s="373"/>
      <c r="BL6" s="373"/>
      <c r="BM6" s="374"/>
      <c r="BN6" s="392">
        <v>514095</v>
      </c>
      <c r="BO6" s="393"/>
      <c r="BP6" s="393"/>
      <c r="BQ6" s="393"/>
      <c r="BR6" s="393"/>
      <c r="BS6" s="393"/>
      <c r="BT6" s="393"/>
      <c r="BU6" s="394"/>
      <c r="BV6" s="392">
        <v>454332</v>
      </c>
      <c r="BW6" s="393"/>
      <c r="BX6" s="393"/>
      <c r="BY6" s="393"/>
      <c r="BZ6" s="393"/>
      <c r="CA6" s="393"/>
      <c r="CB6" s="393"/>
      <c r="CC6" s="394"/>
      <c r="CD6" s="401" t="s">
        <v>42</v>
      </c>
      <c r="CE6" s="346"/>
      <c r="CF6" s="346"/>
      <c r="CG6" s="346"/>
      <c r="CH6" s="346"/>
      <c r="CI6" s="346"/>
      <c r="CJ6" s="346"/>
      <c r="CK6" s="346"/>
      <c r="CL6" s="346"/>
      <c r="CM6" s="346"/>
      <c r="CN6" s="346"/>
      <c r="CO6" s="346"/>
      <c r="CP6" s="346"/>
      <c r="CQ6" s="346"/>
      <c r="CR6" s="346"/>
      <c r="CS6" s="402"/>
      <c r="CT6" s="535">
        <v>82.5</v>
      </c>
      <c r="CU6" s="536"/>
      <c r="CV6" s="536"/>
      <c r="CW6" s="536"/>
      <c r="CX6" s="536"/>
      <c r="CY6" s="536"/>
      <c r="CZ6" s="536"/>
      <c r="DA6" s="537"/>
      <c r="DB6" s="535">
        <v>91.6</v>
      </c>
      <c r="DC6" s="536"/>
      <c r="DD6" s="536"/>
      <c r="DE6" s="536"/>
      <c r="DF6" s="536"/>
      <c r="DG6" s="536"/>
      <c r="DH6" s="536"/>
      <c r="DI6" s="537"/>
    </row>
    <row r="7" spans="1:119" ht="18.75" customHeight="1" x14ac:dyDescent="0.15">
      <c r="A7" s="40"/>
      <c r="B7" s="540"/>
      <c r="C7" s="541"/>
      <c r="D7" s="541"/>
      <c r="E7" s="542"/>
      <c r="F7" s="542"/>
      <c r="G7" s="542"/>
      <c r="H7" s="542"/>
      <c r="I7" s="542"/>
      <c r="J7" s="542"/>
      <c r="K7" s="542"/>
      <c r="L7" s="542"/>
      <c r="M7" s="542"/>
      <c r="N7" s="542"/>
      <c r="O7" s="542"/>
      <c r="P7" s="542"/>
      <c r="Q7" s="542"/>
      <c r="R7" s="546"/>
      <c r="S7" s="546"/>
      <c r="T7" s="546"/>
      <c r="U7" s="546"/>
      <c r="V7" s="547"/>
      <c r="W7" s="533"/>
      <c r="X7" s="343"/>
      <c r="Y7" s="343"/>
      <c r="Z7" s="343"/>
      <c r="AA7" s="343"/>
      <c r="AB7" s="541"/>
      <c r="AC7" s="553"/>
      <c r="AD7" s="344"/>
      <c r="AE7" s="344"/>
      <c r="AF7" s="344"/>
      <c r="AG7" s="344"/>
      <c r="AH7" s="344"/>
      <c r="AI7" s="344"/>
      <c r="AJ7" s="344"/>
      <c r="AK7" s="344"/>
      <c r="AL7" s="554"/>
      <c r="AM7" s="462" t="s">
        <v>43</v>
      </c>
      <c r="AN7" s="366"/>
      <c r="AO7" s="366"/>
      <c r="AP7" s="366"/>
      <c r="AQ7" s="366"/>
      <c r="AR7" s="366"/>
      <c r="AS7" s="366"/>
      <c r="AT7" s="367"/>
      <c r="AU7" s="442" t="s">
        <v>33</v>
      </c>
      <c r="AV7" s="443"/>
      <c r="AW7" s="443"/>
      <c r="AX7" s="443"/>
      <c r="AY7" s="372" t="s">
        <v>44</v>
      </c>
      <c r="AZ7" s="373"/>
      <c r="BA7" s="373"/>
      <c r="BB7" s="373"/>
      <c r="BC7" s="373"/>
      <c r="BD7" s="373"/>
      <c r="BE7" s="373"/>
      <c r="BF7" s="373"/>
      <c r="BG7" s="373"/>
      <c r="BH7" s="373"/>
      <c r="BI7" s="373"/>
      <c r="BJ7" s="373"/>
      <c r="BK7" s="373"/>
      <c r="BL7" s="373"/>
      <c r="BM7" s="374"/>
      <c r="BN7" s="392">
        <v>46370</v>
      </c>
      <c r="BO7" s="393"/>
      <c r="BP7" s="393"/>
      <c r="BQ7" s="393"/>
      <c r="BR7" s="393"/>
      <c r="BS7" s="393"/>
      <c r="BT7" s="393"/>
      <c r="BU7" s="394"/>
      <c r="BV7" s="392">
        <v>121594</v>
      </c>
      <c r="BW7" s="393"/>
      <c r="BX7" s="393"/>
      <c r="BY7" s="393"/>
      <c r="BZ7" s="393"/>
      <c r="CA7" s="393"/>
      <c r="CB7" s="393"/>
      <c r="CC7" s="394"/>
      <c r="CD7" s="401" t="s">
        <v>45</v>
      </c>
      <c r="CE7" s="346"/>
      <c r="CF7" s="346"/>
      <c r="CG7" s="346"/>
      <c r="CH7" s="346"/>
      <c r="CI7" s="346"/>
      <c r="CJ7" s="346"/>
      <c r="CK7" s="346"/>
      <c r="CL7" s="346"/>
      <c r="CM7" s="346"/>
      <c r="CN7" s="346"/>
      <c r="CO7" s="346"/>
      <c r="CP7" s="346"/>
      <c r="CQ7" s="346"/>
      <c r="CR7" s="346"/>
      <c r="CS7" s="402"/>
      <c r="CT7" s="392">
        <v>4265404</v>
      </c>
      <c r="CU7" s="393"/>
      <c r="CV7" s="393"/>
      <c r="CW7" s="393"/>
      <c r="CX7" s="393"/>
      <c r="CY7" s="393"/>
      <c r="CZ7" s="393"/>
      <c r="DA7" s="394"/>
      <c r="DB7" s="392">
        <v>4001737</v>
      </c>
      <c r="DC7" s="393"/>
      <c r="DD7" s="393"/>
      <c r="DE7" s="393"/>
      <c r="DF7" s="393"/>
      <c r="DG7" s="393"/>
      <c r="DH7" s="393"/>
      <c r="DI7" s="394"/>
    </row>
    <row r="8" spans="1:119" ht="18.75" customHeight="1" thickBot="1" x14ac:dyDescent="0.2">
      <c r="A8" s="40"/>
      <c r="B8" s="543"/>
      <c r="C8" s="474"/>
      <c r="D8" s="474"/>
      <c r="E8" s="544"/>
      <c r="F8" s="544"/>
      <c r="G8" s="544"/>
      <c r="H8" s="544"/>
      <c r="I8" s="544"/>
      <c r="J8" s="544"/>
      <c r="K8" s="544"/>
      <c r="L8" s="544"/>
      <c r="M8" s="544"/>
      <c r="N8" s="544"/>
      <c r="O8" s="544"/>
      <c r="P8" s="544"/>
      <c r="Q8" s="544"/>
      <c r="R8" s="548"/>
      <c r="S8" s="548"/>
      <c r="T8" s="548"/>
      <c r="U8" s="548"/>
      <c r="V8" s="549"/>
      <c r="W8" s="458"/>
      <c r="X8" s="459"/>
      <c r="Y8" s="459"/>
      <c r="Z8" s="459"/>
      <c r="AA8" s="459"/>
      <c r="AB8" s="474"/>
      <c r="AC8" s="555"/>
      <c r="AD8" s="556"/>
      <c r="AE8" s="556"/>
      <c r="AF8" s="556"/>
      <c r="AG8" s="556"/>
      <c r="AH8" s="556"/>
      <c r="AI8" s="556"/>
      <c r="AJ8" s="556"/>
      <c r="AK8" s="556"/>
      <c r="AL8" s="557"/>
      <c r="AM8" s="462" t="s">
        <v>46</v>
      </c>
      <c r="AN8" s="366"/>
      <c r="AO8" s="366"/>
      <c r="AP8" s="366"/>
      <c r="AQ8" s="366"/>
      <c r="AR8" s="366"/>
      <c r="AS8" s="366"/>
      <c r="AT8" s="367"/>
      <c r="AU8" s="442" t="s">
        <v>33</v>
      </c>
      <c r="AV8" s="443"/>
      <c r="AW8" s="443"/>
      <c r="AX8" s="443"/>
      <c r="AY8" s="372" t="s">
        <v>47</v>
      </c>
      <c r="AZ8" s="373"/>
      <c r="BA8" s="373"/>
      <c r="BB8" s="373"/>
      <c r="BC8" s="373"/>
      <c r="BD8" s="373"/>
      <c r="BE8" s="373"/>
      <c r="BF8" s="373"/>
      <c r="BG8" s="373"/>
      <c r="BH8" s="373"/>
      <c r="BI8" s="373"/>
      <c r="BJ8" s="373"/>
      <c r="BK8" s="373"/>
      <c r="BL8" s="373"/>
      <c r="BM8" s="374"/>
      <c r="BN8" s="392">
        <v>467725</v>
      </c>
      <c r="BO8" s="393"/>
      <c r="BP8" s="393"/>
      <c r="BQ8" s="393"/>
      <c r="BR8" s="393"/>
      <c r="BS8" s="393"/>
      <c r="BT8" s="393"/>
      <c r="BU8" s="394"/>
      <c r="BV8" s="392">
        <v>332738</v>
      </c>
      <c r="BW8" s="393"/>
      <c r="BX8" s="393"/>
      <c r="BY8" s="393"/>
      <c r="BZ8" s="393"/>
      <c r="CA8" s="393"/>
      <c r="CB8" s="393"/>
      <c r="CC8" s="394"/>
      <c r="CD8" s="401" t="s">
        <v>48</v>
      </c>
      <c r="CE8" s="346"/>
      <c r="CF8" s="346"/>
      <c r="CG8" s="346"/>
      <c r="CH8" s="346"/>
      <c r="CI8" s="346"/>
      <c r="CJ8" s="346"/>
      <c r="CK8" s="346"/>
      <c r="CL8" s="346"/>
      <c r="CM8" s="346"/>
      <c r="CN8" s="346"/>
      <c r="CO8" s="346"/>
      <c r="CP8" s="346"/>
      <c r="CQ8" s="346"/>
      <c r="CR8" s="346"/>
      <c r="CS8" s="402"/>
      <c r="CT8" s="497">
        <v>0.24</v>
      </c>
      <c r="CU8" s="498"/>
      <c r="CV8" s="498"/>
      <c r="CW8" s="498"/>
      <c r="CX8" s="498"/>
      <c r="CY8" s="498"/>
      <c r="CZ8" s="498"/>
      <c r="DA8" s="499"/>
      <c r="DB8" s="497">
        <v>0.24</v>
      </c>
      <c r="DC8" s="498"/>
      <c r="DD8" s="498"/>
      <c r="DE8" s="498"/>
      <c r="DF8" s="498"/>
      <c r="DG8" s="498"/>
      <c r="DH8" s="498"/>
      <c r="DI8" s="499"/>
    </row>
    <row r="9" spans="1:119" ht="18.75" customHeight="1" thickBot="1" x14ac:dyDescent="0.2">
      <c r="A9" s="40"/>
      <c r="B9" s="524" t="s">
        <v>49</v>
      </c>
      <c r="C9" s="525"/>
      <c r="D9" s="525"/>
      <c r="E9" s="525"/>
      <c r="F9" s="525"/>
      <c r="G9" s="525"/>
      <c r="H9" s="525"/>
      <c r="I9" s="525"/>
      <c r="J9" s="525"/>
      <c r="K9" s="445"/>
      <c r="L9" s="526" t="s">
        <v>50</v>
      </c>
      <c r="M9" s="527"/>
      <c r="N9" s="527"/>
      <c r="O9" s="527"/>
      <c r="P9" s="527"/>
      <c r="Q9" s="528"/>
      <c r="R9" s="529">
        <v>9076</v>
      </c>
      <c r="S9" s="530"/>
      <c r="T9" s="530"/>
      <c r="U9" s="530"/>
      <c r="V9" s="531"/>
      <c r="W9" s="456" t="s">
        <v>51</v>
      </c>
      <c r="X9" s="457"/>
      <c r="Y9" s="457"/>
      <c r="Z9" s="457"/>
      <c r="AA9" s="457"/>
      <c r="AB9" s="457"/>
      <c r="AC9" s="457"/>
      <c r="AD9" s="457"/>
      <c r="AE9" s="457"/>
      <c r="AF9" s="457"/>
      <c r="AG9" s="457"/>
      <c r="AH9" s="457"/>
      <c r="AI9" s="457"/>
      <c r="AJ9" s="457"/>
      <c r="AK9" s="457"/>
      <c r="AL9" s="532"/>
      <c r="AM9" s="462" t="s">
        <v>52</v>
      </c>
      <c r="AN9" s="366"/>
      <c r="AO9" s="366"/>
      <c r="AP9" s="366"/>
      <c r="AQ9" s="366"/>
      <c r="AR9" s="366"/>
      <c r="AS9" s="366"/>
      <c r="AT9" s="367"/>
      <c r="AU9" s="442" t="s">
        <v>33</v>
      </c>
      <c r="AV9" s="443"/>
      <c r="AW9" s="443"/>
      <c r="AX9" s="443"/>
      <c r="AY9" s="372" t="s">
        <v>53</v>
      </c>
      <c r="AZ9" s="373"/>
      <c r="BA9" s="373"/>
      <c r="BB9" s="373"/>
      <c r="BC9" s="373"/>
      <c r="BD9" s="373"/>
      <c r="BE9" s="373"/>
      <c r="BF9" s="373"/>
      <c r="BG9" s="373"/>
      <c r="BH9" s="373"/>
      <c r="BI9" s="373"/>
      <c r="BJ9" s="373"/>
      <c r="BK9" s="373"/>
      <c r="BL9" s="373"/>
      <c r="BM9" s="374"/>
      <c r="BN9" s="392">
        <v>134987</v>
      </c>
      <c r="BO9" s="393"/>
      <c r="BP9" s="393"/>
      <c r="BQ9" s="393"/>
      <c r="BR9" s="393"/>
      <c r="BS9" s="393"/>
      <c r="BT9" s="393"/>
      <c r="BU9" s="394"/>
      <c r="BV9" s="392">
        <v>3505</v>
      </c>
      <c r="BW9" s="393"/>
      <c r="BX9" s="393"/>
      <c r="BY9" s="393"/>
      <c r="BZ9" s="393"/>
      <c r="CA9" s="393"/>
      <c r="CB9" s="393"/>
      <c r="CC9" s="394"/>
      <c r="CD9" s="401" t="s">
        <v>54</v>
      </c>
      <c r="CE9" s="346"/>
      <c r="CF9" s="346"/>
      <c r="CG9" s="346"/>
      <c r="CH9" s="346"/>
      <c r="CI9" s="346"/>
      <c r="CJ9" s="346"/>
      <c r="CK9" s="346"/>
      <c r="CL9" s="346"/>
      <c r="CM9" s="346"/>
      <c r="CN9" s="346"/>
      <c r="CO9" s="346"/>
      <c r="CP9" s="346"/>
      <c r="CQ9" s="346"/>
      <c r="CR9" s="346"/>
      <c r="CS9" s="402"/>
      <c r="CT9" s="362">
        <v>10.9</v>
      </c>
      <c r="CU9" s="363"/>
      <c r="CV9" s="363"/>
      <c r="CW9" s="363"/>
      <c r="CX9" s="363"/>
      <c r="CY9" s="363"/>
      <c r="CZ9" s="363"/>
      <c r="DA9" s="364"/>
      <c r="DB9" s="362">
        <v>11</v>
      </c>
      <c r="DC9" s="363"/>
      <c r="DD9" s="363"/>
      <c r="DE9" s="363"/>
      <c r="DF9" s="363"/>
      <c r="DG9" s="363"/>
      <c r="DH9" s="363"/>
      <c r="DI9" s="364"/>
    </row>
    <row r="10" spans="1:119" ht="18.75" customHeight="1" thickBot="1" x14ac:dyDescent="0.2">
      <c r="A10" s="40"/>
      <c r="B10" s="524"/>
      <c r="C10" s="525"/>
      <c r="D10" s="525"/>
      <c r="E10" s="525"/>
      <c r="F10" s="525"/>
      <c r="G10" s="525"/>
      <c r="H10" s="525"/>
      <c r="I10" s="525"/>
      <c r="J10" s="525"/>
      <c r="K10" s="445"/>
      <c r="L10" s="365" t="s">
        <v>55</v>
      </c>
      <c r="M10" s="366"/>
      <c r="N10" s="366"/>
      <c r="O10" s="366"/>
      <c r="P10" s="366"/>
      <c r="Q10" s="367"/>
      <c r="R10" s="368">
        <v>9791</v>
      </c>
      <c r="S10" s="369"/>
      <c r="T10" s="369"/>
      <c r="U10" s="369"/>
      <c r="V10" s="371"/>
      <c r="W10" s="533"/>
      <c r="X10" s="343"/>
      <c r="Y10" s="343"/>
      <c r="Z10" s="343"/>
      <c r="AA10" s="343"/>
      <c r="AB10" s="343"/>
      <c r="AC10" s="343"/>
      <c r="AD10" s="343"/>
      <c r="AE10" s="343"/>
      <c r="AF10" s="343"/>
      <c r="AG10" s="343"/>
      <c r="AH10" s="343"/>
      <c r="AI10" s="343"/>
      <c r="AJ10" s="343"/>
      <c r="AK10" s="343"/>
      <c r="AL10" s="534"/>
      <c r="AM10" s="462" t="s">
        <v>56</v>
      </c>
      <c r="AN10" s="366"/>
      <c r="AO10" s="366"/>
      <c r="AP10" s="366"/>
      <c r="AQ10" s="366"/>
      <c r="AR10" s="366"/>
      <c r="AS10" s="366"/>
      <c r="AT10" s="367"/>
      <c r="AU10" s="442" t="s">
        <v>57</v>
      </c>
      <c r="AV10" s="443"/>
      <c r="AW10" s="443"/>
      <c r="AX10" s="443"/>
      <c r="AY10" s="372" t="s">
        <v>58</v>
      </c>
      <c r="AZ10" s="373"/>
      <c r="BA10" s="373"/>
      <c r="BB10" s="373"/>
      <c r="BC10" s="373"/>
      <c r="BD10" s="373"/>
      <c r="BE10" s="373"/>
      <c r="BF10" s="373"/>
      <c r="BG10" s="373"/>
      <c r="BH10" s="373"/>
      <c r="BI10" s="373"/>
      <c r="BJ10" s="373"/>
      <c r="BK10" s="373"/>
      <c r="BL10" s="373"/>
      <c r="BM10" s="374"/>
      <c r="BN10" s="392">
        <v>1668</v>
      </c>
      <c r="BO10" s="393"/>
      <c r="BP10" s="393"/>
      <c r="BQ10" s="393"/>
      <c r="BR10" s="393"/>
      <c r="BS10" s="393"/>
      <c r="BT10" s="393"/>
      <c r="BU10" s="394"/>
      <c r="BV10" s="392">
        <v>1689</v>
      </c>
      <c r="BW10" s="393"/>
      <c r="BX10" s="393"/>
      <c r="BY10" s="393"/>
      <c r="BZ10" s="393"/>
      <c r="CA10" s="393"/>
      <c r="CB10" s="393"/>
      <c r="CC10" s="394"/>
      <c r="CD10" s="44" t="s">
        <v>59</v>
      </c>
      <c r="CE10" s="45"/>
      <c r="CF10" s="45"/>
      <c r="CG10" s="45"/>
      <c r="CH10" s="45"/>
      <c r="CI10" s="45"/>
      <c r="CJ10" s="45"/>
      <c r="CK10" s="45"/>
      <c r="CL10" s="45"/>
      <c r="CM10" s="45"/>
      <c r="CN10" s="45"/>
      <c r="CO10" s="45"/>
      <c r="CP10" s="45"/>
      <c r="CQ10" s="45"/>
      <c r="CR10" s="45"/>
      <c r="CS10" s="46"/>
      <c r="CT10" s="47"/>
      <c r="CU10" s="48"/>
      <c r="CV10" s="48"/>
      <c r="CW10" s="48"/>
      <c r="CX10" s="48"/>
      <c r="CY10" s="48"/>
      <c r="CZ10" s="48"/>
      <c r="DA10" s="49"/>
      <c r="DB10" s="47"/>
      <c r="DC10" s="48"/>
      <c r="DD10" s="48"/>
      <c r="DE10" s="48"/>
      <c r="DF10" s="48"/>
      <c r="DG10" s="48"/>
      <c r="DH10" s="48"/>
      <c r="DI10" s="49"/>
    </row>
    <row r="11" spans="1:119" ht="18.75" customHeight="1" thickBot="1" x14ac:dyDescent="0.2">
      <c r="A11" s="40"/>
      <c r="B11" s="524"/>
      <c r="C11" s="525"/>
      <c r="D11" s="525"/>
      <c r="E11" s="525"/>
      <c r="F11" s="525"/>
      <c r="G11" s="525"/>
      <c r="H11" s="525"/>
      <c r="I11" s="525"/>
      <c r="J11" s="525"/>
      <c r="K11" s="445"/>
      <c r="L11" s="347" t="s">
        <v>60</v>
      </c>
      <c r="M11" s="348"/>
      <c r="N11" s="348"/>
      <c r="O11" s="348"/>
      <c r="P11" s="348"/>
      <c r="Q11" s="349"/>
      <c r="R11" s="521" t="s">
        <v>61</v>
      </c>
      <c r="S11" s="522"/>
      <c r="T11" s="522"/>
      <c r="U11" s="522"/>
      <c r="V11" s="523"/>
      <c r="W11" s="533"/>
      <c r="X11" s="343"/>
      <c r="Y11" s="343"/>
      <c r="Z11" s="343"/>
      <c r="AA11" s="343"/>
      <c r="AB11" s="343"/>
      <c r="AC11" s="343"/>
      <c r="AD11" s="343"/>
      <c r="AE11" s="343"/>
      <c r="AF11" s="343"/>
      <c r="AG11" s="343"/>
      <c r="AH11" s="343"/>
      <c r="AI11" s="343"/>
      <c r="AJ11" s="343"/>
      <c r="AK11" s="343"/>
      <c r="AL11" s="534"/>
      <c r="AM11" s="462" t="s">
        <v>62</v>
      </c>
      <c r="AN11" s="366"/>
      <c r="AO11" s="366"/>
      <c r="AP11" s="366"/>
      <c r="AQ11" s="366"/>
      <c r="AR11" s="366"/>
      <c r="AS11" s="366"/>
      <c r="AT11" s="367"/>
      <c r="AU11" s="442" t="s">
        <v>57</v>
      </c>
      <c r="AV11" s="443"/>
      <c r="AW11" s="443"/>
      <c r="AX11" s="443"/>
      <c r="AY11" s="372" t="s">
        <v>63</v>
      </c>
      <c r="AZ11" s="373"/>
      <c r="BA11" s="373"/>
      <c r="BB11" s="373"/>
      <c r="BC11" s="373"/>
      <c r="BD11" s="373"/>
      <c r="BE11" s="373"/>
      <c r="BF11" s="373"/>
      <c r="BG11" s="373"/>
      <c r="BH11" s="373"/>
      <c r="BI11" s="373"/>
      <c r="BJ11" s="373"/>
      <c r="BK11" s="373"/>
      <c r="BL11" s="373"/>
      <c r="BM11" s="374"/>
      <c r="BN11" s="392">
        <v>0</v>
      </c>
      <c r="BO11" s="393"/>
      <c r="BP11" s="393"/>
      <c r="BQ11" s="393"/>
      <c r="BR11" s="393"/>
      <c r="BS11" s="393"/>
      <c r="BT11" s="393"/>
      <c r="BU11" s="394"/>
      <c r="BV11" s="392">
        <v>0</v>
      </c>
      <c r="BW11" s="393"/>
      <c r="BX11" s="393"/>
      <c r="BY11" s="393"/>
      <c r="BZ11" s="393"/>
      <c r="CA11" s="393"/>
      <c r="CB11" s="393"/>
      <c r="CC11" s="394"/>
      <c r="CD11" s="401" t="s">
        <v>64</v>
      </c>
      <c r="CE11" s="346"/>
      <c r="CF11" s="346"/>
      <c r="CG11" s="346"/>
      <c r="CH11" s="346"/>
      <c r="CI11" s="346"/>
      <c r="CJ11" s="346"/>
      <c r="CK11" s="346"/>
      <c r="CL11" s="346"/>
      <c r="CM11" s="346"/>
      <c r="CN11" s="346"/>
      <c r="CO11" s="346"/>
      <c r="CP11" s="346"/>
      <c r="CQ11" s="346"/>
      <c r="CR11" s="346"/>
      <c r="CS11" s="402"/>
      <c r="CT11" s="497" t="s">
        <v>65</v>
      </c>
      <c r="CU11" s="498"/>
      <c r="CV11" s="498"/>
      <c r="CW11" s="498"/>
      <c r="CX11" s="498"/>
      <c r="CY11" s="498"/>
      <c r="CZ11" s="498"/>
      <c r="DA11" s="499"/>
      <c r="DB11" s="497" t="s">
        <v>65</v>
      </c>
      <c r="DC11" s="498"/>
      <c r="DD11" s="498"/>
      <c r="DE11" s="498"/>
      <c r="DF11" s="498"/>
      <c r="DG11" s="498"/>
      <c r="DH11" s="498"/>
      <c r="DI11" s="499"/>
    </row>
    <row r="12" spans="1:119" ht="18.75" customHeight="1" x14ac:dyDescent="0.15">
      <c r="A12" s="40"/>
      <c r="B12" s="500" t="s">
        <v>66</v>
      </c>
      <c r="C12" s="501"/>
      <c r="D12" s="501"/>
      <c r="E12" s="501"/>
      <c r="F12" s="501"/>
      <c r="G12" s="501"/>
      <c r="H12" s="501"/>
      <c r="I12" s="501"/>
      <c r="J12" s="501"/>
      <c r="K12" s="502"/>
      <c r="L12" s="509" t="s">
        <v>67</v>
      </c>
      <c r="M12" s="510"/>
      <c r="N12" s="510"/>
      <c r="O12" s="510"/>
      <c r="P12" s="510"/>
      <c r="Q12" s="511"/>
      <c r="R12" s="512">
        <v>9069</v>
      </c>
      <c r="S12" s="513"/>
      <c r="T12" s="513"/>
      <c r="U12" s="513"/>
      <c r="V12" s="514"/>
      <c r="W12" s="515" t="s">
        <v>25</v>
      </c>
      <c r="X12" s="443"/>
      <c r="Y12" s="443"/>
      <c r="Z12" s="443"/>
      <c r="AA12" s="443"/>
      <c r="AB12" s="516"/>
      <c r="AC12" s="517" t="s">
        <v>68</v>
      </c>
      <c r="AD12" s="518"/>
      <c r="AE12" s="518"/>
      <c r="AF12" s="518"/>
      <c r="AG12" s="519"/>
      <c r="AH12" s="517" t="s">
        <v>69</v>
      </c>
      <c r="AI12" s="518"/>
      <c r="AJ12" s="518"/>
      <c r="AK12" s="518"/>
      <c r="AL12" s="520"/>
      <c r="AM12" s="462" t="s">
        <v>70</v>
      </c>
      <c r="AN12" s="366"/>
      <c r="AO12" s="366"/>
      <c r="AP12" s="366"/>
      <c r="AQ12" s="366"/>
      <c r="AR12" s="366"/>
      <c r="AS12" s="366"/>
      <c r="AT12" s="367"/>
      <c r="AU12" s="442" t="s">
        <v>57</v>
      </c>
      <c r="AV12" s="443"/>
      <c r="AW12" s="443"/>
      <c r="AX12" s="443"/>
      <c r="AY12" s="372" t="s">
        <v>71</v>
      </c>
      <c r="AZ12" s="373"/>
      <c r="BA12" s="373"/>
      <c r="BB12" s="373"/>
      <c r="BC12" s="373"/>
      <c r="BD12" s="373"/>
      <c r="BE12" s="373"/>
      <c r="BF12" s="373"/>
      <c r="BG12" s="373"/>
      <c r="BH12" s="373"/>
      <c r="BI12" s="373"/>
      <c r="BJ12" s="373"/>
      <c r="BK12" s="373"/>
      <c r="BL12" s="373"/>
      <c r="BM12" s="374"/>
      <c r="BN12" s="392">
        <v>0</v>
      </c>
      <c r="BO12" s="393"/>
      <c r="BP12" s="393"/>
      <c r="BQ12" s="393"/>
      <c r="BR12" s="393"/>
      <c r="BS12" s="393"/>
      <c r="BT12" s="393"/>
      <c r="BU12" s="394"/>
      <c r="BV12" s="392">
        <v>0</v>
      </c>
      <c r="BW12" s="393"/>
      <c r="BX12" s="393"/>
      <c r="BY12" s="393"/>
      <c r="BZ12" s="393"/>
      <c r="CA12" s="393"/>
      <c r="CB12" s="393"/>
      <c r="CC12" s="394"/>
      <c r="CD12" s="401" t="s">
        <v>72</v>
      </c>
      <c r="CE12" s="346"/>
      <c r="CF12" s="346"/>
      <c r="CG12" s="346"/>
      <c r="CH12" s="346"/>
      <c r="CI12" s="346"/>
      <c r="CJ12" s="346"/>
      <c r="CK12" s="346"/>
      <c r="CL12" s="346"/>
      <c r="CM12" s="346"/>
      <c r="CN12" s="346"/>
      <c r="CO12" s="346"/>
      <c r="CP12" s="346"/>
      <c r="CQ12" s="346"/>
      <c r="CR12" s="346"/>
      <c r="CS12" s="402"/>
      <c r="CT12" s="497" t="s">
        <v>65</v>
      </c>
      <c r="CU12" s="498"/>
      <c r="CV12" s="498"/>
      <c r="CW12" s="498"/>
      <c r="CX12" s="498"/>
      <c r="CY12" s="498"/>
      <c r="CZ12" s="498"/>
      <c r="DA12" s="499"/>
      <c r="DB12" s="497" t="s">
        <v>65</v>
      </c>
      <c r="DC12" s="498"/>
      <c r="DD12" s="498"/>
      <c r="DE12" s="498"/>
      <c r="DF12" s="498"/>
      <c r="DG12" s="498"/>
      <c r="DH12" s="498"/>
      <c r="DI12" s="499"/>
    </row>
    <row r="13" spans="1:119" ht="18.75" customHeight="1" x14ac:dyDescent="0.15">
      <c r="A13" s="40"/>
      <c r="B13" s="503"/>
      <c r="C13" s="504"/>
      <c r="D13" s="504"/>
      <c r="E13" s="504"/>
      <c r="F13" s="504"/>
      <c r="G13" s="504"/>
      <c r="H13" s="504"/>
      <c r="I13" s="504"/>
      <c r="J13" s="504"/>
      <c r="K13" s="505"/>
      <c r="L13" s="50"/>
      <c r="M13" s="485" t="s">
        <v>73</v>
      </c>
      <c r="N13" s="486"/>
      <c r="O13" s="486"/>
      <c r="P13" s="486"/>
      <c r="Q13" s="487"/>
      <c r="R13" s="488">
        <v>9005</v>
      </c>
      <c r="S13" s="489"/>
      <c r="T13" s="489"/>
      <c r="U13" s="489"/>
      <c r="V13" s="490"/>
      <c r="W13" s="473" t="s">
        <v>74</v>
      </c>
      <c r="X13" s="406"/>
      <c r="Y13" s="406"/>
      <c r="Z13" s="406"/>
      <c r="AA13" s="406"/>
      <c r="AB13" s="407"/>
      <c r="AC13" s="368">
        <v>986</v>
      </c>
      <c r="AD13" s="369"/>
      <c r="AE13" s="369"/>
      <c r="AF13" s="369"/>
      <c r="AG13" s="370"/>
      <c r="AH13" s="368">
        <v>1160</v>
      </c>
      <c r="AI13" s="369"/>
      <c r="AJ13" s="369"/>
      <c r="AK13" s="369"/>
      <c r="AL13" s="371"/>
      <c r="AM13" s="462" t="s">
        <v>75</v>
      </c>
      <c r="AN13" s="366"/>
      <c r="AO13" s="366"/>
      <c r="AP13" s="366"/>
      <c r="AQ13" s="366"/>
      <c r="AR13" s="366"/>
      <c r="AS13" s="366"/>
      <c r="AT13" s="367"/>
      <c r="AU13" s="442" t="s">
        <v>57</v>
      </c>
      <c r="AV13" s="443"/>
      <c r="AW13" s="443"/>
      <c r="AX13" s="443"/>
      <c r="AY13" s="372" t="s">
        <v>76</v>
      </c>
      <c r="AZ13" s="373"/>
      <c r="BA13" s="373"/>
      <c r="BB13" s="373"/>
      <c r="BC13" s="373"/>
      <c r="BD13" s="373"/>
      <c r="BE13" s="373"/>
      <c r="BF13" s="373"/>
      <c r="BG13" s="373"/>
      <c r="BH13" s="373"/>
      <c r="BI13" s="373"/>
      <c r="BJ13" s="373"/>
      <c r="BK13" s="373"/>
      <c r="BL13" s="373"/>
      <c r="BM13" s="374"/>
      <c r="BN13" s="392">
        <v>136655</v>
      </c>
      <c r="BO13" s="393"/>
      <c r="BP13" s="393"/>
      <c r="BQ13" s="393"/>
      <c r="BR13" s="393"/>
      <c r="BS13" s="393"/>
      <c r="BT13" s="393"/>
      <c r="BU13" s="394"/>
      <c r="BV13" s="392">
        <v>5194</v>
      </c>
      <c r="BW13" s="393"/>
      <c r="BX13" s="393"/>
      <c r="BY13" s="393"/>
      <c r="BZ13" s="393"/>
      <c r="CA13" s="393"/>
      <c r="CB13" s="393"/>
      <c r="CC13" s="394"/>
      <c r="CD13" s="401" t="s">
        <v>77</v>
      </c>
      <c r="CE13" s="346"/>
      <c r="CF13" s="346"/>
      <c r="CG13" s="346"/>
      <c r="CH13" s="346"/>
      <c r="CI13" s="346"/>
      <c r="CJ13" s="346"/>
      <c r="CK13" s="346"/>
      <c r="CL13" s="346"/>
      <c r="CM13" s="346"/>
      <c r="CN13" s="346"/>
      <c r="CO13" s="346"/>
      <c r="CP13" s="346"/>
      <c r="CQ13" s="346"/>
      <c r="CR13" s="346"/>
      <c r="CS13" s="402"/>
      <c r="CT13" s="362">
        <v>7.8</v>
      </c>
      <c r="CU13" s="363"/>
      <c r="CV13" s="363"/>
      <c r="CW13" s="363"/>
      <c r="CX13" s="363"/>
      <c r="CY13" s="363"/>
      <c r="CZ13" s="363"/>
      <c r="DA13" s="364"/>
      <c r="DB13" s="362">
        <v>8</v>
      </c>
      <c r="DC13" s="363"/>
      <c r="DD13" s="363"/>
      <c r="DE13" s="363"/>
      <c r="DF13" s="363"/>
      <c r="DG13" s="363"/>
      <c r="DH13" s="363"/>
      <c r="DI13" s="364"/>
    </row>
    <row r="14" spans="1:119" ht="18.75" customHeight="1" thickBot="1" x14ac:dyDescent="0.2">
      <c r="A14" s="40"/>
      <c r="B14" s="503"/>
      <c r="C14" s="504"/>
      <c r="D14" s="504"/>
      <c r="E14" s="504"/>
      <c r="F14" s="504"/>
      <c r="G14" s="504"/>
      <c r="H14" s="504"/>
      <c r="I14" s="504"/>
      <c r="J14" s="504"/>
      <c r="K14" s="505"/>
      <c r="L14" s="478" t="s">
        <v>78</v>
      </c>
      <c r="M14" s="495"/>
      <c r="N14" s="495"/>
      <c r="O14" s="495"/>
      <c r="P14" s="495"/>
      <c r="Q14" s="496"/>
      <c r="R14" s="488">
        <v>9227</v>
      </c>
      <c r="S14" s="489"/>
      <c r="T14" s="489"/>
      <c r="U14" s="489"/>
      <c r="V14" s="490"/>
      <c r="W14" s="491"/>
      <c r="X14" s="409"/>
      <c r="Y14" s="409"/>
      <c r="Z14" s="409"/>
      <c r="AA14" s="409"/>
      <c r="AB14" s="410"/>
      <c r="AC14" s="481">
        <v>21.6</v>
      </c>
      <c r="AD14" s="482"/>
      <c r="AE14" s="482"/>
      <c r="AF14" s="482"/>
      <c r="AG14" s="483"/>
      <c r="AH14" s="481">
        <v>23.6</v>
      </c>
      <c r="AI14" s="482"/>
      <c r="AJ14" s="482"/>
      <c r="AK14" s="482"/>
      <c r="AL14" s="484"/>
      <c r="AM14" s="462"/>
      <c r="AN14" s="366"/>
      <c r="AO14" s="366"/>
      <c r="AP14" s="366"/>
      <c r="AQ14" s="366"/>
      <c r="AR14" s="366"/>
      <c r="AS14" s="366"/>
      <c r="AT14" s="367"/>
      <c r="AU14" s="442"/>
      <c r="AV14" s="443"/>
      <c r="AW14" s="443"/>
      <c r="AX14" s="443"/>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79</v>
      </c>
      <c r="CE14" s="399"/>
      <c r="CF14" s="399"/>
      <c r="CG14" s="399"/>
      <c r="CH14" s="399"/>
      <c r="CI14" s="399"/>
      <c r="CJ14" s="399"/>
      <c r="CK14" s="399"/>
      <c r="CL14" s="399"/>
      <c r="CM14" s="399"/>
      <c r="CN14" s="399"/>
      <c r="CO14" s="399"/>
      <c r="CP14" s="399"/>
      <c r="CQ14" s="399"/>
      <c r="CR14" s="399"/>
      <c r="CS14" s="400"/>
      <c r="CT14" s="492">
        <v>3.3</v>
      </c>
      <c r="CU14" s="493"/>
      <c r="CV14" s="493"/>
      <c r="CW14" s="493"/>
      <c r="CX14" s="493"/>
      <c r="CY14" s="493"/>
      <c r="CZ14" s="493"/>
      <c r="DA14" s="494"/>
      <c r="DB14" s="492">
        <v>31.3</v>
      </c>
      <c r="DC14" s="493"/>
      <c r="DD14" s="493"/>
      <c r="DE14" s="493"/>
      <c r="DF14" s="493"/>
      <c r="DG14" s="493"/>
      <c r="DH14" s="493"/>
      <c r="DI14" s="494"/>
    </row>
    <row r="15" spans="1:119" ht="18.75" customHeight="1" x14ac:dyDescent="0.15">
      <c r="A15" s="40"/>
      <c r="B15" s="503"/>
      <c r="C15" s="504"/>
      <c r="D15" s="504"/>
      <c r="E15" s="504"/>
      <c r="F15" s="504"/>
      <c r="G15" s="504"/>
      <c r="H15" s="504"/>
      <c r="I15" s="504"/>
      <c r="J15" s="504"/>
      <c r="K15" s="505"/>
      <c r="L15" s="50"/>
      <c r="M15" s="485" t="s">
        <v>73</v>
      </c>
      <c r="N15" s="486"/>
      <c r="O15" s="486"/>
      <c r="P15" s="486"/>
      <c r="Q15" s="487"/>
      <c r="R15" s="488">
        <v>9166</v>
      </c>
      <c r="S15" s="489"/>
      <c r="T15" s="489"/>
      <c r="U15" s="489"/>
      <c r="V15" s="490"/>
      <c r="W15" s="473" t="s">
        <v>80</v>
      </c>
      <c r="X15" s="406"/>
      <c r="Y15" s="406"/>
      <c r="Z15" s="406"/>
      <c r="AA15" s="406"/>
      <c r="AB15" s="407"/>
      <c r="AC15" s="368">
        <v>1089</v>
      </c>
      <c r="AD15" s="369"/>
      <c r="AE15" s="369"/>
      <c r="AF15" s="369"/>
      <c r="AG15" s="370"/>
      <c r="AH15" s="368">
        <v>1218</v>
      </c>
      <c r="AI15" s="369"/>
      <c r="AJ15" s="369"/>
      <c r="AK15" s="369"/>
      <c r="AL15" s="371"/>
      <c r="AM15" s="462"/>
      <c r="AN15" s="366"/>
      <c r="AO15" s="366"/>
      <c r="AP15" s="366"/>
      <c r="AQ15" s="366"/>
      <c r="AR15" s="366"/>
      <c r="AS15" s="366"/>
      <c r="AT15" s="367"/>
      <c r="AU15" s="442"/>
      <c r="AV15" s="443"/>
      <c r="AW15" s="443"/>
      <c r="AX15" s="443"/>
      <c r="AY15" s="384" t="s">
        <v>81</v>
      </c>
      <c r="AZ15" s="385"/>
      <c r="BA15" s="385"/>
      <c r="BB15" s="385"/>
      <c r="BC15" s="385"/>
      <c r="BD15" s="385"/>
      <c r="BE15" s="385"/>
      <c r="BF15" s="385"/>
      <c r="BG15" s="385"/>
      <c r="BH15" s="385"/>
      <c r="BI15" s="385"/>
      <c r="BJ15" s="385"/>
      <c r="BK15" s="385"/>
      <c r="BL15" s="385"/>
      <c r="BM15" s="386"/>
      <c r="BN15" s="387">
        <v>884605</v>
      </c>
      <c r="BO15" s="388"/>
      <c r="BP15" s="388"/>
      <c r="BQ15" s="388"/>
      <c r="BR15" s="388"/>
      <c r="BS15" s="388"/>
      <c r="BT15" s="388"/>
      <c r="BU15" s="389"/>
      <c r="BV15" s="387">
        <v>916564</v>
      </c>
      <c r="BW15" s="388"/>
      <c r="BX15" s="388"/>
      <c r="BY15" s="388"/>
      <c r="BZ15" s="388"/>
      <c r="CA15" s="388"/>
      <c r="CB15" s="388"/>
      <c r="CC15" s="389"/>
      <c r="CD15" s="475" t="s">
        <v>82</v>
      </c>
      <c r="CE15" s="476"/>
      <c r="CF15" s="476"/>
      <c r="CG15" s="476"/>
      <c r="CH15" s="476"/>
      <c r="CI15" s="476"/>
      <c r="CJ15" s="476"/>
      <c r="CK15" s="476"/>
      <c r="CL15" s="476"/>
      <c r="CM15" s="476"/>
      <c r="CN15" s="476"/>
      <c r="CO15" s="476"/>
      <c r="CP15" s="476"/>
      <c r="CQ15" s="476"/>
      <c r="CR15" s="476"/>
      <c r="CS15" s="477"/>
      <c r="CT15" s="51"/>
      <c r="CU15" s="52"/>
      <c r="CV15" s="52"/>
      <c r="CW15" s="52"/>
      <c r="CX15" s="52"/>
      <c r="CY15" s="52"/>
      <c r="CZ15" s="52"/>
      <c r="DA15" s="53"/>
      <c r="DB15" s="51"/>
      <c r="DC15" s="52"/>
      <c r="DD15" s="52"/>
      <c r="DE15" s="52"/>
      <c r="DF15" s="52"/>
      <c r="DG15" s="52"/>
      <c r="DH15" s="52"/>
      <c r="DI15" s="53"/>
    </row>
    <row r="16" spans="1:119" ht="18.75" customHeight="1" x14ac:dyDescent="0.15">
      <c r="A16" s="40"/>
      <c r="B16" s="503"/>
      <c r="C16" s="504"/>
      <c r="D16" s="504"/>
      <c r="E16" s="504"/>
      <c r="F16" s="504"/>
      <c r="G16" s="504"/>
      <c r="H16" s="504"/>
      <c r="I16" s="504"/>
      <c r="J16" s="504"/>
      <c r="K16" s="505"/>
      <c r="L16" s="478" t="s">
        <v>83</v>
      </c>
      <c r="M16" s="479"/>
      <c r="N16" s="479"/>
      <c r="O16" s="479"/>
      <c r="P16" s="479"/>
      <c r="Q16" s="480"/>
      <c r="R16" s="470" t="s">
        <v>84</v>
      </c>
      <c r="S16" s="471"/>
      <c r="T16" s="471"/>
      <c r="U16" s="471"/>
      <c r="V16" s="472"/>
      <c r="W16" s="491"/>
      <c r="X16" s="409"/>
      <c r="Y16" s="409"/>
      <c r="Z16" s="409"/>
      <c r="AA16" s="409"/>
      <c r="AB16" s="410"/>
      <c r="AC16" s="481">
        <v>23.9</v>
      </c>
      <c r="AD16" s="482"/>
      <c r="AE16" s="482"/>
      <c r="AF16" s="482"/>
      <c r="AG16" s="483"/>
      <c r="AH16" s="481">
        <v>24.8</v>
      </c>
      <c r="AI16" s="482"/>
      <c r="AJ16" s="482"/>
      <c r="AK16" s="482"/>
      <c r="AL16" s="484"/>
      <c r="AM16" s="462"/>
      <c r="AN16" s="366"/>
      <c r="AO16" s="366"/>
      <c r="AP16" s="366"/>
      <c r="AQ16" s="366"/>
      <c r="AR16" s="366"/>
      <c r="AS16" s="366"/>
      <c r="AT16" s="367"/>
      <c r="AU16" s="442"/>
      <c r="AV16" s="443"/>
      <c r="AW16" s="443"/>
      <c r="AX16" s="443"/>
      <c r="AY16" s="372" t="s">
        <v>85</v>
      </c>
      <c r="AZ16" s="373"/>
      <c r="BA16" s="373"/>
      <c r="BB16" s="373"/>
      <c r="BC16" s="373"/>
      <c r="BD16" s="373"/>
      <c r="BE16" s="373"/>
      <c r="BF16" s="373"/>
      <c r="BG16" s="373"/>
      <c r="BH16" s="373"/>
      <c r="BI16" s="373"/>
      <c r="BJ16" s="373"/>
      <c r="BK16" s="373"/>
      <c r="BL16" s="373"/>
      <c r="BM16" s="374"/>
      <c r="BN16" s="392">
        <v>3913317</v>
      </c>
      <c r="BO16" s="393"/>
      <c r="BP16" s="393"/>
      <c r="BQ16" s="393"/>
      <c r="BR16" s="393"/>
      <c r="BS16" s="393"/>
      <c r="BT16" s="393"/>
      <c r="BU16" s="394"/>
      <c r="BV16" s="392">
        <v>3669178</v>
      </c>
      <c r="BW16" s="393"/>
      <c r="BX16" s="393"/>
      <c r="BY16" s="393"/>
      <c r="BZ16" s="393"/>
      <c r="CA16" s="393"/>
      <c r="CB16" s="393"/>
      <c r="CC16" s="394"/>
      <c r="CD16" s="54"/>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row>
    <row r="17" spans="1:113" ht="18.75" customHeight="1" thickBot="1" x14ac:dyDescent="0.2">
      <c r="A17" s="40"/>
      <c r="B17" s="506"/>
      <c r="C17" s="507"/>
      <c r="D17" s="507"/>
      <c r="E17" s="507"/>
      <c r="F17" s="507"/>
      <c r="G17" s="507"/>
      <c r="H17" s="507"/>
      <c r="I17" s="507"/>
      <c r="J17" s="507"/>
      <c r="K17" s="508"/>
      <c r="L17" s="55"/>
      <c r="M17" s="467" t="s">
        <v>86</v>
      </c>
      <c r="N17" s="468"/>
      <c r="O17" s="468"/>
      <c r="P17" s="468"/>
      <c r="Q17" s="469"/>
      <c r="R17" s="470" t="s">
        <v>87</v>
      </c>
      <c r="S17" s="471"/>
      <c r="T17" s="471"/>
      <c r="U17" s="471"/>
      <c r="V17" s="472"/>
      <c r="W17" s="473" t="s">
        <v>88</v>
      </c>
      <c r="X17" s="406"/>
      <c r="Y17" s="406"/>
      <c r="Z17" s="406"/>
      <c r="AA17" s="406"/>
      <c r="AB17" s="407"/>
      <c r="AC17" s="368">
        <v>2491</v>
      </c>
      <c r="AD17" s="369"/>
      <c r="AE17" s="369"/>
      <c r="AF17" s="369"/>
      <c r="AG17" s="370"/>
      <c r="AH17" s="368">
        <v>2527</v>
      </c>
      <c r="AI17" s="369"/>
      <c r="AJ17" s="369"/>
      <c r="AK17" s="369"/>
      <c r="AL17" s="371"/>
      <c r="AM17" s="462"/>
      <c r="AN17" s="366"/>
      <c r="AO17" s="366"/>
      <c r="AP17" s="366"/>
      <c r="AQ17" s="366"/>
      <c r="AR17" s="366"/>
      <c r="AS17" s="366"/>
      <c r="AT17" s="367"/>
      <c r="AU17" s="442"/>
      <c r="AV17" s="443"/>
      <c r="AW17" s="443"/>
      <c r="AX17" s="443"/>
      <c r="AY17" s="372" t="s">
        <v>89</v>
      </c>
      <c r="AZ17" s="373"/>
      <c r="BA17" s="373"/>
      <c r="BB17" s="373"/>
      <c r="BC17" s="373"/>
      <c r="BD17" s="373"/>
      <c r="BE17" s="373"/>
      <c r="BF17" s="373"/>
      <c r="BG17" s="373"/>
      <c r="BH17" s="373"/>
      <c r="BI17" s="373"/>
      <c r="BJ17" s="373"/>
      <c r="BK17" s="373"/>
      <c r="BL17" s="373"/>
      <c r="BM17" s="374"/>
      <c r="BN17" s="392">
        <v>1089619</v>
      </c>
      <c r="BO17" s="393"/>
      <c r="BP17" s="393"/>
      <c r="BQ17" s="393"/>
      <c r="BR17" s="393"/>
      <c r="BS17" s="393"/>
      <c r="BT17" s="393"/>
      <c r="BU17" s="394"/>
      <c r="BV17" s="392">
        <v>1138167</v>
      </c>
      <c r="BW17" s="393"/>
      <c r="BX17" s="393"/>
      <c r="BY17" s="393"/>
      <c r="BZ17" s="393"/>
      <c r="CA17" s="393"/>
      <c r="CB17" s="393"/>
      <c r="CC17" s="394"/>
      <c r="CD17" s="54"/>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row>
    <row r="18" spans="1:113" ht="18.75" customHeight="1" thickBot="1" x14ac:dyDescent="0.2">
      <c r="A18" s="40"/>
      <c r="B18" s="444" t="s">
        <v>90</v>
      </c>
      <c r="C18" s="445"/>
      <c r="D18" s="445"/>
      <c r="E18" s="446"/>
      <c r="F18" s="446"/>
      <c r="G18" s="446"/>
      <c r="H18" s="446"/>
      <c r="I18" s="446"/>
      <c r="J18" s="446"/>
      <c r="K18" s="446"/>
      <c r="L18" s="463">
        <v>165.86</v>
      </c>
      <c r="M18" s="463"/>
      <c r="N18" s="463"/>
      <c r="O18" s="463"/>
      <c r="P18" s="463"/>
      <c r="Q18" s="463"/>
      <c r="R18" s="464"/>
      <c r="S18" s="464"/>
      <c r="T18" s="464"/>
      <c r="U18" s="464"/>
      <c r="V18" s="465"/>
      <c r="W18" s="458"/>
      <c r="X18" s="459"/>
      <c r="Y18" s="459"/>
      <c r="Z18" s="459"/>
      <c r="AA18" s="459"/>
      <c r="AB18" s="474"/>
      <c r="AC18" s="356">
        <v>54.6</v>
      </c>
      <c r="AD18" s="357"/>
      <c r="AE18" s="357"/>
      <c r="AF18" s="357"/>
      <c r="AG18" s="466"/>
      <c r="AH18" s="356">
        <v>51.5</v>
      </c>
      <c r="AI18" s="357"/>
      <c r="AJ18" s="357"/>
      <c r="AK18" s="357"/>
      <c r="AL18" s="358"/>
      <c r="AM18" s="462"/>
      <c r="AN18" s="366"/>
      <c r="AO18" s="366"/>
      <c r="AP18" s="366"/>
      <c r="AQ18" s="366"/>
      <c r="AR18" s="366"/>
      <c r="AS18" s="366"/>
      <c r="AT18" s="367"/>
      <c r="AU18" s="442"/>
      <c r="AV18" s="443"/>
      <c r="AW18" s="443"/>
      <c r="AX18" s="443"/>
      <c r="AY18" s="372" t="s">
        <v>91</v>
      </c>
      <c r="AZ18" s="373"/>
      <c r="BA18" s="373"/>
      <c r="BB18" s="373"/>
      <c r="BC18" s="373"/>
      <c r="BD18" s="373"/>
      <c r="BE18" s="373"/>
      <c r="BF18" s="373"/>
      <c r="BG18" s="373"/>
      <c r="BH18" s="373"/>
      <c r="BI18" s="373"/>
      <c r="BJ18" s="373"/>
      <c r="BK18" s="373"/>
      <c r="BL18" s="373"/>
      <c r="BM18" s="374"/>
      <c r="BN18" s="392">
        <v>3531063</v>
      </c>
      <c r="BO18" s="393"/>
      <c r="BP18" s="393"/>
      <c r="BQ18" s="393"/>
      <c r="BR18" s="393"/>
      <c r="BS18" s="393"/>
      <c r="BT18" s="393"/>
      <c r="BU18" s="394"/>
      <c r="BV18" s="392">
        <v>3566455</v>
      </c>
      <c r="BW18" s="393"/>
      <c r="BX18" s="393"/>
      <c r="BY18" s="393"/>
      <c r="BZ18" s="393"/>
      <c r="CA18" s="393"/>
      <c r="CB18" s="393"/>
      <c r="CC18" s="394"/>
      <c r="CD18" s="54"/>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row>
    <row r="19" spans="1:113" ht="18.75" customHeight="1" thickBot="1" x14ac:dyDescent="0.2">
      <c r="A19" s="40"/>
      <c r="B19" s="444" t="s">
        <v>92</v>
      </c>
      <c r="C19" s="445"/>
      <c r="D19" s="445"/>
      <c r="E19" s="446"/>
      <c r="F19" s="446"/>
      <c r="G19" s="446"/>
      <c r="H19" s="446"/>
      <c r="I19" s="446"/>
      <c r="J19" s="446"/>
      <c r="K19" s="446"/>
      <c r="L19" s="447">
        <v>55</v>
      </c>
      <c r="M19" s="447"/>
      <c r="N19" s="447"/>
      <c r="O19" s="447"/>
      <c r="P19" s="447"/>
      <c r="Q19" s="447"/>
      <c r="R19" s="448"/>
      <c r="S19" s="448"/>
      <c r="T19" s="448"/>
      <c r="U19" s="448"/>
      <c r="V19" s="449"/>
      <c r="W19" s="456"/>
      <c r="X19" s="457"/>
      <c r="Y19" s="457"/>
      <c r="Z19" s="457"/>
      <c r="AA19" s="457"/>
      <c r="AB19" s="457"/>
      <c r="AC19" s="460"/>
      <c r="AD19" s="460"/>
      <c r="AE19" s="460"/>
      <c r="AF19" s="460"/>
      <c r="AG19" s="460"/>
      <c r="AH19" s="460"/>
      <c r="AI19" s="460"/>
      <c r="AJ19" s="460"/>
      <c r="AK19" s="460"/>
      <c r="AL19" s="461"/>
      <c r="AM19" s="462"/>
      <c r="AN19" s="366"/>
      <c r="AO19" s="366"/>
      <c r="AP19" s="366"/>
      <c r="AQ19" s="366"/>
      <c r="AR19" s="366"/>
      <c r="AS19" s="366"/>
      <c r="AT19" s="367"/>
      <c r="AU19" s="442"/>
      <c r="AV19" s="443"/>
      <c r="AW19" s="443"/>
      <c r="AX19" s="443"/>
      <c r="AY19" s="372" t="s">
        <v>93</v>
      </c>
      <c r="AZ19" s="373"/>
      <c r="BA19" s="373"/>
      <c r="BB19" s="373"/>
      <c r="BC19" s="373"/>
      <c r="BD19" s="373"/>
      <c r="BE19" s="373"/>
      <c r="BF19" s="373"/>
      <c r="BG19" s="373"/>
      <c r="BH19" s="373"/>
      <c r="BI19" s="373"/>
      <c r="BJ19" s="373"/>
      <c r="BK19" s="373"/>
      <c r="BL19" s="373"/>
      <c r="BM19" s="374"/>
      <c r="BN19" s="392">
        <v>5413877</v>
      </c>
      <c r="BO19" s="393"/>
      <c r="BP19" s="393"/>
      <c r="BQ19" s="393"/>
      <c r="BR19" s="393"/>
      <c r="BS19" s="393"/>
      <c r="BT19" s="393"/>
      <c r="BU19" s="394"/>
      <c r="BV19" s="392">
        <v>5149411</v>
      </c>
      <c r="BW19" s="393"/>
      <c r="BX19" s="393"/>
      <c r="BY19" s="393"/>
      <c r="BZ19" s="393"/>
      <c r="CA19" s="393"/>
      <c r="CB19" s="393"/>
      <c r="CC19" s="394"/>
      <c r="CD19" s="54"/>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row>
    <row r="20" spans="1:113" ht="18.75" customHeight="1" thickBot="1" x14ac:dyDescent="0.2">
      <c r="A20" s="40"/>
      <c r="B20" s="444" t="s">
        <v>94</v>
      </c>
      <c r="C20" s="445"/>
      <c r="D20" s="445"/>
      <c r="E20" s="446"/>
      <c r="F20" s="446"/>
      <c r="G20" s="446"/>
      <c r="H20" s="446"/>
      <c r="I20" s="446"/>
      <c r="J20" s="446"/>
      <c r="K20" s="446"/>
      <c r="L20" s="447">
        <v>3463</v>
      </c>
      <c r="M20" s="447"/>
      <c r="N20" s="447"/>
      <c r="O20" s="447"/>
      <c r="P20" s="447"/>
      <c r="Q20" s="447"/>
      <c r="R20" s="448"/>
      <c r="S20" s="448"/>
      <c r="T20" s="448"/>
      <c r="U20" s="448"/>
      <c r="V20" s="449"/>
      <c r="W20" s="458"/>
      <c r="X20" s="459"/>
      <c r="Y20" s="459"/>
      <c r="Z20" s="459"/>
      <c r="AA20" s="459"/>
      <c r="AB20" s="459"/>
      <c r="AC20" s="450"/>
      <c r="AD20" s="450"/>
      <c r="AE20" s="450"/>
      <c r="AF20" s="450"/>
      <c r="AG20" s="450"/>
      <c r="AH20" s="450"/>
      <c r="AI20" s="450"/>
      <c r="AJ20" s="450"/>
      <c r="AK20" s="450"/>
      <c r="AL20" s="451"/>
      <c r="AM20" s="452"/>
      <c r="AN20" s="348"/>
      <c r="AO20" s="348"/>
      <c r="AP20" s="348"/>
      <c r="AQ20" s="348"/>
      <c r="AR20" s="348"/>
      <c r="AS20" s="348"/>
      <c r="AT20" s="349"/>
      <c r="AU20" s="453"/>
      <c r="AV20" s="454"/>
      <c r="AW20" s="454"/>
      <c r="AX20" s="455"/>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54"/>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row>
    <row r="21" spans="1:113" ht="18.75" customHeight="1" thickBot="1" x14ac:dyDescent="0.2">
      <c r="A21" s="40"/>
      <c r="B21" s="422" t="s">
        <v>95</v>
      </c>
      <c r="C21" s="423"/>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4"/>
      <c r="AY21" s="359"/>
      <c r="AZ21" s="360"/>
      <c r="BA21" s="360"/>
      <c r="BB21" s="360"/>
      <c r="BC21" s="360"/>
      <c r="BD21" s="360"/>
      <c r="BE21" s="360"/>
      <c r="BF21" s="360"/>
      <c r="BG21" s="360"/>
      <c r="BH21" s="360"/>
      <c r="BI21" s="360"/>
      <c r="BJ21" s="360"/>
      <c r="BK21" s="360"/>
      <c r="BL21" s="360"/>
      <c r="BM21" s="361"/>
      <c r="BN21" s="395"/>
      <c r="BO21" s="396"/>
      <c r="BP21" s="396"/>
      <c r="BQ21" s="396"/>
      <c r="BR21" s="396"/>
      <c r="BS21" s="396"/>
      <c r="BT21" s="396"/>
      <c r="BU21" s="397"/>
      <c r="BV21" s="395"/>
      <c r="BW21" s="396"/>
      <c r="BX21" s="396"/>
      <c r="BY21" s="396"/>
      <c r="BZ21" s="396"/>
      <c r="CA21" s="396"/>
      <c r="CB21" s="396"/>
      <c r="CC21" s="397"/>
      <c r="CD21" s="54"/>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row>
    <row r="22" spans="1:113" ht="18.75" customHeight="1" x14ac:dyDescent="0.15">
      <c r="A22" s="40"/>
      <c r="B22" s="425" t="s">
        <v>96</v>
      </c>
      <c r="C22" s="426"/>
      <c r="D22" s="427"/>
      <c r="E22" s="434" t="s">
        <v>25</v>
      </c>
      <c r="F22" s="406"/>
      <c r="G22" s="406"/>
      <c r="H22" s="406"/>
      <c r="I22" s="406"/>
      <c r="J22" s="406"/>
      <c r="K22" s="407"/>
      <c r="L22" s="434" t="s">
        <v>97</v>
      </c>
      <c r="M22" s="406"/>
      <c r="N22" s="406"/>
      <c r="O22" s="406"/>
      <c r="P22" s="407"/>
      <c r="Q22" s="416" t="s">
        <v>98</v>
      </c>
      <c r="R22" s="417"/>
      <c r="S22" s="417"/>
      <c r="T22" s="417"/>
      <c r="U22" s="417"/>
      <c r="V22" s="435"/>
      <c r="W22" s="437" t="s">
        <v>99</v>
      </c>
      <c r="X22" s="426"/>
      <c r="Y22" s="427"/>
      <c r="Z22" s="434" t="s">
        <v>25</v>
      </c>
      <c r="AA22" s="406"/>
      <c r="AB22" s="406"/>
      <c r="AC22" s="406"/>
      <c r="AD22" s="406"/>
      <c r="AE22" s="406"/>
      <c r="AF22" s="406"/>
      <c r="AG22" s="407"/>
      <c r="AH22" s="405" t="s">
        <v>100</v>
      </c>
      <c r="AI22" s="406"/>
      <c r="AJ22" s="406"/>
      <c r="AK22" s="406"/>
      <c r="AL22" s="407"/>
      <c r="AM22" s="405" t="s">
        <v>101</v>
      </c>
      <c r="AN22" s="411"/>
      <c r="AO22" s="411"/>
      <c r="AP22" s="411"/>
      <c r="AQ22" s="411"/>
      <c r="AR22" s="412"/>
      <c r="AS22" s="416" t="s">
        <v>98</v>
      </c>
      <c r="AT22" s="417"/>
      <c r="AU22" s="417"/>
      <c r="AV22" s="417"/>
      <c r="AW22" s="417"/>
      <c r="AX22" s="418"/>
      <c r="AY22" s="384" t="s">
        <v>102</v>
      </c>
      <c r="AZ22" s="385"/>
      <c r="BA22" s="385"/>
      <c r="BB22" s="385"/>
      <c r="BC22" s="385"/>
      <c r="BD22" s="385"/>
      <c r="BE22" s="385"/>
      <c r="BF22" s="385"/>
      <c r="BG22" s="385"/>
      <c r="BH22" s="385"/>
      <c r="BI22" s="385"/>
      <c r="BJ22" s="385"/>
      <c r="BK22" s="385"/>
      <c r="BL22" s="385"/>
      <c r="BM22" s="386"/>
      <c r="BN22" s="387">
        <v>5751432</v>
      </c>
      <c r="BO22" s="388"/>
      <c r="BP22" s="388"/>
      <c r="BQ22" s="388"/>
      <c r="BR22" s="388"/>
      <c r="BS22" s="388"/>
      <c r="BT22" s="388"/>
      <c r="BU22" s="389"/>
      <c r="BV22" s="387">
        <v>5658165</v>
      </c>
      <c r="BW22" s="388"/>
      <c r="BX22" s="388"/>
      <c r="BY22" s="388"/>
      <c r="BZ22" s="388"/>
      <c r="CA22" s="388"/>
      <c r="CB22" s="388"/>
      <c r="CC22" s="389"/>
      <c r="CD22" s="54"/>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row>
    <row r="23" spans="1:113" ht="18.75" customHeight="1" x14ac:dyDescent="0.15">
      <c r="A23" s="40"/>
      <c r="B23" s="428"/>
      <c r="C23" s="429"/>
      <c r="D23" s="430"/>
      <c r="E23" s="408"/>
      <c r="F23" s="409"/>
      <c r="G23" s="409"/>
      <c r="H23" s="409"/>
      <c r="I23" s="409"/>
      <c r="J23" s="409"/>
      <c r="K23" s="410"/>
      <c r="L23" s="408"/>
      <c r="M23" s="409"/>
      <c r="N23" s="409"/>
      <c r="O23" s="409"/>
      <c r="P23" s="410"/>
      <c r="Q23" s="419"/>
      <c r="R23" s="420"/>
      <c r="S23" s="420"/>
      <c r="T23" s="420"/>
      <c r="U23" s="420"/>
      <c r="V23" s="436"/>
      <c r="W23" s="438"/>
      <c r="X23" s="429"/>
      <c r="Y23" s="430"/>
      <c r="Z23" s="408"/>
      <c r="AA23" s="409"/>
      <c r="AB23" s="409"/>
      <c r="AC23" s="409"/>
      <c r="AD23" s="409"/>
      <c r="AE23" s="409"/>
      <c r="AF23" s="409"/>
      <c r="AG23" s="410"/>
      <c r="AH23" s="408"/>
      <c r="AI23" s="409"/>
      <c r="AJ23" s="409"/>
      <c r="AK23" s="409"/>
      <c r="AL23" s="410"/>
      <c r="AM23" s="413"/>
      <c r="AN23" s="414"/>
      <c r="AO23" s="414"/>
      <c r="AP23" s="414"/>
      <c r="AQ23" s="414"/>
      <c r="AR23" s="415"/>
      <c r="AS23" s="419"/>
      <c r="AT23" s="420"/>
      <c r="AU23" s="420"/>
      <c r="AV23" s="420"/>
      <c r="AW23" s="420"/>
      <c r="AX23" s="421"/>
      <c r="AY23" s="372" t="s">
        <v>103</v>
      </c>
      <c r="AZ23" s="373"/>
      <c r="BA23" s="373"/>
      <c r="BB23" s="373"/>
      <c r="BC23" s="373"/>
      <c r="BD23" s="373"/>
      <c r="BE23" s="373"/>
      <c r="BF23" s="373"/>
      <c r="BG23" s="373"/>
      <c r="BH23" s="373"/>
      <c r="BI23" s="373"/>
      <c r="BJ23" s="373"/>
      <c r="BK23" s="373"/>
      <c r="BL23" s="373"/>
      <c r="BM23" s="374"/>
      <c r="BN23" s="392">
        <v>5604532</v>
      </c>
      <c r="BO23" s="393"/>
      <c r="BP23" s="393"/>
      <c r="BQ23" s="393"/>
      <c r="BR23" s="393"/>
      <c r="BS23" s="393"/>
      <c r="BT23" s="393"/>
      <c r="BU23" s="394"/>
      <c r="BV23" s="392">
        <v>5511265</v>
      </c>
      <c r="BW23" s="393"/>
      <c r="BX23" s="393"/>
      <c r="BY23" s="393"/>
      <c r="BZ23" s="393"/>
      <c r="CA23" s="393"/>
      <c r="CB23" s="393"/>
      <c r="CC23" s="394"/>
      <c r="CD23" s="54"/>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row>
    <row r="24" spans="1:113" ht="18.75" customHeight="1" thickBot="1" x14ac:dyDescent="0.2">
      <c r="A24" s="40"/>
      <c r="B24" s="428"/>
      <c r="C24" s="429"/>
      <c r="D24" s="430"/>
      <c r="E24" s="365" t="s">
        <v>104</v>
      </c>
      <c r="F24" s="366"/>
      <c r="G24" s="366"/>
      <c r="H24" s="366"/>
      <c r="I24" s="366"/>
      <c r="J24" s="366"/>
      <c r="K24" s="367"/>
      <c r="L24" s="368">
        <v>1</v>
      </c>
      <c r="M24" s="369"/>
      <c r="N24" s="369"/>
      <c r="O24" s="369"/>
      <c r="P24" s="370"/>
      <c r="Q24" s="368">
        <v>7490</v>
      </c>
      <c r="R24" s="369"/>
      <c r="S24" s="369"/>
      <c r="T24" s="369"/>
      <c r="U24" s="369"/>
      <c r="V24" s="370"/>
      <c r="W24" s="438"/>
      <c r="X24" s="429"/>
      <c r="Y24" s="430"/>
      <c r="Z24" s="365" t="s">
        <v>105</v>
      </c>
      <c r="AA24" s="366"/>
      <c r="AB24" s="366"/>
      <c r="AC24" s="366"/>
      <c r="AD24" s="366"/>
      <c r="AE24" s="366"/>
      <c r="AF24" s="366"/>
      <c r="AG24" s="367"/>
      <c r="AH24" s="368">
        <v>108</v>
      </c>
      <c r="AI24" s="369"/>
      <c r="AJ24" s="369"/>
      <c r="AK24" s="369"/>
      <c r="AL24" s="370"/>
      <c r="AM24" s="368">
        <v>310392</v>
      </c>
      <c r="AN24" s="369"/>
      <c r="AO24" s="369"/>
      <c r="AP24" s="369"/>
      <c r="AQ24" s="369"/>
      <c r="AR24" s="370"/>
      <c r="AS24" s="368">
        <v>2874</v>
      </c>
      <c r="AT24" s="369"/>
      <c r="AU24" s="369"/>
      <c r="AV24" s="369"/>
      <c r="AW24" s="369"/>
      <c r="AX24" s="371"/>
      <c r="AY24" s="359" t="s">
        <v>106</v>
      </c>
      <c r="AZ24" s="360"/>
      <c r="BA24" s="360"/>
      <c r="BB24" s="360"/>
      <c r="BC24" s="360"/>
      <c r="BD24" s="360"/>
      <c r="BE24" s="360"/>
      <c r="BF24" s="360"/>
      <c r="BG24" s="360"/>
      <c r="BH24" s="360"/>
      <c r="BI24" s="360"/>
      <c r="BJ24" s="360"/>
      <c r="BK24" s="360"/>
      <c r="BL24" s="360"/>
      <c r="BM24" s="361"/>
      <c r="BN24" s="392">
        <v>3910572</v>
      </c>
      <c r="BO24" s="393"/>
      <c r="BP24" s="393"/>
      <c r="BQ24" s="393"/>
      <c r="BR24" s="393"/>
      <c r="BS24" s="393"/>
      <c r="BT24" s="393"/>
      <c r="BU24" s="394"/>
      <c r="BV24" s="392">
        <v>3640950</v>
      </c>
      <c r="BW24" s="393"/>
      <c r="BX24" s="393"/>
      <c r="BY24" s="393"/>
      <c r="BZ24" s="393"/>
      <c r="CA24" s="393"/>
      <c r="CB24" s="393"/>
      <c r="CC24" s="394"/>
      <c r="CD24" s="54"/>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row>
    <row r="25" spans="1:113" ht="18.75" customHeight="1" x14ac:dyDescent="0.15">
      <c r="A25" s="40"/>
      <c r="B25" s="428"/>
      <c r="C25" s="429"/>
      <c r="D25" s="430"/>
      <c r="E25" s="365" t="s">
        <v>107</v>
      </c>
      <c r="F25" s="366"/>
      <c r="G25" s="366"/>
      <c r="H25" s="366"/>
      <c r="I25" s="366"/>
      <c r="J25" s="366"/>
      <c r="K25" s="367"/>
      <c r="L25" s="368">
        <v>1</v>
      </c>
      <c r="M25" s="369"/>
      <c r="N25" s="369"/>
      <c r="O25" s="369"/>
      <c r="P25" s="370"/>
      <c r="Q25" s="368">
        <v>5970</v>
      </c>
      <c r="R25" s="369"/>
      <c r="S25" s="369"/>
      <c r="T25" s="369"/>
      <c r="U25" s="369"/>
      <c r="V25" s="370"/>
      <c r="W25" s="438"/>
      <c r="X25" s="429"/>
      <c r="Y25" s="430"/>
      <c r="Z25" s="365" t="s">
        <v>108</v>
      </c>
      <c r="AA25" s="366"/>
      <c r="AB25" s="366"/>
      <c r="AC25" s="366"/>
      <c r="AD25" s="366"/>
      <c r="AE25" s="366"/>
      <c r="AF25" s="366"/>
      <c r="AG25" s="367"/>
      <c r="AH25" s="368" t="s">
        <v>65</v>
      </c>
      <c r="AI25" s="369"/>
      <c r="AJ25" s="369"/>
      <c r="AK25" s="369"/>
      <c r="AL25" s="370"/>
      <c r="AM25" s="368" t="s">
        <v>65</v>
      </c>
      <c r="AN25" s="369"/>
      <c r="AO25" s="369"/>
      <c r="AP25" s="369"/>
      <c r="AQ25" s="369"/>
      <c r="AR25" s="370"/>
      <c r="AS25" s="368" t="s">
        <v>65</v>
      </c>
      <c r="AT25" s="369"/>
      <c r="AU25" s="369"/>
      <c r="AV25" s="369"/>
      <c r="AW25" s="369"/>
      <c r="AX25" s="371"/>
      <c r="AY25" s="384" t="s">
        <v>109</v>
      </c>
      <c r="AZ25" s="385"/>
      <c r="BA25" s="385"/>
      <c r="BB25" s="385"/>
      <c r="BC25" s="385"/>
      <c r="BD25" s="385"/>
      <c r="BE25" s="385"/>
      <c r="BF25" s="385"/>
      <c r="BG25" s="385"/>
      <c r="BH25" s="385"/>
      <c r="BI25" s="385"/>
      <c r="BJ25" s="385"/>
      <c r="BK25" s="385"/>
      <c r="BL25" s="385"/>
      <c r="BM25" s="386"/>
      <c r="BN25" s="387">
        <v>2192253</v>
      </c>
      <c r="BO25" s="388"/>
      <c r="BP25" s="388"/>
      <c r="BQ25" s="388"/>
      <c r="BR25" s="388"/>
      <c r="BS25" s="388"/>
      <c r="BT25" s="388"/>
      <c r="BU25" s="389"/>
      <c r="BV25" s="387">
        <v>1256688</v>
      </c>
      <c r="BW25" s="388"/>
      <c r="BX25" s="388"/>
      <c r="BY25" s="388"/>
      <c r="BZ25" s="388"/>
      <c r="CA25" s="388"/>
      <c r="CB25" s="388"/>
      <c r="CC25" s="389"/>
      <c r="CD25" s="54"/>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3" ht="18.75" customHeight="1" x14ac:dyDescent="0.15">
      <c r="A26" s="40"/>
      <c r="B26" s="428"/>
      <c r="C26" s="429"/>
      <c r="D26" s="430"/>
      <c r="E26" s="365" t="s">
        <v>110</v>
      </c>
      <c r="F26" s="366"/>
      <c r="G26" s="366"/>
      <c r="H26" s="366"/>
      <c r="I26" s="366"/>
      <c r="J26" s="366"/>
      <c r="K26" s="367"/>
      <c r="L26" s="368">
        <v>1</v>
      </c>
      <c r="M26" s="369"/>
      <c r="N26" s="369"/>
      <c r="O26" s="369"/>
      <c r="P26" s="370"/>
      <c r="Q26" s="368">
        <v>5270</v>
      </c>
      <c r="R26" s="369"/>
      <c r="S26" s="369"/>
      <c r="T26" s="369"/>
      <c r="U26" s="369"/>
      <c r="V26" s="370"/>
      <c r="W26" s="438"/>
      <c r="X26" s="429"/>
      <c r="Y26" s="430"/>
      <c r="Z26" s="365" t="s">
        <v>111</v>
      </c>
      <c r="AA26" s="403"/>
      <c r="AB26" s="403"/>
      <c r="AC26" s="403"/>
      <c r="AD26" s="403"/>
      <c r="AE26" s="403"/>
      <c r="AF26" s="403"/>
      <c r="AG26" s="404"/>
      <c r="AH26" s="368" t="s">
        <v>65</v>
      </c>
      <c r="AI26" s="369"/>
      <c r="AJ26" s="369"/>
      <c r="AK26" s="369"/>
      <c r="AL26" s="370"/>
      <c r="AM26" s="368" t="s">
        <v>65</v>
      </c>
      <c r="AN26" s="369"/>
      <c r="AO26" s="369"/>
      <c r="AP26" s="369"/>
      <c r="AQ26" s="369"/>
      <c r="AR26" s="370"/>
      <c r="AS26" s="368" t="s">
        <v>65</v>
      </c>
      <c r="AT26" s="369"/>
      <c r="AU26" s="369"/>
      <c r="AV26" s="369"/>
      <c r="AW26" s="369"/>
      <c r="AX26" s="371"/>
      <c r="AY26" s="401" t="s">
        <v>112</v>
      </c>
      <c r="AZ26" s="346"/>
      <c r="BA26" s="346"/>
      <c r="BB26" s="346"/>
      <c r="BC26" s="346"/>
      <c r="BD26" s="346"/>
      <c r="BE26" s="346"/>
      <c r="BF26" s="346"/>
      <c r="BG26" s="346"/>
      <c r="BH26" s="346"/>
      <c r="BI26" s="346"/>
      <c r="BJ26" s="346"/>
      <c r="BK26" s="346"/>
      <c r="BL26" s="346"/>
      <c r="BM26" s="402"/>
      <c r="BN26" s="392" t="s">
        <v>65</v>
      </c>
      <c r="BO26" s="393"/>
      <c r="BP26" s="393"/>
      <c r="BQ26" s="393"/>
      <c r="BR26" s="393"/>
      <c r="BS26" s="393"/>
      <c r="BT26" s="393"/>
      <c r="BU26" s="394"/>
      <c r="BV26" s="392" t="s">
        <v>65</v>
      </c>
      <c r="BW26" s="393"/>
      <c r="BX26" s="393"/>
      <c r="BY26" s="393"/>
      <c r="BZ26" s="393"/>
      <c r="CA26" s="393"/>
      <c r="CB26" s="393"/>
      <c r="CC26" s="394"/>
      <c r="CD26" s="54"/>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3" ht="18.75" customHeight="1" thickBot="1" x14ac:dyDescent="0.2">
      <c r="A27" s="40"/>
      <c r="B27" s="428"/>
      <c r="C27" s="429"/>
      <c r="D27" s="430"/>
      <c r="E27" s="365" t="s">
        <v>113</v>
      </c>
      <c r="F27" s="366"/>
      <c r="G27" s="366"/>
      <c r="H27" s="366"/>
      <c r="I27" s="366"/>
      <c r="J27" s="366"/>
      <c r="K27" s="367"/>
      <c r="L27" s="368">
        <v>1</v>
      </c>
      <c r="M27" s="369"/>
      <c r="N27" s="369"/>
      <c r="O27" s="369"/>
      <c r="P27" s="370"/>
      <c r="Q27" s="368">
        <v>3100</v>
      </c>
      <c r="R27" s="369"/>
      <c r="S27" s="369"/>
      <c r="T27" s="369"/>
      <c r="U27" s="369"/>
      <c r="V27" s="370"/>
      <c r="W27" s="438"/>
      <c r="X27" s="429"/>
      <c r="Y27" s="430"/>
      <c r="Z27" s="365" t="s">
        <v>114</v>
      </c>
      <c r="AA27" s="366"/>
      <c r="AB27" s="366"/>
      <c r="AC27" s="366"/>
      <c r="AD27" s="366"/>
      <c r="AE27" s="366"/>
      <c r="AF27" s="366"/>
      <c r="AG27" s="367"/>
      <c r="AH27" s="368" t="s">
        <v>65</v>
      </c>
      <c r="AI27" s="369"/>
      <c r="AJ27" s="369"/>
      <c r="AK27" s="369"/>
      <c r="AL27" s="370"/>
      <c r="AM27" s="368" t="s">
        <v>65</v>
      </c>
      <c r="AN27" s="369"/>
      <c r="AO27" s="369"/>
      <c r="AP27" s="369"/>
      <c r="AQ27" s="369"/>
      <c r="AR27" s="370"/>
      <c r="AS27" s="368" t="s">
        <v>65</v>
      </c>
      <c r="AT27" s="369"/>
      <c r="AU27" s="369"/>
      <c r="AV27" s="369"/>
      <c r="AW27" s="369"/>
      <c r="AX27" s="371"/>
      <c r="AY27" s="398" t="s">
        <v>115</v>
      </c>
      <c r="AZ27" s="399"/>
      <c r="BA27" s="399"/>
      <c r="BB27" s="399"/>
      <c r="BC27" s="399"/>
      <c r="BD27" s="399"/>
      <c r="BE27" s="399"/>
      <c r="BF27" s="399"/>
      <c r="BG27" s="399"/>
      <c r="BH27" s="399"/>
      <c r="BI27" s="399"/>
      <c r="BJ27" s="399"/>
      <c r="BK27" s="399"/>
      <c r="BL27" s="399"/>
      <c r="BM27" s="400"/>
      <c r="BN27" s="395">
        <v>168000</v>
      </c>
      <c r="BO27" s="396"/>
      <c r="BP27" s="396"/>
      <c r="BQ27" s="396"/>
      <c r="BR27" s="396"/>
      <c r="BS27" s="396"/>
      <c r="BT27" s="396"/>
      <c r="BU27" s="397"/>
      <c r="BV27" s="395">
        <v>168000</v>
      </c>
      <c r="BW27" s="396"/>
      <c r="BX27" s="396"/>
      <c r="BY27" s="396"/>
      <c r="BZ27" s="396"/>
      <c r="CA27" s="396"/>
      <c r="CB27" s="396"/>
      <c r="CC27" s="397"/>
      <c r="CD27" s="56"/>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row>
    <row r="28" spans="1:113" ht="18.75" customHeight="1" x14ac:dyDescent="0.15">
      <c r="A28" s="40"/>
      <c r="B28" s="428"/>
      <c r="C28" s="429"/>
      <c r="D28" s="430"/>
      <c r="E28" s="365" t="s">
        <v>116</v>
      </c>
      <c r="F28" s="366"/>
      <c r="G28" s="366"/>
      <c r="H28" s="366"/>
      <c r="I28" s="366"/>
      <c r="J28" s="366"/>
      <c r="K28" s="367"/>
      <c r="L28" s="368">
        <v>1</v>
      </c>
      <c r="M28" s="369"/>
      <c r="N28" s="369"/>
      <c r="O28" s="369"/>
      <c r="P28" s="370"/>
      <c r="Q28" s="368">
        <v>2550</v>
      </c>
      <c r="R28" s="369"/>
      <c r="S28" s="369"/>
      <c r="T28" s="369"/>
      <c r="U28" s="369"/>
      <c r="V28" s="370"/>
      <c r="W28" s="438"/>
      <c r="X28" s="429"/>
      <c r="Y28" s="430"/>
      <c r="Z28" s="365" t="s">
        <v>117</v>
      </c>
      <c r="AA28" s="366"/>
      <c r="AB28" s="366"/>
      <c r="AC28" s="366"/>
      <c r="AD28" s="366"/>
      <c r="AE28" s="366"/>
      <c r="AF28" s="366"/>
      <c r="AG28" s="367"/>
      <c r="AH28" s="368" t="s">
        <v>65</v>
      </c>
      <c r="AI28" s="369"/>
      <c r="AJ28" s="369"/>
      <c r="AK28" s="369"/>
      <c r="AL28" s="370"/>
      <c r="AM28" s="368" t="s">
        <v>65</v>
      </c>
      <c r="AN28" s="369"/>
      <c r="AO28" s="369"/>
      <c r="AP28" s="369"/>
      <c r="AQ28" s="369"/>
      <c r="AR28" s="370"/>
      <c r="AS28" s="368" t="s">
        <v>65</v>
      </c>
      <c r="AT28" s="369"/>
      <c r="AU28" s="369"/>
      <c r="AV28" s="369"/>
      <c r="AW28" s="369"/>
      <c r="AX28" s="371"/>
      <c r="AY28" s="375" t="s">
        <v>118</v>
      </c>
      <c r="AZ28" s="376"/>
      <c r="BA28" s="376"/>
      <c r="BB28" s="377"/>
      <c r="BC28" s="384" t="s">
        <v>119</v>
      </c>
      <c r="BD28" s="385"/>
      <c r="BE28" s="385"/>
      <c r="BF28" s="385"/>
      <c r="BG28" s="385"/>
      <c r="BH28" s="385"/>
      <c r="BI28" s="385"/>
      <c r="BJ28" s="385"/>
      <c r="BK28" s="385"/>
      <c r="BL28" s="385"/>
      <c r="BM28" s="386"/>
      <c r="BN28" s="387">
        <v>1081354</v>
      </c>
      <c r="BO28" s="388"/>
      <c r="BP28" s="388"/>
      <c r="BQ28" s="388"/>
      <c r="BR28" s="388"/>
      <c r="BS28" s="388"/>
      <c r="BT28" s="388"/>
      <c r="BU28" s="389"/>
      <c r="BV28" s="387">
        <v>1079686</v>
      </c>
      <c r="BW28" s="388"/>
      <c r="BX28" s="388"/>
      <c r="BY28" s="388"/>
      <c r="BZ28" s="388"/>
      <c r="CA28" s="388"/>
      <c r="CB28" s="388"/>
      <c r="CC28" s="389"/>
      <c r="CD28" s="54"/>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row>
    <row r="29" spans="1:113" ht="18.75" customHeight="1" x14ac:dyDescent="0.15">
      <c r="A29" s="40"/>
      <c r="B29" s="428"/>
      <c r="C29" s="429"/>
      <c r="D29" s="430"/>
      <c r="E29" s="365" t="s">
        <v>120</v>
      </c>
      <c r="F29" s="366"/>
      <c r="G29" s="366"/>
      <c r="H29" s="366"/>
      <c r="I29" s="366"/>
      <c r="J29" s="366"/>
      <c r="K29" s="367"/>
      <c r="L29" s="368">
        <v>10</v>
      </c>
      <c r="M29" s="369"/>
      <c r="N29" s="369"/>
      <c r="O29" s="369"/>
      <c r="P29" s="370"/>
      <c r="Q29" s="368">
        <v>2320</v>
      </c>
      <c r="R29" s="369"/>
      <c r="S29" s="369"/>
      <c r="T29" s="369"/>
      <c r="U29" s="369"/>
      <c r="V29" s="370"/>
      <c r="W29" s="439"/>
      <c r="X29" s="440"/>
      <c r="Y29" s="441"/>
      <c r="Z29" s="365" t="s">
        <v>121</v>
      </c>
      <c r="AA29" s="366"/>
      <c r="AB29" s="366"/>
      <c r="AC29" s="366"/>
      <c r="AD29" s="366"/>
      <c r="AE29" s="366"/>
      <c r="AF29" s="366"/>
      <c r="AG29" s="367"/>
      <c r="AH29" s="368">
        <v>108</v>
      </c>
      <c r="AI29" s="369"/>
      <c r="AJ29" s="369"/>
      <c r="AK29" s="369"/>
      <c r="AL29" s="370"/>
      <c r="AM29" s="368">
        <v>310392</v>
      </c>
      <c r="AN29" s="369"/>
      <c r="AO29" s="369"/>
      <c r="AP29" s="369"/>
      <c r="AQ29" s="369"/>
      <c r="AR29" s="370"/>
      <c r="AS29" s="368">
        <v>2874</v>
      </c>
      <c r="AT29" s="369"/>
      <c r="AU29" s="369"/>
      <c r="AV29" s="369"/>
      <c r="AW29" s="369"/>
      <c r="AX29" s="371"/>
      <c r="AY29" s="378"/>
      <c r="AZ29" s="379"/>
      <c r="BA29" s="379"/>
      <c r="BB29" s="380"/>
      <c r="BC29" s="372" t="s">
        <v>122</v>
      </c>
      <c r="BD29" s="373"/>
      <c r="BE29" s="373"/>
      <c r="BF29" s="373"/>
      <c r="BG29" s="373"/>
      <c r="BH29" s="373"/>
      <c r="BI29" s="373"/>
      <c r="BJ29" s="373"/>
      <c r="BK29" s="373"/>
      <c r="BL29" s="373"/>
      <c r="BM29" s="374"/>
      <c r="BN29" s="392">
        <v>507206</v>
      </c>
      <c r="BO29" s="393"/>
      <c r="BP29" s="393"/>
      <c r="BQ29" s="393"/>
      <c r="BR29" s="393"/>
      <c r="BS29" s="393"/>
      <c r="BT29" s="393"/>
      <c r="BU29" s="394"/>
      <c r="BV29" s="392">
        <v>505188</v>
      </c>
      <c r="BW29" s="393"/>
      <c r="BX29" s="393"/>
      <c r="BY29" s="393"/>
      <c r="BZ29" s="393"/>
      <c r="CA29" s="393"/>
      <c r="CB29" s="393"/>
      <c r="CC29" s="394"/>
      <c r="CD29" s="56"/>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row>
    <row r="30" spans="1:113" ht="18.75" customHeight="1" thickBot="1" x14ac:dyDescent="0.2">
      <c r="A30" s="40"/>
      <c r="B30" s="431"/>
      <c r="C30" s="432"/>
      <c r="D30" s="433"/>
      <c r="E30" s="347"/>
      <c r="F30" s="348"/>
      <c r="G30" s="348"/>
      <c r="H30" s="348"/>
      <c r="I30" s="348"/>
      <c r="J30" s="348"/>
      <c r="K30" s="349"/>
      <c r="L30" s="350"/>
      <c r="M30" s="351"/>
      <c r="N30" s="351"/>
      <c r="O30" s="351"/>
      <c r="P30" s="352"/>
      <c r="Q30" s="350"/>
      <c r="R30" s="351"/>
      <c r="S30" s="351"/>
      <c r="T30" s="351"/>
      <c r="U30" s="351"/>
      <c r="V30" s="352"/>
      <c r="W30" s="353" t="s">
        <v>123</v>
      </c>
      <c r="X30" s="354"/>
      <c r="Y30" s="354"/>
      <c r="Z30" s="354"/>
      <c r="AA30" s="354"/>
      <c r="AB30" s="354"/>
      <c r="AC30" s="354"/>
      <c r="AD30" s="354"/>
      <c r="AE30" s="354"/>
      <c r="AF30" s="354"/>
      <c r="AG30" s="355"/>
      <c r="AH30" s="356">
        <v>97.1</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124</v>
      </c>
      <c r="BD30" s="360"/>
      <c r="BE30" s="360"/>
      <c r="BF30" s="360"/>
      <c r="BG30" s="360"/>
      <c r="BH30" s="360"/>
      <c r="BI30" s="360"/>
      <c r="BJ30" s="360"/>
      <c r="BK30" s="360"/>
      <c r="BL30" s="360"/>
      <c r="BM30" s="361"/>
      <c r="BN30" s="395">
        <v>1360972</v>
      </c>
      <c r="BO30" s="396"/>
      <c r="BP30" s="396"/>
      <c r="BQ30" s="396"/>
      <c r="BR30" s="396"/>
      <c r="BS30" s="396"/>
      <c r="BT30" s="396"/>
      <c r="BU30" s="397"/>
      <c r="BV30" s="395">
        <v>1010783</v>
      </c>
      <c r="BW30" s="396"/>
      <c r="BX30" s="396"/>
      <c r="BY30" s="396"/>
      <c r="BZ30" s="396"/>
      <c r="CA30" s="396"/>
      <c r="CB30" s="396"/>
      <c r="CC30" s="397"/>
      <c r="CD30" s="57"/>
      <c r="CE30" s="58"/>
      <c r="CF30" s="58"/>
      <c r="CG30" s="58"/>
      <c r="CH30" s="58"/>
      <c r="CI30" s="58"/>
      <c r="CJ30" s="58"/>
      <c r="CK30" s="58"/>
      <c r="CL30" s="58"/>
      <c r="CM30" s="58"/>
      <c r="CN30" s="58"/>
      <c r="CO30" s="58"/>
      <c r="CP30" s="58"/>
      <c r="CQ30" s="58"/>
      <c r="CR30" s="58"/>
      <c r="CS30" s="59"/>
      <c r="CT30" s="60"/>
      <c r="CU30" s="61"/>
      <c r="CV30" s="61"/>
      <c r="CW30" s="61"/>
      <c r="CX30" s="61"/>
      <c r="CY30" s="61"/>
      <c r="CZ30" s="61"/>
      <c r="DA30" s="62"/>
      <c r="DB30" s="60"/>
      <c r="DC30" s="61"/>
      <c r="DD30" s="61"/>
      <c r="DE30" s="61"/>
      <c r="DF30" s="61"/>
      <c r="DG30" s="61"/>
      <c r="DH30" s="61"/>
      <c r="DI30" s="62"/>
    </row>
    <row r="31" spans="1:113" ht="13.5" customHeight="1" x14ac:dyDescent="0.15">
      <c r="A31" s="40"/>
      <c r="B31" s="63"/>
      <c r="DI31" s="64"/>
    </row>
    <row r="32" spans="1:113" ht="13.5" customHeight="1" x14ac:dyDescent="0.15">
      <c r="A32" s="40"/>
      <c r="B32" s="65"/>
      <c r="C32" s="345" t="s">
        <v>125</v>
      </c>
      <c r="D32" s="345"/>
      <c r="E32" s="345"/>
      <c r="F32" s="345"/>
      <c r="G32" s="345"/>
      <c r="H32" s="345"/>
      <c r="I32" s="345"/>
      <c r="J32" s="345"/>
      <c r="K32" s="345"/>
      <c r="L32" s="345"/>
      <c r="M32" s="345"/>
      <c r="N32" s="345"/>
      <c r="O32" s="345"/>
      <c r="P32" s="345"/>
      <c r="Q32" s="345"/>
      <c r="R32" s="345"/>
      <c r="S32" s="345"/>
      <c r="U32" s="346" t="s">
        <v>126</v>
      </c>
      <c r="V32" s="346"/>
      <c r="W32" s="346"/>
      <c r="X32" s="346"/>
      <c r="Y32" s="346"/>
      <c r="Z32" s="346"/>
      <c r="AA32" s="346"/>
      <c r="AB32" s="346"/>
      <c r="AC32" s="346"/>
      <c r="AD32" s="346"/>
      <c r="AE32" s="346"/>
      <c r="AF32" s="346"/>
      <c r="AG32" s="346"/>
      <c r="AH32" s="346"/>
      <c r="AI32" s="346"/>
      <c r="AJ32" s="346"/>
      <c r="AK32" s="346"/>
      <c r="AM32" s="346" t="s">
        <v>127</v>
      </c>
      <c r="AN32" s="346"/>
      <c r="AO32" s="346"/>
      <c r="AP32" s="346"/>
      <c r="AQ32" s="346"/>
      <c r="AR32" s="346"/>
      <c r="AS32" s="346"/>
      <c r="AT32" s="346"/>
      <c r="AU32" s="346"/>
      <c r="AV32" s="346"/>
      <c r="AW32" s="346"/>
      <c r="AX32" s="346"/>
      <c r="AY32" s="346"/>
      <c r="AZ32" s="346"/>
      <c r="BA32" s="346"/>
      <c r="BB32" s="346"/>
      <c r="BC32" s="346"/>
      <c r="BE32" s="346" t="s">
        <v>128</v>
      </c>
      <c r="BF32" s="346"/>
      <c r="BG32" s="346"/>
      <c r="BH32" s="346"/>
      <c r="BI32" s="346"/>
      <c r="BJ32" s="346"/>
      <c r="BK32" s="346"/>
      <c r="BL32" s="346"/>
      <c r="BM32" s="346"/>
      <c r="BN32" s="346"/>
      <c r="BO32" s="346"/>
      <c r="BP32" s="346"/>
      <c r="BQ32" s="346"/>
      <c r="BR32" s="346"/>
      <c r="BS32" s="346"/>
      <c r="BT32" s="346"/>
      <c r="BU32" s="346"/>
      <c r="BW32" s="346" t="s">
        <v>129</v>
      </c>
      <c r="BX32" s="346"/>
      <c r="BY32" s="346"/>
      <c r="BZ32" s="346"/>
      <c r="CA32" s="346"/>
      <c r="CB32" s="346"/>
      <c r="CC32" s="346"/>
      <c r="CD32" s="346"/>
      <c r="CE32" s="346"/>
      <c r="CF32" s="346"/>
      <c r="CG32" s="346"/>
      <c r="CH32" s="346"/>
      <c r="CI32" s="346"/>
      <c r="CJ32" s="346"/>
      <c r="CK32" s="346"/>
      <c r="CL32" s="346"/>
      <c r="CM32" s="346"/>
      <c r="CO32" s="346" t="s">
        <v>130</v>
      </c>
      <c r="CP32" s="346"/>
      <c r="CQ32" s="346"/>
      <c r="CR32" s="346"/>
      <c r="CS32" s="346"/>
      <c r="CT32" s="346"/>
      <c r="CU32" s="346"/>
      <c r="CV32" s="346"/>
      <c r="CW32" s="346"/>
      <c r="CX32" s="346"/>
      <c r="CY32" s="346"/>
      <c r="CZ32" s="346"/>
      <c r="DA32" s="346"/>
      <c r="DB32" s="346"/>
      <c r="DC32" s="346"/>
      <c r="DD32" s="346"/>
      <c r="DE32" s="346"/>
      <c r="DI32" s="64"/>
    </row>
    <row r="33" spans="1:113" ht="13.5" customHeight="1" x14ac:dyDescent="0.15">
      <c r="A33" s="40"/>
      <c r="B33" s="65"/>
      <c r="C33" s="344" t="s">
        <v>131</v>
      </c>
      <c r="D33" s="344"/>
      <c r="E33" s="343" t="s">
        <v>132</v>
      </c>
      <c r="F33" s="343"/>
      <c r="G33" s="343"/>
      <c r="H33" s="343"/>
      <c r="I33" s="343"/>
      <c r="J33" s="343"/>
      <c r="K33" s="343"/>
      <c r="L33" s="343"/>
      <c r="M33" s="343"/>
      <c r="N33" s="343"/>
      <c r="O33" s="343"/>
      <c r="P33" s="343"/>
      <c r="Q33" s="343"/>
      <c r="R33" s="343"/>
      <c r="S33" s="343"/>
      <c r="T33" s="66"/>
      <c r="U33" s="344" t="s">
        <v>131</v>
      </c>
      <c r="V33" s="344"/>
      <c r="W33" s="343" t="s">
        <v>132</v>
      </c>
      <c r="X33" s="343"/>
      <c r="Y33" s="343"/>
      <c r="Z33" s="343"/>
      <c r="AA33" s="343"/>
      <c r="AB33" s="343"/>
      <c r="AC33" s="343"/>
      <c r="AD33" s="343"/>
      <c r="AE33" s="343"/>
      <c r="AF33" s="343"/>
      <c r="AG33" s="343"/>
      <c r="AH33" s="343"/>
      <c r="AI33" s="343"/>
      <c r="AJ33" s="343"/>
      <c r="AK33" s="343"/>
      <c r="AL33" s="66"/>
      <c r="AM33" s="344" t="s">
        <v>131</v>
      </c>
      <c r="AN33" s="344"/>
      <c r="AO33" s="343" t="s">
        <v>132</v>
      </c>
      <c r="AP33" s="343"/>
      <c r="AQ33" s="343"/>
      <c r="AR33" s="343"/>
      <c r="AS33" s="343"/>
      <c r="AT33" s="343"/>
      <c r="AU33" s="343"/>
      <c r="AV33" s="343"/>
      <c r="AW33" s="343"/>
      <c r="AX33" s="343"/>
      <c r="AY33" s="343"/>
      <c r="AZ33" s="343"/>
      <c r="BA33" s="343"/>
      <c r="BB33" s="343"/>
      <c r="BC33" s="343"/>
      <c r="BD33" s="67"/>
      <c r="BE33" s="343" t="s">
        <v>133</v>
      </c>
      <c r="BF33" s="343"/>
      <c r="BG33" s="343" t="s">
        <v>134</v>
      </c>
      <c r="BH33" s="343"/>
      <c r="BI33" s="343"/>
      <c r="BJ33" s="343"/>
      <c r="BK33" s="343"/>
      <c r="BL33" s="343"/>
      <c r="BM33" s="343"/>
      <c r="BN33" s="343"/>
      <c r="BO33" s="343"/>
      <c r="BP33" s="343"/>
      <c r="BQ33" s="343"/>
      <c r="BR33" s="343"/>
      <c r="BS33" s="343"/>
      <c r="BT33" s="343"/>
      <c r="BU33" s="343"/>
      <c r="BV33" s="67"/>
      <c r="BW33" s="344" t="s">
        <v>133</v>
      </c>
      <c r="BX33" s="344"/>
      <c r="BY33" s="343" t="s">
        <v>135</v>
      </c>
      <c r="BZ33" s="343"/>
      <c r="CA33" s="343"/>
      <c r="CB33" s="343"/>
      <c r="CC33" s="343"/>
      <c r="CD33" s="343"/>
      <c r="CE33" s="343"/>
      <c r="CF33" s="343"/>
      <c r="CG33" s="343"/>
      <c r="CH33" s="343"/>
      <c r="CI33" s="343"/>
      <c r="CJ33" s="343"/>
      <c r="CK33" s="343"/>
      <c r="CL33" s="343"/>
      <c r="CM33" s="343"/>
      <c r="CN33" s="66"/>
      <c r="CO33" s="344" t="s">
        <v>131</v>
      </c>
      <c r="CP33" s="344"/>
      <c r="CQ33" s="343" t="s">
        <v>136</v>
      </c>
      <c r="CR33" s="343"/>
      <c r="CS33" s="343"/>
      <c r="CT33" s="343"/>
      <c r="CU33" s="343"/>
      <c r="CV33" s="343"/>
      <c r="CW33" s="343"/>
      <c r="CX33" s="343"/>
      <c r="CY33" s="343"/>
      <c r="CZ33" s="343"/>
      <c r="DA33" s="343"/>
      <c r="DB33" s="343"/>
      <c r="DC33" s="343"/>
      <c r="DD33" s="343"/>
      <c r="DE33" s="343"/>
      <c r="DF33" s="66"/>
      <c r="DG33" s="342" t="s">
        <v>137</v>
      </c>
      <c r="DH33" s="342"/>
      <c r="DI33" s="68"/>
    </row>
    <row r="34" spans="1:113" ht="32.25" customHeight="1" x14ac:dyDescent="0.15">
      <c r="A34" s="40"/>
      <c r="B34" s="65"/>
      <c r="C34" s="340">
        <f>IF(E34="","",1)</f>
        <v>1</v>
      </c>
      <c r="D34" s="340"/>
      <c r="E34" s="341" t="str">
        <f>IF('各会計、関係団体の財政状況及び健全化判断比率'!B7="","",'各会計、関係団体の財政状況及び健全化判断比率'!B7)</f>
        <v>一般会計</v>
      </c>
      <c r="F34" s="341"/>
      <c r="G34" s="341"/>
      <c r="H34" s="341"/>
      <c r="I34" s="341"/>
      <c r="J34" s="341"/>
      <c r="K34" s="341"/>
      <c r="L34" s="341"/>
      <c r="M34" s="341"/>
      <c r="N34" s="341"/>
      <c r="O34" s="341"/>
      <c r="P34" s="341"/>
      <c r="Q34" s="341"/>
      <c r="R34" s="341"/>
      <c r="S34" s="341"/>
      <c r="T34" s="40"/>
      <c r="U34" s="340">
        <f>IF(W34="","",MAX(C34:D43)+1)</f>
        <v>2</v>
      </c>
      <c r="V34" s="340"/>
      <c r="W34" s="341" t="str">
        <f>IF('各会計、関係団体の財政状況及び健全化判断比率'!B28="","",'各会計、関係団体の財政状況及び健全化判断比率'!B28)</f>
        <v>多良木町国民健康保険特別会計（事業勘定）</v>
      </c>
      <c r="X34" s="341"/>
      <c r="Y34" s="341"/>
      <c r="Z34" s="341"/>
      <c r="AA34" s="341"/>
      <c r="AB34" s="341"/>
      <c r="AC34" s="341"/>
      <c r="AD34" s="341"/>
      <c r="AE34" s="341"/>
      <c r="AF34" s="341"/>
      <c r="AG34" s="341"/>
      <c r="AH34" s="341"/>
      <c r="AI34" s="341"/>
      <c r="AJ34" s="341"/>
      <c r="AK34" s="341"/>
      <c r="AL34" s="40"/>
      <c r="AM34" s="340">
        <f>IF(AO34="","",MAX(C34:D43,U34:V43)+1)</f>
        <v>6</v>
      </c>
      <c r="AN34" s="340"/>
      <c r="AO34" s="341" t="str">
        <f>IF('各会計、関係団体の財政状況及び健全化判断比率'!B32="","",'各会計、関係団体の財政状況及び健全化判断比率'!B32)</f>
        <v>多良木町上水道事業会計</v>
      </c>
      <c r="AP34" s="341"/>
      <c r="AQ34" s="341"/>
      <c r="AR34" s="341"/>
      <c r="AS34" s="341"/>
      <c r="AT34" s="341"/>
      <c r="AU34" s="341"/>
      <c r="AV34" s="341"/>
      <c r="AW34" s="341"/>
      <c r="AX34" s="341"/>
      <c r="AY34" s="341"/>
      <c r="AZ34" s="341"/>
      <c r="BA34" s="341"/>
      <c r="BB34" s="341"/>
      <c r="BC34" s="341"/>
      <c r="BD34" s="40"/>
      <c r="BE34" s="340">
        <f>IF(BG34="","",MAX(C34:D43,U34:V43,AM34:AN43)+1)</f>
        <v>7</v>
      </c>
      <c r="BF34" s="340"/>
      <c r="BG34" s="341" t="str">
        <f>IF('各会計、関係団体の財政状況及び健全化判断比率'!B33="","",'各会計、関係団体の財政状況及び健全化判断比率'!B33)</f>
        <v>多良木町下水道事業特別会計</v>
      </c>
      <c r="BH34" s="341"/>
      <c r="BI34" s="341"/>
      <c r="BJ34" s="341"/>
      <c r="BK34" s="341"/>
      <c r="BL34" s="341"/>
      <c r="BM34" s="341"/>
      <c r="BN34" s="341"/>
      <c r="BO34" s="341"/>
      <c r="BP34" s="341"/>
      <c r="BQ34" s="341"/>
      <c r="BR34" s="341"/>
      <c r="BS34" s="341"/>
      <c r="BT34" s="341"/>
      <c r="BU34" s="341"/>
      <c r="BV34" s="40"/>
      <c r="BW34" s="340">
        <f>IF(BY34="","",MAX(C34:D43,U34:V43,AM34:AN43,BE34:BF43)+1)</f>
        <v>8</v>
      </c>
      <c r="BX34" s="340"/>
      <c r="BY34" s="341" t="str">
        <f>IF('各会計、関係団体の財政状況及び健全化判断比率'!B68="","",'各会計、関係団体の財政状況及び健全化判断比率'!B68)</f>
        <v>人吉球磨広域行政組合（一般会計）</v>
      </c>
      <c r="BZ34" s="341"/>
      <c r="CA34" s="341"/>
      <c r="CB34" s="341"/>
      <c r="CC34" s="341"/>
      <c r="CD34" s="341"/>
      <c r="CE34" s="341"/>
      <c r="CF34" s="341"/>
      <c r="CG34" s="341"/>
      <c r="CH34" s="341"/>
      <c r="CI34" s="341"/>
      <c r="CJ34" s="341"/>
      <c r="CK34" s="341"/>
      <c r="CL34" s="341"/>
      <c r="CM34" s="341"/>
      <c r="CN34" s="40"/>
      <c r="CO34" s="340">
        <f>IF(CQ34="","",MAX(C34:D43,U34:V43,AM34:AN43,BE34:BF43,BW34:BX43)+1)</f>
        <v>14</v>
      </c>
      <c r="CP34" s="340"/>
      <c r="CQ34" s="341" t="str">
        <f>IF('各会計、関係団体の財政状況及び健全化判断比率'!BS7="","",'各会計、関係団体の財政状況及び健全化判断比率'!BS7)</f>
        <v>くま川鉄道株式会社</v>
      </c>
      <c r="CR34" s="341"/>
      <c r="CS34" s="341"/>
      <c r="CT34" s="341"/>
      <c r="CU34" s="341"/>
      <c r="CV34" s="341"/>
      <c r="CW34" s="341"/>
      <c r="CX34" s="341"/>
      <c r="CY34" s="341"/>
      <c r="CZ34" s="341"/>
      <c r="DA34" s="341"/>
      <c r="DB34" s="341"/>
      <c r="DC34" s="341"/>
      <c r="DD34" s="341"/>
      <c r="DE34" s="341"/>
      <c r="DG34" s="338" t="str">
        <f>IF('各会計、関係団体の財政状況及び健全化判断比率'!BR7="","",'各会計、関係団体の財政状況及び健全化判断比率'!BR7)</f>
        <v/>
      </c>
      <c r="DH34" s="338"/>
      <c r="DI34" s="68"/>
    </row>
    <row r="35" spans="1:113" ht="32.25" customHeight="1" x14ac:dyDescent="0.15">
      <c r="A35" s="40"/>
      <c r="B35" s="65"/>
      <c r="C35" s="340" t="str">
        <f>IF(E35="","",C34+1)</f>
        <v/>
      </c>
      <c r="D35" s="340"/>
      <c r="E35" s="341" t="str">
        <f>IF('各会計、関係団体の財政状況及び健全化判断比率'!B8="","",'各会計、関係団体の財政状況及び健全化判断比率'!B8)</f>
        <v/>
      </c>
      <c r="F35" s="341"/>
      <c r="G35" s="341"/>
      <c r="H35" s="341"/>
      <c r="I35" s="341"/>
      <c r="J35" s="341"/>
      <c r="K35" s="341"/>
      <c r="L35" s="341"/>
      <c r="M35" s="341"/>
      <c r="N35" s="341"/>
      <c r="O35" s="341"/>
      <c r="P35" s="341"/>
      <c r="Q35" s="341"/>
      <c r="R35" s="341"/>
      <c r="S35" s="341"/>
      <c r="T35" s="40"/>
      <c r="U35" s="340">
        <f>IF(W35="","",U34+1)</f>
        <v>3</v>
      </c>
      <c r="V35" s="340"/>
      <c r="W35" s="341" t="str">
        <f>IF('各会計、関係団体の財政状況及び健全化判断比率'!B29="","",'各会計、関係団体の財政状況及び健全化判断比率'!B29)</f>
        <v>多良木町国民健康保険特別会計（直診勘定）</v>
      </c>
      <c r="X35" s="341"/>
      <c r="Y35" s="341"/>
      <c r="Z35" s="341"/>
      <c r="AA35" s="341"/>
      <c r="AB35" s="341"/>
      <c r="AC35" s="341"/>
      <c r="AD35" s="341"/>
      <c r="AE35" s="341"/>
      <c r="AF35" s="341"/>
      <c r="AG35" s="341"/>
      <c r="AH35" s="341"/>
      <c r="AI35" s="341"/>
      <c r="AJ35" s="341"/>
      <c r="AK35" s="341"/>
      <c r="AL35" s="40"/>
      <c r="AM35" s="340" t="str">
        <f t="shared" ref="AM35:AM43" si="0">IF(AO35="","",AM34+1)</f>
        <v/>
      </c>
      <c r="AN35" s="340"/>
      <c r="AO35" s="341"/>
      <c r="AP35" s="341"/>
      <c r="AQ35" s="341"/>
      <c r="AR35" s="341"/>
      <c r="AS35" s="341"/>
      <c r="AT35" s="341"/>
      <c r="AU35" s="341"/>
      <c r="AV35" s="341"/>
      <c r="AW35" s="341"/>
      <c r="AX35" s="341"/>
      <c r="AY35" s="341"/>
      <c r="AZ35" s="341"/>
      <c r="BA35" s="341"/>
      <c r="BB35" s="341"/>
      <c r="BC35" s="341"/>
      <c r="BD35" s="40"/>
      <c r="BE35" s="340" t="str">
        <f t="shared" ref="BE35:BE43" si="1">IF(BG35="","",BE34+1)</f>
        <v/>
      </c>
      <c r="BF35" s="340"/>
      <c r="BG35" s="341"/>
      <c r="BH35" s="341"/>
      <c r="BI35" s="341"/>
      <c r="BJ35" s="341"/>
      <c r="BK35" s="341"/>
      <c r="BL35" s="341"/>
      <c r="BM35" s="341"/>
      <c r="BN35" s="341"/>
      <c r="BO35" s="341"/>
      <c r="BP35" s="341"/>
      <c r="BQ35" s="341"/>
      <c r="BR35" s="341"/>
      <c r="BS35" s="341"/>
      <c r="BT35" s="341"/>
      <c r="BU35" s="341"/>
      <c r="BV35" s="40"/>
      <c r="BW35" s="340">
        <f t="shared" ref="BW35:BW43" si="2">IF(BY35="","",BW34+1)</f>
        <v>9</v>
      </c>
      <c r="BX35" s="340"/>
      <c r="BY35" s="341" t="str">
        <f>IF('各会計、関係団体の財政状況及び健全化判断比率'!B69="","",'各会計、関係団体の財政状況及び健全化判断比率'!B69)</f>
        <v>熊本県市町村総合事務組合</v>
      </c>
      <c r="BZ35" s="341"/>
      <c r="CA35" s="341"/>
      <c r="CB35" s="341"/>
      <c r="CC35" s="341"/>
      <c r="CD35" s="341"/>
      <c r="CE35" s="341"/>
      <c r="CF35" s="341"/>
      <c r="CG35" s="341"/>
      <c r="CH35" s="341"/>
      <c r="CI35" s="341"/>
      <c r="CJ35" s="341"/>
      <c r="CK35" s="341"/>
      <c r="CL35" s="341"/>
      <c r="CM35" s="341"/>
      <c r="CN35" s="40"/>
      <c r="CO35" s="340">
        <f t="shared" ref="CO35:CO43" si="3">IF(CQ35="","",CO34+1)</f>
        <v>15</v>
      </c>
      <c r="CP35" s="340"/>
      <c r="CQ35" s="341" t="str">
        <f>IF('各会計、関係団体の財政状況及び健全化判断比率'!BS8="","",'各会計、関係団体の財政状況及び健全化判断比率'!BS8)</f>
        <v>たらぎまちづくり推進機構</v>
      </c>
      <c r="CR35" s="341"/>
      <c r="CS35" s="341"/>
      <c r="CT35" s="341"/>
      <c r="CU35" s="341"/>
      <c r="CV35" s="341"/>
      <c r="CW35" s="341"/>
      <c r="CX35" s="341"/>
      <c r="CY35" s="341"/>
      <c r="CZ35" s="341"/>
      <c r="DA35" s="341"/>
      <c r="DB35" s="341"/>
      <c r="DC35" s="341"/>
      <c r="DD35" s="341"/>
      <c r="DE35" s="341"/>
      <c r="DG35" s="338" t="str">
        <f>IF('各会計、関係団体の財政状況及び健全化判断比率'!BR8="","",'各会計、関係団体の財政状況及び健全化判断比率'!BR8)</f>
        <v/>
      </c>
      <c r="DH35" s="338"/>
      <c r="DI35" s="68"/>
    </row>
    <row r="36" spans="1:113" ht="32.25" customHeight="1" x14ac:dyDescent="0.15">
      <c r="A36" s="40"/>
      <c r="B36" s="65"/>
      <c r="C36" s="340" t="str">
        <f>IF(E36="","",C35+1)</f>
        <v/>
      </c>
      <c r="D36" s="340"/>
      <c r="E36" s="341" t="str">
        <f>IF('各会計、関係団体の財政状況及び健全化判断比率'!B9="","",'各会計、関係団体の財政状況及び健全化判断比率'!B9)</f>
        <v/>
      </c>
      <c r="F36" s="341"/>
      <c r="G36" s="341"/>
      <c r="H36" s="341"/>
      <c r="I36" s="341"/>
      <c r="J36" s="341"/>
      <c r="K36" s="341"/>
      <c r="L36" s="341"/>
      <c r="M36" s="341"/>
      <c r="N36" s="341"/>
      <c r="O36" s="341"/>
      <c r="P36" s="341"/>
      <c r="Q36" s="341"/>
      <c r="R36" s="341"/>
      <c r="S36" s="341"/>
      <c r="T36" s="40"/>
      <c r="U36" s="340">
        <f t="shared" ref="U36:U43" si="4">IF(W36="","",U35+1)</f>
        <v>4</v>
      </c>
      <c r="V36" s="340"/>
      <c r="W36" s="341" t="str">
        <f>IF('各会計、関係団体の財政状況及び健全化判断比率'!B30="","",'各会計、関係団体の財政状況及び健全化判断比率'!B30)</f>
        <v>多良木町介護保険特別会計</v>
      </c>
      <c r="X36" s="341"/>
      <c r="Y36" s="341"/>
      <c r="Z36" s="341"/>
      <c r="AA36" s="341"/>
      <c r="AB36" s="341"/>
      <c r="AC36" s="341"/>
      <c r="AD36" s="341"/>
      <c r="AE36" s="341"/>
      <c r="AF36" s="341"/>
      <c r="AG36" s="341"/>
      <c r="AH36" s="341"/>
      <c r="AI36" s="341"/>
      <c r="AJ36" s="341"/>
      <c r="AK36" s="341"/>
      <c r="AL36" s="40"/>
      <c r="AM36" s="340" t="str">
        <f t="shared" si="0"/>
        <v/>
      </c>
      <c r="AN36" s="340"/>
      <c r="AO36" s="341"/>
      <c r="AP36" s="341"/>
      <c r="AQ36" s="341"/>
      <c r="AR36" s="341"/>
      <c r="AS36" s="341"/>
      <c r="AT36" s="341"/>
      <c r="AU36" s="341"/>
      <c r="AV36" s="341"/>
      <c r="AW36" s="341"/>
      <c r="AX36" s="341"/>
      <c r="AY36" s="341"/>
      <c r="AZ36" s="341"/>
      <c r="BA36" s="341"/>
      <c r="BB36" s="341"/>
      <c r="BC36" s="341"/>
      <c r="BD36" s="40"/>
      <c r="BE36" s="340" t="str">
        <f t="shared" si="1"/>
        <v/>
      </c>
      <c r="BF36" s="340"/>
      <c r="BG36" s="341"/>
      <c r="BH36" s="341"/>
      <c r="BI36" s="341"/>
      <c r="BJ36" s="341"/>
      <c r="BK36" s="341"/>
      <c r="BL36" s="341"/>
      <c r="BM36" s="341"/>
      <c r="BN36" s="341"/>
      <c r="BO36" s="341"/>
      <c r="BP36" s="341"/>
      <c r="BQ36" s="341"/>
      <c r="BR36" s="341"/>
      <c r="BS36" s="341"/>
      <c r="BT36" s="341"/>
      <c r="BU36" s="341"/>
      <c r="BV36" s="40"/>
      <c r="BW36" s="340">
        <f t="shared" si="2"/>
        <v>10</v>
      </c>
      <c r="BX36" s="340"/>
      <c r="BY36" s="341" t="str">
        <f>IF('各会計、関係団体の財政状況及び健全化判断比率'!B70="","",'各会計、関係団体の財政状況及び健全化判断比率'!B70)</f>
        <v>球磨郡公立多良木病院企業団</v>
      </c>
      <c r="BZ36" s="341"/>
      <c r="CA36" s="341"/>
      <c r="CB36" s="341"/>
      <c r="CC36" s="341"/>
      <c r="CD36" s="341"/>
      <c r="CE36" s="341"/>
      <c r="CF36" s="341"/>
      <c r="CG36" s="341"/>
      <c r="CH36" s="341"/>
      <c r="CI36" s="341"/>
      <c r="CJ36" s="341"/>
      <c r="CK36" s="341"/>
      <c r="CL36" s="341"/>
      <c r="CM36" s="341"/>
      <c r="CN36" s="40"/>
      <c r="CO36" s="340" t="str">
        <f t="shared" si="3"/>
        <v/>
      </c>
      <c r="CP36" s="340"/>
      <c r="CQ36" s="341" t="str">
        <f>IF('各会計、関係団体の財政状況及び健全化判断比率'!BS9="","",'各会計、関係団体の財政状況及び健全化判断比率'!BS9)</f>
        <v/>
      </c>
      <c r="CR36" s="341"/>
      <c r="CS36" s="341"/>
      <c r="CT36" s="341"/>
      <c r="CU36" s="341"/>
      <c r="CV36" s="341"/>
      <c r="CW36" s="341"/>
      <c r="CX36" s="341"/>
      <c r="CY36" s="341"/>
      <c r="CZ36" s="341"/>
      <c r="DA36" s="341"/>
      <c r="DB36" s="341"/>
      <c r="DC36" s="341"/>
      <c r="DD36" s="341"/>
      <c r="DE36" s="341"/>
      <c r="DG36" s="338" t="str">
        <f>IF('各会計、関係団体の財政状況及び健全化判断比率'!BR9="","",'各会計、関係団体の財政状況及び健全化判断比率'!BR9)</f>
        <v/>
      </c>
      <c r="DH36" s="338"/>
      <c r="DI36" s="68"/>
    </row>
    <row r="37" spans="1:113" ht="32.25" customHeight="1" x14ac:dyDescent="0.15">
      <c r="A37" s="40"/>
      <c r="B37" s="65"/>
      <c r="C37" s="340" t="str">
        <f>IF(E37="","",C36+1)</f>
        <v/>
      </c>
      <c r="D37" s="340"/>
      <c r="E37" s="341" t="str">
        <f>IF('各会計、関係団体の財政状況及び健全化判断比率'!B10="","",'各会計、関係団体の財政状況及び健全化判断比率'!B10)</f>
        <v/>
      </c>
      <c r="F37" s="341"/>
      <c r="G37" s="341"/>
      <c r="H37" s="341"/>
      <c r="I37" s="341"/>
      <c r="J37" s="341"/>
      <c r="K37" s="341"/>
      <c r="L37" s="341"/>
      <c r="M37" s="341"/>
      <c r="N37" s="341"/>
      <c r="O37" s="341"/>
      <c r="P37" s="341"/>
      <c r="Q37" s="341"/>
      <c r="R37" s="341"/>
      <c r="S37" s="341"/>
      <c r="T37" s="40"/>
      <c r="U37" s="340">
        <f t="shared" si="4"/>
        <v>5</v>
      </c>
      <c r="V37" s="340"/>
      <c r="W37" s="341" t="str">
        <f>IF('各会計、関係団体の財政状況及び健全化判断比率'!B31="","",'各会計、関係団体の財政状況及び健全化判断比率'!B31)</f>
        <v>多良木町後期高齢者医療特別会計</v>
      </c>
      <c r="X37" s="341"/>
      <c r="Y37" s="341"/>
      <c r="Z37" s="341"/>
      <c r="AA37" s="341"/>
      <c r="AB37" s="341"/>
      <c r="AC37" s="341"/>
      <c r="AD37" s="341"/>
      <c r="AE37" s="341"/>
      <c r="AF37" s="341"/>
      <c r="AG37" s="341"/>
      <c r="AH37" s="341"/>
      <c r="AI37" s="341"/>
      <c r="AJ37" s="341"/>
      <c r="AK37" s="341"/>
      <c r="AL37" s="40"/>
      <c r="AM37" s="340" t="str">
        <f t="shared" si="0"/>
        <v/>
      </c>
      <c r="AN37" s="340"/>
      <c r="AO37" s="341"/>
      <c r="AP37" s="341"/>
      <c r="AQ37" s="341"/>
      <c r="AR37" s="341"/>
      <c r="AS37" s="341"/>
      <c r="AT37" s="341"/>
      <c r="AU37" s="341"/>
      <c r="AV37" s="341"/>
      <c r="AW37" s="341"/>
      <c r="AX37" s="341"/>
      <c r="AY37" s="341"/>
      <c r="AZ37" s="341"/>
      <c r="BA37" s="341"/>
      <c r="BB37" s="341"/>
      <c r="BC37" s="341"/>
      <c r="BD37" s="40"/>
      <c r="BE37" s="340" t="str">
        <f t="shared" si="1"/>
        <v/>
      </c>
      <c r="BF37" s="340"/>
      <c r="BG37" s="341"/>
      <c r="BH37" s="341"/>
      <c r="BI37" s="341"/>
      <c r="BJ37" s="341"/>
      <c r="BK37" s="341"/>
      <c r="BL37" s="341"/>
      <c r="BM37" s="341"/>
      <c r="BN37" s="341"/>
      <c r="BO37" s="341"/>
      <c r="BP37" s="341"/>
      <c r="BQ37" s="341"/>
      <c r="BR37" s="341"/>
      <c r="BS37" s="341"/>
      <c r="BT37" s="341"/>
      <c r="BU37" s="341"/>
      <c r="BV37" s="40"/>
      <c r="BW37" s="340">
        <f t="shared" si="2"/>
        <v>11</v>
      </c>
      <c r="BX37" s="340"/>
      <c r="BY37" s="341" t="str">
        <f>IF('各会計、関係団体の財政状況及び健全化判断比率'!B71="","",'各会計、関係団体の財政状況及び健全化判断比率'!B71)</f>
        <v>上球磨消防組合</v>
      </c>
      <c r="BZ37" s="341"/>
      <c r="CA37" s="341"/>
      <c r="CB37" s="341"/>
      <c r="CC37" s="341"/>
      <c r="CD37" s="341"/>
      <c r="CE37" s="341"/>
      <c r="CF37" s="341"/>
      <c r="CG37" s="341"/>
      <c r="CH37" s="341"/>
      <c r="CI37" s="341"/>
      <c r="CJ37" s="341"/>
      <c r="CK37" s="341"/>
      <c r="CL37" s="341"/>
      <c r="CM37" s="341"/>
      <c r="CN37" s="40"/>
      <c r="CO37" s="340" t="str">
        <f t="shared" si="3"/>
        <v/>
      </c>
      <c r="CP37" s="340"/>
      <c r="CQ37" s="341" t="str">
        <f>IF('各会計、関係団体の財政状況及び健全化判断比率'!BS10="","",'各会計、関係団体の財政状況及び健全化判断比率'!BS10)</f>
        <v/>
      </c>
      <c r="CR37" s="341"/>
      <c r="CS37" s="341"/>
      <c r="CT37" s="341"/>
      <c r="CU37" s="341"/>
      <c r="CV37" s="341"/>
      <c r="CW37" s="341"/>
      <c r="CX37" s="341"/>
      <c r="CY37" s="341"/>
      <c r="CZ37" s="341"/>
      <c r="DA37" s="341"/>
      <c r="DB37" s="341"/>
      <c r="DC37" s="341"/>
      <c r="DD37" s="341"/>
      <c r="DE37" s="341"/>
      <c r="DG37" s="338" t="str">
        <f>IF('各会計、関係団体の財政状況及び健全化判断比率'!BR10="","",'各会計、関係団体の財政状況及び健全化判断比率'!BR10)</f>
        <v/>
      </c>
      <c r="DH37" s="338"/>
      <c r="DI37" s="68"/>
    </row>
    <row r="38" spans="1:113" ht="32.25" customHeight="1" x14ac:dyDescent="0.15">
      <c r="A38" s="40"/>
      <c r="B38" s="65"/>
      <c r="C38" s="340" t="str">
        <f t="shared" ref="C38:C43" si="5">IF(E38="","",C37+1)</f>
        <v/>
      </c>
      <c r="D38" s="340"/>
      <c r="E38" s="341" t="str">
        <f>IF('各会計、関係団体の財政状況及び健全化判断比率'!B11="","",'各会計、関係団体の財政状況及び健全化判断比率'!B11)</f>
        <v/>
      </c>
      <c r="F38" s="341"/>
      <c r="G38" s="341"/>
      <c r="H38" s="341"/>
      <c r="I38" s="341"/>
      <c r="J38" s="341"/>
      <c r="K38" s="341"/>
      <c r="L38" s="341"/>
      <c r="M38" s="341"/>
      <c r="N38" s="341"/>
      <c r="O38" s="341"/>
      <c r="P38" s="341"/>
      <c r="Q38" s="341"/>
      <c r="R38" s="341"/>
      <c r="S38" s="341"/>
      <c r="T38" s="40"/>
      <c r="U38" s="340" t="str">
        <f t="shared" si="4"/>
        <v/>
      </c>
      <c r="V38" s="340"/>
      <c r="W38" s="341"/>
      <c r="X38" s="341"/>
      <c r="Y38" s="341"/>
      <c r="Z38" s="341"/>
      <c r="AA38" s="341"/>
      <c r="AB38" s="341"/>
      <c r="AC38" s="341"/>
      <c r="AD38" s="341"/>
      <c r="AE38" s="341"/>
      <c r="AF38" s="341"/>
      <c r="AG38" s="341"/>
      <c r="AH38" s="341"/>
      <c r="AI38" s="341"/>
      <c r="AJ38" s="341"/>
      <c r="AK38" s="341"/>
      <c r="AL38" s="40"/>
      <c r="AM38" s="340" t="str">
        <f t="shared" si="0"/>
        <v/>
      </c>
      <c r="AN38" s="340"/>
      <c r="AO38" s="341"/>
      <c r="AP38" s="341"/>
      <c r="AQ38" s="341"/>
      <c r="AR38" s="341"/>
      <c r="AS38" s="341"/>
      <c r="AT38" s="341"/>
      <c r="AU38" s="341"/>
      <c r="AV38" s="341"/>
      <c r="AW38" s="341"/>
      <c r="AX38" s="341"/>
      <c r="AY38" s="341"/>
      <c r="AZ38" s="341"/>
      <c r="BA38" s="341"/>
      <c r="BB38" s="341"/>
      <c r="BC38" s="341"/>
      <c r="BD38" s="40"/>
      <c r="BE38" s="340" t="str">
        <f t="shared" si="1"/>
        <v/>
      </c>
      <c r="BF38" s="340"/>
      <c r="BG38" s="341"/>
      <c r="BH38" s="341"/>
      <c r="BI38" s="341"/>
      <c r="BJ38" s="341"/>
      <c r="BK38" s="341"/>
      <c r="BL38" s="341"/>
      <c r="BM38" s="341"/>
      <c r="BN38" s="341"/>
      <c r="BO38" s="341"/>
      <c r="BP38" s="341"/>
      <c r="BQ38" s="341"/>
      <c r="BR38" s="341"/>
      <c r="BS38" s="341"/>
      <c r="BT38" s="341"/>
      <c r="BU38" s="341"/>
      <c r="BV38" s="40"/>
      <c r="BW38" s="340">
        <f t="shared" si="2"/>
        <v>12</v>
      </c>
      <c r="BX38" s="340"/>
      <c r="BY38" s="341" t="str">
        <f>IF('各会計、関係団体の財政状況及び健全化判断比率'!B72="","",'各会計、関係団体の財政状況及び健全化判断比率'!B72)</f>
        <v>熊本県後期高齢者医療広域連合（一般会計）</v>
      </c>
      <c r="BZ38" s="341"/>
      <c r="CA38" s="341"/>
      <c r="CB38" s="341"/>
      <c r="CC38" s="341"/>
      <c r="CD38" s="341"/>
      <c r="CE38" s="341"/>
      <c r="CF38" s="341"/>
      <c r="CG38" s="341"/>
      <c r="CH38" s="341"/>
      <c r="CI38" s="341"/>
      <c r="CJ38" s="341"/>
      <c r="CK38" s="341"/>
      <c r="CL38" s="341"/>
      <c r="CM38" s="341"/>
      <c r="CN38" s="40"/>
      <c r="CO38" s="340" t="str">
        <f t="shared" si="3"/>
        <v/>
      </c>
      <c r="CP38" s="340"/>
      <c r="CQ38" s="341" t="str">
        <f>IF('各会計、関係団体の財政状況及び健全化判断比率'!BS11="","",'各会計、関係団体の財政状況及び健全化判断比率'!BS11)</f>
        <v/>
      </c>
      <c r="CR38" s="341"/>
      <c r="CS38" s="341"/>
      <c r="CT38" s="341"/>
      <c r="CU38" s="341"/>
      <c r="CV38" s="341"/>
      <c r="CW38" s="341"/>
      <c r="CX38" s="341"/>
      <c r="CY38" s="341"/>
      <c r="CZ38" s="341"/>
      <c r="DA38" s="341"/>
      <c r="DB38" s="341"/>
      <c r="DC38" s="341"/>
      <c r="DD38" s="341"/>
      <c r="DE38" s="341"/>
      <c r="DG38" s="338" t="str">
        <f>IF('各会計、関係団体の財政状況及び健全化判断比率'!BR11="","",'各会計、関係団体の財政状況及び健全化判断比率'!BR11)</f>
        <v/>
      </c>
      <c r="DH38" s="338"/>
      <c r="DI38" s="68"/>
    </row>
    <row r="39" spans="1:113" ht="32.25" customHeight="1" x14ac:dyDescent="0.15">
      <c r="A39" s="40"/>
      <c r="B39" s="65"/>
      <c r="C39" s="340" t="str">
        <f t="shared" si="5"/>
        <v/>
      </c>
      <c r="D39" s="340"/>
      <c r="E39" s="341" t="str">
        <f>IF('各会計、関係団体の財政状況及び健全化判断比率'!B12="","",'各会計、関係団体の財政状況及び健全化判断比率'!B12)</f>
        <v/>
      </c>
      <c r="F39" s="341"/>
      <c r="G39" s="341"/>
      <c r="H39" s="341"/>
      <c r="I39" s="341"/>
      <c r="J39" s="341"/>
      <c r="K39" s="341"/>
      <c r="L39" s="341"/>
      <c r="M39" s="341"/>
      <c r="N39" s="341"/>
      <c r="O39" s="341"/>
      <c r="P39" s="341"/>
      <c r="Q39" s="341"/>
      <c r="R39" s="341"/>
      <c r="S39" s="341"/>
      <c r="T39" s="40"/>
      <c r="U39" s="340" t="str">
        <f t="shared" si="4"/>
        <v/>
      </c>
      <c r="V39" s="340"/>
      <c r="W39" s="341"/>
      <c r="X39" s="341"/>
      <c r="Y39" s="341"/>
      <c r="Z39" s="341"/>
      <c r="AA39" s="341"/>
      <c r="AB39" s="341"/>
      <c r="AC39" s="341"/>
      <c r="AD39" s="341"/>
      <c r="AE39" s="341"/>
      <c r="AF39" s="341"/>
      <c r="AG39" s="341"/>
      <c r="AH39" s="341"/>
      <c r="AI39" s="341"/>
      <c r="AJ39" s="341"/>
      <c r="AK39" s="341"/>
      <c r="AL39" s="40"/>
      <c r="AM39" s="340" t="str">
        <f t="shared" si="0"/>
        <v/>
      </c>
      <c r="AN39" s="340"/>
      <c r="AO39" s="341"/>
      <c r="AP39" s="341"/>
      <c r="AQ39" s="341"/>
      <c r="AR39" s="341"/>
      <c r="AS39" s="341"/>
      <c r="AT39" s="341"/>
      <c r="AU39" s="341"/>
      <c r="AV39" s="341"/>
      <c r="AW39" s="341"/>
      <c r="AX39" s="341"/>
      <c r="AY39" s="341"/>
      <c r="AZ39" s="341"/>
      <c r="BA39" s="341"/>
      <c r="BB39" s="341"/>
      <c r="BC39" s="341"/>
      <c r="BD39" s="40"/>
      <c r="BE39" s="340" t="str">
        <f t="shared" si="1"/>
        <v/>
      </c>
      <c r="BF39" s="340"/>
      <c r="BG39" s="341"/>
      <c r="BH39" s="341"/>
      <c r="BI39" s="341"/>
      <c r="BJ39" s="341"/>
      <c r="BK39" s="341"/>
      <c r="BL39" s="341"/>
      <c r="BM39" s="341"/>
      <c r="BN39" s="341"/>
      <c r="BO39" s="341"/>
      <c r="BP39" s="341"/>
      <c r="BQ39" s="341"/>
      <c r="BR39" s="341"/>
      <c r="BS39" s="341"/>
      <c r="BT39" s="341"/>
      <c r="BU39" s="341"/>
      <c r="BV39" s="40"/>
      <c r="BW39" s="340">
        <f t="shared" si="2"/>
        <v>13</v>
      </c>
      <c r="BX39" s="340"/>
      <c r="BY39" s="341" t="str">
        <f>IF('各会計、関係団体の財政状況及び健全化判断比率'!B73="","",'各会計、関係団体の財政状況及び健全化判断比率'!B73)</f>
        <v>熊本県後期高齢者医療広域連合（後期高齢者医療特別会計）</v>
      </c>
      <c r="BZ39" s="341"/>
      <c r="CA39" s="341"/>
      <c r="CB39" s="341"/>
      <c r="CC39" s="341"/>
      <c r="CD39" s="341"/>
      <c r="CE39" s="341"/>
      <c r="CF39" s="341"/>
      <c r="CG39" s="341"/>
      <c r="CH39" s="341"/>
      <c r="CI39" s="341"/>
      <c r="CJ39" s="341"/>
      <c r="CK39" s="341"/>
      <c r="CL39" s="341"/>
      <c r="CM39" s="341"/>
      <c r="CN39" s="40"/>
      <c r="CO39" s="340" t="str">
        <f t="shared" si="3"/>
        <v/>
      </c>
      <c r="CP39" s="340"/>
      <c r="CQ39" s="341" t="str">
        <f>IF('各会計、関係団体の財政状況及び健全化判断比率'!BS12="","",'各会計、関係団体の財政状況及び健全化判断比率'!BS12)</f>
        <v/>
      </c>
      <c r="CR39" s="341"/>
      <c r="CS39" s="341"/>
      <c r="CT39" s="341"/>
      <c r="CU39" s="341"/>
      <c r="CV39" s="341"/>
      <c r="CW39" s="341"/>
      <c r="CX39" s="341"/>
      <c r="CY39" s="341"/>
      <c r="CZ39" s="341"/>
      <c r="DA39" s="341"/>
      <c r="DB39" s="341"/>
      <c r="DC39" s="341"/>
      <c r="DD39" s="341"/>
      <c r="DE39" s="341"/>
      <c r="DG39" s="338" t="str">
        <f>IF('各会計、関係団体の財政状況及び健全化判断比率'!BR12="","",'各会計、関係団体の財政状況及び健全化判断比率'!BR12)</f>
        <v/>
      </c>
      <c r="DH39" s="338"/>
      <c r="DI39" s="68"/>
    </row>
    <row r="40" spans="1:113" ht="32.25" customHeight="1" x14ac:dyDescent="0.15">
      <c r="A40" s="40"/>
      <c r="B40" s="65"/>
      <c r="C40" s="340" t="str">
        <f t="shared" si="5"/>
        <v/>
      </c>
      <c r="D40" s="340"/>
      <c r="E40" s="341" t="str">
        <f>IF('各会計、関係団体の財政状況及び健全化判断比率'!B13="","",'各会計、関係団体の財政状況及び健全化判断比率'!B13)</f>
        <v/>
      </c>
      <c r="F40" s="341"/>
      <c r="G40" s="341"/>
      <c r="H40" s="341"/>
      <c r="I40" s="341"/>
      <c r="J40" s="341"/>
      <c r="K40" s="341"/>
      <c r="L40" s="341"/>
      <c r="M40" s="341"/>
      <c r="N40" s="341"/>
      <c r="O40" s="341"/>
      <c r="P40" s="341"/>
      <c r="Q40" s="341"/>
      <c r="R40" s="341"/>
      <c r="S40" s="341"/>
      <c r="T40" s="40"/>
      <c r="U40" s="340" t="str">
        <f t="shared" si="4"/>
        <v/>
      </c>
      <c r="V40" s="340"/>
      <c r="W40" s="341"/>
      <c r="X40" s="341"/>
      <c r="Y40" s="341"/>
      <c r="Z40" s="341"/>
      <c r="AA40" s="341"/>
      <c r="AB40" s="341"/>
      <c r="AC40" s="341"/>
      <c r="AD40" s="341"/>
      <c r="AE40" s="341"/>
      <c r="AF40" s="341"/>
      <c r="AG40" s="341"/>
      <c r="AH40" s="341"/>
      <c r="AI40" s="341"/>
      <c r="AJ40" s="341"/>
      <c r="AK40" s="341"/>
      <c r="AL40" s="40"/>
      <c r="AM40" s="340" t="str">
        <f t="shared" si="0"/>
        <v/>
      </c>
      <c r="AN40" s="340"/>
      <c r="AO40" s="341"/>
      <c r="AP40" s="341"/>
      <c r="AQ40" s="341"/>
      <c r="AR40" s="341"/>
      <c r="AS40" s="341"/>
      <c r="AT40" s="341"/>
      <c r="AU40" s="341"/>
      <c r="AV40" s="341"/>
      <c r="AW40" s="341"/>
      <c r="AX40" s="341"/>
      <c r="AY40" s="341"/>
      <c r="AZ40" s="341"/>
      <c r="BA40" s="341"/>
      <c r="BB40" s="341"/>
      <c r="BC40" s="341"/>
      <c r="BD40" s="40"/>
      <c r="BE40" s="340" t="str">
        <f t="shared" si="1"/>
        <v/>
      </c>
      <c r="BF40" s="340"/>
      <c r="BG40" s="341"/>
      <c r="BH40" s="341"/>
      <c r="BI40" s="341"/>
      <c r="BJ40" s="341"/>
      <c r="BK40" s="341"/>
      <c r="BL40" s="341"/>
      <c r="BM40" s="341"/>
      <c r="BN40" s="341"/>
      <c r="BO40" s="341"/>
      <c r="BP40" s="341"/>
      <c r="BQ40" s="341"/>
      <c r="BR40" s="341"/>
      <c r="BS40" s="341"/>
      <c r="BT40" s="341"/>
      <c r="BU40" s="341"/>
      <c r="BV40" s="40"/>
      <c r="BW40" s="340" t="str">
        <f t="shared" si="2"/>
        <v/>
      </c>
      <c r="BX40" s="340"/>
      <c r="BY40" s="341" t="str">
        <f>IF('各会計、関係団体の財政状況及び健全化判断比率'!B74="","",'各会計、関係団体の財政状況及び健全化判断比率'!B74)</f>
        <v/>
      </c>
      <c r="BZ40" s="341"/>
      <c r="CA40" s="341"/>
      <c r="CB40" s="341"/>
      <c r="CC40" s="341"/>
      <c r="CD40" s="341"/>
      <c r="CE40" s="341"/>
      <c r="CF40" s="341"/>
      <c r="CG40" s="341"/>
      <c r="CH40" s="341"/>
      <c r="CI40" s="341"/>
      <c r="CJ40" s="341"/>
      <c r="CK40" s="341"/>
      <c r="CL40" s="341"/>
      <c r="CM40" s="341"/>
      <c r="CN40" s="40"/>
      <c r="CO40" s="340" t="str">
        <f t="shared" si="3"/>
        <v/>
      </c>
      <c r="CP40" s="340"/>
      <c r="CQ40" s="341" t="str">
        <f>IF('各会計、関係団体の財政状況及び健全化判断比率'!BS13="","",'各会計、関係団体の財政状況及び健全化判断比率'!BS13)</f>
        <v/>
      </c>
      <c r="CR40" s="341"/>
      <c r="CS40" s="341"/>
      <c r="CT40" s="341"/>
      <c r="CU40" s="341"/>
      <c r="CV40" s="341"/>
      <c r="CW40" s="341"/>
      <c r="CX40" s="341"/>
      <c r="CY40" s="341"/>
      <c r="CZ40" s="341"/>
      <c r="DA40" s="341"/>
      <c r="DB40" s="341"/>
      <c r="DC40" s="341"/>
      <c r="DD40" s="341"/>
      <c r="DE40" s="341"/>
      <c r="DG40" s="338" t="str">
        <f>IF('各会計、関係団体の財政状況及び健全化判断比率'!BR13="","",'各会計、関係団体の財政状況及び健全化判断比率'!BR13)</f>
        <v/>
      </c>
      <c r="DH40" s="338"/>
      <c r="DI40" s="68"/>
    </row>
    <row r="41" spans="1:113" ht="32.25" customHeight="1" x14ac:dyDescent="0.15">
      <c r="A41" s="40"/>
      <c r="B41" s="65"/>
      <c r="C41" s="340" t="str">
        <f t="shared" si="5"/>
        <v/>
      </c>
      <c r="D41" s="340"/>
      <c r="E41" s="341" t="str">
        <f>IF('各会計、関係団体の財政状況及び健全化判断比率'!B14="","",'各会計、関係団体の財政状況及び健全化判断比率'!B14)</f>
        <v/>
      </c>
      <c r="F41" s="341"/>
      <c r="G41" s="341"/>
      <c r="H41" s="341"/>
      <c r="I41" s="341"/>
      <c r="J41" s="341"/>
      <c r="K41" s="341"/>
      <c r="L41" s="341"/>
      <c r="M41" s="341"/>
      <c r="N41" s="341"/>
      <c r="O41" s="341"/>
      <c r="P41" s="341"/>
      <c r="Q41" s="341"/>
      <c r="R41" s="341"/>
      <c r="S41" s="341"/>
      <c r="T41" s="40"/>
      <c r="U41" s="340" t="str">
        <f t="shared" si="4"/>
        <v/>
      </c>
      <c r="V41" s="340"/>
      <c r="W41" s="341"/>
      <c r="X41" s="341"/>
      <c r="Y41" s="341"/>
      <c r="Z41" s="341"/>
      <c r="AA41" s="341"/>
      <c r="AB41" s="341"/>
      <c r="AC41" s="341"/>
      <c r="AD41" s="341"/>
      <c r="AE41" s="341"/>
      <c r="AF41" s="341"/>
      <c r="AG41" s="341"/>
      <c r="AH41" s="341"/>
      <c r="AI41" s="341"/>
      <c r="AJ41" s="341"/>
      <c r="AK41" s="341"/>
      <c r="AL41" s="40"/>
      <c r="AM41" s="340" t="str">
        <f t="shared" si="0"/>
        <v/>
      </c>
      <c r="AN41" s="340"/>
      <c r="AO41" s="341"/>
      <c r="AP41" s="341"/>
      <c r="AQ41" s="341"/>
      <c r="AR41" s="341"/>
      <c r="AS41" s="341"/>
      <c r="AT41" s="341"/>
      <c r="AU41" s="341"/>
      <c r="AV41" s="341"/>
      <c r="AW41" s="341"/>
      <c r="AX41" s="341"/>
      <c r="AY41" s="341"/>
      <c r="AZ41" s="341"/>
      <c r="BA41" s="341"/>
      <c r="BB41" s="341"/>
      <c r="BC41" s="341"/>
      <c r="BD41" s="40"/>
      <c r="BE41" s="340" t="str">
        <f t="shared" si="1"/>
        <v/>
      </c>
      <c r="BF41" s="340"/>
      <c r="BG41" s="341"/>
      <c r="BH41" s="341"/>
      <c r="BI41" s="341"/>
      <c r="BJ41" s="341"/>
      <c r="BK41" s="341"/>
      <c r="BL41" s="341"/>
      <c r="BM41" s="341"/>
      <c r="BN41" s="341"/>
      <c r="BO41" s="341"/>
      <c r="BP41" s="341"/>
      <c r="BQ41" s="341"/>
      <c r="BR41" s="341"/>
      <c r="BS41" s="341"/>
      <c r="BT41" s="341"/>
      <c r="BU41" s="341"/>
      <c r="BV41" s="40"/>
      <c r="BW41" s="340" t="str">
        <f t="shared" si="2"/>
        <v/>
      </c>
      <c r="BX41" s="340"/>
      <c r="BY41" s="341" t="str">
        <f>IF('各会計、関係団体の財政状況及び健全化判断比率'!B75="","",'各会計、関係団体の財政状況及び健全化判断比率'!B75)</f>
        <v/>
      </c>
      <c r="BZ41" s="341"/>
      <c r="CA41" s="341"/>
      <c r="CB41" s="341"/>
      <c r="CC41" s="341"/>
      <c r="CD41" s="341"/>
      <c r="CE41" s="341"/>
      <c r="CF41" s="341"/>
      <c r="CG41" s="341"/>
      <c r="CH41" s="341"/>
      <c r="CI41" s="341"/>
      <c r="CJ41" s="341"/>
      <c r="CK41" s="341"/>
      <c r="CL41" s="341"/>
      <c r="CM41" s="341"/>
      <c r="CN41" s="40"/>
      <c r="CO41" s="340" t="str">
        <f t="shared" si="3"/>
        <v/>
      </c>
      <c r="CP41" s="340"/>
      <c r="CQ41" s="341" t="str">
        <f>IF('各会計、関係団体の財政状況及び健全化判断比率'!BS14="","",'各会計、関係団体の財政状況及び健全化判断比率'!BS14)</f>
        <v/>
      </c>
      <c r="CR41" s="341"/>
      <c r="CS41" s="341"/>
      <c r="CT41" s="341"/>
      <c r="CU41" s="341"/>
      <c r="CV41" s="341"/>
      <c r="CW41" s="341"/>
      <c r="CX41" s="341"/>
      <c r="CY41" s="341"/>
      <c r="CZ41" s="341"/>
      <c r="DA41" s="341"/>
      <c r="DB41" s="341"/>
      <c r="DC41" s="341"/>
      <c r="DD41" s="341"/>
      <c r="DE41" s="341"/>
      <c r="DG41" s="338" t="str">
        <f>IF('各会計、関係団体の財政状況及び健全化判断比率'!BR14="","",'各会計、関係団体の財政状況及び健全化判断比率'!BR14)</f>
        <v/>
      </c>
      <c r="DH41" s="338"/>
      <c r="DI41" s="68"/>
    </row>
    <row r="42" spans="1:113" ht="32.25" customHeight="1" x14ac:dyDescent="0.15">
      <c r="B42" s="65"/>
      <c r="C42" s="340" t="str">
        <f t="shared" si="5"/>
        <v/>
      </c>
      <c r="D42" s="340"/>
      <c r="E42" s="341" t="str">
        <f>IF('各会計、関係団体の財政状況及び健全化判断比率'!B15="","",'各会計、関係団体の財政状況及び健全化判断比率'!B15)</f>
        <v/>
      </c>
      <c r="F42" s="341"/>
      <c r="G42" s="341"/>
      <c r="H42" s="341"/>
      <c r="I42" s="341"/>
      <c r="J42" s="341"/>
      <c r="K42" s="341"/>
      <c r="L42" s="341"/>
      <c r="M42" s="341"/>
      <c r="N42" s="341"/>
      <c r="O42" s="341"/>
      <c r="P42" s="341"/>
      <c r="Q42" s="341"/>
      <c r="R42" s="341"/>
      <c r="S42" s="341"/>
      <c r="T42" s="40"/>
      <c r="U42" s="340" t="str">
        <f t="shared" si="4"/>
        <v/>
      </c>
      <c r="V42" s="340"/>
      <c r="W42" s="341"/>
      <c r="X42" s="341"/>
      <c r="Y42" s="341"/>
      <c r="Z42" s="341"/>
      <c r="AA42" s="341"/>
      <c r="AB42" s="341"/>
      <c r="AC42" s="341"/>
      <c r="AD42" s="341"/>
      <c r="AE42" s="341"/>
      <c r="AF42" s="341"/>
      <c r="AG42" s="341"/>
      <c r="AH42" s="341"/>
      <c r="AI42" s="341"/>
      <c r="AJ42" s="341"/>
      <c r="AK42" s="341"/>
      <c r="AL42" s="40"/>
      <c r="AM42" s="340" t="str">
        <f t="shared" si="0"/>
        <v/>
      </c>
      <c r="AN42" s="340"/>
      <c r="AO42" s="341"/>
      <c r="AP42" s="341"/>
      <c r="AQ42" s="341"/>
      <c r="AR42" s="341"/>
      <c r="AS42" s="341"/>
      <c r="AT42" s="341"/>
      <c r="AU42" s="341"/>
      <c r="AV42" s="341"/>
      <c r="AW42" s="341"/>
      <c r="AX42" s="341"/>
      <c r="AY42" s="341"/>
      <c r="AZ42" s="341"/>
      <c r="BA42" s="341"/>
      <c r="BB42" s="341"/>
      <c r="BC42" s="341"/>
      <c r="BD42" s="40"/>
      <c r="BE42" s="340" t="str">
        <f t="shared" si="1"/>
        <v/>
      </c>
      <c r="BF42" s="340"/>
      <c r="BG42" s="341"/>
      <c r="BH42" s="341"/>
      <c r="BI42" s="341"/>
      <c r="BJ42" s="341"/>
      <c r="BK42" s="341"/>
      <c r="BL42" s="341"/>
      <c r="BM42" s="341"/>
      <c r="BN42" s="341"/>
      <c r="BO42" s="341"/>
      <c r="BP42" s="341"/>
      <c r="BQ42" s="341"/>
      <c r="BR42" s="341"/>
      <c r="BS42" s="341"/>
      <c r="BT42" s="341"/>
      <c r="BU42" s="341"/>
      <c r="BV42" s="40"/>
      <c r="BW42" s="340" t="str">
        <f t="shared" si="2"/>
        <v/>
      </c>
      <c r="BX42" s="340"/>
      <c r="BY42" s="341" t="str">
        <f>IF('各会計、関係団体の財政状況及び健全化判断比率'!B76="","",'各会計、関係団体の財政状況及び健全化判断比率'!B76)</f>
        <v/>
      </c>
      <c r="BZ42" s="341"/>
      <c r="CA42" s="341"/>
      <c r="CB42" s="341"/>
      <c r="CC42" s="341"/>
      <c r="CD42" s="341"/>
      <c r="CE42" s="341"/>
      <c r="CF42" s="341"/>
      <c r="CG42" s="341"/>
      <c r="CH42" s="341"/>
      <c r="CI42" s="341"/>
      <c r="CJ42" s="341"/>
      <c r="CK42" s="341"/>
      <c r="CL42" s="341"/>
      <c r="CM42" s="341"/>
      <c r="CN42" s="40"/>
      <c r="CO42" s="340" t="str">
        <f t="shared" si="3"/>
        <v/>
      </c>
      <c r="CP42" s="340"/>
      <c r="CQ42" s="341" t="str">
        <f>IF('各会計、関係団体の財政状況及び健全化判断比率'!BS15="","",'各会計、関係団体の財政状況及び健全化判断比率'!BS15)</f>
        <v/>
      </c>
      <c r="CR42" s="341"/>
      <c r="CS42" s="341"/>
      <c r="CT42" s="341"/>
      <c r="CU42" s="341"/>
      <c r="CV42" s="341"/>
      <c r="CW42" s="341"/>
      <c r="CX42" s="341"/>
      <c r="CY42" s="341"/>
      <c r="CZ42" s="341"/>
      <c r="DA42" s="341"/>
      <c r="DB42" s="341"/>
      <c r="DC42" s="341"/>
      <c r="DD42" s="341"/>
      <c r="DE42" s="341"/>
      <c r="DG42" s="338" t="str">
        <f>IF('各会計、関係団体の財政状況及び健全化判断比率'!BR15="","",'各会計、関係団体の財政状況及び健全化判断比率'!BR15)</f>
        <v/>
      </c>
      <c r="DH42" s="338"/>
      <c r="DI42" s="68"/>
    </row>
    <row r="43" spans="1:113" ht="32.25" customHeight="1" x14ac:dyDescent="0.15">
      <c r="B43" s="65"/>
      <c r="C43" s="340" t="str">
        <f t="shared" si="5"/>
        <v/>
      </c>
      <c r="D43" s="340"/>
      <c r="E43" s="341" t="str">
        <f>IF('各会計、関係団体の財政状況及び健全化判断比率'!B16="","",'各会計、関係団体の財政状況及び健全化判断比率'!B16)</f>
        <v/>
      </c>
      <c r="F43" s="341"/>
      <c r="G43" s="341"/>
      <c r="H43" s="341"/>
      <c r="I43" s="341"/>
      <c r="J43" s="341"/>
      <c r="K43" s="341"/>
      <c r="L43" s="341"/>
      <c r="M43" s="341"/>
      <c r="N43" s="341"/>
      <c r="O43" s="341"/>
      <c r="P43" s="341"/>
      <c r="Q43" s="341"/>
      <c r="R43" s="341"/>
      <c r="S43" s="341"/>
      <c r="T43" s="40"/>
      <c r="U43" s="340" t="str">
        <f t="shared" si="4"/>
        <v/>
      </c>
      <c r="V43" s="340"/>
      <c r="W43" s="341"/>
      <c r="X43" s="341"/>
      <c r="Y43" s="341"/>
      <c r="Z43" s="341"/>
      <c r="AA43" s="341"/>
      <c r="AB43" s="341"/>
      <c r="AC43" s="341"/>
      <c r="AD43" s="341"/>
      <c r="AE43" s="341"/>
      <c r="AF43" s="341"/>
      <c r="AG43" s="341"/>
      <c r="AH43" s="341"/>
      <c r="AI43" s="341"/>
      <c r="AJ43" s="341"/>
      <c r="AK43" s="341"/>
      <c r="AL43" s="40"/>
      <c r="AM43" s="340" t="str">
        <f t="shared" si="0"/>
        <v/>
      </c>
      <c r="AN43" s="340"/>
      <c r="AO43" s="341"/>
      <c r="AP43" s="341"/>
      <c r="AQ43" s="341"/>
      <c r="AR43" s="341"/>
      <c r="AS43" s="341"/>
      <c r="AT43" s="341"/>
      <c r="AU43" s="341"/>
      <c r="AV43" s="341"/>
      <c r="AW43" s="341"/>
      <c r="AX43" s="341"/>
      <c r="AY43" s="341"/>
      <c r="AZ43" s="341"/>
      <c r="BA43" s="341"/>
      <c r="BB43" s="341"/>
      <c r="BC43" s="341"/>
      <c r="BD43" s="40"/>
      <c r="BE43" s="340" t="str">
        <f t="shared" si="1"/>
        <v/>
      </c>
      <c r="BF43" s="340"/>
      <c r="BG43" s="341"/>
      <c r="BH43" s="341"/>
      <c r="BI43" s="341"/>
      <c r="BJ43" s="341"/>
      <c r="BK43" s="341"/>
      <c r="BL43" s="341"/>
      <c r="BM43" s="341"/>
      <c r="BN43" s="341"/>
      <c r="BO43" s="341"/>
      <c r="BP43" s="341"/>
      <c r="BQ43" s="341"/>
      <c r="BR43" s="341"/>
      <c r="BS43" s="341"/>
      <c r="BT43" s="341"/>
      <c r="BU43" s="341"/>
      <c r="BV43" s="40"/>
      <c r="BW43" s="340" t="str">
        <f t="shared" si="2"/>
        <v/>
      </c>
      <c r="BX43" s="340"/>
      <c r="BY43" s="341" t="str">
        <f>IF('各会計、関係団体の財政状況及び健全化判断比率'!B77="","",'各会計、関係団体の財政状況及び健全化判断比率'!B77)</f>
        <v/>
      </c>
      <c r="BZ43" s="341"/>
      <c r="CA43" s="341"/>
      <c r="CB43" s="341"/>
      <c r="CC43" s="341"/>
      <c r="CD43" s="341"/>
      <c r="CE43" s="341"/>
      <c r="CF43" s="341"/>
      <c r="CG43" s="341"/>
      <c r="CH43" s="341"/>
      <c r="CI43" s="341"/>
      <c r="CJ43" s="341"/>
      <c r="CK43" s="341"/>
      <c r="CL43" s="341"/>
      <c r="CM43" s="341"/>
      <c r="CN43" s="40"/>
      <c r="CO43" s="340" t="str">
        <f t="shared" si="3"/>
        <v/>
      </c>
      <c r="CP43" s="340"/>
      <c r="CQ43" s="341" t="str">
        <f>IF('各会計、関係団体の財政状況及び健全化判断比率'!BS16="","",'各会計、関係団体の財政状況及び健全化判断比率'!BS16)</f>
        <v/>
      </c>
      <c r="CR43" s="341"/>
      <c r="CS43" s="341"/>
      <c r="CT43" s="341"/>
      <c r="CU43" s="341"/>
      <c r="CV43" s="341"/>
      <c r="CW43" s="341"/>
      <c r="CX43" s="341"/>
      <c r="CY43" s="341"/>
      <c r="CZ43" s="341"/>
      <c r="DA43" s="341"/>
      <c r="DB43" s="341"/>
      <c r="DC43" s="341"/>
      <c r="DD43" s="341"/>
      <c r="DE43" s="341"/>
      <c r="DG43" s="338" t="str">
        <f>IF('各会計、関係団体の財政状況及び健全化判断比率'!BR16="","",'各会計、関係団体の財政状況及び健全化判断比率'!BR16)</f>
        <v/>
      </c>
      <c r="DH43" s="338"/>
      <c r="DI43" s="68"/>
    </row>
    <row r="44" spans="1:113" ht="13.5" customHeight="1" thickBot="1" x14ac:dyDescent="0.2">
      <c r="B44" s="69"/>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1"/>
    </row>
    <row r="45" spans="1:113" x14ac:dyDescent="0.15"/>
    <row r="46" spans="1:113" x14ac:dyDescent="0.15">
      <c r="B46" s="41" t="s">
        <v>138</v>
      </c>
      <c r="E46" s="337" t="s">
        <v>139</v>
      </c>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c r="BB46" s="337"/>
      <c r="BC46" s="337"/>
      <c r="BD46" s="337"/>
      <c r="BE46" s="337"/>
      <c r="BF46" s="337"/>
      <c r="BG46" s="337"/>
      <c r="BH46" s="337"/>
      <c r="BI46" s="337"/>
      <c r="BJ46" s="337"/>
      <c r="BK46" s="337"/>
      <c r="BL46" s="337"/>
      <c r="BM46" s="337"/>
      <c r="BN46" s="337"/>
      <c r="BO46" s="337"/>
      <c r="BP46" s="337"/>
      <c r="BQ46" s="337"/>
      <c r="BR46" s="337"/>
      <c r="BS46" s="337"/>
      <c r="BT46" s="337"/>
      <c r="BU46" s="337"/>
      <c r="BV46" s="337"/>
      <c r="BW46" s="337"/>
      <c r="BX46" s="337"/>
      <c r="BY46" s="337"/>
      <c r="BZ46" s="337"/>
      <c r="CA46" s="337"/>
      <c r="CB46" s="337"/>
      <c r="CC46" s="337"/>
      <c r="CD46" s="337"/>
      <c r="CE46" s="337"/>
      <c r="CF46" s="337"/>
      <c r="CG46" s="337"/>
      <c r="CH46" s="337"/>
      <c r="CI46" s="337"/>
      <c r="CJ46" s="337"/>
      <c r="CK46" s="337"/>
      <c r="CL46" s="337"/>
      <c r="CM46" s="337"/>
      <c r="CN46" s="337"/>
      <c r="CO46" s="337"/>
      <c r="CP46" s="337"/>
      <c r="CQ46" s="337"/>
      <c r="CR46" s="337"/>
      <c r="CS46" s="337"/>
      <c r="CT46" s="337"/>
      <c r="CU46" s="337"/>
      <c r="CV46" s="337"/>
      <c r="CW46" s="337"/>
      <c r="CX46" s="337"/>
      <c r="CY46" s="337"/>
      <c r="CZ46" s="337"/>
      <c r="DA46" s="337"/>
      <c r="DB46" s="337"/>
      <c r="DC46" s="337"/>
      <c r="DD46" s="337"/>
      <c r="DE46" s="337"/>
      <c r="DF46" s="337"/>
      <c r="DG46" s="337"/>
      <c r="DH46" s="337"/>
      <c r="DI46" s="337"/>
    </row>
    <row r="47" spans="1:113" x14ac:dyDescent="0.15">
      <c r="E47" s="337" t="s">
        <v>140</v>
      </c>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c r="BB47" s="337"/>
      <c r="BC47" s="337"/>
      <c r="BD47" s="337"/>
      <c r="BE47" s="337"/>
      <c r="BF47" s="337"/>
      <c r="BG47" s="337"/>
      <c r="BH47" s="337"/>
      <c r="BI47" s="337"/>
      <c r="BJ47" s="337"/>
      <c r="BK47" s="337"/>
      <c r="BL47" s="337"/>
      <c r="BM47" s="337"/>
      <c r="BN47" s="337"/>
      <c r="BO47" s="337"/>
      <c r="BP47" s="337"/>
      <c r="BQ47" s="337"/>
      <c r="BR47" s="337"/>
      <c r="BS47" s="337"/>
      <c r="BT47" s="337"/>
      <c r="BU47" s="337"/>
      <c r="BV47" s="337"/>
      <c r="BW47" s="337"/>
      <c r="BX47" s="337"/>
      <c r="BY47" s="337"/>
      <c r="BZ47" s="337"/>
      <c r="CA47" s="337"/>
      <c r="CB47" s="337"/>
      <c r="CC47" s="337"/>
      <c r="CD47" s="337"/>
      <c r="CE47" s="337"/>
      <c r="CF47" s="337"/>
      <c r="CG47" s="337"/>
      <c r="CH47" s="337"/>
      <c r="CI47" s="337"/>
      <c r="CJ47" s="337"/>
      <c r="CK47" s="337"/>
      <c r="CL47" s="337"/>
      <c r="CM47" s="337"/>
      <c r="CN47" s="337"/>
      <c r="CO47" s="337"/>
      <c r="CP47" s="337"/>
      <c r="CQ47" s="337"/>
      <c r="CR47" s="337"/>
      <c r="CS47" s="337"/>
      <c r="CT47" s="337"/>
      <c r="CU47" s="337"/>
      <c r="CV47" s="337"/>
      <c r="CW47" s="337"/>
      <c r="CX47" s="337"/>
      <c r="CY47" s="337"/>
      <c r="CZ47" s="337"/>
      <c r="DA47" s="337"/>
      <c r="DB47" s="337"/>
      <c r="DC47" s="337"/>
      <c r="DD47" s="337"/>
      <c r="DE47" s="337"/>
      <c r="DF47" s="337"/>
      <c r="DG47" s="337"/>
      <c r="DH47" s="337"/>
      <c r="DI47" s="337"/>
    </row>
    <row r="48" spans="1:113" x14ac:dyDescent="0.15">
      <c r="E48" s="337" t="s">
        <v>141</v>
      </c>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c r="BT48" s="337"/>
      <c r="BU48" s="337"/>
      <c r="BV48" s="337"/>
      <c r="BW48" s="337"/>
      <c r="BX48" s="337"/>
      <c r="BY48" s="337"/>
      <c r="BZ48" s="337"/>
      <c r="CA48" s="337"/>
      <c r="CB48" s="337"/>
      <c r="CC48" s="337"/>
      <c r="CD48" s="337"/>
      <c r="CE48" s="337"/>
      <c r="CF48" s="337"/>
      <c r="CG48" s="337"/>
      <c r="CH48" s="337"/>
      <c r="CI48" s="337"/>
      <c r="CJ48" s="337"/>
      <c r="CK48" s="337"/>
      <c r="CL48" s="337"/>
      <c r="CM48" s="337"/>
      <c r="CN48" s="337"/>
      <c r="CO48" s="337"/>
      <c r="CP48" s="337"/>
      <c r="CQ48" s="337"/>
      <c r="CR48" s="337"/>
      <c r="CS48" s="337"/>
      <c r="CT48" s="337"/>
      <c r="CU48" s="337"/>
      <c r="CV48" s="337"/>
      <c r="CW48" s="337"/>
      <c r="CX48" s="337"/>
      <c r="CY48" s="337"/>
      <c r="CZ48" s="337"/>
      <c r="DA48" s="337"/>
      <c r="DB48" s="337"/>
      <c r="DC48" s="337"/>
      <c r="DD48" s="337"/>
      <c r="DE48" s="337"/>
      <c r="DF48" s="337"/>
      <c r="DG48" s="337"/>
      <c r="DH48" s="337"/>
      <c r="DI48" s="337"/>
    </row>
    <row r="49" spans="5:113" x14ac:dyDescent="0.15">
      <c r="E49" s="339" t="s">
        <v>142</v>
      </c>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339"/>
      <c r="CL49" s="339"/>
      <c r="CM49" s="339"/>
      <c r="CN49" s="339"/>
      <c r="CO49" s="339"/>
      <c r="CP49" s="339"/>
      <c r="CQ49" s="339"/>
      <c r="CR49" s="339"/>
      <c r="CS49" s="339"/>
      <c r="CT49" s="339"/>
      <c r="CU49" s="339"/>
      <c r="CV49" s="339"/>
      <c r="CW49" s="339"/>
      <c r="CX49" s="339"/>
      <c r="CY49" s="339"/>
      <c r="CZ49" s="339"/>
      <c r="DA49" s="339"/>
      <c r="DB49" s="339"/>
      <c r="DC49" s="339"/>
      <c r="DD49" s="339"/>
      <c r="DE49" s="339"/>
      <c r="DF49" s="339"/>
      <c r="DG49" s="339"/>
      <c r="DH49" s="339"/>
      <c r="DI49" s="339"/>
    </row>
    <row r="50" spans="5:113" x14ac:dyDescent="0.15">
      <c r="E50" s="337" t="s">
        <v>143</v>
      </c>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7"/>
      <c r="BP50" s="337"/>
      <c r="BQ50" s="337"/>
      <c r="BR50" s="337"/>
      <c r="BS50" s="337"/>
      <c r="BT50" s="337"/>
      <c r="BU50" s="337"/>
      <c r="BV50" s="337"/>
      <c r="BW50" s="337"/>
      <c r="BX50" s="337"/>
      <c r="BY50" s="337"/>
      <c r="BZ50" s="337"/>
      <c r="CA50" s="337"/>
      <c r="CB50" s="337"/>
      <c r="CC50" s="337"/>
      <c r="CD50" s="337"/>
      <c r="CE50" s="337"/>
      <c r="CF50" s="337"/>
      <c r="CG50" s="337"/>
      <c r="CH50" s="337"/>
      <c r="CI50" s="337"/>
      <c r="CJ50" s="337"/>
      <c r="CK50" s="337"/>
      <c r="CL50" s="337"/>
      <c r="CM50" s="337"/>
      <c r="CN50" s="337"/>
      <c r="CO50" s="337"/>
      <c r="CP50" s="337"/>
      <c r="CQ50" s="337"/>
      <c r="CR50" s="337"/>
      <c r="CS50" s="337"/>
      <c r="CT50" s="337"/>
      <c r="CU50" s="337"/>
      <c r="CV50" s="337"/>
      <c r="CW50" s="337"/>
      <c r="CX50" s="337"/>
      <c r="CY50" s="337"/>
      <c r="CZ50" s="337"/>
      <c r="DA50" s="337"/>
      <c r="DB50" s="337"/>
      <c r="DC50" s="337"/>
      <c r="DD50" s="337"/>
      <c r="DE50" s="337"/>
      <c r="DF50" s="337"/>
      <c r="DG50" s="337"/>
      <c r="DH50" s="337"/>
      <c r="DI50" s="337"/>
    </row>
    <row r="51" spans="5:113" x14ac:dyDescent="0.15">
      <c r="E51" s="337" t="s">
        <v>144</v>
      </c>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c r="BB51" s="337"/>
      <c r="BC51" s="337"/>
      <c r="BD51" s="337"/>
      <c r="BE51" s="337"/>
      <c r="BF51" s="337"/>
      <c r="BG51" s="337"/>
      <c r="BH51" s="337"/>
      <c r="BI51" s="337"/>
      <c r="BJ51" s="337"/>
      <c r="BK51" s="337"/>
      <c r="BL51" s="337"/>
      <c r="BM51" s="337"/>
      <c r="BN51" s="337"/>
      <c r="BO51" s="337"/>
      <c r="BP51" s="337"/>
      <c r="BQ51" s="337"/>
      <c r="BR51" s="337"/>
      <c r="BS51" s="337"/>
      <c r="BT51" s="337"/>
      <c r="BU51" s="337"/>
      <c r="BV51" s="337"/>
      <c r="BW51" s="337"/>
      <c r="BX51" s="337"/>
      <c r="BY51" s="337"/>
      <c r="BZ51" s="337"/>
      <c r="CA51" s="337"/>
      <c r="CB51" s="337"/>
      <c r="CC51" s="337"/>
      <c r="CD51" s="337"/>
      <c r="CE51" s="337"/>
      <c r="CF51" s="337"/>
      <c r="CG51" s="337"/>
      <c r="CH51" s="337"/>
      <c r="CI51" s="337"/>
      <c r="CJ51" s="337"/>
      <c r="CK51" s="337"/>
      <c r="CL51" s="337"/>
      <c r="CM51" s="337"/>
      <c r="CN51" s="337"/>
      <c r="CO51" s="337"/>
      <c r="CP51" s="337"/>
      <c r="CQ51" s="337"/>
      <c r="CR51" s="337"/>
      <c r="CS51" s="337"/>
      <c r="CT51" s="337"/>
      <c r="CU51" s="337"/>
      <c r="CV51" s="337"/>
      <c r="CW51" s="337"/>
      <c r="CX51" s="337"/>
      <c r="CY51" s="337"/>
      <c r="CZ51" s="337"/>
      <c r="DA51" s="337"/>
      <c r="DB51" s="337"/>
      <c r="DC51" s="337"/>
      <c r="DD51" s="337"/>
      <c r="DE51" s="337"/>
      <c r="DF51" s="337"/>
      <c r="DG51" s="337"/>
      <c r="DH51" s="337"/>
      <c r="DI51" s="337"/>
    </row>
    <row r="52" spans="5:113" x14ac:dyDescent="0.15">
      <c r="E52" s="337" t="s">
        <v>145</v>
      </c>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c r="BB52" s="337"/>
      <c r="BC52" s="337"/>
      <c r="BD52" s="337"/>
      <c r="BE52" s="337"/>
      <c r="BF52" s="337"/>
      <c r="BG52" s="337"/>
      <c r="BH52" s="337"/>
      <c r="BI52" s="337"/>
      <c r="BJ52" s="337"/>
      <c r="BK52" s="337"/>
      <c r="BL52" s="337"/>
      <c r="BM52" s="337"/>
      <c r="BN52" s="337"/>
      <c r="BO52" s="337"/>
      <c r="BP52" s="337"/>
      <c r="BQ52" s="337"/>
      <c r="BR52" s="337"/>
      <c r="BS52" s="337"/>
      <c r="BT52" s="337"/>
      <c r="BU52" s="337"/>
      <c r="BV52" s="337"/>
      <c r="BW52" s="337"/>
      <c r="BX52" s="337"/>
      <c r="BY52" s="337"/>
      <c r="BZ52" s="337"/>
      <c r="CA52" s="337"/>
      <c r="CB52" s="337"/>
      <c r="CC52" s="337"/>
      <c r="CD52" s="337"/>
      <c r="CE52" s="337"/>
      <c r="CF52" s="337"/>
      <c r="CG52" s="337"/>
      <c r="CH52" s="337"/>
      <c r="CI52" s="337"/>
      <c r="CJ52" s="337"/>
      <c r="CK52" s="337"/>
      <c r="CL52" s="337"/>
      <c r="CM52" s="337"/>
      <c r="CN52" s="337"/>
      <c r="CO52" s="337"/>
      <c r="CP52" s="337"/>
      <c r="CQ52" s="337"/>
      <c r="CR52" s="337"/>
      <c r="CS52" s="337"/>
      <c r="CT52" s="337"/>
      <c r="CU52" s="337"/>
      <c r="CV52" s="337"/>
      <c r="CW52" s="337"/>
      <c r="CX52" s="337"/>
      <c r="CY52" s="337"/>
      <c r="CZ52" s="337"/>
      <c r="DA52" s="337"/>
      <c r="DB52" s="337"/>
      <c r="DC52" s="337"/>
      <c r="DD52" s="337"/>
      <c r="DE52" s="337"/>
      <c r="DF52" s="337"/>
      <c r="DG52" s="337"/>
      <c r="DH52" s="337"/>
      <c r="DI52" s="337"/>
    </row>
    <row r="53" spans="5:113" x14ac:dyDescent="0.15"/>
    <row r="54" spans="5:113" x14ac:dyDescent="0.15"/>
    <row r="55" spans="5:113" x14ac:dyDescent="0.15"/>
    <row r="56" spans="5:113" x14ac:dyDescent="0.15"/>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96C62-9E50-4A8F-84DB-75A4B6ECEDCB}">
  <sheetPr>
    <pageSetUpPr fitToPage="1"/>
  </sheetPr>
  <dimension ref="A1:P45"/>
  <sheetViews>
    <sheetView showGridLines="0" topLeftCell="J27" zoomScaleSheetLayoutView="100" workbookViewId="0">
      <selection activeCell="AU14" sqref="AU14:AX14"/>
    </sheetView>
  </sheetViews>
  <sheetFormatPr defaultColWidth="0" defaultRowHeight="13.5" customHeight="1" zeroHeight="1" x14ac:dyDescent="0.15"/>
  <cols>
    <col min="1" max="1" width="6.625" style="218" customWidth="1"/>
    <col min="2" max="2" width="11" style="218" customWidth="1"/>
    <col min="3" max="3" width="17" style="218" customWidth="1"/>
    <col min="4" max="5" width="16.625" style="218" customWidth="1"/>
    <col min="6" max="15" width="15" style="218" customWidth="1"/>
    <col min="16" max="16" width="24" style="218" customWidth="1"/>
    <col min="17" max="16384" width="0" style="218" hidden="1"/>
  </cols>
  <sheetData>
    <row r="1" spans="1:16" ht="16.5" customHeight="1" x14ac:dyDescent="0.15">
      <c r="A1" s="217"/>
      <c r="B1" s="217"/>
      <c r="C1" s="217"/>
      <c r="D1" s="217"/>
      <c r="E1" s="217"/>
      <c r="F1" s="217"/>
      <c r="G1" s="217"/>
      <c r="H1" s="217"/>
      <c r="I1" s="217"/>
      <c r="J1" s="217"/>
      <c r="K1" s="217"/>
      <c r="L1" s="217"/>
      <c r="M1" s="217"/>
      <c r="N1" s="217"/>
      <c r="O1" s="217"/>
      <c r="P1" s="217"/>
    </row>
    <row r="2" spans="1:16" ht="16.5" customHeight="1" x14ac:dyDescent="0.15">
      <c r="A2" s="217"/>
      <c r="B2" s="217"/>
      <c r="C2" s="217"/>
      <c r="D2" s="217"/>
      <c r="E2" s="217"/>
      <c r="F2" s="217"/>
      <c r="G2" s="217"/>
      <c r="H2" s="217"/>
      <c r="I2" s="217"/>
      <c r="J2" s="217"/>
      <c r="K2" s="217"/>
      <c r="L2" s="217"/>
      <c r="M2" s="217"/>
      <c r="N2" s="217"/>
      <c r="O2" s="217"/>
      <c r="P2" s="217"/>
    </row>
    <row r="3" spans="1:16" ht="16.5" customHeight="1" x14ac:dyDescent="0.15">
      <c r="A3" s="217"/>
      <c r="B3" s="217"/>
      <c r="C3" s="217"/>
      <c r="D3" s="217"/>
      <c r="E3" s="217"/>
      <c r="F3" s="217"/>
      <c r="G3" s="217"/>
      <c r="H3" s="217"/>
      <c r="I3" s="217"/>
      <c r="J3" s="217"/>
      <c r="K3" s="217"/>
      <c r="L3" s="217"/>
      <c r="M3" s="217"/>
      <c r="N3" s="217"/>
      <c r="O3" s="217"/>
      <c r="P3" s="217"/>
    </row>
    <row r="4" spans="1:16" ht="16.5" customHeight="1" x14ac:dyDescent="0.15">
      <c r="A4" s="217"/>
      <c r="B4" s="217"/>
      <c r="C4" s="217"/>
      <c r="D4" s="217"/>
      <c r="E4" s="217"/>
      <c r="F4" s="217"/>
      <c r="G4" s="217"/>
      <c r="H4" s="217"/>
      <c r="I4" s="217"/>
      <c r="J4" s="217"/>
      <c r="K4" s="217"/>
      <c r="L4" s="217"/>
      <c r="M4" s="217"/>
      <c r="N4" s="217"/>
      <c r="O4" s="217"/>
      <c r="P4" s="217"/>
    </row>
    <row r="5" spans="1:16" ht="16.5" customHeight="1" x14ac:dyDescent="0.15">
      <c r="A5" s="217"/>
      <c r="B5" s="217"/>
      <c r="C5" s="217"/>
      <c r="D5" s="217"/>
      <c r="E5" s="217"/>
      <c r="F5" s="217"/>
      <c r="G5" s="217"/>
      <c r="H5" s="217"/>
      <c r="I5" s="217"/>
      <c r="J5" s="217"/>
      <c r="K5" s="217"/>
      <c r="L5" s="217"/>
      <c r="M5" s="217"/>
      <c r="N5" s="217"/>
      <c r="O5" s="217"/>
      <c r="P5" s="217"/>
    </row>
    <row r="6" spans="1:16" ht="16.5" customHeight="1" x14ac:dyDescent="0.15">
      <c r="A6" s="217"/>
      <c r="B6" s="217"/>
      <c r="C6" s="217"/>
      <c r="D6" s="217"/>
      <c r="E6" s="217"/>
      <c r="F6" s="217"/>
      <c r="G6" s="217"/>
      <c r="H6" s="217"/>
      <c r="I6" s="217"/>
      <c r="J6" s="217"/>
      <c r="K6" s="217"/>
      <c r="L6" s="217"/>
      <c r="M6" s="217"/>
      <c r="N6" s="217"/>
      <c r="O6" s="217"/>
      <c r="P6" s="217"/>
    </row>
    <row r="7" spans="1:16" ht="16.5" customHeight="1" x14ac:dyDescent="0.15">
      <c r="A7" s="217"/>
      <c r="B7" s="217"/>
      <c r="C7" s="217"/>
      <c r="D7" s="217"/>
      <c r="E7" s="217"/>
      <c r="F7" s="217"/>
      <c r="G7" s="217"/>
      <c r="H7" s="217"/>
      <c r="I7" s="217"/>
      <c r="J7" s="217"/>
      <c r="K7" s="217"/>
      <c r="L7" s="217"/>
      <c r="M7" s="217"/>
      <c r="N7" s="217"/>
      <c r="O7" s="217"/>
      <c r="P7" s="217"/>
    </row>
    <row r="8" spans="1:16" ht="16.5" customHeight="1" x14ac:dyDescent="0.15">
      <c r="A8" s="217"/>
      <c r="B8" s="217"/>
      <c r="C8" s="217"/>
      <c r="D8" s="217"/>
      <c r="E8" s="217"/>
      <c r="F8" s="217"/>
      <c r="G8" s="217"/>
      <c r="H8" s="217"/>
      <c r="I8" s="217"/>
      <c r="J8" s="217"/>
      <c r="K8" s="217"/>
      <c r="L8" s="217"/>
      <c r="M8" s="217"/>
      <c r="N8" s="217"/>
      <c r="O8" s="217"/>
      <c r="P8" s="217"/>
    </row>
    <row r="9" spans="1:16" ht="16.5" customHeight="1" x14ac:dyDescent="0.15">
      <c r="A9" s="217"/>
      <c r="B9" s="217"/>
      <c r="C9" s="217"/>
      <c r="D9" s="217"/>
      <c r="E9" s="217"/>
      <c r="F9" s="217"/>
      <c r="G9" s="217"/>
      <c r="H9" s="217"/>
      <c r="I9" s="217"/>
      <c r="J9" s="217"/>
      <c r="K9" s="217"/>
      <c r="L9" s="217"/>
      <c r="M9" s="217"/>
      <c r="N9" s="217"/>
      <c r="O9" s="217"/>
      <c r="P9" s="217"/>
    </row>
    <row r="10" spans="1:16" ht="16.5" customHeight="1" x14ac:dyDescent="0.15">
      <c r="A10" s="217"/>
      <c r="B10" s="217"/>
      <c r="C10" s="217"/>
      <c r="D10" s="217"/>
      <c r="E10" s="217"/>
      <c r="F10" s="217"/>
      <c r="G10" s="217"/>
      <c r="H10" s="217"/>
      <c r="I10" s="217"/>
      <c r="J10" s="217"/>
      <c r="K10" s="217"/>
      <c r="L10" s="217"/>
      <c r="M10" s="217"/>
      <c r="N10" s="217"/>
      <c r="O10" s="217"/>
      <c r="P10" s="217"/>
    </row>
    <row r="11" spans="1:16" ht="16.5" customHeight="1" x14ac:dyDescent="0.15">
      <c r="A11" s="217"/>
      <c r="B11" s="217"/>
      <c r="C11" s="217"/>
      <c r="D11" s="217"/>
      <c r="E11" s="217"/>
      <c r="F11" s="217"/>
      <c r="G11" s="217"/>
      <c r="H11" s="217"/>
      <c r="I11" s="217"/>
      <c r="J11" s="217"/>
      <c r="K11" s="217"/>
      <c r="L11" s="217"/>
      <c r="M11" s="217"/>
      <c r="N11" s="217"/>
      <c r="O11" s="217"/>
      <c r="P11" s="217"/>
    </row>
    <row r="12" spans="1:16" ht="16.5" customHeight="1" x14ac:dyDescent="0.15">
      <c r="A12" s="217"/>
      <c r="B12" s="217"/>
      <c r="C12" s="217"/>
      <c r="D12" s="217"/>
      <c r="E12" s="217"/>
      <c r="F12" s="217"/>
      <c r="G12" s="217"/>
      <c r="H12" s="217"/>
      <c r="I12" s="217"/>
      <c r="J12" s="217"/>
      <c r="K12" s="217"/>
      <c r="L12" s="217"/>
      <c r="M12" s="217"/>
      <c r="N12" s="217"/>
      <c r="O12" s="217"/>
      <c r="P12" s="217"/>
    </row>
    <row r="13" spans="1:16" ht="16.5" customHeight="1" x14ac:dyDescent="0.15">
      <c r="A13" s="217"/>
      <c r="B13" s="217"/>
      <c r="C13" s="217"/>
      <c r="D13" s="217"/>
      <c r="E13" s="217"/>
      <c r="F13" s="217"/>
      <c r="G13" s="217"/>
      <c r="H13" s="217"/>
      <c r="I13" s="217"/>
      <c r="J13" s="217"/>
      <c r="K13" s="217"/>
      <c r="L13" s="217"/>
      <c r="M13" s="217"/>
      <c r="N13" s="217"/>
      <c r="O13" s="217"/>
      <c r="P13" s="217"/>
    </row>
    <row r="14" spans="1:16" ht="16.5" customHeight="1" x14ac:dyDescent="0.15">
      <c r="A14" s="217"/>
      <c r="B14" s="217"/>
      <c r="C14" s="217"/>
      <c r="D14" s="217"/>
      <c r="E14" s="217"/>
      <c r="F14" s="217"/>
      <c r="G14" s="217"/>
      <c r="H14" s="217"/>
      <c r="I14" s="217"/>
      <c r="J14" s="217"/>
      <c r="K14" s="217"/>
      <c r="L14" s="217"/>
      <c r="M14" s="217"/>
      <c r="N14" s="217"/>
      <c r="O14" s="217"/>
      <c r="P14" s="217"/>
    </row>
    <row r="15" spans="1:16" ht="16.5" customHeight="1" x14ac:dyDescent="0.15">
      <c r="A15" s="217"/>
      <c r="B15" s="217"/>
      <c r="C15" s="217"/>
      <c r="D15" s="217"/>
      <c r="E15" s="217"/>
      <c r="F15" s="217"/>
      <c r="G15" s="217"/>
      <c r="H15" s="217"/>
      <c r="I15" s="217"/>
      <c r="J15" s="217"/>
      <c r="K15" s="217"/>
      <c r="L15" s="217"/>
      <c r="M15" s="217"/>
      <c r="N15" s="217"/>
      <c r="O15" s="217"/>
      <c r="P15" s="217"/>
    </row>
    <row r="16" spans="1:16" ht="16.5" customHeight="1" x14ac:dyDescent="0.15">
      <c r="A16" s="217"/>
      <c r="B16" s="217"/>
      <c r="C16" s="217"/>
      <c r="D16" s="217"/>
      <c r="E16" s="217"/>
      <c r="F16" s="217"/>
      <c r="G16" s="217"/>
      <c r="H16" s="217"/>
      <c r="I16" s="217"/>
      <c r="J16" s="217"/>
      <c r="K16" s="217"/>
      <c r="L16" s="217"/>
      <c r="M16" s="217"/>
      <c r="N16" s="217"/>
      <c r="O16" s="217"/>
      <c r="P16" s="217"/>
    </row>
    <row r="17" spans="1:16" ht="16.5" customHeight="1" x14ac:dyDescent="0.15">
      <c r="A17" s="217"/>
      <c r="B17" s="217"/>
      <c r="C17" s="217"/>
      <c r="D17" s="217"/>
      <c r="E17" s="217"/>
      <c r="F17" s="217"/>
      <c r="G17" s="217"/>
      <c r="H17" s="217"/>
      <c r="I17" s="217"/>
      <c r="J17" s="217"/>
      <c r="K17" s="217"/>
      <c r="L17" s="217"/>
      <c r="M17" s="217"/>
      <c r="N17" s="217"/>
      <c r="O17" s="217"/>
      <c r="P17" s="217"/>
    </row>
    <row r="18" spans="1:16" ht="16.5" customHeight="1" x14ac:dyDescent="0.15">
      <c r="A18" s="217"/>
      <c r="B18" s="217"/>
      <c r="C18" s="217"/>
      <c r="D18" s="217"/>
      <c r="E18" s="217"/>
      <c r="F18" s="217"/>
      <c r="G18" s="217"/>
      <c r="H18" s="217"/>
      <c r="I18" s="217"/>
      <c r="J18" s="217"/>
      <c r="K18" s="217"/>
      <c r="L18" s="217"/>
      <c r="M18" s="217"/>
      <c r="N18" s="217"/>
      <c r="O18" s="217"/>
      <c r="P18" s="217"/>
    </row>
    <row r="19" spans="1:16" ht="16.5" customHeight="1" x14ac:dyDescent="0.15">
      <c r="A19" s="217"/>
      <c r="B19" s="217"/>
      <c r="C19" s="217"/>
      <c r="D19" s="217"/>
      <c r="E19" s="217"/>
      <c r="F19" s="217"/>
      <c r="G19" s="217"/>
      <c r="H19" s="217"/>
      <c r="I19" s="217"/>
      <c r="J19" s="217"/>
      <c r="K19" s="217"/>
      <c r="L19" s="217"/>
      <c r="M19" s="217"/>
      <c r="N19" s="217"/>
      <c r="O19" s="217"/>
      <c r="P19" s="217"/>
    </row>
    <row r="20" spans="1:16" ht="16.5" customHeight="1" x14ac:dyDescent="0.15">
      <c r="A20" s="217"/>
      <c r="B20" s="217"/>
      <c r="C20" s="217"/>
      <c r="D20" s="217"/>
      <c r="E20" s="217"/>
      <c r="F20" s="217"/>
      <c r="G20" s="217"/>
      <c r="H20" s="217"/>
      <c r="I20" s="217"/>
      <c r="J20" s="217"/>
      <c r="K20" s="217"/>
      <c r="L20" s="217"/>
      <c r="M20" s="217"/>
      <c r="N20" s="217"/>
      <c r="O20" s="217"/>
      <c r="P20" s="217"/>
    </row>
    <row r="21" spans="1:16" ht="16.5" customHeight="1" x14ac:dyDescent="0.15">
      <c r="A21" s="217"/>
      <c r="B21" s="217"/>
      <c r="C21" s="217"/>
      <c r="D21" s="217"/>
      <c r="E21" s="217"/>
      <c r="F21" s="217"/>
      <c r="G21" s="217"/>
      <c r="H21" s="217"/>
      <c r="I21" s="217"/>
      <c r="J21" s="217"/>
      <c r="K21" s="217"/>
      <c r="L21" s="217"/>
      <c r="M21" s="217"/>
      <c r="N21" s="217"/>
      <c r="O21" s="217"/>
      <c r="P21" s="217"/>
    </row>
    <row r="22" spans="1:16" ht="16.5" customHeight="1" x14ac:dyDescent="0.15">
      <c r="A22" s="217"/>
      <c r="B22" s="217"/>
      <c r="C22" s="217"/>
      <c r="D22" s="217"/>
      <c r="E22" s="217"/>
      <c r="F22" s="217"/>
      <c r="G22" s="217"/>
      <c r="H22" s="217"/>
      <c r="I22" s="217"/>
      <c r="J22" s="217"/>
      <c r="K22" s="217"/>
      <c r="L22" s="217"/>
      <c r="M22" s="217"/>
      <c r="N22" s="217"/>
      <c r="O22" s="217"/>
      <c r="P22" s="217"/>
    </row>
    <row r="23" spans="1:16" ht="16.5" customHeight="1" x14ac:dyDescent="0.15">
      <c r="A23" s="217"/>
      <c r="B23" s="217"/>
      <c r="C23" s="217"/>
      <c r="D23" s="217"/>
      <c r="E23" s="217"/>
      <c r="F23" s="217"/>
      <c r="G23" s="217"/>
      <c r="H23" s="217"/>
      <c r="I23" s="217"/>
      <c r="J23" s="217"/>
      <c r="K23" s="217"/>
      <c r="L23" s="217"/>
      <c r="M23" s="217"/>
      <c r="N23" s="217"/>
      <c r="O23" s="217"/>
      <c r="P23" s="217"/>
    </row>
    <row r="24" spans="1:16" ht="16.5" customHeight="1" x14ac:dyDescent="0.15">
      <c r="A24" s="217"/>
      <c r="B24" s="217"/>
      <c r="C24" s="217"/>
      <c r="D24" s="217"/>
      <c r="E24" s="217"/>
      <c r="F24" s="217"/>
      <c r="G24" s="217"/>
      <c r="H24" s="217"/>
      <c r="I24" s="217"/>
      <c r="J24" s="217"/>
      <c r="K24" s="217"/>
      <c r="L24" s="217"/>
      <c r="M24" s="217"/>
      <c r="N24" s="217"/>
      <c r="O24" s="217"/>
      <c r="P24" s="217"/>
    </row>
    <row r="25" spans="1:16" ht="16.5" customHeight="1" x14ac:dyDescent="0.15">
      <c r="A25" s="217"/>
      <c r="B25" s="217"/>
      <c r="C25" s="217"/>
      <c r="D25" s="217"/>
      <c r="E25" s="217"/>
      <c r="F25" s="217"/>
      <c r="G25" s="217"/>
      <c r="H25" s="217"/>
      <c r="I25" s="217"/>
      <c r="J25" s="217"/>
      <c r="K25" s="217"/>
      <c r="L25" s="217"/>
      <c r="M25" s="217"/>
      <c r="N25" s="217"/>
      <c r="O25" s="217"/>
      <c r="P25" s="217"/>
    </row>
    <row r="26" spans="1:16" ht="16.5" customHeight="1" x14ac:dyDescent="0.15">
      <c r="A26" s="217"/>
      <c r="B26" s="217"/>
      <c r="C26" s="217"/>
      <c r="D26" s="217"/>
      <c r="E26" s="217"/>
      <c r="F26" s="217"/>
      <c r="G26" s="217"/>
      <c r="H26" s="217"/>
      <c r="I26" s="217"/>
      <c r="J26" s="217"/>
      <c r="K26" s="217"/>
      <c r="L26" s="217"/>
      <c r="M26" s="217"/>
      <c r="N26" s="217"/>
      <c r="O26" s="217"/>
      <c r="P26" s="217"/>
    </row>
    <row r="27" spans="1:16" ht="16.5" customHeight="1" x14ac:dyDescent="0.15">
      <c r="A27" s="217"/>
      <c r="B27" s="217"/>
      <c r="C27" s="217"/>
      <c r="D27" s="217"/>
      <c r="E27" s="217"/>
      <c r="F27" s="217"/>
      <c r="G27" s="217"/>
      <c r="H27" s="217"/>
      <c r="I27" s="217"/>
      <c r="J27" s="217"/>
      <c r="K27" s="217"/>
      <c r="L27" s="217"/>
      <c r="M27" s="217"/>
      <c r="N27" s="217"/>
      <c r="O27" s="217"/>
      <c r="P27" s="217"/>
    </row>
    <row r="28" spans="1:16" ht="16.5" customHeight="1" x14ac:dyDescent="0.15">
      <c r="A28" s="217"/>
      <c r="B28" s="217"/>
      <c r="C28" s="217"/>
      <c r="D28" s="217"/>
      <c r="E28" s="217"/>
      <c r="F28" s="217"/>
      <c r="G28" s="217"/>
      <c r="H28" s="217"/>
      <c r="I28" s="217"/>
      <c r="J28" s="217"/>
      <c r="K28" s="217"/>
      <c r="L28" s="217"/>
      <c r="M28" s="217"/>
      <c r="N28" s="217"/>
      <c r="O28" s="217"/>
      <c r="P28" s="217"/>
    </row>
    <row r="29" spans="1:16" ht="16.5" customHeight="1" x14ac:dyDescent="0.15">
      <c r="A29" s="217"/>
      <c r="B29" s="217"/>
      <c r="C29" s="217"/>
      <c r="D29" s="217"/>
      <c r="E29" s="217"/>
      <c r="F29" s="217"/>
      <c r="G29" s="217"/>
      <c r="H29" s="217"/>
      <c r="I29" s="217"/>
      <c r="J29" s="217"/>
      <c r="K29" s="217"/>
      <c r="L29" s="217"/>
      <c r="M29" s="217"/>
      <c r="N29" s="217"/>
      <c r="O29" s="217"/>
      <c r="P29" s="217"/>
    </row>
    <row r="30" spans="1:16" ht="16.5" customHeight="1" x14ac:dyDescent="0.15">
      <c r="A30" s="217"/>
      <c r="B30" s="217"/>
      <c r="C30" s="217"/>
      <c r="D30" s="217"/>
      <c r="E30" s="217"/>
      <c r="F30" s="217"/>
      <c r="G30" s="217"/>
      <c r="H30" s="217"/>
      <c r="I30" s="217"/>
      <c r="J30" s="217"/>
      <c r="K30" s="217"/>
      <c r="L30" s="217"/>
      <c r="M30" s="217"/>
      <c r="N30" s="217"/>
      <c r="O30" s="217"/>
      <c r="P30" s="217"/>
    </row>
    <row r="31" spans="1:16" ht="16.5" customHeight="1" x14ac:dyDescent="0.15">
      <c r="A31" s="217"/>
      <c r="B31" s="217"/>
      <c r="C31" s="217"/>
      <c r="D31" s="217"/>
      <c r="E31" s="217"/>
      <c r="F31" s="217"/>
      <c r="G31" s="217"/>
      <c r="H31" s="217"/>
      <c r="I31" s="217"/>
      <c r="J31" s="217"/>
      <c r="K31" s="217"/>
      <c r="L31" s="217"/>
      <c r="M31" s="217"/>
      <c r="N31" s="217"/>
      <c r="O31" s="217"/>
      <c r="P31" s="217"/>
    </row>
    <row r="32" spans="1:16" ht="31.5" customHeight="1" thickBot="1" x14ac:dyDescent="0.2">
      <c r="A32" s="217"/>
      <c r="B32" s="217"/>
      <c r="C32" s="217"/>
      <c r="D32" s="217"/>
      <c r="E32" s="217"/>
      <c r="F32" s="217"/>
      <c r="G32" s="217"/>
      <c r="H32" s="217"/>
      <c r="I32" s="217"/>
      <c r="J32" s="219" t="s">
        <v>484</v>
      </c>
      <c r="K32" s="217"/>
      <c r="L32" s="217"/>
      <c r="M32" s="217"/>
      <c r="N32" s="217"/>
      <c r="O32" s="217"/>
      <c r="P32" s="217"/>
    </row>
    <row r="33" spans="1:16" ht="39" customHeight="1" thickBot="1" x14ac:dyDescent="0.25">
      <c r="A33" s="217"/>
      <c r="B33" s="220" t="s">
        <v>489</v>
      </c>
      <c r="C33" s="221"/>
      <c r="D33" s="221"/>
      <c r="E33" s="222" t="s">
        <v>485</v>
      </c>
      <c r="F33" s="223" t="s">
        <v>3</v>
      </c>
      <c r="G33" s="224" t="s">
        <v>4</v>
      </c>
      <c r="H33" s="224" t="s">
        <v>5</v>
      </c>
      <c r="I33" s="224" t="s">
        <v>6</v>
      </c>
      <c r="J33" s="225" t="s">
        <v>7</v>
      </c>
      <c r="K33" s="217"/>
      <c r="L33" s="217"/>
      <c r="M33" s="217"/>
      <c r="N33" s="217"/>
      <c r="O33" s="217"/>
      <c r="P33" s="217"/>
    </row>
    <row r="34" spans="1:16" ht="39" customHeight="1" x14ac:dyDescent="0.15">
      <c r="A34" s="217"/>
      <c r="B34" s="226"/>
      <c r="C34" s="1121" t="s">
        <v>490</v>
      </c>
      <c r="D34" s="1121"/>
      <c r="E34" s="1122"/>
      <c r="F34" s="227">
        <v>9.92</v>
      </c>
      <c r="G34" s="228">
        <v>8.33</v>
      </c>
      <c r="H34" s="228">
        <v>8.44</v>
      </c>
      <c r="I34" s="228">
        <v>8.31</v>
      </c>
      <c r="J34" s="229">
        <v>10.96</v>
      </c>
      <c r="K34" s="217"/>
      <c r="L34" s="217"/>
      <c r="M34" s="217"/>
      <c r="N34" s="217"/>
      <c r="O34" s="217"/>
      <c r="P34" s="217"/>
    </row>
    <row r="35" spans="1:16" ht="39" customHeight="1" x14ac:dyDescent="0.15">
      <c r="A35" s="217"/>
      <c r="B35" s="230"/>
      <c r="C35" s="1117" t="s">
        <v>491</v>
      </c>
      <c r="D35" s="1117"/>
      <c r="E35" s="1118"/>
      <c r="F35" s="231">
        <v>6.96</v>
      </c>
      <c r="G35" s="232">
        <v>6.79</v>
      </c>
      <c r="H35" s="232">
        <v>5.83</v>
      </c>
      <c r="I35" s="232">
        <v>5.82</v>
      </c>
      <c r="J35" s="233">
        <v>5.77</v>
      </c>
      <c r="K35" s="217"/>
      <c r="L35" s="217"/>
      <c r="M35" s="217"/>
      <c r="N35" s="217"/>
      <c r="O35" s="217"/>
      <c r="P35" s="217"/>
    </row>
    <row r="36" spans="1:16" ht="39" customHeight="1" x14ac:dyDescent="0.15">
      <c r="A36" s="217"/>
      <c r="B36" s="230"/>
      <c r="C36" s="1117" t="s">
        <v>492</v>
      </c>
      <c r="D36" s="1117"/>
      <c r="E36" s="1118"/>
      <c r="F36" s="231">
        <v>2.5499999999999998</v>
      </c>
      <c r="G36" s="232">
        <v>2.13</v>
      </c>
      <c r="H36" s="232">
        <v>2.64</v>
      </c>
      <c r="I36" s="232">
        <v>2.64</v>
      </c>
      <c r="J36" s="233">
        <v>3.14</v>
      </c>
      <c r="K36" s="217"/>
      <c r="L36" s="217"/>
      <c r="M36" s="217"/>
      <c r="N36" s="217"/>
      <c r="O36" s="217"/>
      <c r="P36" s="217"/>
    </row>
    <row r="37" spans="1:16" ht="39" customHeight="1" x14ac:dyDescent="0.15">
      <c r="A37" s="217"/>
      <c r="B37" s="230"/>
      <c r="C37" s="1117" t="s">
        <v>493</v>
      </c>
      <c r="D37" s="1117"/>
      <c r="E37" s="1118"/>
      <c r="F37" s="231">
        <v>4.6100000000000003</v>
      </c>
      <c r="G37" s="232">
        <v>4.55</v>
      </c>
      <c r="H37" s="232">
        <v>2.39</v>
      </c>
      <c r="I37" s="232">
        <v>2.23</v>
      </c>
      <c r="J37" s="233">
        <v>1.84</v>
      </c>
      <c r="K37" s="217"/>
      <c r="L37" s="217"/>
      <c r="M37" s="217"/>
      <c r="N37" s="217"/>
      <c r="O37" s="217"/>
      <c r="P37" s="217"/>
    </row>
    <row r="38" spans="1:16" ht="39" customHeight="1" x14ac:dyDescent="0.15">
      <c r="A38" s="217"/>
      <c r="B38" s="230"/>
      <c r="C38" s="1117" t="s">
        <v>494</v>
      </c>
      <c r="D38" s="1117"/>
      <c r="E38" s="1118"/>
      <c r="F38" s="231">
        <v>0.25</v>
      </c>
      <c r="G38" s="232">
        <v>0.37</v>
      </c>
      <c r="H38" s="232">
        <v>0.36</v>
      </c>
      <c r="I38" s="232">
        <v>0.59</v>
      </c>
      <c r="J38" s="233">
        <v>0.67</v>
      </c>
      <c r="K38" s="217"/>
      <c r="L38" s="217"/>
      <c r="M38" s="217"/>
      <c r="N38" s="217"/>
      <c r="O38" s="217"/>
      <c r="P38" s="217"/>
    </row>
    <row r="39" spans="1:16" ht="39" customHeight="1" x14ac:dyDescent="0.15">
      <c r="A39" s="217"/>
      <c r="B39" s="230"/>
      <c r="C39" s="1117" t="s">
        <v>495</v>
      </c>
      <c r="D39" s="1117"/>
      <c r="E39" s="1118"/>
      <c r="F39" s="231">
        <v>0.01</v>
      </c>
      <c r="G39" s="232">
        <v>0.01</v>
      </c>
      <c r="H39" s="232">
        <v>0</v>
      </c>
      <c r="I39" s="232">
        <v>0.02</v>
      </c>
      <c r="J39" s="233">
        <v>0.02</v>
      </c>
      <c r="K39" s="217"/>
      <c r="L39" s="217"/>
      <c r="M39" s="217"/>
      <c r="N39" s="217"/>
      <c r="O39" s="217"/>
      <c r="P39" s="217"/>
    </row>
    <row r="40" spans="1:16" ht="39" customHeight="1" x14ac:dyDescent="0.15">
      <c r="A40" s="217"/>
      <c r="B40" s="230"/>
      <c r="C40" s="1117" t="s">
        <v>496</v>
      </c>
      <c r="D40" s="1117"/>
      <c r="E40" s="1118"/>
      <c r="F40" s="231">
        <v>0</v>
      </c>
      <c r="G40" s="232">
        <v>0</v>
      </c>
      <c r="H40" s="232">
        <v>0</v>
      </c>
      <c r="I40" s="232">
        <v>0</v>
      </c>
      <c r="J40" s="233">
        <v>0</v>
      </c>
      <c r="K40" s="217"/>
      <c r="L40" s="217"/>
      <c r="M40" s="217"/>
      <c r="N40" s="217"/>
      <c r="O40" s="217"/>
      <c r="P40" s="217"/>
    </row>
    <row r="41" spans="1:16" ht="39" customHeight="1" x14ac:dyDescent="0.15">
      <c r="A41" s="217"/>
      <c r="B41" s="230"/>
      <c r="C41" s="1117"/>
      <c r="D41" s="1117"/>
      <c r="E41" s="1118"/>
      <c r="F41" s="231"/>
      <c r="G41" s="232"/>
      <c r="H41" s="232"/>
      <c r="I41" s="232"/>
      <c r="J41" s="233"/>
      <c r="K41" s="217"/>
      <c r="L41" s="217"/>
      <c r="M41" s="217"/>
      <c r="N41" s="217"/>
      <c r="O41" s="217"/>
      <c r="P41" s="217"/>
    </row>
    <row r="42" spans="1:16" ht="39" customHeight="1" x14ac:dyDescent="0.15">
      <c r="A42" s="217"/>
      <c r="B42" s="234"/>
      <c r="C42" s="1117" t="s">
        <v>497</v>
      </c>
      <c r="D42" s="1117"/>
      <c r="E42" s="1118"/>
      <c r="F42" s="231" t="s">
        <v>445</v>
      </c>
      <c r="G42" s="232" t="s">
        <v>445</v>
      </c>
      <c r="H42" s="232" t="s">
        <v>445</v>
      </c>
      <c r="I42" s="232" t="s">
        <v>445</v>
      </c>
      <c r="J42" s="233" t="s">
        <v>445</v>
      </c>
      <c r="K42" s="217"/>
      <c r="L42" s="217"/>
      <c r="M42" s="217"/>
      <c r="N42" s="217"/>
      <c r="O42" s="217"/>
      <c r="P42" s="217"/>
    </row>
    <row r="43" spans="1:16" ht="39" customHeight="1" thickBot="1" x14ac:dyDescent="0.2">
      <c r="A43" s="217"/>
      <c r="B43" s="235"/>
      <c r="C43" s="1119" t="s">
        <v>498</v>
      </c>
      <c r="D43" s="1119"/>
      <c r="E43" s="1120"/>
      <c r="F43" s="236" t="s">
        <v>445</v>
      </c>
      <c r="G43" s="237" t="s">
        <v>445</v>
      </c>
      <c r="H43" s="237" t="s">
        <v>445</v>
      </c>
      <c r="I43" s="237" t="s">
        <v>445</v>
      </c>
      <c r="J43" s="238" t="s">
        <v>445</v>
      </c>
      <c r="K43" s="217"/>
      <c r="L43" s="217"/>
      <c r="M43" s="217"/>
      <c r="N43" s="217"/>
      <c r="O43" s="217"/>
      <c r="P43" s="217"/>
    </row>
    <row r="44" spans="1:16" ht="39" customHeight="1" x14ac:dyDescent="0.15">
      <c r="A44" s="217"/>
      <c r="B44" s="239" t="s">
        <v>499</v>
      </c>
      <c r="C44" s="240"/>
      <c r="D44" s="240"/>
      <c r="E44" s="240"/>
      <c r="F44" s="217"/>
      <c r="G44" s="217"/>
      <c r="H44" s="217"/>
      <c r="I44" s="217"/>
      <c r="J44" s="217"/>
      <c r="K44" s="217"/>
      <c r="L44" s="217"/>
      <c r="M44" s="217"/>
      <c r="N44" s="217"/>
      <c r="O44" s="217"/>
      <c r="P44" s="217"/>
    </row>
    <row r="45" spans="1:16" ht="17.25" x14ac:dyDescent="0.15">
      <c r="A45" s="217"/>
      <c r="B45" s="217"/>
      <c r="C45" s="217"/>
      <c r="D45" s="217"/>
      <c r="E45" s="217"/>
      <c r="F45" s="217"/>
      <c r="G45" s="217"/>
      <c r="H45" s="217"/>
      <c r="I45" s="217"/>
      <c r="J45" s="217"/>
      <c r="K45" s="217"/>
      <c r="L45" s="217"/>
      <c r="M45" s="217"/>
      <c r="N45" s="217"/>
      <c r="O45" s="217"/>
      <c r="P45" s="217"/>
    </row>
  </sheetData>
  <sheetProtection algorithmName="SHA-512" hashValue="kK5HfCDulRpWxqmjFAvsJnAKLt7qL9BSrcHwLTkXo0IngBaV7XaoGeKvQtfeXZLkUjI+ED6DskJqLwj4h0Q2AQ==" saltValue="QWM+j5OLhk46IAhj8IZZ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7C55E-F7BD-4444-B694-54C81E0DDC38}">
  <sheetPr>
    <pageSetUpPr fitToPage="1"/>
  </sheetPr>
  <dimension ref="A1:U62"/>
  <sheetViews>
    <sheetView showGridLines="0" topLeftCell="J34" zoomScaleSheetLayoutView="55" workbookViewId="0">
      <selection activeCell="AU14" sqref="AU14:AX14"/>
    </sheetView>
  </sheetViews>
  <sheetFormatPr defaultColWidth="0" defaultRowHeight="12.6" customHeight="1" zeroHeight="1" x14ac:dyDescent="0.15"/>
  <cols>
    <col min="1" max="1" width="6.625" style="242" customWidth="1"/>
    <col min="2" max="3" width="10.875" style="242" customWidth="1"/>
    <col min="4" max="4" width="10" style="242" customWidth="1"/>
    <col min="5" max="10" width="11" style="242" customWidth="1"/>
    <col min="11" max="15" width="13.125" style="242" customWidth="1"/>
    <col min="16" max="21" width="11.5" style="242" customWidth="1"/>
    <col min="22" max="16384" width="0" style="242" hidden="1"/>
  </cols>
  <sheetData>
    <row r="1" spans="1:21" ht="13.5" customHeight="1" x14ac:dyDescent="0.15">
      <c r="A1" s="241"/>
      <c r="B1" s="241"/>
      <c r="C1" s="241"/>
      <c r="D1" s="241"/>
      <c r="E1" s="241"/>
      <c r="F1" s="241"/>
      <c r="G1" s="241"/>
      <c r="H1" s="241"/>
      <c r="I1" s="241"/>
      <c r="J1" s="241"/>
      <c r="K1" s="241"/>
      <c r="L1" s="241"/>
      <c r="M1" s="241"/>
      <c r="N1" s="241"/>
      <c r="O1" s="241"/>
      <c r="P1" s="241"/>
      <c r="Q1" s="241"/>
      <c r="R1" s="241"/>
      <c r="S1" s="241"/>
      <c r="T1" s="241"/>
      <c r="U1" s="241"/>
    </row>
    <row r="2" spans="1:21" ht="13.5" customHeight="1" x14ac:dyDescent="0.15">
      <c r="A2" s="241"/>
      <c r="B2" s="241"/>
      <c r="C2" s="241"/>
      <c r="D2" s="241"/>
      <c r="E2" s="241"/>
      <c r="F2" s="241"/>
      <c r="G2" s="241"/>
      <c r="H2" s="241"/>
      <c r="I2" s="241"/>
      <c r="J2" s="241"/>
      <c r="K2" s="241"/>
      <c r="L2" s="241"/>
      <c r="M2" s="241"/>
      <c r="N2" s="241"/>
      <c r="O2" s="241"/>
      <c r="P2" s="241"/>
      <c r="Q2" s="241"/>
      <c r="R2" s="241"/>
      <c r="S2" s="241"/>
      <c r="T2" s="241"/>
      <c r="U2" s="241"/>
    </row>
    <row r="3" spans="1:21" ht="13.5" customHeight="1" x14ac:dyDescent="0.15">
      <c r="A3" s="241"/>
      <c r="B3" s="241"/>
      <c r="C3" s="241"/>
      <c r="D3" s="241"/>
      <c r="E3" s="241"/>
      <c r="F3" s="241"/>
      <c r="G3" s="241"/>
      <c r="H3" s="241"/>
      <c r="I3" s="241"/>
      <c r="J3" s="241"/>
      <c r="K3" s="241"/>
      <c r="L3" s="241"/>
      <c r="M3" s="241"/>
      <c r="N3" s="241"/>
      <c r="O3" s="241"/>
      <c r="P3" s="241"/>
      <c r="Q3" s="241"/>
      <c r="R3" s="241"/>
      <c r="S3" s="241"/>
      <c r="T3" s="241"/>
      <c r="U3" s="241"/>
    </row>
    <row r="4" spans="1:21" ht="13.5" customHeight="1" x14ac:dyDescent="0.15">
      <c r="A4" s="241"/>
      <c r="B4" s="241"/>
      <c r="C4" s="241"/>
      <c r="D4" s="241"/>
      <c r="E4" s="241"/>
      <c r="F4" s="241"/>
      <c r="G4" s="241"/>
      <c r="H4" s="241"/>
      <c r="I4" s="241"/>
      <c r="J4" s="241"/>
      <c r="K4" s="241"/>
      <c r="L4" s="241"/>
      <c r="M4" s="241"/>
      <c r="N4" s="241"/>
      <c r="O4" s="241"/>
      <c r="P4" s="241"/>
      <c r="Q4" s="241"/>
      <c r="R4" s="241"/>
      <c r="S4" s="241"/>
      <c r="T4" s="241"/>
      <c r="U4" s="241"/>
    </row>
    <row r="5" spans="1:21" ht="13.5" customHeight="1" x14ac:dyDescent="0.15">
      <c r="A5" s="241"/>
      <c r="B5" s="241"/>
      <c r="C5" s="241"/>
      <c r="D5" s="241"/>
      <c r="E5" s="241"/>
      <c r="F5" s="241"/>
      <c r="G5" s="241"/>
      <c r="H5" s="241"/>
      <c r="I5" s="241"/>
      <c r="J5" s="241"/>
      <c r="K5" s="241"/>
      <c r="L5" s="241"/>
      <c r="M5" s="241"/>
      <c r="N5" s="241"/>
      <c r="O5" s="241"/>
      <c r="P5" s="241"/>
      <c r="Q5" s="241"/>
      <c r="R5" s="241"/>
      <c r="S5" s="241"/>
      <c r="T5" s="241"/>
      <c r="U5" s="241"/>
    </row>
    <row r="6" spans="1:21" ht="13.5" customHeight="1" x14ac:dyDescent="0.15">
      <c r="A6" s="241"/>
      <c r="B6" s="241"/>
      <c r="C6" s="241"/>
      <c r="D6" s="241"/>
      <c r="E6" s="241"/>
      <c r="F6" s="241"/>
      <c r="G6" s="241"/>
      <c r="H6" s="241"/>
      <c r="I6" s="241"/>
      <c r="J6" s="241"/>
      <c r="K6" s="241"/>
      <c r="L6" s="241"/>
      <c r="M6" s="241"/>
      <c r="N6" s="241"/>
      <c r="O6" s="241"/>
      <c r="P6" s="241"/>
      <c r="Q6" s="241"/>
      <c r="R6" s="241"/>
      <c r="S6" s="241"/>
      <c r="T6" s="241"/>
      <c r="U6" s="241"/>
    </row>
    <row r="7" spans="1:21" ht="13.5" customHeight="1" x14ac:dyDescent="0.15">
      <c r="A7" s="241"/>
      <c r="B7" s="241"/>
      <c r="C7" s="241"/>
      <c r="D7" s="241"/>
      <c r="E7" s="241"/>
      <c r="F7" s="241"/>
      <c r="G7" s="241"/>
      <c r="H7" s="241"/>
      <c r="I7" s="241"/>
      <c r="J7" s="241"/>
      <c r="K7" s="241"/>
      <c r="L7" s="241"/>
      <c r="M7" s="241"/>
      <c r="N7" s="241"/>
      <c r="O7" s="241"/>
      <c r="P7" s="241"/>
      <c r="Q7" s="241"/>
      <c r="R7" s="241"/>
      <c r="S7" s="241"/>
      <c r="T7" s="241"/>
      <c r="U7" s="241"/>
    </row>
    <row r="8" spans="1:21" ht="13.5" customHeight="1" x14ac:dyDescent="0.15">
      <c r="A8" s="241"/>
      <c r="B8" s="241"/>
      <c r="C8" s="241"/>
      <c r="D8" s="241"/>
      <c r="E8" s="241"/>
      <c r="F8" s="241"/>
      <c r="G8" s="241"/>
      <c r="H8" s="241"/>
      <c r="I8" s="241"/>
      <c r="J8" s="241"/>
      <c r="K8" s="241"/>
      <c r="L8" s="241"/>
      <c r="M8" s="241"/>
      <c r="N8" s="241"/>
      <c r="O8" s="241"/>
      <c r="P8" s="241"/>
      <c r="Q8" s="241"/>
      <c r="R8" s="241"/>
      <c r="S8" s="241"/>
      <c r="T8" s="241"/>
      <c r="U8" s="241"/>
    </row>
    <row r="9" spans="1:21" ht="13.5" customHeight="1" x14ac:dyDescent="0.15">
      <c r="A9" s="241"/>
      <c r="B9" s="241"/>
      <c r="C9" s="241"/>
      <c r="D9" s="241"/>
      <c r="E9" s="241"/>
      <c r="F9" s="241"/>
      <c r="G9" s="241"/>
      <c r="H9" s="241"/>
      <c r="I9" s="241"/>
      <c r="J9" s="241"/>
      <c r="K9" s="241"/>
      <c r="L9" s="241"/>
      <c r="M9" s="241"/>
      <c r="N9" s="241"/>
      <c r="O9" s="241"/>
      <c r="P9" s="241"/>
      <c r="Q9" s="241"/>
      <c r="R9" s="241"/>
      <c r="S9" s="241"/>
      <c r="T9" s="241"/>
      <c r="U9" s="241"/>
    </row>
    <row r="10" spans="1:21" ht="13.5" customHeight="1" x14ac:dyDescent="0.15">
      <c r="A10" s="241"/>
      <c r="B10" s="241"/>
      <c r="C10" s="241"/>
      <c r="D10" s="241"/>
      <c r="E10" s="241"/>
      <c r="F10" s="241"/>
      <c r="G10" s="241"/>
      <c r="H10" s="241"/>
      <c r="I10" s="241"/>
      <c r="J10" s="241"/>
      <c r="K10" s="241"/>
      <c r="L10" s="241"/>
      <c r="M10" s="241"/>
      <c r="N10" s="241"/>
      <c r="O10" s="241"/>
      <c r="P10" s="241"/>
      <c r="Q10" s="241"/>
      <c r="R10" s="241"/>
      <c r="S10" s="241"/>
      <c r="T10" s="241"/>
      <c r="U10" s="241"/>
    </row>
    <row r="11" spans="1:21" ht="13.5" customHeight="1" x14ac:dyDescent="0.15">
      <c r="A11" s="241"/>
      <c r="B11" s="241"/>
      <c r="C11" s="241"/>
      <c r="D11" s="241"/>
      <c r="E11" s="241"/>
      <c r="F11" s="241"/>
      <c r="G11" s="241"/>
      <c r="H11" s="241"/>
      <c r="I11" s="241"/>
      <c r="J11" s="241"/>
      <c r="K11" s="241"/>
      <c r="L11" s="241"/>
      <c r="M11" s="241"/>
      <c r="N11" s="241"/>
      <c r="O11" s="241"/>
      <c r="P11" s="241"/>
      <c r="Q11" s="241"/>
      <c r="R11" s="241"/>
      <c r="S11" s="241"/>
      <c r="T11" s="241"/>
      <c r="U11" s="241"/>
    </row>
    <row r="12" spans="1:21" ht="13.5" customHeight="1" x14ac:dyDescent="0.15">
      <c r="A12" s="241"/>
      <c r="B12" s="241"/>
      <c r="C12" s="241"/>
      <c r="D12" s="241"/>
      <c r="E12" s="241"/>
      <c r="F12" s="241"/>
      <c r="G12" s="241"/>
      <c r="H12" s="241"/>
      <c r="I12" s="241"/>
      <c r="J12" s="241"/>
      <c r="K12" s="241"/>
      <c r="L12" s="241"/>
      <c r="M12" s="241"/>
      <c r="N12" s="241"/>
      <c r="O12" s="241"/>
      <c r="P12" s="241"/>
      <c r="Q12" s="241"/>
      <c r="R12" s="241"/>
      <c r="S12" s="241"/>
      <c r="T12" s="241"/>
      <c r="U12" s="241"/>
    </row>
    <row r="13" spans="1:21" ht="13.5" customHeight="1" x14ac:dyDescent="0.15">
      <c r="A13" s="241"/>
      <c r="B13" s="241"/>
      <c r="C13" s="241"/>
      <c r="D13" s="241"/>
      <c r="E13" s="241"/>
      <c r="F13" s="241"/>
      <c r="G13" s="241"/>
      <c r="H13" s="241"/>
      <c r="I13" s="241"/>
      <c r="J13" s="241"/>
      <c r="K13" s="241"/>
      <c r="L13" s="241"/>
      <c r="M13" s="241"/>
      <c r="N13" s="241"/>
      <c r="O13" s="241"/>
      <c r="P13" s="241"/>
      <c r="Q13" s="241"/>
      <c r="R13" s="241"/>
      <c r="S13" s="241"/>
      <c r="T13" s="241"/>
      <c r="U13" s="241"/>
    </row>
    <row r="14" spans="1:21" ht="13.5" customHeight="1" x14ac:dyDescent="0.15">
      <c r="A14" s="241"/>
      <c r="B14" s="241"/>
      <c r="C14" s="241"/>
      <c r="D14" s="241"/>
      <c r="E14" s="241"/>
      <c r="F14" s="241"/>
      <c r="G14" s="241"/>
      <c r="H14" s="241"/>
      <c r="I14" s="241"/>
      <c r="J14" s="241"/>
      <c r="K14" s="241"/>
      <c r="L14" s="241"/>
      <c r="M14" s="241"/>
      <c r="N14" s="241"/>
      <c r="O14" s="241"/>
      <c r="P14" s="241"/>
      <c r="Q14" s="241"/>
      <c r="R14" s="241"/>
      <c r="S14" s="241"/>
      <c r="T14" s="241"/>
      <c r="U14" s="241"/>
    </row>
    <row r="15" spans="1:21" ht="13.5" customHeight="1" x14ac:dyDescent="0.15">
      <c r="A15" s="241"/>
      <c r="B15" s="241"/>
      <c r="C15" s="241"/>
      <c r="D15" s="241"/>
      <c r="E15" s="241"/>
      <c r="F15" s="241"/>
      <c r="G15" s="241"/>
      <c r="H15" s="241"/>
      <c r="I15" s="241"/>
      <c r="J15" s="241"/>
      <c r="K15" s="241"/>
      <c r="L15" s="241"/>
      <c r="M15" s="241"/>
      <c r="N15" s="241"/>
      <c r="O15" s="241"/>
      <c r="P15" s="241"/>
      <c r="Q15" s="241"/>
      <c r="R15" s="241"/>
      <c r="S15" s="241"/>
      <c r="T15" s="241"/>
      <c r="U15" s="241"/>
    </row>
    <row r="16" spans="1:21" ht="13.5" customHeight="1" x14ac:dyDescent="0.15">
      <c r="A16" s="241"/>
      <c r="B16" s="241"/>
      <c r="C16" s="241"/>
      <c r="D16" s="241"/>
      <c r="E16" s="241"/>
      <c r="F16" s="241"/>
      <c r="G16" s="241"/>
      <c r="H16" s="241"/>
      <c r="I16" s="241"/>
      <c r="J16" s="241"/>
      <c r="K16" s="241"/>
      <c r="L16" s="241"/>
      <c r="M16" s="241"/>
      <c r="N16" s="241"/>
      <c r="O16" s="241"/>
      <c r="P16" s="241"/>
      <c r="Q16" s="241"/>
      <c r="R16" s="241"/>
      <c r="S16" s="241"/>
      <c r="T16" s="241"/>
      <c r="U16" s="241"/>
    </row>
    <row r="17" spans="1:21" ht="13.5" customHeight="1" x14ac:dyDescent="0.15">
      <c r="A17" s="241"/>
      <c r="B17" s="241"/>
      <c r="C17" s="241"/>
      <c r="D17" s="241"/>
      <c r="E17" s="241"/>
      <c r="F17" s="241"/>
      <c r="G17" s="241"/>
      <c r="H17" s="241"/>
      <c r="I17" s="241"/>
      <c r="J17" s="241"/>
      <c r="K17" s="241"/>
      <c r="L17" s="241"/>
      <c r="M17" s="241"/>
      <c r="N17" s="241"/>
      <c r="O17" s="241"/>
      <c r="P17" s="241"/>
      <c r="Q17" s="241"/>
      <c r="R17" s="241"/>
      <c r="S17" s="241"/>
      <c r="T17" s="241"/>
      <c r="U17" s="241"/>
    </row>
    <row r="18" spans="1:21" ht="13.5" customHeight="1" x14ac:dyDescent="0.15">
      <c r="A18" s="241"/>
      <c r="B18" s="241"/>
      <c r="C18" s="241"/>
      <c r="D18" s="241"/>
      <c r="E18" s="241"/>
      <c r="F18" s="241"/>
      <c r="G18" s="241"/>
      <c r="H18" s="241"/>
      <c r="I18" s="241"/>
      <c r="J18" s="241"/>
      <c r="K18" s="241"/>
      <c r="L18" s="241"/>
      <c r="M18" s="241"/>
      <c r="N18" s="241"/>
      <c r="O18" s="241"/>
      <c r="P18" s="241"/>
      <c r="Q18" s="241"/>
      <c r="R18" s="241"/>
      <c r="S18" s="241"/>
      <c r="T18" s="241"/>
      <c r="U18" s="241"/>
    </row>
    <row r="19" spans="1:21" ht="13.5" customHeight="1" x14ac:dyDescent="0.15">
      <c r="A19" s="241"/>
      <c r="B19" s="241"/>
      <c r="C19" s="241"/>
      <c r="D19" s="241"/>
      <c r="E19" s="241"/>
      <c r="F19" s="241"/>
      <c r="G19" s="241"/>
      <c r="H19" s="241"/>
      <c r="I19" s="241"/>
      <c r="J19" s="241"/>
      <c r="K19" s="241"/>
      <c r="L19" s="241"/>
      <c r="M19" s="241"/>
      <c r="N19" s="241"/>
      <c r="O19" s="241"/>
      <c r="P19" s="241"/>
      <c r="Q19" s="241"/>
      <c r="R19" s="241"/>
      <c r="S19" s="241"/>
      <c r="T19" s="241"/>
      <c r="U19" s="241"/>
    </row>
    <row r="20" spans="1:21" ht="13.5" customHeight="1" x14ac:dyDescent="0.15">
      <c r="A20" s="241"/>
      <c r="B20" s="241"/>
      <c r="C20" s="241"/>
      <c r="D20" s="241"/>
      <c r="E20" s="241"/>
      <c r="F20" s="241"/>
      <c r="G20" s="241"/>
      <c r="H20" s="241"/>
      <c r="I20" s="241"/>
      <c r="J20" s="241"/>
      <c r="K20" s="241"/>
      <c r="L20" s="241"/>
      <c r="M20" s="241"/>
      <c r="N20" s="241"/>
      <c r="O20" s="241"/>
      <c r="P20" s="241"/>
      <c r="Q20" s="241"/>
      <c r="R20" s="241"/>
      <c r="S20" s="241"/>
      <c r="T20" s="241"/>
      <c r="U20" s="241"/>
    </row>
    <row r="21" spans="1:21" ht="13.5" customHeight="1" x14ac:dyDescent="0.15">
      <c r="A21" s="241"/>
      <c r="B21" s="241"/>
      <c r="C21" s="241"/>
      <c r="D21" s="241"/>
      <c r="E21" s="241"/>
      <c r="F21" s="241"/>
      <c r="G21" s="241"/>
      <c r="H21" s="241"/>
      <c r="I21" s="241"/>
      <c r="J21" s="241"/>
      <c r="K21" s="241"/>
      <c r="L21" s="241"/>
      <c r="M21" s="241"/>
      <c r="N21" s="241"/>
      <c r="O21" s="241"/>
      <c r="P21" s="241"/>
      <c r="Q21" s="241"/>
      <c r="R21" s="241"/>
      <c r="S21" s="241"/>
      <c r="T21" s="241"/>
      <c r="U21" s="241"/>
    </row>
    <row r="22" spans="1:21" ht="13.5" customHeight="1" x14ac:dyDescent="0.15">
      <c r="A22" s="241"/>
      <c r="B22" s="241"/>
      <c r="C22" s="241"/>
      <c r="D22" s="241"/>
      <c r="E22" s="241"/>
      <c r="F22" s="241"/>
      <c r="G22" s="241"/>
      <c r="H22" s="241"/>
      <c r="I22" s="241"/>
      <c r="J22" s="241"/>
      <c r="K22" s="241"/>
      <c r="L22" s="241"/>
      <c r="M22" s="241"/>
      <c r="N22" s="241"/>
      <c r="O22" s="241"/>
      <c r="P22" s="241"/>
      <c r="Q22" s="241"/>
      <c r="R22" s="241"/>
      <c r="S22" s="241"/>
      <c r="T22" s="241"/>
      <c r="U22" s="241"/>
    </row>
    <row r="23" spans="1:21" ht="13.5" customHeight="1" x14ac:dyDescent="0.15">
      <c r="A23" s="241"/>
      <c r="B23" s="241"/>
      <c r="C23" s="241"/>
      <c r="D23" s="241"/>
      <c r="E23" s="241"/>
      <c r="F23" s="241"/>
      <c r="G23" s="241"/>
      <c r="H23" s="241"/>
      <c r="I23" s="241"/>
      <c r="J23" s="241"/>
      <c r="K23" s="241"/>
      <c r="L23" s="241"/>
      <c r="M23" s="241"/>
      <c r="N23" s="241"/>
      <c r="O23" s="241"/>
      <c r="P23" s="241"/>
      <c r="Q23" s="241"/>
      <c r="R23" s="241"/>
      <c r="S23" s="241"/>
      <c r="T23" s="241"/>
      <c r="U23" s="241"/>
    </row>
    <row r="24" spans="1:21" ht="13.5" customHeight="1" x14ac:dyDescent="0.15">
      <c r="A24" s="241"/>
      <c r="B24" s="241"/>
      <c r="C24" s="241"/>
      <c r="D24" s="241"/>
      <c r="E24" s="241"/>
      <c r="F24" s="241"/>
      <c r="G24" s="241"/>
      <c r="H24" s="241"/>
      <c r="I24" s="241"/>
      <c r="J24" s="241"/>
      <c r="K24" s="241"/>
      <c r="L24" s="241"/>
      <c r="M24" s="241"/>
      <c r="N24" s="241"/>
      <c r="O24" s="241"/>
      <c r="P24" s="241"/>
      <c r="Q24" s="241"/>
      <c r="R24" s="241"/>
      <c r="S24" s="241"/>
      <c r="T24" s="241"/>
      <c r="U24" s="241"/>
    </row>
    <row r="25" spans="1:21" ht="13.5" customHeight="1" x14ac:dyDescent="0.15">
      <c r="A25" s="241"/>
      <c r="B25" s="241"/>
      <c r="C25" s="241"/>
      <c r="D25" s="241"/>
      <c r="E25" s="241"/>
      <c r="F25" s="241"/>
      <c r="G25" s="241"/>
      <c r="H25" s="241"/>
      <c r="I25" s="241"/>
      <c r="J25" s="241"/>
      <c r="K25" s="241"/>
      <c r="L25" s="241"/>
      <c r="M25" s="241"/>
      <c r="N25" s="241"/>
      <c r="O25" s="241"/>
      <c r="P25" s="241"/>
      <c r="Q25" s="241"/>
      <c r="R25" s="241"/>
      <c r="S25" s="241"/>
      <c r="T25" s="241"/>
      <c r="U25" s="241"/>
    </row>
    <row r="26" spans="1:21" ht="13.5" customHeight="1" x14ac:dyDescent="0.15">
      <c r="A26" s="241"/>
      <c r="B26" s="241"/>
      <c r="C26" s="241"/>
      <c r="D26" s="241"/>
      <c r="E26" s="241"/>
      <c r="F26" s="241"/>
      <c r="G26" s="241"/>
      <c r="H26" s="241"/>
      <c r="I26" s="241"/>
      <c r="J26" s="241"/>
      <c r="K26" s="241"/>
      <c r="L26" s="241"/>
      <c r="M26" s="241"/>
      <c r="N26" s="241"/>
      <c r="O26" s="241"/>
      <c r="P26" s="241"/>
      <c r="Q26" s="241"/>
      <c r="R26" s="241"/>
      <c r="S26" s="241"/>
      <c r="T26" s="241"/>
      <c r="U26" s="241"/>
    </row>
    <row r="27" spans="1:21" ht="13.5" customHeight="1" x14ac:dyDescent="0.15">
      <c r="A27" s="241"/>
      <c r="B27" s="241"/>
      <c r="C27" s="241"/>
      <c r="D27" s="241"/>
      <c r="E27" s="241"/>
      <c r="F27" s="241"/>
      <c r="G27" s="241"/>
      <c r="H27" s="241"/>
      <c r="I27" s="241"/>
      <c r="J27" s="241"/>
      <c r="K27" s="241"/>
      <c r="L27" s="241"/>
      <c r="M27" s="241"/>
      <c r="N27" s="241"/>
      <c r="O27" s="241"/>
      <c r="P27" s="241"/>
      <c r="Q27" s="241"/>
      <c r="R27" s="241"/>
      <c r="S27" s="241"/>
      <c r="T27" s="241"/>
      <c r="U27" s="241"/>
    </row>
    <row r="28" spans="1:21" ht="13.5" customHeight="1" x14ac:dyDescent="0.15">
      <c r="A28" s="241"/>
      <c r="B28" s="241"/>
      <c r="C28" s="241"/>
      <c r="D28" s="241"/>
      <c r="E28" s="241"/>
      <c r="F28" s="241"/>
      <c r="G28" s="241"/>
      <c r="H28" s="241"/>
      <c r="I28" s="241"/>
      <c r="J28" s="241"/>
      <c r="K28" s="241"/>
      <c r="L28" s="241"/>
      <c r="M28" s="241"/>
      <c r="N28" s="241"/>
      <c r="O28" s="241"/>
      <c r="P28" s="241"/>
      <c r="Q28" s="241"/>
      <c r="R28" s="241"/>
      <c r="S28" s="241"/>
      <c r="T28" s="241"/>
      <c r="U28" s="241"/>
    </row>
    <row r="29" spans="1:21" ht="13.5" customHeight="1" x14ac:dyDescent="0.15">
      <c r="A29" s="241"/>
      <c r="B29" s="241"/>
      <c r="C29" s="241"/>
      <c r="D29" s="241"/>
      <c r="E29" s="241"/>
      <c r="F29" s="241"/>
      <c r="G29" s="241"/>
      <c r="H29" s="241"/>
      <c r="I29" s="241"/>
      <c r="J29" s="241"/>
      <c r="K29" s="241"/>
      <c r="L29" s="241"/>
      <c r="M29" s="241"/>
      <c r="N29" s="241"/>
      <c r="O29" s="241"/>
      <c r="P29" s="241"/>
      <c r="Q29" s="241"/>
      <c r="R29" s="241"/>
      <c r="S29" s="241"/>
      <c r="T29" s="241"/>
      <c r="U29" s="241"/>
    </row>
    <row r="30" spans="1:21" ht="13.5" customHeight="1" x14ac:dyDescent="0.15">
      <c r="A30" s="241"/>
      <c r="B30" s="241"/>
      <c r="C30" s="241"/>
      <c r="D30" s="241"/>
      <c r="E30" s="241"/>
      <c r="F30" s="241"/>
      <c r="G30" s="241"/>
      <c r="H30" s="241"/>
      <c r="I30" s="241"/>
      <c r="J30" s="241"/>
      <c r="K30" s="241"/>
      <c r="L30" s="241"/>
      <c r="M30" s="241"/>
      <c r="N30" s="241"/>
      <c r="O30" s="241"/>
      <c r="P30" s="241"/>
      <c r="Q30" s="241"/>
      <c r="R30" s="241"/>
      <c r="S30" s="241"/>
      <c r="T30" s="241"/>
      <c r="U30" s="241"/>
    </row>
    <row r="31" spans="1:21" ht="13.5" customHeight="1" x14ac:dyDescent="0.15">
      <c r="A31" s="241"/>
      <c r="B31" s="241"/>
      <c r="C31" s="241"/>
      <c r="D31" s="241"/>
      <c r="E31" s="241"/>
      <c r="F31" s="241"/>
      <c r="G31" s="241"/>
      <c r="H31" s="241"/>
      <c r="I31" s="241"/>
      <c r="J31" s="241"/>
      <c r="K31" s="241"/>
      <c r="L31" s="241"/>
      <c r="M31" s="241"/>
      <c r="N31" s="241"/>
      <c r="O31" s="241"/>
      <c r="P31" s="241"/>
      <c r="Q31" s="241"/>
      <c r="R31" s="241"/>
      <c r="S31" s="241"/>
      <c r="T31" s="241"/>
      <c r="U31" s="241"/>
    </row>
    <row r="32" spans="1:21" ht="13.5" customHeight="1" x14ac:dyDescent="0.15">
      <c r="A32" s="241"/>
      <c r="B32" s="241"/>
      <c r="C32" s="241"/>
      <c r="D32" s="241"/>
      <c r="E32" s="241"/>
      <c r="F32" s="241"/>
      <c r="G32" s="241"/>
      <c r="H32" s="241"/>
      <c r="I32" s="241"/>
      <c r="J32" s="241"/>
      <c r="K32" s="241"/>
      <c r="L32" s="241"/>
      <c r="M32" s="241"/>
      <c r="N32" s="241"/>
      <c r="O32" s="241"/>
      <c r="P32" s="241"/>
      <c r="Q32" s="241"/>
      <c r="R32" s="241"/>
      <c r="S32" s="241"/>
      <c r="T32" s="241"/>
      <c r="U32" s="241"/>
    </row>
    <row r="33" spans="1:21" ht="13.5" customHeight="1" x14ac:dyDescent="0.15">
      <c r="A33" s="241"/>
      <c r="B33" s="241"/>
      <c r="C33" s="241"/>
      <c r="D33" s="241"/>
      <c r="E33" s="241"/>
      <c r="F33" s="241"/>
      <c r="G33" s="241"/>
      <c r="H33" s="241"/>
      <c r="I33" s="241"/>
      <c r="J33" s="241"/>
      <c r="K33" s="241"/>
      <c r="L33" s="241"/>
      <c r="M33" s="241"/>
      <c r="N33" s="241"/>
      <c r="O33" s="241"/>
      <c r="P33" s="241"/>
      <c r="Q33" s="241"/>
      <c r="R33" s="241"/>
      <c r="S33" s="241"/>
      <c r="T33" s="241"/>
      <c r="U33" s="241"/>
    </row>
    <row r="34" spans="1:21" ht="13.5" customHeight="1" x14ac:dyDescent="0.15">
      <c r="A34" s="241"/>
      <c r="B34" s="241"/>
      <c r="C34" s="241"/>
      <c r="D34" s="241"/>
      <c r="E34" s="241"/>
      <c r="F34" s="241"/>
      <c r="G34" s="241"/>
      <c r="H34" s="241"/>
      <c r="I34" s="241"/>
      <c r="J34" s="241"/>
      <c r="K34" s="241"/>
      <c r="L34" s="241"/>
      <c r="M34" s="241"/>
      <c r="N34" s="241"/>
      <c r="O34" s="241"/>
      <c r="P34" s="241"/>
      <c r="Q34" s="241"/>
      <c r="R34" s="241"/>
      <c r="S34" s="241"/>
      <c r="T34" s="241"/>
      <c r="U34" s="241"/>
    </row>
    <row r="35" spans="1:21" ht="13.5" customHeight="1" x14ac:dyDescent="0.15">
      <c r="A35" s="241"/>
      <c r="B35" s="241"/>
      <c r="C35" s="241"/>
      <c r="D35" s="241"/>
      <c r="E35" s="241"/>
      <c r="F35" s="241"/>
      <c r="G35" s="241"/>
      <c r="H35" s="241"/>
      <c r="I35" s="241"/>
      <c r="J35" s="241"/>
      <c r="K35" s="241"/>
      <c r="L35" s="241"/>
      <c r="M35" s="241"/>
      <c r="N35" s="241"/>
      <c r="O35" s="241"/>
      <c r="P35" s="241"/>
      <c r="Q35" s="241"/>
      <c r="R35" s="241"/>
      <c r="S35" s="241"/>
      <c r="T35" s="241"/>
      <c r="U35" s="241"/>
    </row>
    <row r="36" spans="1:21" ht="13.5" customHeight="1" x14ac:dyDescent="0.15">
      <c r="A36" s="241"/>
      <c r="B36" s="241"/>
      <c r="C36" s="241"/>
      <c r="D36" s="241"/>
      <c r="E36" s="241"/>
      <c r="F36" s="241"/>
      <c r="G36" s="241"/>
      <c r="H36" s="241"/>
      <c r="I36" s="241"/>
      <c r="J36" s="241"/>
      <c r="K36" s="241"/>
      <c r="L36" s="241"/>
      <c r="M36" s="241"/>
      <c r="N36" s="241"/>
      <c r="O36" s="241"/>
      <c r="P36" s="241"/>
      <c r="Q36" s="241"/>
      <c r="R36" s="241"/>
      <c r="S36" s="241"/>
      <c r="T36" s="241"/>
      <c r="U36" s="241"/>
    </row>
    <row r="37" spans="1:21" ht="13.5" customHeight="1" x14ac:dyDescent="0.15">
      <c r="A37" s="241"/>
      <c r="B37" s="241"/>
      <c r="C37" s="241"/>
      <c r="D37" s="241"/>
      <c r="E37" s="241"/>
      <c r="F37" s="241"/>
      <c r="G37" s="241"/>
      <c r="H37" s="241"/>
      <c r="I37" s="241"/>
      <c r="J37" s="241"/>
      <c r="K37" s="241"/>
      <c r="L37" s="241"/>
      <c r="M37" s="241"/>
      <c r="N37" s="241"/>
      <c r="O37" s="241"/>
      <c r="P37" s="241"/>
      <c r="Q37" s="241"/>
      <c r="R37" s="241"/>
      <c r="S37" s="241"/>
      <c r="T37" s="241"/>
      <c r="U37" s="241"/>
    </row>
    <row r="38" spans="1:21" ht="13.5" customHeight="1" x14ac:dyDescent="0.15">
      <c r="A38" s="241"/>
      <c r="B38" s="241"/>
      <c r="C38" s="241"/>
      <c r="D38" s="241"/>
      <c r="E38" s="241"/>
      <c r="F38" s="241"/>
      <c r="G38" s="241"/>
      <c r="H38" s="241"/>
      <c r="I38" s="241"/>
      <c r="J38" s="241"/>
      <c r="K38" s="241"/>
      <c r="L38" s="241"/>
      <c r="M38" s="241"/>
      <c r="N38" s="241"/>
      <c r="O38" s="241"/>
      <c r="P38" s="241"/>
      <c r="Q38" s="241"/>
      <c r="R38" s="241"/>
      <c r="S38" s="241"/>
      <c r="T38" s="241"/>
      <c r="U38" s="241"/>
    </row>
    <row r="39" spans="1:21" ht="13.5" customHeight="1" x14ac:dyDescent="0.15">
      <c r="A39" s="241"/>
      <c r="B39" s="241"/>
      <c r="C39" s="241"/>
      <c r="D39" s="241"/>
      <c r="E39" s="241"/>
      <c r="F39" s="241"/>
      <c r="G39" s="241"/>
      <c r="H39" s="241"/>
      <c r="I39" s="241"/>
      <c r="J39" s="241"/>
      <c r="K39" s="241"/>
      <c r="L39" s="241"/>
      <c r="M39" s="241"/>
      <c r="N39" s="241"/>
      <c r="O39" s="241"/>
      <c r="P39" s="241"/>
      <c r="Q39" s="241"/>
      <c r="R39" s="241"/>
      <c r="S39" s="241"/>
      <c r="T39" s="241"/>
      <c r="U39" s="241"/>
    </row>
    <row r="40" spans="1:21" ht="13.5" customHeight="1" x14ac:dyDescent="0.15">
      <c r="A40" s="241"/>
      <c r="B40" s="241"/>
      <c r="C40" s="241"/>
      <c r="D40" s="241"/>
      <c r="E40" s="241"/>
      <c r="F40" s="241"/>
      <c r="G40" s="241"/>
      <c r="H40" s="241"/>
      <c r="I40" s="241"/>
      <c r="J40" s="241"/>
      <c r="K40" s="241"/>
      <c r="L40" s="241"/>
      <c r="M40" s="241"/>
      <c r="N40" s="241"/>
      <c r="O40" s="241"/>
      <c r="P40" s="241"/>
      <c r="Q40" s="241"/>
      <c r="R40" s="241"/>
      <c r="S40" s="241"/>
      <c r="T40" s="241"/>
      <c r="U40" s="241"/>
    </row>
    <row r="41" spans="1:21" ht="13.5" customHeight="1" x14ac:dyDescent="0.15">
      <c r="A41" s="241"/>
      <c r="B41" s="241"/>
      <c r="C41" s="241"/>
      <c r="D41" s="241"/>
      <c r="E41" s="241"/>
      <c r="F41" s="241"/>
      <c r="G41" s="241"/>
      <c r="H41" s="241"/>
      <c r="I41" s="241"/>
      <c r="J41" s="241"/>
      <c r="K41" s="241"/>
      <c r="L41" s="241"/>
      <c r="M41" s="241"/>
      <c r="N41" s="241"/>
      <c r="O41" s="241"/>
      <c r="P41" s="241"/>
      <c r="Q41" s="241"/>
      <c r="R41" s="241"/>
      <c r="S41" s="241"/>
      <c r="T41" s="241"/>
      <c r="U41" s="241"/>
    </row>
    <row r="42" spans="1:21" ht="13.5" customHeight="1" x14ac:dyDescent="0.15">
      <c r="A42" s="241"/>
      <c r="B42" s="241"/>
      <c r="C42" s="241"/>
      <c r="D42" s="241"/>
      <c r="E42" s="241"/>
      <c r="F42" s="241"/>
      <c r="G42" s="241"/>
      <c r="H42" s="241"/>
      <c r="I42" s="241"/>
      <c r="J42" s="241"/>
      <c r="K42" s="241"/>
      <c r="L42" s="241"/>
      <c r="M42" s="241"/>
      <c r="N42" s="241"/>
      <c r="O42" s="241"/>
      <c r="P42" s="241"/>
      <c r="Q42" s="241"/>
      <c r="R42" s="241"/>
      <c r="S42" s="241"/>
      <c r="T42" s="241"/>
      <c r="U42" s="241"/>
    </row>
    <row r="43" spans="1:21" ht="30.75" customHeight="1" thickBot="1" x14ac:dyDescent="0.2">
      <c r="A43" s="241"/>
      <c r="B43" s="241"/>
      <c r="C43" s="241"/>
      <c r="D43" s="241"/>
      <c r="E43" s="241"/>
      <c r="F43" s="241"/>
      <c r="G43" s="241"/>
      <c r="H43" s="241"/>
      <c r="I43" s="241"/>
      <c r="J43" s="241"/>
      <c r="K43" s="241"/>
      <c r="L43" s="241"/>
      <c r="M43" s="241"/>
      <c r="N43" s="241"/>
      <c r="O43" s="243" t="s">
        <v>500</v>
      </c>
      <c r="P43" s="241"/>
      <c r="Q43" s="241"/>
      <c r="R43" s="241"/>
      <c r="S43" s="241"/>
      <c r="T43" s="241"/>
      <c r="U43" s="241"/>
    </row>
    <row r="44" spans="1:21" ht="30.75" customHeight="1" thickBot="1" x14ac:dyDescent="0.2">
      <c r="A44" s="241"/>
      <c r="B44" s="244" t="s">
        <v>501</v>
      </c>
      <c r="C44" s="245"/>
      <c r="D44" s="245"/>
      <c r="E44" s="246"/>
      <c r="F44" s="246"/>
      <c r="G44" s="246"/>
      <c r="H44" s="246"/>
      <c r="I44" s="246"/>
      <c r="J44" s="247" t="s">
        <v>485</v>
      </c>
      <c r="K44" s="248" t="s">
        <v>3</v>
      </c>
      <c r="L44" s="249" t="s">
        <v>4</v>
      </c>
      <c r="M44" s="249" t="s">
        <v>5</v>
      </c>
      <c r="N44" s="249" t="s">
        <v>6</v>
      </c>
      <c r="O44" s="250" t="s">
        <v>7</v>
      </c>
      <c r="P44" s="241"/>
      <c r="Q44" s="241"/>
      <c r="R44" s="241"/>
      <c r="S44" s="241"/>
      <c r="T44" s="241"/>
      <c r="U44" s="241"/>
    </row>
    <row r="45" spans="1:21" ht="30.75" customHeight="1" x14ac:dyDescent="0.15">
      <c r="A45" s="241"/>
      <c r="B45" s="1141" t="s">
        <v>502</v>
      </c>
      <c r="C45" s="1142"/>
      <c r="D45" s="251"/>
      <c r="E45" s="1147" t="s">
        <v>503</v>
      </c>
      <c r="F45" s="1147"/>
      <c r="G45" s="1147"/>
      <c r="H45" s="1147"/>
      <c r="I45" s="1147"/>
      <c r="J45" s="1148"/>
      <c r="K45" s="252">
        <v>686</v>
      </c>
      <c r="L45" s="253">
        <v>644</v>
      </c>
      <c r="M45" s="253">
        <v>567</v>
      </c>
      <c r="N45" s="253">
        <v>584</v>
      </c>
      <c r="O45" s="254">
        <v>601</v>
      </c>
      <c r="P45" s="241"/>
      <c r="Q45" s="241"/>
      <c r="R45" s="241"/>
      <c r="S45" s="241"/>
      <c r="T45" s="241"/>
      <c r="U45" s="241"/>
    </row>
    <row r="46" spans="1:21" ht="30.75" customHeight="1" x14ac:dyDescent="0.15">
      <c r="A46" s="241"/>
      <c r="B46" s="1143"/>
      <c r="C46" s="1144"/>
      <c r="D46" s="255"/>
      <c r="E46" s="1125" t="s">
        <v>504</v>
      </c>
      <c r="F46" s="1125"/>
      <c r="G46" s="1125"/>
      <c r="H46" s="1125"/>
      <c r="I46" s="1125"/>
      <c r="J46" s="1126"/>
      <c r="K46" s="256" t="s">
        <v>445</v>
      </c>
      <c r="L46" s="257" t="s">
        <v>445</v>
      </c>
      <c r="M46" s="257" t="s">
        <v>445</v>
      </c>
      <c r="N46" s="257" t="s">
        <v>445</v>
      </c>
      <c r="O46" s="258" t="s">
        <v>445</v>
      </c>
      <c r="P46" s="241"/>
      <c r="Q46" s="241"/>
      <c r="R46" s="241"/>
      <c r="S46" s="241"/>
      <c r="T46" s="241"/>
      <c r="U46" s="241"/>
    </row>
    <row r="47" spans="1:21" ht="30.75" customHeight="1" x14ac:dyDescent="0.15">
      <c r="A47" s="241"/>
      <c r="B47" s="1143"/>
      <c r="C47" s="1144"/>
      <c r="D47" s="255"/>
      <c r="E47" s="1125" t="s">
        <v>505</v>
      </c>
      <c r="F47" s="1125"/>
      <c r="G47" s="1125"/>
      <c r="H47" s="1125"/>
      <c r="I47" s="1125"/>
      <c r="J47" s="1126"/>
      <c r="K47" s="256" t="s">
        <v>445</v>
      </c>
      <c r="L47" s="257" t="s">
        <v>445</v>
      </c>
      <c r="M47" s="257" t="s">
        <v>445</v>
      </c>
      <c r="N47" s="257" t="s">
        <v>445</v>
      </c>
      <c r="O47" s="258" t="s">
        <v>445</v>
      </c>
      <c r="P47" s="241"/>
      <c r="Q47" s="241"/>
      <c r="R47" s="241"/>
      <c r="S47" s="241"/>
      <c r="T47" s="241"/>
      <c r="U47" s="241"/>
    </row>
    <row r="48" spans="1:21" ht="30.75" customHeight="1" x14ac:dyDescent="0.15">
      <c r="A48" s="241"/>
      <c r="B48" s="1143"/>
      <c r="C48" s="1144"/>
      <c r="D48" s="255"/>
      <c r="E48" s="1125" t="s">
        <v>506</v>
      </c>
      <c r="F48" s="1125"/>
      <c r="G48" s="1125"/>
      <c r="H48" s="1125"/>
      <c r="I48" s="1125"/>
      <c r="J48" s="1126"/>
      <c r="K48" s="256">
        <v>161</v>
      </c>
      <c r="L48" s="257">
        <v>170</v>
      </c>
      <c r="M48" s="257">
        <v>161</v>
      </c>
      <c r="N48" s="257">
        <v>165</v>
      </c>
      <c r="O48" s="258">
        <v>164</v>
      </c>
      <c r="P48" s="241"/>
      <c r="Q48" s="241"/>
      <c r="R48" s="241"/>
      <c r="S48" s="241"/>
      <c r="T48" s="241"/>
      <c r="U48" s="241"/>
    </row>
    <row r="49" spans="1:21" ht="30.75" customHeight="1" x14ac:dyDescent="0.15">
      <c r="A49" s="241"/>
      <c r="B49" s="1143"/>
      <c r="C49" s="1144"/>
      <c r="D49" s="255"/>
      <c r="E49" s="1125" t="s">
        <v>507</v>
      </c>
      <c r="F49" s="1125"/>
      <c r="G49" s="1125"/>
      <c r="H49" s="1125"/>
      <c r="I49" s="1125"/>
      <c r="J49" s="1126"/>
      <c r="K49" s="256">
        <v>119</v>
      </c>
      <c r="L49" s="257">
        <v>102</v>
      </c>
      <c r="M49" s="257">
        <v>95</v>
      </c>
      <c r="N49" s="257">
        <v>101</v>
      </c>
      <c r="O49" s="258">
        <v>117</v>
      </c>
      <c r="P49" s="241"/>
      <c r="Q49" s="241"/>
      <c r="R49" s="241"/>
      <c r="S49" s="241"/>
      <c r="T49" s="241"/>
      <c r="U49" s="241"/>
    </row>
    <row r="50" spans="1:21" ht="30.75" customHeight="1" x14ac:dyDescent="0.15">
      <c r="A50" s="241"/>
      <c r="B50" s="1143"/>
      <c r="C50" s="1144"/>
      <c r="D50" s="255"/>
      <c r="E50" s="1125" t="s">
        <v>508</v>
      </c>
      <c r="F50" s="1125"/>
      <c r="G50" s="1125"/>
      <c r="H50" s="1125"/>
      <c r="I50" s="1125"/>
      <c r="J50" s="1126"/>
      <c r="K50" s="256">
        <v>30</v>
      </c>
      <c r="L50" s="257">
        <v>33</v>
      </c>
      <c r="M50" s="257">
        <v>31</v>
      </c>
      <c r="N50" s="257">
        <v>25</v>
      </c>
      <c r="O50" s="258">
        <v>16</v>
      </c>
      <c r="P50" s="241"/>
      <c r="Q50" s="241"/>
      <c r="R50" s="241"/>
      <c r="S50" s="241"/>
      <c r="T50" s="241"/>
      <c r="U50" s="241"/>
    </row>
    <row r="51" spans="1:21" ht="30.75" customHeight="1" x14ac:dyDescent="0.15">
      <c r="A51" s="241"/>
      <c r="B51" s="1145"/>
      <c r="C51" s="1146"/>
      <c r="D51" s="259"/>
      <c r="E51" s="1125" t="s">
        <v>509</v>
      </c>
      <c r="F51" s="1125"/>
      <c r="G51" s="1125"/>
      <c r="H51" s="1125"/>
      <c r="I51" s="1125"/>
      <c r="J51" s="1126"/>
      <c r="K51" s="256" t="s">
        <v>445</v>
      </c>
      <c r="L51" s="257" t="s">
        <v>445</v>
      </c>
      <c r="M51" s="257" t="s">
        <v>445</v>
      </c>
      <c r="N51" s="257" t="s">
        <v>445</v>
      </c>
      <c r="O51" s="258" t="s">
        <v>445</v>
      </c>
      <c r="P51" s="241"/>
      <c r="Q51" s="241"/>
      <c r="R51" s="241"/>
      <c r="S51" s="241"/>
      <c r="T51" s="241"/>
      <c r="U51" s="241"/>
    </row>
    <row r="52" spans="1:21" ht="30.75" customHeight="1" x14ac:dyDescent="0.15">
      <c r="A52" s="241"/>
      <c r="B52" s="1123" t="s">
        <v>510</v>
      </c>
      <c r="C52" s="1124"/>
      <c r="D52" s="259"/>
      <c r="E52" s="1125" t="s">
        <v>511</v>
      </c>
      <c r="F52" s="1125"/>
      <c r="G52" s="1125"/>
      <c r="H52" s="1125"/>
      <c r="I52" s="1125"/>
      <c r="J52" s="1126"/>
      <c r="K52" s="256">
        <v>679</v>
      </c>
      <c r="L52" s="257">
        <v>647</v>
      </c>
      <c r="M52" s="257">
        <v>609</v>
      </c>
      <c r="N52" s="257">
        <v>610</v>
      </c>
      <c r="O52" s="258">
        <v>581</v>
      </c>
      <c r="P52" s="241"/>
      <c r="Q52" s="241"/>
      <c r="R52" s="241"/>
      <c r="S52" s="241"/>
      <c r="T52" s="241"/>
      <c r="U52" s="241"/>
    </row>
    <row r="53" spans="1:21" ht="30.75" customHeight="1" thickBot="1" x14ac:dyDescent="0.2">
      <c r="A53" s="241"/>
      <c r="B53" s="1127" t="s">
        <v>512</v>
      </c>
      <c r="C53" s="1128"/>
      <c r="D53" s="260"/>
      <c r="E53" s="1129" t="s">
        <v>513</v>
      </c>
      <c r="F53" s="1129"/>
      <c r="G53" s="1129"/>
      <c r="H53" s="1129"/>
      <c r="I53" s="1129"/>
      <c r="J53" s="1130"/>
      <c r="K53" s="261">
        <v>317</v>
      </c>
      <c r="L53" s="262">
        <v>302</v>
      </c>
      <c r="M53" s="262">
        <v>245</v>
      </c>
      <c r="N53" s="262">
        <v>265</v>
      </c>
      <c r="O53" s="263">
        <v>317</v>
      </c>
      <c r="P53" s="241"/>
      <c r="Q53" s="241"/>
      <c r="R53" s="241"/>
      <c r="S53" s="241"/>
      <c r="T53" s="241"/>
      <c r="U53" s="241"/>
    </row>
    <row r="54" spans="1:21" ht="24" customHeight="1" x14ac:dyDescent="0.15">
      <c r="A54" s="241"/>
      <c r="B54" s="264" t="s">
        <v>514</v>
      </c>
      <c r="C54" s="241"/>
      <c r="D54" s="241"/>
      <c r="E54" s="241"/>
      <c r="F54" s="241"/>
      <c r="G54" s="241"/>
      <c r="H54" s="241"/>
      <c r="I54" s="241"/>
      <c r="J54" s="241"/>
      <c r="K54" s="241"/>
      <c r="L54" s="241"/>
      <c r="M54" s="241"/>
      <c r="N54" s="241"/>
      <c r="O54" s="241"/>
      <c r="P54" s="241"/>
      <c r="Q54" s="241"/>
      <c r="R54" s="241"/>
      <c r="S54" s="241"/>
      <c r="T54" s="241"/>
      <c r="U54" s="241"/>
    </row>
    <row r="55" spans="1:21" ht="24" customHeight="1" thickBot="1" x14ac:dyDescent="0.2">
      <c r="A55" s="241"/>
      <c r="B55" s="265" t="s">
        <v>515</v>
      </c>
      <c r="C55" s="266"/>
      <c r="D55" s="266"/>
      <c r="E55" s="266"/>
      <c r="F55" s="266"/>
      <c r="G55" s="266"/>
      <c r="H55" s="266"/>
      <c r="I55" s="266"/>
      <c r="J55" s="266"/>
      <c r="K55" s="267"/>
      <c r="L55" s="267"/>
      <c r="M55" s="267"/>
      <c r="N55" s="267"/>
      <c r="O55" s="268" t="s">
        <v>516</v>
      </c>
      <c r="P55" s="241"/>
      <c r="Q55" s="241"/>
      <c r="R55" s="241"/>
      <c r="S55" s="241"/>
      <c r="T55" s="241"/>
      <c r="U55" s="241"/>
    </row>
    <row r="56" spans="1:21" ht="31.5" customHeight="1" thickBot="1" x14ac:dyDescent="0.2">
      <c r="A56" s="241"/>
      <c r="B56" s="269"/>
      <c r="C56" s="270"/>
      <c r="D56" s="270"/>
      <c r="E56" s="271"/>
      <c r="F56" s="271"/>
      <c r="G56" s="271"/>
      <c r="H56" s="271"/>
      <c r="I56" s="271"/>
      <c r="J56" s="272" t="s">
        <v>485</v>
      </c>
      <c r="K56" s="273" t="s">
        <v>517</v>
      </c>
      <c r="L56" s="274" t="s">
        <v>518</v>
      </c>
      <c r="M56" s="274" t="s">
        <v>519</v>
      </c>
      <c r="N56" s="274" t="s">
        <v>520</v>
      </c>
      <c r="O56" s="275" t="s">
        <v>521</v>
      </c>
      <c r="P56" s="241"/>
      <c r="Q56" s="241"/>
      <c r="R56" s="241"/>
      <c r="S56" s="241"/>
      <c r="T56" s="241"/>
      <c r="U56" s="241"/>
    </row>
    <row r="57" spans="1:21" ht="31.5" customHeight="1" x14ac:dyDescent="0.15">
      <c r="B57" s="1131" t="s">
        <v>522</v>
      </c>
      <c r="C57" s="1132"/>
      <c r="D57" s="1135" t="s">
        <v>523</v>
      </c>
      <c r="E57" s="1136"/>
      <c r="F57" s="1136"/>
      <c r="G57" s="1136"/>
      <c r="H57" s="1136"/>
      <c r="I57" s="1136"/>
      <c r="J57" s="1137"/>
      <c r="K57" s="276"/>
      <c r="L57" s="277"/>
      <c r="M57" s="277"/>
      <c r="N57" s="277"/>
      <c r="O57" s="278"/>
    </row>
    <row r="58" spans="1:21" ht="31.5" customHeight="1" thickBot="1" x14ac:dyDescent="0.2">
      <c r="B58" s="1133"/>
      <c r="C58" s="1134"/>
      <c r="D58" s="1138" t="s">
        <v>524</v>
      </c>
      <c r="E58" s="1139"/>
      <c r="F58" s="1139"/>
      <c r="G58" s="1139"/>
      <c r="H58" s="1139"/>
      <c r="I58" s="1139"/>
      <c r="J58" s="1140"/>
      <c r="K58" s="279"/>
      <c r="L58" s="280"/>
      <c r="M58" s="280"/>
      <c r="N58" s="280"/>
      <c r="O58" s="281"/>
    </row>
    <row r="59" spans="1:21" ht="24" customHeight="1" x14ac:dyDescent="0.15">
      <c r="B59" s="282"/>
      <c r="C59" s="282"/>
      <c r="D59" s="283" t="s">
        <v>525</v>
      </c>
      <c r="E59" s="284"/>
      <c r="F59" s="284"/>
      <c r="G59" s="284"/>
      <c r="H59" s="284"/>
      <c r="I59" s="284"/>
      <c r="J59" s="284"/>
      <c r="K59" s="284"/>
      <c r="L59" s="284"/>
      <c r="M59" s="284"/>
      <c r="N59" s="284"/>
      <c r="O59" s="284"/>
    </row>
    <row r="60" spans="1:21" ht="24" customHeight="1" x14ac:dyDescent="0.15">
      <c r="B60" s="285"/>
      <c r="C60" s="285"/>
      <c r="D60" s="283" t="s">
        <v>526</v>
      </c>
      <c r="E60" s="284"/>
      <c r="F60" s="284"/>
      <c r="G60" s="284"/>
      <c r="H60" s="284"/>
      <c r="I60" s="284"/>
      <c r="J60" s="284"/>
      <c r="K60" s="284"/>
      <c r="L60" s="284"/>
      <c r="M60" s="284"/>
      <c r="N60" s="284"/>
      <c r="O60" s="284"/>
    </row>
    <row r="61" spans="1:21" ht="24" customHeight="1" x14ac:dyDescent="0.15">
      <c r="A61" s="241"/>
      <c r="B61" s="264"/>
      <c r="C61" s="241"/>
      <c r="D61" s="241"/>
      <c r="E61" s="241"/>
      <c r="F61" s="241"/>
      <c r="G61" s="241"/>
      <c r="H61" s="241"/>
      <c r="I61" s="241"/>
      <c r="J61" s="241"/>
      <c r="K61" s="241"/>
      <c r="L61" s="241"/>
      <c r="M61" s="241"/>
      <c r="N61" s="241"/>
      <c r="O61" s="241"/>
      <c r="P61" s="241"/>
      <c r="Q61" s="241"/>
      <c r="R61" s="241"/>
      <c r="S61" s="241"/>
      <c r="T61" s="241"/>
      <c r="U61" s="241"/>
    </row>
    <row r="62" spans="1:21" ht="24" customHeight="1" x14ac:dyDescent="0.15">
      <c r="A62" s="241"/>
      <c r="B62" s="264"/>
      <c r="C62" s="241"/>
      <c r="D62" s="241"/>
      <c r="E62" s="241"/>
      <c r="F62" s="241"/>
      <c r="G62" s="241"/>
      <c r="H62" s="241"/>
      <c r="I62" s="241"/>
      <c r="J62" s="241"/>
      <c r="K62" s="241"/>
      <c r="L62" s="241"/>
      <c r="M62" s="241"/>
      <c r="N62" s="241"/>
      <c r="O62" s="241"/>
      <c r="P62" s="241"/>
      <c r="Q62" s="241"/>
      <c r="R62" s="241"/>
      <c r="S62" s="241"/>
      <c r="T62" s="241"/>
      <c r="U62" s="241"/>
    </row>
  </sheetData>
  <sheetProtection algorithmName="SHA-512" hashValue="os1D7GK0+sz3oZxBe/iRxOA8nPDbv3tyEZK9Q0lfd7l0gKFM1NsrvrYRuRRY8v5vNFR/x/7w5j/U7Jf9RJ+HCQ==" saltValue="vVOhiWsQLqD643CDjc3R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7F5D3-6A89-4C10-84E4-FA7A14E46D61}">
  <sheetPr>
    <pageSetUpPr fitToPage="1"/>
  </sheetPr>
  <dimension ref="B1:M55"/>
  <sheetViews>
    <sheetView showGridLines="0" topLeftCell="M37" zoomScaleSheetLayoutView="100" workbookViewId="0">
      <selection activeCell="AU14" sqref="AU14:AX14"/>
    </sheetView>
  </sheetViews>
  <sheetFormatPr defaultColWidth="0" defaultRowHeight="13.5" customHeight="1" zeroHeight="1" x14ac:dyDescent="0.15"/>
  <cols>
    <col min="1" max="1" width="6.625" style="286" customWidth="1"/>
    <col min="2" max="3" width="12.625" style="286" customWidth="1"/>
    <col min="4" max="4" width="11.625" style="286" customWidth="1"/>
    <col min="5" max="8" width="10.375" style="286" customWidth="1"/>
    <col min="9" max="13" width="16.375" style="286" customWidth="1"/>
    <col min="14" max="19" width="12.625" style="286" customWidth="1"/>
    <col min="20" max="16384" width="0" style="28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87" t="s">
        <v>500</v>
      </c>
    </row>
    <row r="40" spans="2:13" ht="27.75" customHeight="1" thickBot="1" x14ac:dyDescent="0.2">
      <c r="B40" s="288" t="s">
        <v>501</v>
      </c>
      <c r="C40" s="289"/>
      <c r="D40" s="289"/>
      <c r="E40" s="290"/>
      <c r="F40" s="290"/>
      <c r="G40" s="290"/>
      <c r="H40" s="291" t="s">
        <v>485</v>
      </c>
      <c r="I40" s="292" t="s">
        <v>3</v>
      </c>
      <c r="J40" s="293" t="s">
        <v>4</v>
      </c>
      <c r="K40" s="293" t="s">
        <v>5</v>
      </c>
      <c r="L40" s="293" t="s">
        <v>6</v>
      </c>
      <c r="M40" s="294" t="s">
        <v>7</v>
      </c>
    </row>
    <row r="41" spans="2:13" ht="27.75" customHeight="1" x14ac:dyDescent="0.15">
      <c r="B41" s="1161" t="s">
        <v>527</v>
      </c>
      <c r="C41" s="1162"/>
      <c r="D41" s="295"/>
      <c r="E41" s="1163" t="s">
        <v>528</v>
      </c>
      <c r="F41" s="1163"/>
      <c r="G41" s="1163"/>
      <c r="H41" s="1164"/>
      <c r="I41" s="296">
        <v>5817</v>
      </c>
      <c r="J41" s="297">
        <v>5248</v>
      </c>
      <c r="K41" s="297">
        <v>5438</v>
      </c>
      <c r="L41" s="297">
        <v>5658</v>
      </c>
      <c r="M41" s="298">
        <v>5751</v>
      </c>
    </row>
    <row r="42" spans="2:13" ht="27.75" customHeight="1" x14ac:dyDescent="0.15">
      <c r="B42" s="1151"/>
      <c r="C42" s="1152"/>
      <c r="D42" s="299"/>
      <c r="E42" s="1155" t="s">
        <v>529</v>
      </c>
      <c r="F42" s="1155"/>
      <c r="G42" s="1155"/>
      <c r="H42" s="1156"/>
      <c r="I42" s="300" t="s">
        <v>445</v>
      </c>
      <c r="J42" s="301" t="s">
        <v>445</v>
      </c>
      <c r="K42" s="301" t="s">
        <v>445</v>
      </c>
      <c r="L42" s="301">
        <v>224</v>
      </c>
      <c r="M42" s="302">
        <v>197</v>
      </c>
    </row>
    <row r="43" spans="2:13" ht="27.75" customHeight="1" x14ac:dyDescent="0.15">
      <c r="B43" s="1151"/>
      <c r="C43" s="1152"/>
      <c r="D43" s="299"/>
      <c r="E43" s="1155" t="s">
        <v>530</v>
      </c>
      <c r="F43" s="1155"/>
      <c r="G43" s="1155"/>
      <c r="H43" s="1156"/>
      <c r="I43" s="300">
        <v>1636</v>
      </c>
      <c r="J43" s="301">
        <v>1588</v>
      </c>
      <c r="K43" s="301">
        <v>1533</v>
      </c>
      <c r="L43" s="301">
        <v>1435</v>
      </c>
      <c r="M43" s="302">
        <v>1301</v>
      </c>
    </row>
    <row r="44" spans="2:13" ht="27.75" customHeight="1" x14ac:dyDescent="0.15">
      <c r="B44" s="1151"/>
      <c r="C44" s="1152"/>
      <c r="D44" s="299"/>
      <c r="E44" s="1155" t="s">
        <v>531</v>
      </c>
      <c r="F44" s="1155"/>
      <c r="G44" s="1155"/>
      <c r="H44" s="1156"/>
      <c r="I44" s="300">
        <v>1522</v>
      </c>
      <c r="J44" s="301">
        <v>1488</v>
      </c>
      <c r="K44" s="301">
        <v>1314</v>
      </c>
      <c r="L44" s="301">
        <v>1062</v>
      </c>
      <c r="M44" s="302">
        <v>901</v>
      </c>
    </row>
    <row r="45" spans="2:13" ht="27.75" customHeight="1" x14ac:dyDescent="0.15">
      <c r="B45" s="1151"/>
      <c r="C45" s="1152"/>
      <c r="D45" s="299"/>
      <c r="E45" s="1155" t="s">
        <v>532</v>
      </c>
      <c r="F45" s="1155"/>
      <c r="G45" s="1155"/>
      <c r="H45" s="1156"/>
      <c r="I45" s="300">
        <v>1426</v>
      </c>
      <c r="J45" s="301">
        <v>1366</v>
      </c>
      <c r="K45" s="301">
        <v>1349</v>
      </c>
      <c r="L45" s="301">
        <v>1299</v>
      </c>
      <c r="M45" s="302">
        <v>1228</v>
      </c>
    </row>
    <row r="46" spans="2:13" ht="27.75" customHeight="1" x14ac:dyDescent="0.15">
      <c r="B46" s="1151"/>
      <c r="C46" s="1152"/>
      <c r="D46" s="303"/>
      <c r="E46" s="1155" t="s">
        <v>533</v>
      </c>
      <c r="F46" s="1155"/>
      <c r="G46" s="1155"/>
      <c r="H46" s="1156"/>
      <c r="I46" s="300" t="s">
        <v>445</v>
      </c>
      <c r="J46" s="301" t="s">
        <v>445</v>
      </c>
      <c r="K46" s="301" t="s">
        <v>445</v>
      </c>
      <c r="L46" s="301" t="s">
        <v>445</v>
      </c>
      <c r="M46" s="302" t="s">
        <v>445</v>
      </c>
    </row>
    <row r="47" spans="2:13" ht="27.75" customHeight="1" x14ac:dyDescent="0.15">
      <c r="B47" s="1151"/>
      <c r="C47" s="1152"/>
      <c r="D47" s="304"/>
      <c r="E47" s="1165" t="s">
        <v>534</v>
      </c>
      <c r="F47" s="1166"/>
      <c r="G47" s="1166"/>
      <c r="H47" s="1167"/>
      <c r="I47" s="300" t="s">
        <v>445</v>
      </c>
      <c r="J47" s="301" t="s">
        <v>445</v>
      </c>
      <c r="K47" s="301" t="s">
        <v>445</v>
      </c>
      <c r="L47" s="301" t="s">
        <v>445</v>
      </c>
      <c r="M47" s="302" t="s">
        <v>445</v>
      </c>
    </row>
    <row r="48" spans="2:13" ht="27.75" customHeight="1" x14ac:dyDescent="0.15">
      <c r="B48" s="1151"/>
      <c r="C48" s="1152"/>
      <c r="D48" s="299"/>
      <c r="E48" s="1155" t="s">
        <v>535</v>
      </c>
      <c r="F48" s="1155"/>
      <c r="G48" s="1155"/>
      <c r="H48" s="1156"/>
      <c r="I48" s="300" t="s">
        <v>445</v>
      </c>
      <c r="J48" s="301" t="s">
        <v>445</v>
      </c>
      <c r="K48" s="301" t="s">
        <v>445</v>
      </c>
      <c r="L48" s="301" t="s">
        <v>445</v>
      </c>
      <c r="M48" s="302" t="s">
        <v>445</v>
      </c>
    </row>
    <row r="49" spans="2:13" ht="27.75" customHeight="1" x14ac:dyDescent="0.15">
      <c r="B49" s="1153"/>
      <c r="C49" s="1154"/>
      <c r="D49" s="299"/>
      <c r="E49" s="1155" t="s">
        <v>536</v>
      </c>
      <c r="F49" s="1155"/>
      <c r="G49" s="1155"/>
      <c r="H49" s="1156"/>
      <c r="I49" s="300" t="s">
        <v>445</v>
      </c>
      <c r="J49" s="301" t="s">
        <v>445</v>
      </c>
      <c r="K49" s="301" t="s">
        <v>445</v>
      </c>
      <c r="L49" s="301" t="s">
        <v>445</v>
      </c>
      <c r="M49" s="302" t="s">
        <v>445</v>
      </c>
    </row>
    <row r="50" spans="2:13" ht="27.75" customHeight="1" x14ac:dyDescent="0.15">
      <c r="B50" s="1149" t="s">
        <v>537</v>
      </c>
      <c r="C50" s="1150"/>
      <c r="D50" s="305"/>
      <c r="E50" s="1155" t="s">
        <v>538</v>
      </c>
      <c r="F50" s="1155"/>
      <c r="G50" s="1155"/>
      <c r="H50" s="1156"/>
      <c r="I50" s="300">
        <v>3016</v>
      </c>
      <c r="J50" s="301">
        <v>2480</v>
      </c>
      <c r="K50" s="301">
        <v>2541</v>
      </c>
      <c r="L50" s="301">
        <v>2977</v>
      </c>
      <c r="M50" s="302">
        <v>3338</v>
      </c>
    </row>
    <row r="51" spans="2:13" ht="27.75" customHeight="1" x14ac:dyDescent="0.15">
      <c r="B51" s="1151"/>
      <c r="C51" s="1152"/>
      <c r="D51" s="299"/>
      <c r="E51" s="1155" t="s">
        <v>539</v>
      </c>
      <c r="F51" s="1155"/>
      <c r="G51" s="1155"/>
      <c r="H51" s="1156"/>
      <c r="I51" s="300">
        <v>152</v>
      </c>
      <c r="J51" s="301">
        <v>127</v>
      </c>
      <c r="K51" s="301">
        <v>107</v>
      </c>
      <c r="L51" s="301">
        <v>88</v>
      </c>
      <c r="M51" s="302">
        <v>77</v>
      </c>
    </row>
    <row r="52" spans="2:13" ht="27.75" customHeight="1" x14ac:dyDescent="0.15">
      <c r="B52" s="1153"/>
      <c r="C52" s="1154"/>
      <c r="D52" s="299"/>
      <c r="E52" s="1155" t="s">
        <v>540</v>
      </c>
      <c r="F52" s="1155"/>
      <c r="G52" s="1155"/>
      <c r="H52" s="1156"/>
      <c r="I52" s="300">
        <v>5416</v>
      </c>
      <c r="J52" s="301">
        <v>5460</v>
      </c>
      <c r="K52" s="301">
        <v>5603</v>
      </c>
      <c r="L52" s="301">
        <v>5545</v>
      </c>
      <c r="M52" s="302">
        <v>5839</v>
      </c>
    </row>
    <row r="53" spans="2:13" ht="27.75" customHeight="1" thickBot="1" x14ac:dyDescent="0.2">
      <c r="B53" s="1157" t="s">
        <v>512</v>
      </c>
      <c r="C53" s="1158"/>
      <c r="D53" s="306"/>
      <c r="E53" s="1159" t="s">
        <v>541</v>
      </c>
      <c r="F53" s="1159"/>
      <c r="G53" s="1159"/>
      <c r="H53" s="1160"/>
      <c r="I53" s="307">
        <v>1817</v>
      </c>
      <c r="J53" s="308">
        <v>1623</v>
      </c>
      <c r="K53" s="308">
        <v>1384</v>
      </c>
      <c r="L53" s="308">
        <v>1067</v>
      </c>
      <c r="M53" s="309">
        <v>124</v>
      </c>
    </row>
    <row r="54" spans="2:13" ht="27.75" customHeight="1" x14ac:dyDescent="0.15">
      <c r="B54" s="310" t="s">
        <v>542</v>
      </c>
      <c r="C54" s="311"/>
      <c r="D54" s="311"/>
      <c r="E54" s="312"/>
      <c r="F54" s="312"/>
      <c r="G54" s="312"/>
      <c r="H54" s="312"/>
      <c r="I54" s="313"/>
      <c r="J54" s="313"/>
      <c r="K54" s="313"/>
      <c r="L54" s="313"/>
      <c r="M54" s="313"/>
    </row>
    <row r="55" spans="2:13" x14ac:dyDescent="0.15"/>
  </sheetData>
  <sheetProtection algorithmName="SHA-512" hashValue="7iksp9cGq419xJFCS53OjSviTMuSjp2Gn+lSFscl47w0oXw1lN6VO/B0HGDllm5hDPifDVESJXogOjJN1nQ1kg==" saltValue="IIk5GuJh1yyeu2Hhndux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F0605-D99C-4F91-BD31-019975CCED52}">
  <sheetPr>
    <pageSetUpPr fitToPage="1"/>
  </sheetPr>
  <dimension ref="B1:W64"/>
  <sheetViews>
    <sheetView showGridLines="0" topLeftCell="G1" zoomScale="70" zoomScaleNormal="70" zoomScaleSheetLayoutView="100" workbookViewId="0">
      <selection activeCell="AU14" sqref="AU14:AX14"/>
    </sheetView>
  </sheetViews>
  <sheetFormatPr defaultColWidth="0" defaultRowHeight="13.5" customHeight="1" zeroHeight="1" x14ac:dyDescent="0.15"/>
  <cols>
    <col min="1" max="1" width="8.25" style="196" customWidth="1"/>
    <col min="2" max="2" width="16.375" style="196" customWidth="1"/>
    <col min="3" max="5" width="26.25" style="196" customWidth="1"/>
    <col min="6" max="8" width="24.25" style="196" customWidth="1"/>
    <col min="9" max="14" width="26" style="196" customWidth="1"/>
    <col min="15" max="15" width="6.125" style="196" customWidth="1"/>
    <col min="16" max="16" width="9" style="196" hidden="1" customWidth="1"/>
    <col min="17" max="20" width="0" style="196" hidden="1" customWidth="1"/>
    <col min="21" max="21" width="9" style="196" hidden="1" customWidth="1"/>
    <col min="22" max="22" width="0" style="196" hidden="1" customWidth="1"/>
    <col min="23" max="23" width="9" style="196" hidden="1" customWidth="1"/>
    <col min="24" max="16384" width="0" style="19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97"/>
      <c r="C53" s="197"/>
      <c r="D53" s="197"/>
      <c r="E53" s="197"/>
      <c r="F53" s="197"/>
      <c r="G53" s="197"/>
      <c r="H53" s="314" t="s">
        <v>543</v>
      </c>
    </row>
    <row r="54" spans="2:8" ht="29.25" customHeight="1" thickBot="1" x14ac:dyDescent="0.25">
      <c r="B54" s="315" t="s">
        <v>25</v>
      </c>
      <c r="C54" s="316"/>
      <c r="D54" s="316"/>
      <c r="E54" s="317" t="s">
        <v>485</v>
      </c>
      <c r="F54" s="318" t="s">
        <v>5</v>
      </c>
      <c r="G54" s="318" t="s">
        <v>6</v>
      </c>
      <c r="H54" s="319" t="s">
        <v>7</v>
      </c>
    </row>
    <row r="55" spans="2:8" ht="52.5" customHeight="1" x14ac:dyDescent="0.15">
      <c r="B55" s="320"/>
      <c r="C55" s="1176" t="s">
        <v>119</v>
      </c>
      <c r="D55" s="1176"/>
      <c r="E55" s="1177"/>
      <c r="F55" s="321">
        <v>1078</v>
      </c>
      <c r="G55" s="321">
        <v>1080</v>
      </c>
      <c r="H55" s="322">
        <v>1081</v>
      </c>
    </row>
    <row r="56" spans="2:8" ht="52.5" customHeight="1" x14ac:dyDescent="0.15">
      <c r="B56" s="323"/>
      <c r="C56" s="1178" t="s">
        <v>544</v>
      </c>
      <c r="D56" s="1178"/>
      <c r="E56" s="1179"/>
      <c r="F56" s="324">
        <v>503</v>
      </c>
      <c r="G56" s="324">
        <v>505</v>
      </c>
      <c r="H56" s="325">
        <v>507</v>
      </c>
    </row>
    <row r="57" spans="2:8" ht="53.25" customHeight="1" x14ac:dyDescent="0.15">
      <c r="B57" s="323"/>
      <c r="C57" s="1180" t="s">
        <v>124</v>
      </c>
      <c r="D57" s="1180"/>
      <c r="E57" s="1181"/>
      <c r="F57" s="326">
        <v>721</v>
      </c>
      <c r="G57" s="326">
        <v>1011</v>
      </c>
      <c r="H57" s="327">
        <v>1361</v>
      </c>
    </row>
    <row r="58" spans="2:8" ht="45.75" customHeight="1" x14ac:dyDescent="0.15">
      <c r="B58" s="328"/>
      <c r="C58" s="1168" t="s">
        <v>545</v>
      </c>
      <c r="D58" s="1169"/>
      <c r="E58" s="1170"/>
      <c r="F58" s="329"/>
      <c r="G58" s="329"/>
      <c r="H58" s="330"/>
    </row>
    <row r="59" spans="2:8" ht="45.75" customHeight="1" x14ac:dyDescent="0.15">
      <c r="B59" s="328"/>
      <c r="C59" s="1168" t="s">
        <v>545</v>
      </c>
      <c r="D59" s="1169"/>
      <c r="E59" s="1170"/>
      <c r="F59" s="329"/>
      <c r="G59" s="329"/>
      <c r="H59" s="330"/>
    </row>
    <row r="60" spans="2:8" ht="45.75" customHeight="1" x14ac:dyDescent="0.15">
      <c r="B60" s="328"/>
      <c r="C60" s="1168" t="s">
        <v>545</v>
      </c>
      <c r="D60" s="1169"/>
      <c r="E60" s="1170"/>
      <c r="F60" s="329"/>
      <c r="G60" s="329"/>
      <c r="H60" s="330"/>
    </row>
    <row r="61" spans="2:8" ht="45.75" customHeight="1" x14ac:dyDescent="0.15">
      <c r="B61" s="328"/>
      <c r="C61" s="1168" t="s">
        <v>545</v>
      </c>
      <c r="D61" s="1169"/>
      <c r="E61" s="1170"/>
      <c r="F61" s="329"/>
      <c r="G61" s="329"/>
      <c r="H61" s="330"/>
    </row>
    <row r="62" spans="2:8" ht="45.75" customHeight="1" thickBot="1" x14ac:dyDescent="0.2">
      <c r="B62" s="331"/>
      <c r="C62" s="1171" t="s">
        <v>545</v>
      </c>
      <c r="D62" s="1172"/>
      <c r="E62" s="1173"/>
      <c r="F62" s="332"/>
      <c r="G62" s="332"/>
      <c r="H62" s="333"/>
    </row>
    <row r="63" spans="2:8" ht="52.5" customHeight="1" thickBot="1" x14ac:dyDescent="0.2">
      <c r="B63" s="334"/>
      <c r="C63" s="1174" t="s">
        <v>546</v>
      </c>
      <c r="D63" s="1174"/>
      <c r="E63" s="1175"/>
      <c r="F63" s="335">
        <v>2302</v>
      </c>
      <c r="G63" s="335">
        <v>2596</v>
      </c>
      <c r="H63" s="336">
        <v>2950</v>
      </c>
    </row>
    <row r="64" spans="2:8" x14ac:dyDescent="0.15"/>
  </sheetData>
  <sheetProtection algorithmName="SHA-512" hashValue="lCXit+xMt9baAAU87ypfm/mkPcElSOx1rA7LVSZs7H7zf7GZFTvtce1I3eEh9A76tQNnFlm042GlOENc7CvvDg==" saltValue="0OIVWG9BnDYiein/p5wl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tabSelected="1" topLeftCell="G7" zoomScale="85" zoomScaleNormal="85"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189" t="s">
        <v>16</v>
      </c>
      <c r="AO43" s="1190"/>
      <c r="AP43" s="1190"/>
      <c r="AQ43" s="1190"/>
      <c r="AR43" s="1190"/>
      <c r="AS43" s="1190"/>
      <c r="AT43" s="1190"/>
      <c r="AU43" s="1190"/>
      <c r="AV43" s="1190"/>
      <c r="AW43" s="1190"/>
      <c r="AX43" s="1190"/>
      <c r="AY43" s="1190"/>
      <c r="AZ43" s="1190"/>
      <c r="BA43" s="1190"/>
      <c r="BB43" s="1190"/>
      <c r="BC43" s="1190"/>
      <c r="BD43" s="1190"/>
      <c r="BE43" s="1190"/>
      <c r="BF43" s="1190"/>
      <c r="BG43" s="1190"/>
      <c r="BH43" s="1190"/>
      <c r="BI43" s="1190"/>
      <c r="BJ43" s="1190"/>
      <c r="BK43" s="1190"/>
      <c r="BL43" s="1190"/>
      <c r="BM43" s="1190"/>
      <c r="BN43" s="1190"/>
      <c r="BO43" s="1190"/>
      <c r="BP43" s="1190"/>
      <c r="BQ43" s="1190"/>
      <c r="BR43" s="1190"/>
      <c r="BS43" s="1190"/>
      <c r="BT43" s="1190"/>
      <c r="BU43" s="1190"/>
      <c r="BV43" s="1190"/>
      <c r="BW43" s="1190"/>
      <c r="BX43" s="1190"/>
      <c r="BY43" s="1190"/>
      <c r="BZ43" s="1190"/>
      <c r="CA43" s="1190"/>
      <c r="CB43" s="1190"/>
      <c r="CC43" s="1190"/>
      <c r="CD43" s="1190"/>
      <c r="CE43" s="1190"/>
      <c r="CF43" s="1190"/>
      <c r="CG43" s="1190"/>
      <c r="CH43" s="1190"/>
      <c r="CI43" s="1190"/>
      <c r="CJ43" s="1190"/>
      <c r="CK43" s="1190"/>
      <c r="CL43" s="1190"/>
      <c r="CM43" s="1190"/>
      <c r="CN43" s="1190"/>
      <c r="CO43" s="1190"/>
      <c r="CP43" s="1190"/>
      <c r="CQ43" s="1190"/>
      <c r="CR43" s="1190"/>
      <c r="CS43" s="1190"/>
      <c r="CT43" s="1190"/>
      <c r="CU43" s="1190"/>
      <c r="CV43" s="1190"/>
      <c r="CW43" s="1190"/>
      <c r="CX43" s="1190"/>
      <c r="CY43" s="1190"/>
      <c r="CZ43" s="1190"/>
      <c r="DA43" s="1190"/>
      <c r="DB43" s="1190"/>
      <c r="DC43" s="1191"/>
    </row>
    <row r="44" spans="2:109" x14ac:dyDescent="0.15">
      <c r="B44" s="10"/>
      <c r="AN44" s="1192"/>
      <c r="AO44" s="1193"/>
      <c r="AP44" s="1193"/>
      <c r="AQ44" s="1193"/>
      <c r="AR44" s="1193"/>
      <c r="AS44" s="1193"/>
      <c r="AT44" s="1193"/>
      <c r="AU44" s="1193"/>
      <c r="AV44" s="1193"/>
      <c r="AW44" s="1193"/>
      <c r="AX44" s="1193"/>
      <c r="AY44" s="1193"/>
      <c r="AZ44" s="1193"/>
      <c r="BA44" s="1193"/>
      <c r="BB44" s="1193"/>
      <c r="BC44" s="1193"/>
      <c r="BD44" s="1193"/>
      <c r="BE44" s="1193"/>
      <c r="BF44" s="1193"/>
      <c r="BG44" s="1193"/>
      <c r="BH44" s="1193"/>
      <c r="BI44" s="1193"/>
      <c r="BJ44" s="1193"/>
      <c r="BK44" s="1193"/>
      <c r="BL44" s="1193"/>
      <c r="BM44" s="1193"/>
      <c r="BN44" s="1193"/>
      <c r="BO44" s="1193"/>
      <c r="BP44" s="1193"/>
      <c r="BQ44" s="1193"/>
      <c r="BR44" s="1193"/>
      <c r="BS44" s="1193"/>
      <c r="BT44" s="1193"/>
      <c r="BU44" s="1193"/>
      <c r="BV44" s="1193"/>
      <c r="BW44" s="1193"/>
      <c r="BX44" s="1193"/>
      <c r="BY44" s="1193"/>
      <c r="BZ44" s="1193"/>
      <c r="CA44" s="1193"/>
      <c r="CB44" s="1193"/>
      <c r="CC44" s="1193"/>
      <c r="CD44" s="1193"/>
      <c r="CE44" s="1193"/>
      <c r="CF44" s="1193"/>
      <c r="CG44" s="1193"/>
      <c r="CH44" s="1193"/>
      <c r="CI44" s="1193"/>
      <c r="CJ44" s="1193"/>
      <c r="CK44" s="1193"/>
      <c r="CL44" s="1193"/>
      <c r="CM44" s="1193"/>
      <c r="CN44" s="1193"/>
      <c r="CO44" s="1193"/>
      <c r="CP44" s="1193"/>
      <c r="CQ44" s="1193"/>
      <c r="CR44" s="1193"/>
      <c r="CS44" s="1193"/>
      <c r="CT44" s="1193"/>
      <c r="CU44" s="1193"/>
      <c r="CV44" s="1193"/>
      <c r="CW44" s="1193"/>
      <c r="CX44" s="1193"/>
      <c r="CY44" s="1193"/>
      <c r="CZ44" s="1193"/>
      <c r="DA44" s="1193"/>
      <c r="DB44" s="1193"/>
      <c r="DC44" s="1194"/>
    </row>
    <row r="45" spans="2:109" x14ac:dyDescent="0.15">
      <c r="B45" s="10"/>
      <c r="AN45" s="1192"/>
      <c r="AO45" s="1193"/>
      <c r="AP45" s="1193"/>
      <c r="AQ45" s="1193"/>
      <c r="AR45" s="1193"/>
      <c r="AS45" s="1193"/>
      <c r="AT45" s="1193"/>
      <c r="AU45" s="1193"/>
      <c r="AV45" s="1193"/>
      <c r="AW45" s="1193"/>
      <c r="AX45" s="1193"/>
      <c r="AY45" s="1193"/>
      <c r="AZ45" s="1193"/>
      <c r="BA45" s="1193"/>
      <c r="BB45" s="1193"/>
      <c r="BC45" s="1193"/>
      <c r="BD45" s="1193"/>
      <c r="BE45" s="1193"/>
      <c r="BF45" s="1193"/>
      <c r="BG45" s="1193"/>
      <c r="BH45" s="1193"/>
      <c r="BI45" s="1193"/>
      <c r="BJ45" s="1193"/>
      <c r="BK45" s="1193"/>
      <c r="BL45" s="1193"/>
      <c r="BM45" s="1193"/>
      <c r="BN45" s="1193"/>
      <c r="BO45" s="1193"/>
      <c r="BP45" s="1193"/>
      <c r="BQ45" s="1193"/>
      <c r="BR45" s="1193"/>
      <c r="BS45" s="1193"/>
      <c r="BT45" s="1193"/>
      <c r="BU45" s="1193"/>
      <c r="BV45" s="1193"/>
      <c r="BW45" s="1193"/>
      <c r="BX45" s="1193"/>
      <c r="BY45" s="1193"/>
      <c r="BZ45" s="1193"/>
      <c r="CA45" s="1193"/>
      <c r="CB45" s="1193"/>
      <c r="CC45" s="1193"/>
      <c r="CD45" s="1193"/>
      <c r="CE45" s="1193"/>
      <c r="CF45" s="1193"/>
      <c r="CG45" s="1193"/>
      <c r="CH45" s="1193"/>
      <c r="CI45" s="1193"/>
      <c r="CJ45" s="1193"/>
      <c r="CK45" s="1193"/>
      <c r="CL45" s="1193"/>
      <c r="CM45" s="1193"/>
      <c r="CN45" s="1193"/>
      <c r="CO45" s="1193"/>
      <c r="CP45" s="1193"/>
      <c r="CQ45" s="1193"/>
      <c r="CR45" s="1193"/>
      <c r="CS45" s="1193"/>
      <c r="CT45" s="1193"/>
      <c r="CU45" s="1193"/>
      <c r="CV45" s="1193"/>
      <c r="CW45" s="1193"/>
      <c r="CX45" s="1193"/>
      <c r="CY45" s="1193"/>
      <c r="CZ45" s="1193"/>
      <c r="DA45" s="1193"/>
      <c r="DB45" s="1193"/>
      <c r="DC45" s="1194"/>
    </row>
    <row r="46" spans="2:109" x14ac:dyDescent="0.15">
      <c r="B46" s="10"/>
      <c r="AN46" s="1192"/>
      <c r="AO46" s="1193"/>
      <c r="AP46" s="1193"/>
      <c r="AQ46" s="1193"/>
      <c r="AR46" s="1193"/>
      <c r="AS46" s="1193"/>
      <c r="AT46" s="1193"/>
      <c r="AU46" s="1193"/>
      <c r="AV46" s="1193"/>
      <c r="AW46" s="1193"/>
      <c r="AX46" s="1193"/>
      <c r="AY46" s="1193"/>
      <c r="AZ46" s="1193"/>
      <c r="BA46" s="1193"/>
      <c r="BB46" s="1193"/>
      <c r="BC46" s="1193"/>
      <c r="BD46" s="1193"/>
      <c r="BE46" s="1193"/>
      <c r="BF46" s="1193"/>
      <c r="BG46" s="1193"/>
      <c r="BH46" s="1193"/>
      <c r="BI46" s="1193"/>
      <c r="BJ46" s="1193"/>
      <c r="BK46" s="1193"/>
      <c r="BL46" s="1193"/>
      <c r="BM46" s="1193"/>
      <c r="BN46" s="1193"/>
      <c r="BO46" s="1193"/>
      <c r="BP46" s="1193"/>
      <c r="BQ46" s="1193"/>
      <c r="BR46" s="1193"/>
      <c r="BS46" s="1193"/>
      <c r="BT46" s="1193"/>
      <c r="BU46" s="1193"/>
      <c r="BV46" s="1193"/>
      <c r="BW46" s="1193"/>
      <c r="BX46" s="1193"/>
      <c r="BY46" s="1193"/>
      <c r="BZ46" s="1193"/>
      <c r="CA46" s="1193"/>
      <c r="CB46" s="1193"/>
      <c r="CC46" s="1193"/>
      <c r="CD46" s="1193"/>
      <c r="CE46" s="1193"/>
      <c r="CF46" s="1193"/>
      <c r="CG46" s="1193"/>
      <c r="CH46" s="1193"/>
      <c r="CI46" s="1193"/>
      <c r="CJ46" s="1193"/>
      <c r="CK46" s="1193"/>
      <c r="CL46" s="1193"/>
      <c r="CM46" s="1193"/>
      <c r="CN46" s="1193"/>
      <c r="CO46" s="1193"/>
      <c r="CP46" s="1193"/>
      <c r="CQ46" s="1193"/>
      <c r="CR46" s="1193"/>
      <c r="CS46" s="1193"/>
      <c r="CT46" s="1193"/>
      <c r="CU46" s="1193"/>
      <c r="CV46" s="1193"/>
      <c r="CW46" s="1193"/>
      <c r="CX46" s="1193"/>
      <c r="CY46" s="1193"/>
      <c r="CZ46" s="1193"/>
      <c r="DA46" s="1193"/>
      <c r="DB46" s="1193"/>
      <c r="DC46" s="1194"/>
    </row>
    <row r="47" spans="2:109" x14ac:dyDescent="0.15">
      <c r="B47" s="10"/>
      <c r="AN47" s="1195"/>
      <c r="AO47" s="1196"/>
      <c r="AP47" s="1196"/>
      <c r="AQ47" s="1196"/>
      <c r="AR47" s="1196"/>
      <c r="AS47" s="1196"/>
      <c r="AT47" s="1196"/>
      <c r="AU47" s="1196"/>
      <c r="AV47" s="1196"/>
      <c r="AW47" s="1196"/>
      <c r="AX47" s="1196"/>
      <c r="AY47" s="1196"/>
      <c r="AZ47" s="1196"/>
      <c r="BA47" s="1196"/>
      <c r="BB47" s="1196"/>
      <c r="BC47" s="1196"/>
      <c r="BD47" s="1196"/>
      <c r="BE47" s="1196"/>
      <c r="BF47" s="1196"/>
      <c r="BG47" s="1196"/>
      <c r="BH47" s="1196"/>
      <c r="BI47" s="1196"/>
      <c r="BJ47" s="1196"/>
      <c r="BK47" s="1196"/>
      <c r="BL47" s="1196"/>
      <c r="BM47" s="1196"/>
      <c r="BN47" s="1196"/>
      <c r="BO47" s="1196"/>
      <c r="BP47" s="1196"/>
      <c r="BQ47" s="1196"/>
      <c r="BR47" s="1196"/>
      <c r="BS47" s="1196"/>
      <c r="BT47" s="1196"/>
      <c r="BU47" s="1196"/>
      <c r="BV47" s="1196"/>
      <c r="BW47" s="1196"/>
      <c r="BX47" s="1196"/>
      <c r="BY47" s="1196"/>
      <c r="BZ47" s="1196"/>
      <c r="CA47" s="1196"/>
      <c r="CB47" s="1196"/>
      <c r="CC47" s="1196"/>
      <c r="CD47" s="1196"/>
      <c r="CE47" s="1196"/>
      <c r="CF47" s="1196"/>
      <c r="CG47" s="1196"/>
      <c r="CH47" s="1196"/>
      <c r="CI47" s="1196"/>
      <c r="CJ47" s="1196"/>
      <c r="CK47" s="1196"/>
      <c r="CL47" s="1196"/>
      <c r="CM47" s="1196"/>
      <c r="CN47" s="1196"/>
      <c r="CO47" s="1196"/>
      <c r="CP47" s="1196"/>
      <c r="CQ47" s="1196"/>
      <c r="CR47" s="1196"/>
      <c r="CS47" s="1196"/>
      <c r="CT47" s="1196"/>
      <c r="CU47" s="1196"/>
      <c r="CV47" s="1196"/>
      <c r="CW47" s="1196"/>
      <c r="CX47" s="1196"/>
      <c r="CY47" s="1196"/>
      <c r="CZ47" s="1196"/>
      <c r="DA47" s="1196"/>
      <c r="DB47" s="1196"/>
      <c r="DC47" s="1197"/>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182"/>
      <c r="H50" s="1182"/>
      <c r="I50" s="1182"/>
      <c r="J50" s="1182"/>
      <c r="K50" s="20"/>
      <c r="L50" s="20"/>
      <c r="M50" s="21"/>
      <c r="N50" s="21"/>
      <c r="AN50" s="1183"/>
      <c r="AO50" s="1184"/>
      <c r="AP50" s="1184"/>
      <c r="AQ50" s="1184"/>
      <c r="AR50" s="1184"/>
      <c r="AS50" s="1184"/>
      <c r="AT50" s="1184"/>
      <c r="AU50" s="1184"/>
      <c r="AV50" s="1184"/>
      <c r="AW50" s="1184"/>
      <c r="AX50" s="1184"/>
      <c r="AY50" s="1184"/>
      <c r="AZ50" s="1184"/>
      <c r="BA50" s="1184"/>
      <c r="BB50" s="1184"/>
      <c r="BC50" s="1184"/>
      <c r="BD50" s="1184"/>
      <c r="BE50" s="1184"/>
      <c r="BF50" s="1184"/>
      <c r="BG50" s="1184"/>
      <c r="BH50" s="1184"/>
      <c r="BI50" s="1184"/>
      <c r="BJ50" s="1184"/>
      <c r="BK50" s="1184"/>
      <c r="BL50" s="1184"/>
      <c r="BM50" s="1184"/>
      <c r="BN50" s="1184"/>
      <c r="BO50" s="1185"/>
      <c r="BP50" s="1186" t="s">
        <v>3</v>
      </c>
      <c r="BQ50" s="1186"/>
      <c r="BR50" s="1186"/>
      <c r="BS50" s="1186"/>
      <c r="BT50" s="1186"/>
      <c r="BU50" s="1186"/>
      <c r="BV50" s="1186"/>
      <c r="BW50" s="1186"/>
      <c r="BX50" s="1186" t="s">
        <v>4</v>
      </c>
      <c r="BY50" s="1186"/>
      <c r="BZ50" s="1186"/>
      <c r="CA50" s="1186"/>
      <c r="CB50" s="1186"/>
      <c r="CC50" s="1186"/>
      <c r="CD50" s="1186"/>
      <c r="CE50" s="1186"/>
      <c r="CF50" s="1186" t="s">
        <v>5</v>
      </c>
      <c r="CG50" s="1186"/>
      <c r="CH50" s="1186"/>
      <c r="CI50" s="1186"/>
      <c r="CJ50" s="1186"/>
      <c r="CK50" s="1186"/>
      <c r="CL50" s="1186"/>
      <c r="CM50" s="1186"/>
      <c r="CN50" s="1186" t="s">
        <v>6</v>
      </c>
      <c r="CO50" s="1186"/>
      <c r="CP50" s="1186"/>
      <c r="CQ50" s="1186"/>
      <c r="CR50" s="1186"/>
      <c r="CS50" s="1186"/>
      <c r="CT50" s="1186"/>
      <c r="CU50" s="1186"/>
      <c r="CV50" s="1186" t="s">
        <v>7</v>
      </c>
      <c r="CW50" s="1186"/>
      <c r="CX50" s="1186"/>
      <c r="CY50" s="1186"/>
      <c r="CZ50" s="1186"/>
      <c r="DA50" s="1186"/>
      <c r="DB50" s="1186"/>
      <c r="DC50" s="1186"/>
    </row>
    <row r="51" spans="1:109" ht="13.5" customHeight="1" x14ac:dyDescent="0.15">
      <c r="B51" s="10"/>
      <c r="G51" s="1199"/>
      <c r="H51" s="1199"/>
      <c r="I51" s="1200"/>
      <c r="J51" s="1200"/>
      <c r="K51" s="1198"/>
      <c r="L51" s="1198"/>
      <c r="M51" s="1198"/>
      <c r="N51" s="1198"/>
      <c r="AM51" s="19"/>
      <c r="AN51" s="1188" t="s">
        <v>8</v>
      </c>
      <c r="AO51" s="1188"/>
      <c r="AP51" s="1188"/>
      <c r="AQ51" s="1188"/>
      <c r="AR51" s="1188"/>
      <c r="AS51" s="1188"/>
      <c r="AT51" s="1188"/>
      <c r="AU51" s="1188"/>
      <c r="AV51" s="1188"/>
      <c r="AW51" s="1188"/>
      <c r="AX51" s="1188"/>
      <c r="AY51" s="1188"/>
      <c r="AZ51" s="1188"/>
      <c r="BA51" s="1188"/>
      <c r="BB51" s="1188" t="s">
        <v>9</v>
      </c>
      <c r="BC51" s="1188"/>
      <c r="BD51" s="1188"/>
      <c r="BE51" s="1188"/>
      <c r="BF51" s="1188"/>
      <c r="BG51" s="1188"/>
      <c r="BH51" s="1188"/>
      <c r="BI51" s="1188"/>
      <c r="BJ51" s="1188"/>
      <c r="BK51" s="1188"/>
      <c r="BL51" s="1188"/>
      <c r="BM51" s="1188"/>
      <c r="BN51" s="1188"/>
      <c r="BO51" s="1188"/>
      <c r="BP51" s="1187">
        <v>54.2</v>
      </c>
      <c r="BQ51" s="1187"/>
      <c r="BR51" s="1187"/>
      <c r="BS51" s="1187"/>
      <c r="BT51" s="1187"/>
      <c r="BU51" s="1187"/>
      <c r="BV51" s="1187"/>
      <c r="BW51" s="1187"/>
      <c r="BX51" s="1187">
        <v>49.3</v>
      </c>
      <c r="BY51" s="1187"/>
      <c r="BZ51" s="1187"/>
      <c r="CA51" s="1187"/>
      <c r="CB51" s="1187"/>
      <c r="CC51" s="1187"/>
      <c r="CD51" s="1187"/>
      <c r="CE51" s="1187"/>
      <c r="CF51" s="1187">
        <v>41.7</v>
      </c>
      <c r="CG51" s="1187"/>
      <c r="CH51" s="1187"/>
      <c r="CI51" s="1187"/>
      <c r="CJ51" s="1187"/>
      <c r="CK51" s="1187"/>
      <c r="CL51" s="1187"/>
      <c r="CM51" s="1187"/>
      <c r="CN51" s="1187">
        <v>31.3</v>
      </c>
      <c r="CO51" s="1187"/>
      <c r="CP51" s="1187"/>
      <c r="CQ51" s="1187"/>
      <c r="CR51" s="1187"/>
      <c r="CS51" s="1187"/>
      <c r="CT51" s="1187"/>
      <c r="CU51" s="1187"/>
      <c r="CV51" s="1187">
        <v>3.3</v>
      </c>
      <c r="CW51" s="1187"/>
      <c r="CX51" s="1187"/>
      <c r="CY51" s="1187"/>
      <c r="CZ51" s="1187"/>
      <c r="DA51" s="1187"/>
      <c r="DB51" s="1187"/>
      <c r="DC51" s="1187"/>
    </row>
    <row r="52" spans="1:109" x14ac:dyDescent="0.15">
      <c r="B52" s="10"/>
      <c r="G52" s="1199"/>
      <c r="H52" s="1199"/>
      <c r="I52" s="1200"/>
      <c r="J52" s="1200"/>
      <c r="K52" s="1198"/>
      <c r="L52" s="1198"/>
      <c r="M52" s="1198"/>
      <c r="N52" s="1198"/>
      <c r="AM52" s="19"/>
      <c r="AN52" s="1188"/>
      <c r="AO52" s="1188"/>
      <c r="AP52" s="1188"/>
      <c r="AQ52" s="1188"/>
      <c r="AR52" s="1188"/>
      <c r="AS52" s="1188"/>
      <c r="AT52" s="1188"/>
      <c r="AU52" s="1188"/>
      <c r="AV52" s="1188"/>
      <c r="AW52" s="1188"/>
      <c r="AX52" s="1188"/>
      <c r="AY52" s="1188"/>
      <c r="AZ52" s="1188"/>
      <c r="BA52" s="1188"/>
      <c r="BB52" s="1188"/>
      <c r="BC52" s="1188"/>
      <c r="BD52" s="1188"/>
      <c r="BE52" s="1188"/>
      <c r="BF52" s="1188"/>
      <c r="BG52" s="1188"/>
      <c r="BH52" s="1188"/>
      <c r="BI52" s="1188"/>
      <c r="BJ52" s="1188"/>
      <c r="BK52" s="1188"/>
      <c r="BL52" s="1188"/>
      <c r="BM52" s="1188"/>
      <c r="BN52" s="1188"/>
      <c r="BO52" s="1188"/>
      <c r="BP52" s="1187"/>
      <c r="BQ52" s="1187"/>
      <c r="BR52" s="1187"/>
      <c r="BS52" s="1187"/>
      <c r="BT52" s="1187"/>
      <c r="BU52" s="1187"/>
      <c r="BV52" s="1187"/>
      <c r="BW52" s="1187"/>
      <c r="BX52" s="1187"/>
      <c r="BY52" s="1187"/>
      <c r="BZ52" s="1187"/>
      <c r="CA52" s="1187"/>
      <c r="CB52" s="1187"/>
      <c r="CC52" s="1187"/>
      <c r="CD52" s="1187"/>
      <c r="CE52" s="1187"/>
      <c r="CF52" s="1187"/>
      <c r="CG52" s="1187"/>
      <c r="CH52" s="1187"/>
      <c r="CI52" s="1187"/>
      <c r="CJ52" s="1187"/>
      <c r="CK52" s="1187"/>
      <c r="CL52" s="1187"/>
      <c r="CM52" s="1187"/>
      <c r="CN52" s="1187"/>
      <c r="CO52" s="1187"/>
      <c r="CP52" s="1187"/>
      <c r="CQ52" s="1187"/>
      <c r="CR52" s="1187"/>
      <c r="CS52" s="1187"/>
      <c r="CT52" s="1187"/>
      <c r="CU52" s="1187"/>
      <c r="CV52" s="1187"/>
      <c r="CW52" s="1187"/>
      <c r="CX52" s="1187"/>
      <c r="CY52" s="1187"/>
      <c r="CZ52" s="1187"/>
      <c r="DA52" s="1187"/>
      <c r="DB52" s="1187"/>
      <c r="DC52" s="1187"/>
    </row>
    <row r="53" spans="1:109" x14ac:dyDescent="0.15">
      <c r="A53" s="18"/>
      <c r="B53" s="10"/>
      <c r="G53" s="1199"/>
      <c r="H53" s="1199"/>
      <c r="I53" s="1182"/>
      <c r="J53" s="1182"/>
      <c r="K53" s="1198"/>
      <c r="L53" s="1198"/>
      <c r="M53" s="1198"/>
      <c r="N53" s="1198"/>
      <c r="AM53" s="19"/>
      <c r="AN53" s="1188"/>
      <c r="AO53" s="1188"/>
      <c r="AP53" s="1188"/>
      <c r="AQ53" s="1188"/>
      <c r="AR53" s="1188"/>
      <c r="AS53" s="1188"/>
      <c r="AT53" s="1188"/>
      <c r="AU53" s="1188"/>
      <c r="AV53" s="1188"/>
      <c r="AW53" s="1188"/>
      <c r="AX53" s="1188"/>
      <c r="AY53" s="1188"/>
      <c r="AZ53" s="1188"/>
      <c r="BA53" s="1188"/>
      <c r="BB53" s="1188" t="s">
        <v>10</v>
      </c>
      <c r="BC53" s="1188"/>
      <c r="BD53" s="1188"/>
      <c r="BE53" s="1188"/>
      <c r="BF53" s="1188"/>
      <c r="BG53" s="1188"/>
      <c r="BH53" s="1188"/>
      <c r="BI53" s="1188"/>
      <c r="BJ53" s="1188"/>
      <c r="BK53" s="1188"/>
      <c r="BL53" s="1188"/>
      <c r="BM53" s="1188"/>
      <c r="BN53" s="1188"/>
      <c r="BO53" s="1188"/>
      <c r="BP53" s="1187">
        <v>62.1</v>
      </c>
      <c r="BQ53" s="1187"/>
      <c r="BR53" s="1187"/>
      <c r="BS53" s="1187"/>
      <c r="BT53" s="1187"/>
      <c r="BU53" s="1187"/>
      <c r="BV53" s="1187"/>
      <c r="BW53" s="1187"/>
      <c r="BX53" s="1187">
        <v>63.8</v>
      </c>
      <c r="BY53" s="1187"/>
      <c r="BZ53" s="1187"/>
      <c r="CA53" s="1187"/>
      <c r="CB53" s="1187"/>
      <c r="CC53" s="1187"/>
      <c r="CD53" s="1187"/>
      <c r="CE53" s="1187"/>
      <c r="CF53" s="1187">
        <v>65</v>
      </c>
      <c r="CG53" s="1187"/>
      <c r="CH53" s="1187"/>
      <c r="CI53" s="1187"/>
      <c r="CJ53" s="1187"/>
      <c r="CK53" s="1187"/>
      <c r="CL53" s="1187"/>
      <c r="CM53" s="1187"/>
      <c r="CN53" s="1187">
        <v>65.3</v>
      </c>
      <c r="CO53" s="1187"/>
      <c r="CP53" s="1187"/>
      <c r="CQ53" s="1187"/>
      <c r="CR53" s="1187"/>
      <c r="CS53" s="1187"/>
      <c r="CT53" s="1187"/>
      <c r="CU53" s="1187"/>
      <c r="CV53" s="1187">
        <v>66.2</v>
      </c>
      <c r="CW53" s="1187"/>
      <c r="CX53" s="1187"/>
      <c r="CY53" s="1187"/>
      <c r="CZ53" s="1187"/>
      <c r="DA53" s="1187"/>
      <c r="DB53" s="1187"/>
      <c r="DC53" s="1187"/>
    </row>
    <row r="54" spans="1:109" x14ac:dyDescent="0.15">
      <c r="A54" s="18"/>
      <c r="B54" s="10"/>
      <c r="G54" s="1199"/>
      <c r="H54" s="1199"/>
      <c r="I54" s="1182"/>
      <c r="J54" s="1182"/>
      <c r="K54" s="1198"/>
      <c r="L54" s="1198"/>
      <c r="M54" s="1198"/>
      <c r="N54" s="1198"/>
      <c r="AM54" s="19"/>
      <c r="AN54" s="1188"/>
      <c r="AO54" s="1188"/>
      <c r="AP54" s="1188"/>
      <c r="AQ54" s="1188"/>
      <c r="AR54" s="1188"/>
      <c r="AS54" s="1188"/>
      <c r="AT54" s="1188"/>
      <c r="AU54" s="1188"/>
      <c r="AV54" s="1188"/>
      <c r="AW54" s="1188"/>
      <c r="AX54" s="1188"/>
      <c r="AY54" s="1188"/>
      <c r="AZ54" s="1188"/>
      <c r="BA54" s="1188"/>
      <c r="BB54" s="1188"/>
      <c r="BC54" s="1188"/>
      <c r="BD54" s="1188"/>
      <c r="BE54" s="1188"/>
      <c r="BF54" s="1188"/>
      <c r="BG54" s="1188"/>
      <c r="BH54" s="1188"/>
      <c r="BI54" s="1188"/>
      <c r="BJ54" s="1188"/>
      <c r="BK54" s="1188"/>
      <c r="BL54" s="1188"/>
      <c r="BM54" s="1188"/>
      <c r="BN54" s="1188"/>
      <c r="BO54" s="1188"/>
      <c r="BP54" s="1187"/>
      <c r="BQ54" s="1187"/>
      <c r="BR54" s="1187"/>
      <c r="BS54" s="1187"/>
      <c r="BT54" s="1187"/>
      <c r="BU54" s="1187"/>
      <c r="BV54" s="1187"/>
      <c r="BW54" s="1187"/>
      <c r="BX54" s="1187"/>
      <c r="BY54" s="1187"/>
      <c r="BZ54" s="1187"/>
      <c r="CA54" s="1187"/>
      <c r="CB54" s="1187"/>
      <c r="CC54" s="1187"/>
      <c r="CD54" s="1187"/>
      <c r="CE54" s="1187"/>
      <c r="CF54" s="1187"/>
      <c r="CG54" s="1187"/>
      <c r="CH54" s="1187"/>
      <c r="CI54" s="1187"/>
      <c r="CJ54" s="1187"/>
      <c r="CK54" s="1187"/>
      <c r="CL54" s="1187"/>
      <c r="CM54" s="1187"/>
      <c r="CN54" s="1187"/>
      <c r="CO54" s="1187"/>
      <c r="CP54" s="1187"/>
      <c r="CQ54" s="1187"/>
      <c r="CR54" s="1187"/>
      <c r="CS54" s="1187"/>
      <c r="CT54" s="1187"/>
      <c r="CU54" s="1187"/>
      <c r="CV54" s="1187"/>
      <c r="CW54" s="1187"/>
      <c r="CX54" s="1187"/>
      <c r="CY54" s="1187"/>
      <c r="CZ54" s="1187"/>
      <c r="DA54" s="1187"/>
      <c r="DB54" s="1187"/>
      <c r="DC54" s="1187"/>
    </row>
    <row r="55" spans="1:109" x14ac:dyDescent="0.15">
      <c r="A55" s="18"/>
      <c r="B55" s="10"/>
      <c r="G55" s="1182"/>
      <c r="H55" s="1182"/>
      <c r="I55" s="1182"/>
      <c r="J55" s="1182"/>
      <c r="K55" s="1198"/>
      <c r="L55" s="1198"/>
      <c r="M55" s="1198"/>
      <c r="N55" s="1198"/>
      <c r="AN55" s="1186" t="s">
        <v>11</v>
      </c>
      <c r="AO55" s="1186"/>
      <c r="AP55" s="1186"/>
      <c r="AQ55" s="1186"/>
      <c r="AR55" s="1186"/>
      <c r="AS55" s="1186"/>
      <c r="AT55" s="1186"/>
      <c r="AU55" s="1186"/>
      <c r="AV55" s="1186"/>
      <c r="AW55" s="1186"/>
      <c r="AX55" s="1186"/>
      <c r="AY55" s="1186"/>
      <c r="AZ55" s="1186"/>
      <c r="BA55" s="1186"/>
      <c r="BB55" s="1188" t="s">
        <v>9</v>
      </c>
      <c r="BC55" s="1188"/>
      <c r="BD55" s="1188"/>
      <c r="BE55" s="1188"/>
      <c r="BF55" s="1188"/>
      <c r="BG55" s="1188"/>
      <c r="BH55" s="1188"/>
      <c r="BI55" s="1188"/>
      <c r="BJ55" s="1188"/>
      <c r="BK55" s="1188"/>
      <c r="BL55" s="1188"/>
      <c r="BM55" s="1188"/>
      <c r="BN55" s="1188"/>
      <c r="BO55" s="1188"/>
      <c r="BP55" s="1187">
        <v>0</v>
      </c>
      <c r="BQ55" s="1187"/>
      <c r="BR55" s="1187"/>
      <c r="BS55" s="1187"/>
      <c r="BT55" s="1187"/>
      <c r="BU55" s="1187"/>
      <c r="BV55" s="1187"/>
      <c r="BW55" s="1187"/>
      <c r="BX55" s="1187">
        <v>0</v>
      </c>
      <c r="BY55" s="1187"/>
      <c r="BZ55" s="1187"/>
      <c r="CA55" s="1187"/>
      <c r="CB55" s="1187"/>
      <c r="CC55" s="1187"/>
      <c r="CD55" s="1187"/>
      <c r="CE55" s="1187"/>
      <c r="CF55" s="1187">
        <v>0</v>
      </c>
      <c r="CG55" s="1187"/>
      <c r="CH55" s="1187"/>
      <c r="CI55" s="1187"/>
      <c r="CJ55" s="1187"/>
      <c r="CK55" s="1187"/>
      <c r="CL55" s="1187"/>
      <c r="CM55" s="1187"/>
      <c r="CN55" s="1187">
        <v>0</v>
      </c>
      <c r="CO55" s="1187"/>
      <c r="CP55" s="1187"/>
      <c r="CQ55" s="1187"/>
      <c r="CR55" s="1187"/>
      <c r="CS55" s="1187"/>
      <c r="CT55" s="1187"/>
      <c r="CU55" s="1187"/>
      <c r="CV55" s="1187">
        <v>0</v>
      </c>
      <c r="CW55" s="1187"/>
      <c r="CX55" s="1187"/>
      <c r="CY55" s="1187"/>
      <c r="CZ55" s="1187"/>
      <c r="DA55" s="1187"/>
      <c r="DB55" s="1187"/>
      <c r="DC55" s="1187"/>
    </row>
    <row r="56" spans="1:109" x14ac:dyDescent="0.15">
      <c r="A56" s="18"/>
      <c r="B56" s="10"/>
      <c r="G56" s="1182"/>
      <c r="H56" s="1182"/>
      <c r="I56" s="1182"/>
      <c r="J56" s="1182"/>
      <c r="K56" s="1198"/>
      <c r="L56" s="1198"/>
      <c r="M56" s="1198"/>
      <c r="N56" s="1198"/>
      <c r="AN56" s="1186"/>
      <c r="AO56" s="1186"/>
      <c r="AP56" s="1186"/>
      <c r="AQ56" s="1186"/>
      <c r="AR56" s="1186"/>
      <c r="AS56" s="1186"/>
      <c r="AT56" s="1186"/>
      <c r="AU56" s="1186"/>
      <c r="AV56" s="1186"/>
      <c r="AW56" s="1186"/>
      <c r="AX56" s="1186"/>
      <c r="AY56" s="1186"/>
      <c r="AZ56" s="1186"/>
      <c r="BA56" s="1186"/>
      <c r="BB56" s="1188"/>
      <c r="BC56" s="1188"/>
      <c r="BD56" s="1188"/>
      <c r="BE56" s="1188"/>
      <c r="BF56" s="1188"/>
      <c r="BG56" s="1188"/>
      <c r="BH56" s="1188"/>
      <c r="BI56" s="1188"/>
      <c r="BJ56" s="1188"/>
      <c r="BK56" s="1188"/>
      <c r="BL56" s="1188"/>
      <c r="BM56" s="1188"/>
      <c r="BN56" s="1188"/>
      <c r="BO56" s="1188"/>
      <c r="BP56" s="1187"/>
      <c r="BQ56" s="1187"/>
      <c r="BR56" s="1187"/>
      <c r="BS56" s="1187"/>
      <c r="BT56" s="1187"/>
      <c r="BU56" s="1187"/>
      <c r="BV56" s="1187"/>
      <c r="BW56" s="1187"/>
      <c r="BX56" s="1187"/>
      <c r="BY56" s="1187"/>
      <c r="BZ56" s="1187"/>
      <c r="CA56" s="1187"/>
      <c r="CB56" s="1187"/>
      <c r="CC56" s="1187"/>
      <c r="CD56" s="1187"/>
      <c r="CE56" s="1187"/>
      <c r="CF56" s="1187"/>
      <c r="CG56" s="1187"/>
      <c r="CH56" s="1187"/>
      <c r="CI56" s="1187"/>
      <c r="CJ56" s="1187"/>
      <c r="CK56" s="1187"/>
      <c r="CL56" s="1187"/>
      <c r="CM56" s="1187"/>
      <c r="CN56" s="1187"/>
      <c r="CO56" s="1187"/>
      <c r="CP56" s="1187"/>
      <c r="CQ56" s="1187"/>
      <c r="CR56" s="1187"/>
      <c r="CS56" s="1187"/>
      <c r="CT56" s="1187"/>
      <c r="CU56" s="1187"/>
      <c r="CV56" s="1187"/>
      <c r="CW56" s="1187"/>
      <c r="CX56" s="1187"/>
      <c r="CY56" s="1187"/>
      <c r="CZ56" s="1187"/>
      <c r="DA56" s="1187"/>
      <c r="DB56" s="1187"/>
      <c r="DC56" s="1187"/>
    </row>
    <row r="57" spans="1:109" s="18" customFormat="1" x14ac:dyDescent="0.15">
      <c r="B57" s="22"/>
      <c r="G57" s="1182"/>
      <c r="H57" s="1182"/>
      <c r="I57" s="1201"/>
      <c r="J57" s="1201"/>
      <c r="K57" s="1198"/>
      <c r="L57" s="1198"/>
      <c r="M57" s="1198"/>
      <c r="N57" s="1198"/>
      <c r="AM57" s="3"/>
      <c r="AN57" s="1186"/>
      <c r="AO57" s="1186"/>
      <c r="AP57" s="1186"/>
      <c r="AQ57" s="1186"/>
      <c r="AR57" s="1186"/>
      <c r="AS57" s="1186"/>
      <c r="AT57" s="1186"/>
      <c r="AU57" s="1186"/>
      <c r="AV57" s="1186"/>
      <c r="AW57" s="1186"/>
      <c r="AX57" s="1186"/>
      <c r="AY57" s="1186"/>
      <c r="AZ57" s="1186"/>
      <c r="BA57" s="1186"/>
      <c r="BB57" s="1188" t="s">
        <v>10</v>
      </c>
      <c r="BC57" s="1188"/>
      <c r="BD57" s="1188"/>
      <c r="BE57" s="1188"/>
      <c r="BF57" s="1188"/>
      <c r="BG57" s="1188"/>
      <c r="BH57" s="1188"/>
      <c r="BI57" s="1188"/>
      <c r="BJ57" s="1188"/>
      <c r="BK57" s="1188"/>
      <c r="BL57" s="1188"/>
      <c r="BM57" s="1188"/>
      <c r="BN57" s="1188"/>
      <c r="BO57" s="1188"/>
      <c r="BP57" s="1187">
        <v>58.2</v>
      </c>
      <c r="BQ57" s="1187"/>
      <c r="BR57" s="1187"/>
      <c r="BS57" s="1187"/>
      <c r="BT57" s="1187"/>
      <c r="BU57" s="1187"/>
      <c r="BV57" s="1187"/>
      <c r="BW57" s="1187"/>
      <c r="BX57" s="1187">
        <v>60.1</v>
      </c>
      <c r="BY57" s="1187"/>
      <c r="BZ57" s="1187"/>
      <c r="CA57" s="1187"/>
      <c r="CB57" s="1187"/>
      <c r="CC57" s="1187"/>
      <c r="CD57" s="1187"/>
      <c r="CE57" s="1187"/>
      <c r="CF57" s="1187">
        <v>61.6</v>
      </c>
      <c r="CG57" s="1187"/>
      <c r="CH57" s="1187"/>
      <c r="CI57" s="1187"/>
      <c r="CJ57" s="1187"/>
      <c r="CK57" s="1187"/>
      <c r="CL57" s="1187"/>
      <c r="CM57" s="1187"/>
      <c r="CN57" s="1187">
        <v>64</v>
      </c>
      <c r="CO57" s="1187"/>
      <c r="CP57" s="1187"/>
      <c r="CQ57" s="1187"/>
      <c r="CR57" s="1187"/>
      <c r="CS57" s="1187"/>
      <c r="CT57" s="1187"/>
      <c r="CU57" s="1187"/>
      <c r="CV57" s="1187">
        <v>64.900000000000006</v>
      </c>
      <c r="CW57" s="1187"/>
      <c r="CX57" s="1187"/>
      <c r="CY57" s="1187"/>
      <c r="CZ57" s="1187"/>
      <c r="DA57" s="1187"/>
      <c r="DB57" s="1187"/>
      <c r="DC57" s="1187"/>
      <c r="DD57" s="23"/>
      <c r="DE57" s="22"/>
    </row>
    <row r="58" spans="1:109" s="18" customFormat="1" x14ac:dyDescent="0.15">
      <c r="A58" s="3"/>
      <c r="B58" s="22"/>
      <c r="G58" s="1182"/>
      <c r="H58" s="1182"/>
      <c r="I58" s="1201"/>
      <c r="J58" s="1201"/>
      <c r="K58" s="1198"/>
      <c r="L58" s="1198"/>
      <c r="M58" s="1198"/>
      <c r="N58" s="1198"/>
      <c r="AM58" s="3"/>
      <c r="AN58" s="1186"/>
      <c r="AO58" s="1186"/>
      <c r="AP58" s="1186"/>
      <c r="AQ58" s="1186"/>
      <c r="AR58" s="1186"/>
      <c r="AS58" s="1186"/>
      <c r="AT58" s="1186"/>
      <c r="AU58" s="1186"/>
      <c r="AV58" s="1186"/>
      <c r="AW58" s="1186"/>
      <c r="AX58" s="1186"/>
      <c r="AY58" s="1186"/>
      <c r="AZ58" s="1186"/>
      <c r="BA58" s="1186"/>
      <c r="BB58" s="1188"/>
      <c r="BC58" s="1188"/>
      <c r="BD58" s="1188"/>
      <c r="BE58" s="1188"/>
      <c r="BF58" s="1188"/>
      <c r="BG58" s="1188"/>
      <c r="BH58" s="1188"/>
      <c r="BI58" s="1188"/>
      <c r="BJ58" s="1188"/>
      <c r="BK58" s="1188"/>
      <c r="BL58" s="1188"/>
      <c r="BM58" s="1188"/>
      <c r="BN58" s="1188"/>
      <c r="BO58" s="1188"/>
      <c r="BP58" s="1187"/>
      <c r="BQ58" s="1187"/>
      <c r="BR58" s="1187"/>
      <c r="BS58" s="1187"/>
      <c r="BT58" s="1187"/>
      <c r="BU58" s="1187"/>
      <c r="BV58" s="1187"/>
      <c r="BW58" s="1187"/>
      <c r="BX58" s="1187"/>
      <c r="BY58" s="1187"/>
      <c r="BZ58" s="1187"/>
      <c r="CA58" s="1187"/>
      <c r="CB58" s="1187"/>
      <c r="CC58" s="1187"/>
      <c r="CD58" s="1187"/>
      <c r="CE58" s="1187"/>
      <c r="CF58" s="1187"/>
      <c r="CG58" s="1187"/>
      <c r="CH58" s="1187"/>
      <c r="CI58" s="1187"/>
      <c r="CJ58" s="1187"/>
      <c r="CK58" s="1187"/>
      <c r="CL58" s="1187"/>
      <c r="CM58" s="1187"/>
      <c r="CN58" s="1187"/>
      <c r="CO58" s="1187"/>
      <c r="CP58" s="1187"/>
      <c r="CQ58" s="1187"/>
      <c r="CR58" s="1187"/>
      <c r="CS58" s="1187"/>
      <c r="CT58" s="1187"/>
      <c r="CU58" s="1187"/>
      <c r="CV58" s="1187"/>
      <c r="CW58" s="1187"/>
      <c r="CX58" s="1187"/>
      <c r="CY58" s="1187"/>
      <c r="CZ58" s="1187"/>
      <c r="DA58" s="1187"/>
      <c r="DB58" s="1187"/>
      <c r="DC58" s="1187"/>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189" t="s">
        <v>17</v>
      </c>
      <c r="AO65" s="1190"/>
      <c r="AP65" s="1190"/>
      <c r="AQ65" s="1190"/>
      <c r="AR65" s="1190"/>
      <c r="AS65" s="1190"/>
      <c r="AT65" s="1190"/>
      <c r="AU65" s="1190"/>
      <c r="AV65" s="1190"/>
      <c r="AW65" s="1190"/>
      <c r="AX65" s="1190"/>
      <c r="AY65" s="1190"/>
      <c r="AZ65" s="1190"/>
      <c r="BA65" s="1190"/>
      <c r="BB65" s="1190"/>
      <c r="BC65" s="1190"/>
      <c r="BD65" s="1190"/>
      <c r="BE65" s="1190"/>
      <c r="BF65" s="1190"/>
      <c r="BG65" s="1190"/>
      <c r="BH65" s="1190"/>
      <c r="BI65" s="1190"/>
      <c r="BJ65" s="1190"/>
      <c r="BK65" s="1190"/>
      <c r="BL65" s="1190"/>
      <c r="BM65" s="1190"/>
      <c r="BN65" s="1190"/>
      <c r="BO65" s="1190"/>
      <c r="BP65" s="1190"/>
      <c r="BQ65" s="1190"/>
      <c r="BR65" s="1190"/>
      <c r="BS65" s="1190"/>
      <c r="BT65" s="1190"/>
      <c r="BU65" s="1190"/>
      <c r="BV65" s="1190"/>
      <c r="BW65" s="1190"/>
      <c r="BX65" s="1190"/>
      <c r="BY65" s="1190"/>
      <c r="BZ65" s="1190"/>
      <c r="CA65" s="1190"/>
      <c r="CB65" s="1190"/>
      <c r="CC65" s="1190"/>
      <c r="CD65" s="1190"/>
      <c r="CE65" s="1190"/>
      <c r="CF65" s="1190"/>
      <c r="CG65" s="1190"/>
      <c r="CH65" s="1190"/>
      <c r="CI65" s="1190"/>
      <c r="CJ65" s="1190"/>
      <c r="CK65" s="1190"/>
      <c r="CL65" s="1190"/>
      <c r="CM65" s="1190"/>
      <c r="CN65" s="1190"/>
      <c r="CO65" s="1190"/>
      <c r="CP65" s="1190"/>
      <c r="CQ65" s="1190"/>
      <c r="CR65" s="1190"/>
      <c r="CS65" s="1190"/>
      <c r="CT65" s="1190"/>
      <c r="CU65" s="1190"/>
      <c r="CV65" s="1190"/>
      <c r="CW65" s="1190"/>
      <c r="CX65" s="1190"/>
      <c r="CY65" s="1190"/>
      <c r="CZ65" s="1190"/>
      <c r="DA65" s="1190"/>
      <c r="DB65" s="1190"/>
      <c r="DC65" s="1191"/>
    </row>
    <row r="66" spans="2:107" x14ac:dyDescent="0.15">
      <c r="B66" s="10"/>
      <c r="AN66" s="1192"/>
      <c r="AO66" s="1193"/>
      <c r="AP66" s="1193"/>
      <c r="AQ66" s="1193"/>
      <c r="AR66" s="1193"/>
      <c r="AS66" s="1193"/>
      <c r="AT66" s="1193"/>
      <c r="AU66" s="1193"/>
      <c r="AV66" s="1193"/>
      <c r="AW66" s="1193"/>
      <c r="AX66" s="1193"/>
      <c r="AY66" s="1193"/>
      <c r="AZ66" s="1193"/>
      <c r="BA66" s="1193"/>
      <c r="BB66" s="1193"/>
      <c r="BC66" s="1193"/>
      <c r="BD66" s="1193"/>
      <c r="BE66" s="1193"/>
      <c r="BF66" s="1193"/>
      <c r="BG66" s="1193"/>
      <c r="BH66" s="1193"/>
      <c r="BI66" s="1193"/>
      <c r="BJ66" s="1193"/>
      <c r="BK66" s="1193"/>
      <c r="BL66" s="1193"/>
      <c r="BM66" s="1193"/>
      <c r="BN66" s="1193"/>
      <c r="BO66" s="1193"/>
      <c r="BP66" s="1193"/>
      <c r="BQ66" s="1193"/>
      <c r="BR66" s="1193"/>
      <c r="BS66" s="1193"/>
      <c r="BT66" s="1193"/>
      <c r="BU66" s="1193"/>
      <c r="BV66" s="1193"/>
      <c r="BW66" s="1193"/>
      <c r="BX66" s="1193"/>
      <c r="BY66" s="1193"/>
      <c r="BZ66" s="1193"/>
      <c r="CA66" s="1193"/>
      <c r="CB66" s="1193"/>
      <c r="CC66" s="1193"/>
      <c r="CD66" s="1193"/>
      <c r="CE66" s="1193"/>
      <c r="CF66" s="1193"/>
      <c r="CG66" s="1193"/>
      <c r="CH66" s="1193"/>
      <c r="CI66" s="1193"/>
      <c r="CJ66" s="1193"/>
      <c r="CK66" s="1193"/>
      <c r="CL66" s="1193"/>
      <c r="CM66" s="1193"/>
      <c r="CN66" s="1193"/>
      <c r="CO66" s="1193"/>
      <c r="CP66" s="1193"/>
      <c r="CQ66" s="1193"/>
      <c r="CR66" s="1193"/>
      <c r="CS66" s="1193"/>
      <c r="CT66" s="1193"/>
      <c r="CU66" s="1193"/>
      <c r="CV66" s="1193"/>
      <c r="CW66" s="1193"/>
      <c r="CX66" s="1193"/>
      <c r="CY66" s="1193"/>
      <c r="CZ66" s="1193"/>
      <c r="DA66" s="1193"/>
      <c r="DB66" s="1193"/>
      <c r="DC66" s="1194"/>
    </row>
    <row r="67" spans="2:107" x14ac:dyDescent="0.15">
      <c r="B67" s="10"/>
      <c r="AN67" s="1192"/>
      <c r="AO67" s="1193"/>
      <c r="AP67" s="1193"/>
      <c r="AQ67" s="1193"/>
      <c r="AR67" s="1193"/>
      <c r="AS67" s="1193"/>
      <c r="AT67" s="1193"/>
      <c r="AU67" s="1193"/>
      <c r="AV67" s="1193"/>
      <c r="AW67" s="1193"/>
      <c r="AX67" s="1193"/>
      <c r="AY67" s="1193"/>
      <c r="AZ67" s="1193"/>
      <c r="BA67" s="1193"/>
      <c r="BB67" s="1193"/>
      <c r="BC67" s="1193"/>
      <c r="BD67" s="1193"/>
      <c r="BE67" s="1193"/>
      <c r="BF67" s="1193"/>
      <c r="BG67" s="1193"/>
      <c r="BH67" s="1193"/>
      <c r="BI67" s="1193"/>
      <c r="BJ67" s="1193"/>
      <c r="BK67" s="1193"/>
      <c r="BL67" s="1193"/>
      <c r="BM67" s="1193"/>
      <c r="BN67" s="1193"/>
      <c r="BO67" s="1193"/>
      <c r="BP67" s="1193"/>
      <c r="BQ67" s="1193"/>
      <c r="BR67" s="1193"/>
      <c r="BS67" s="1193"/>
      <c r="BT67" s="1193"/>
      <c r="BU67" s="1193"/>
      <c r="BV67" s="1193"/>
      <c r="BW67" s="1193"/>
      <c r="BX67" s="1193"/>
      <c r="BY67" s="1193"/>
      <c r="BZ67" s="1193"/>
      <c r="CA67" s="1193"/>
      <c r="CB67" s="1193"/>
      <c r="CC67" s="1193"/>
      <c r="CD67" s="1193"/>
      <c r="CE67" s="1193"/>
      <c r="CF67" s="1193"/>
      <c r="CG67" s="1193"/>
      <c r="CH67" s="1193"/>
      <c r="CI67" s="1193"/>
      <c r="CJ67" s="1193"/>
      <c r="CK67" s="1193"/>
      <c r="CL67" s="1193"/>
      <c r="CM67" s="1193"/>
      <c r="CN67" s="1193"/>
      <c r="CO67" s="1193"/>
      <c r="CP67" s="1193"/>
      <c r="CQ67" s="1193"/>
      <c r="CR67" s="1193"/>
      <c r="CS67" s="1193"/>
      <c r="CT67" s="1193"/>
      <c r="CU67" s="1193"/>
      <c r="CV67" s="1193"/>
      <c r="CW67" s="1193"/>
      <c r="CX67" s="1193"/>
      <c r="CY67" s="1193"/>
      <c r="CZ67" s="1193"/>
      <c r="DA67" s="1193"/>
      <c r="DB67" s="1193"/>
      <c r="DC67" s="1194"/>
    </row>
    <row r="68" spans="2:107" x14ac:dyDescent="0.15">
      <c r="B68" s="10"/>
      <c r="AN68" s="1192"/>
      <c r="AO68" s="1193"/>
      <c r="AP68" s="1193"/>
      <c r="AQ68" s="1193"/>
      <c r="AR68" s="1193"/>
      <c r="AS68" s="1193"/>
      <c r="AT68" s="1193"/>
      <c r="AU68" s="1193"/>
      <c r="AV68" s="1193"/>
      <c r="AW68" s="1193"/>
      <c r="AX68" s="1193"/>
      <c r="AY68" s="1193"/>
      <c r="AZ68" s="1193"/>
      <c r="BA68" s="1193"/>
      <c r="BB68" s="1193"/>
      <c r="BC68" s="1193"/>
      <c r="BD68" s="1193"/>
      <c r="BE68" s="1193"/>
      <c r="BF68" s="1193"/>
      <c r="BG68" s="1193"/>
      <c r="BH68" s="1193"/>
      <c r="BI68" s="1193"/>
      <c r="BJ68" s="1193"/>
      <c r="BK68" s="1193"/>
      <c r="BL68" s="1193"/>
      <c r="BM68" s="1193"/>
      <c r="BN68" s="1193"/>
      <c r="BO68" s="1193"/>
      <c r="BP68" s="1193"/>
      <c r="BQ68" s="1193"/>
      <c r="BR68" s="1193"/>
      <c r="BS68" s="1193"/>
      <c r="BT68" s="1193"/>
      <c r="BU68" s="1193"/>
      <c r="BV68" s="1193"/>
      <c r="BW68" s="1193"/>
      <c r="BX68" s="1193"/>
      <c r="BY68" s="1193"/>
      <c r="BZ68" s="1193"/>
      <c r="CA68" s="1193"/>
      <c r="CB68" s="1193"/>
      <c r="CC68" s="1193"/>
      <c r="CD68" s="1193"/>
      <c r="CE68" s="1193"/>
      <c r="CF68" s="1193"/>
      <c r="CG68" s="1193"/>
      <c r="CH68" s="1193"/>
      <c r="CI68" s="1193"/>
      <c r="CJ68" s="1193"/>
      <c r="CK68" s="1193"/>
      <c r="CL68" s="1193"/>
      <c r="CM68" s="1193"/>
      <c r="CN68" s="1193"/>
      <c r="CO68" s="1193"/>
      <c r="CP68" s="1193"/>
      <c r="CQ68" s="1193"/>
      <c r="CR68" s="1193"/>
      <c r="CS68" s="1193"/>
      <c r="CT68" s="1193"/>
      <c r="CU68" s="1193"/>
      <c r="CV68" s="1193"/>
      <c r="CW68" s="1193"/>
      <c r="CX68" s="1193"/>
      <c r="CY68" s="1193"/>
      <c r="CZ68" s="1193"/>
      <c r="DA68" s="1193"/>
      <c r="DB68" s="1193"/>
      <c r="DC68" s="1194"/>
    </row>
    <row r="69" spans="2:107" x14ac:dyDescent="0.15">
      <c r="B69" s="10"/>
      <c r="AN69" s="1195"/>
      <c r="AO69" s="1196"/>
      <c r="AP69" s="1196"/>
      <c r="AQ69" s="1196"/>
      <c r="AR69" s="1196"/>
      <c r="AS69" s="1196"/>
      <c r="AT69" s="1196"/>
      <c r="AU69" s="1196"/>
      <c r="AV69" s="1196"/>
      <c r="AW69" s="1196"/>
      <c r="AX69" s="1196"/>
      <c r="AY69" s="1196"/>
      <c r="AZ69" s="1196"/>
      <c r="BA69" s="1196"/>
      <c r="BB69" s="1196"/>
      <c r="BC69" s="1196"/>
      <c r="BD69" s="1196"/>
      <c r="BE69" s="1196"/>
      <c r="BF69" s="1196"/>
      <c r="BG69" s="1196"/>
      <c r="BH69" s="1196"/>
      <c r="BI69" s="1196"/>
      <c r="BJ69" s="1196"/>
      <c r="BK69" s="1196"/>
      <c r="BL69" s="1196"/>
      <c r="BM69" s="1196"/>
      <c r="BN69" s="1196"/>
      <c r="BO69" s="1196"/>
      <c r="BP69" s="1196"/>
      <c r="BQ69" s="1196"/>
      <c r="BR69" s="1196"/>
      <c r="BS69" s="1196"/>
      <c r="BT69" s="1196"/>
      <c r="BU69" s="1196"/>
      <c r="BV69" s="1196"/>
      <c r="BW69" s="1196"/>
      <c r="BX69" s="1196"/>
      <c r="BY69" s="1196"/>
      <c r="BZ69" s="1196"/>
      <c r="CA69" s="1196"/>
      <c r="CB69" s="1196"/>
      <c r="CC69" s="1196"/>
      <c r="CD69" s="1196"/>
      <c r="CE69" s="1196"/>
      <c r="CF69" s="1196"/>
      <c r="CG69" s="1196"/>
      <c r="CH69" s="1196"/>
      <c r="CI69" s="1196"/>
      <c r="CJ69" s="1196"/>
      <c r="CK69" s="1196"/>
      <c r="CL69" s="1196"/>
      <c r="CM69" s="1196"/>
      <c r="CN69" s="1196"/>
      <c r="CO69" s="1196"/>
      <c r="CP69" s="1196"/>
      <c r="CQ69" s="1196"/>
      <c r="CR69" s="1196"/>
      <c r="CS69" s="1196"/>
      <c r="CT69" s="1196"/>
      <c r="CU69" s="1196"/>
      <c r="CV69" s="1196"/>
      <c r="CW69" s="1196"/>
      <c r="CX69" s="1196"/>
      <c r="CY69" s="1196"/>
      <c r="CZ69" s="1196"/>
      <c r="DA69" s="1196"/>
      <c r="DB69" s="1196"/>
      <c r="DC69" s="1197"/>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182"/>
      <c r="H72" s="1182"/>
      <c r="I72" s="1182"/>
      <c r="J72" s="1182"/>
      <c r="K72" s="20"/>
      <c r="L72" s="20"/>
      <c r="M72" s="21"/>
      <c r="N72" s="21"/>
      <c r="AN72" s="1183"/>
      <c r="AO72" s="1184"/>
      <c r="AP72" s="1184"/>
      <c r="AQ72" s="1184"/>
      <c r="AR72" s="1184"/>
      <c r="AS72" s="1184"/>
      <c r="AT72" s="1184"/>
      <c r="AU72" s="1184"/>
      <c r="AV72" s="1184"/>
      <c r="AW72" s="1184"/>
      <c r="AX72" s="1184"/>
      <c r="AY72" s="1184"/>
      <c r="AZ72" s="1184"/>
      <c r="BA72" s="1184"/>
      <c r="BB72" s="1184"/>
      <c r="BC72" s="1184"/>
      <c r="BD72" s="1184"/>
      <c r="BE72" s="1184"/>
      <c r="BF72" s="1184"/>
      <c r="BG72" s="1184"/>
      <c r="BH72" s="1184"/>
      <c r="BI72" s="1184"/>
      <c r="BJ72" s="1184"/>
      <c r="BK72" s="1184"/>
      <c r="BL72" s="1184"/>
      <c r="BM72" s="1184"/>
      <c r="BN72" s="1184"/>
      <c r="BO72" s="1185"/>
      <c r="BP72" s="1186" t="s">
        <v>3</v>
      </c>
      <c r="BQ72" s="1186"/>
      <c r="BR72" s="1186"/>
      <c r="BS72" s="1186"/>
      <c r="BT72" s="1186"/>
      <c r="BU72" s="1186"/>
      <c r="BV72" s="1186"/>
      <c r="BW72" s="1186"/>
      <c r="BX72" s="1186" t="s">
        <v>4</v>
      </c>
      <c r="BY72" s="1186"/>
      <c r="BZ72" s="1186"/>
      <c r="CA72" s="1186"/>
      <c r="CB72" s="1186"/>
      <c r="CC72" s="1186"/>
      <c r="CD72" s="1186"/>
      <c r="CE72" s="1186"/>
      <c r="CF72" s="1186" t="s">
        <v>5</v>
      </c>
      <c r="CG72" s="1186"/>
      <c r="CH72" s="1186"/>
      <c r="CI72" s="1186"/>
      <c r="CJ72" s="1186"/>
      <c r="CK72" s="1186"/>
      <c r="CL72" s="1186"/>
      <c r="CM72" s="1186"/>
      <c r="CN72" s="1186" t="s">
        <v>6</v>
      </c>
      <c r="CO72" s="1186"/>
      <c r="CP72" s="1186"/>
      <c r="CQ72" s="1186"/>
      <c r="CR72" s="1186"/>
      <c r="CS72" s="1186"/>
      <c r="CT72" s="1186"/>
      <c r="CU72" s="1186"/>
      <c r="CV72" s="1186" t="s">
        <v>7</v>
      </c>
      <c r="CW72" s="1186"/>
      <c r="CX72" s="1186"/>
      <c r="CY72" s="1186"/>
      <c r="CZ72" s="1186"/>
      <c r="DA72" s="1186"/>
      <c r="DB72" s="1186"/>
      <c r="DC72" s="1186"/>
    </row>
    <row r="73" spans="2:107" x14ac:dyDescent="0.15">
      <c r="B73" s="10"/>
      <c r="G73" s="1199"/>
      <c r="H73" s="1199"/>
      <c r="I73" s="1199"/>
      <c r="J73" s="1199"/>
      <c r="K73" s="1202"/>
      <c r="L73" s="1202"/>
      <c r="M73" s="1202"/>
      <c r="N73" s="1202"/>
      <c r="AM73" s="19"/>
      <c r="AN73" s="1188" t="s">
        <v>8</v>
      </c>
      <c r="AO73" s="1188"/>
      <c r="AP73" s="1188"/>
      <c r="AQ73" s="1188"/>
      <c r="AR73" s="1188"/>
      <c r="AS73" s="1188"/>
      <c r="AT73" s="1188"/>
      <c r="AU73" s="1188"/>
      <c r="AV73" s="1188"/>
      <c r="AW73" s="1188"/>
      <c r="AX73" s="1188"/>
      <c r="AY73" s="1188"/>
      <c r="AZ73" s="1188"/>
      <c r="BA73" s="1188"/>
      <c r="BB73" s="1188" t="s">
        <v>9</v>
      </c>
      <c r="BC73" s="1188"/>
      <c r="BD73" s="1188"/>
      <c r="BE73" s="1188"/>
      <c r="BF73" s="1188"/>
      <c r="BG73" s="1188"/>
      <c r="BH73" s="1188"/>
      <c r="BI73" s="1188"/>
      <c r="BJ73" s="1188"/>
      <c r="BK73" s="1188"/>
      <c r="BL73" s="1188"/>
      <c r="BM73" s="1188"/>
      <c r="BN73" s="1188"/>
      <c r="BO73" s="1188"/>
      <c r="BP73" s="1187">
        <v>54.2</v>
      </c>
      <c r="BQ73" s="1187"/>
      <c r="BR73" s="1187"/>
      <c r="BS73" s="1187"/>
      <c r="BT73" s="1187"/>
      <c r="BU73" s="1187"/>
      <c r="BV73" s="1187"/>
      <c r="BW73" s="1187"/>
      <c r="BX73" s="1187">
        <v>49.3</v>
      </c>
      <c r="BY73" s="1187"/>
      <c r="BZ73" s="1187"/>
      <c r="CA73" s="1187"/>
      <c r="CB73" s="1187"/>
      <c r="CC73" s="1187"/>
      <c r="CD73" s="1187"/>
      <c r="CE73" s="1187"/>
      <c r="CF73" s="1187">
        <v>41.7</v>
      </c>
      <c r="CG73" s="1187"/>
      <c r="CH73" s="1187"/>
      <c r="CI73" s="1187"/>
      <c r="CJ73" s="1187"/>
      <c r="CK73" s="1187"/>
      <c r="CL73" s="1187"/>
      <c r="CM73" s="1187"/>
      <c r="CN73" s="1187">
        <v>31.3</v>
      </c>
      <c r="CO73" s="1187"/>
      <c r="CP73" s="1187"/>
      <c r="CQ73" s="1187"/>
      <c r="CR73" s="1187"/>
      <c r="CS73" s="1187"/>
      <c r="CT73" s="1187"/>
      <c r="CU73" s="1187"/>
      <c r="CV73" s="1187">
        <v>3.3</v>
      </c>
      <c r="CW73" s="1187"/>
      <c r="CX73" s="1187"/>
      <c r="CY73" s="1187"/>
      <c r="CZ73" s="1187"/>
      <c r="DA73" s="1187"/>
      <c r="DB73" s="1187"/>
      <c r="DC73" s="1187"/>
    </row>
    <row r="74" spans="2:107" x14ac:dyDescent="0.15">
      <c r="B74" s="10"/>
      <c r="G74" s="1199"/>
      <c r="H74" s="1199"/>
      <c r="I74" s="1199"/>
      <c r="J74" s="1199"/>
      <c r="K74" s="1202"/>
      <c r="L74" s="1202"/>
      <c r="M74" s="1202"/>
      <c r="N74" s="1202"/>
      <c r="AM74" s="19"/>
      <c r="AN74" s="1188"/>
      <c r="AO74" s="1188"/>
      <c r="AP74" s="1188"/>
      <c r="AQ74" s="1188"/>
      <c r="AR74" s="1188"/>
      <c r="AS74" s="1188"/>
      <c r="AT74" s="1188"/>
      <c r="AU74" s="1188"/>
      <c r="AV74" s="1188"/>
      <c r="AW74" s="1188"/>
      <c r="AX74" s="1188"/>
      <c r="AY74" s="1188"/>
      <c r="AZ74" s="1188"/>
      <c r="BA74" s="1188"/>
      <c r="BB74" s="1188"/>
      <c r="BC74" s="1188"/>
      <c r="BD74" s="1188"/>
      <c r="BE74" s="1188"/>
      <c r="BF74" s="1188"/>
      <c r="BG74" s="1188"/>
      <c r="BH74" s="1188"/>
      <c r="BI74" s="1188"/>
      <c r="BJ74" s="1188"/>
      <c r="BK74" s="1188"/>
      <c r="BL74" s="1188"/>
      <c r="BM74" s="1188"/>
      <c r="BN74" s="1188"/>
      <c r="BO74" s="1188"/>
      <c r="BP74" s="1187"/>
      <c r="BQ74" s="1187"/>
      <c r="BR74" s="1187"/>
      <c r="BS74" s="1187"/>
      <c r="BT74" s="1187"/>
      <c r="BU74" s="1187"/>
      <c r="BV74" s="1187"/>
      <c r="BW74" s="1187"/>
      <c r="BX74" s="1187"/>
      <c r="BY74" s="1187"/>
      <c r="BZ74" s="1187"/>
      <c r="CA74" s="1187"/>
      <c r="CB74" s="1187"/>
      <c r="CC74" s="1187"/>
      <c r="CD74" s="1187"/>
      <c r="CE74" s="1187"/>
      <c r="CF74" s="1187"/>
      <c r="CG74" s="1187"/>
      <c r="CH74" s="1187"/>
      <c r="CI74" s="1187"/>
      <c r="CJ74" s="1187"/>
      <c r="CK74" s="1187"/>
      <c r="CL74" s="1187"/>
      <c r="CM74" s="1187"/>
      <c r="CN74" s="1187"/>
      <c r="CO74" s="1187"/>
      <c r="CP74" s="1187"/>
      <c r="CQ74" s="1187"/>
      <c r="CR74" s="1187"/>
      <c r="CS74" s="1187"/>
      <c r="CT74" s="1187"/>
      <c r="CU74" s="1187"/>
      <c r="CV74" s="1187"/>
      <c r="CW74" s="1187"/>
      <c r="CX74" s="1187"/>
      <c r="CY74" s="1187"/>
      <c r="CZ74" s="1187"/>
      <c r="DA74" s="1187"/>
      <c r="DB74" s="1187"/>
      <c r="DC74" s="1187"/>
    </row>
    <row r="75" spans="2:107" x14ac:dyDescent="0.15">
      <c r="B75" s="10"/>
      <c r="G75" s="1199"/>
      <c r="H75" s="1199"/>
      <c r="I75" s="1182"/>
      <c r="J75" s="1182"/>
      <c r="K75" s="1198"/>
      <c r="L75" s="1198"/>
      <c r="M75" s="1198"/>
      <c r="N75" s="1198"/>
      <c r="AM75" s="19"/>
      <c r="AN75" s="1188"/>
      <c r="AO75" s="1188"/>
      <c r="AP75" s="1188"/>
      <c r="AQ75" s="1188"/>
      <c r="AR75" s="1188"/>
      <c r="AS75" s="1188"/>
      <c r="AT75" s="1188"/>
      <c r="AU75" s="1188"/>
      <c r="AV75" s="1188"/>
      <c r="AW75" s="1188"/>
      <c r="AX75" s="1188"/>
      <c r="AY75" s="1188"/>
      <c r="AZ75" s="1188"/>
      <c r="BA75" s="1188"/>
      <c r="BB75" s="1188" t="s">
        <v>13</v>
      </c>
      <c r="BC75" s="1188"/>
      <c r="BD75" s="1188"/>
      <c r="BE75" s="1188"/>
      <c r="BF75" s="1188"/>
      <c r="BG75" s="1188"/>
      <c r="BH75" s="1188"/>
      <c r="BI75" s="1188"/>
      <c r="BJ75" s="1188"/>
      <c r="BK75" s="1188"/>
      <c r="BL75" s="1188"/>
      <c r="BM75" s="1188"/>
      <c r="BN75" s="1188"/>
      <c r="BO75" s="1188"/>
      <c r="BP75" s="1187">
        <v>9.3000000000000007</v>
      </c>
      <c r="BQ75" s="1187"/>
      <c r="BR75" s="1187"/>
      <c r="BS75" s="1187"/>
      <c r="BT75" s="1187"/>
      <c r="BU75" s="1187"/>
      <c r="BV75" s="1187"/>
      <c r="BW75" s="1187"/>
      <c r="BX75" s="1187">
        <v>9.1</v>
      </c>
      <c r="BY75" s="1187"/>
      <c r="BZ75" s="1187"/>
      <c r="CA75" s="1187"/>
      <c r="CB75" s="1187"/>
      <c r="CC75" s="1187"/>
      <c r="CD75" s="1187"/>
      <c r="CE75" s="1187"/>
      <c r="CF75" s="1187">
        <v>8.6</v>
      </c>
      <c r="CG75" s="1187"/>
      <c r="CH75" s="1187"/>
      <c r="CI75" s="1187"/>
      <c r="CJ75" s="1187"/>
      <c r="CK75" s="1187"/>
      <c r="CL75" s="1187"/>
      <c r="CM75" s="1187"/>
      <c r="CN75" s="1187">
        <v>8</v>
      </c>
      <c r="CO75" s="1187"/>
      <c r="CP75" s="1187"/>
      <c r="CQ75" s="1187"/>
      <c r="CR75" s="1187"/>
      <c r="CS75" s="1187"/>
      <c r="CT75" s="1187"/>
      <c r="CU75" s="1187"/>
      <c r="CV75" s="1187">
        <v>7.8</v>
      </c>
      <c r="CW75" s="1187"/>
      <c r="CX75" s="1187"/>
      <c r="CY75" s="1187"/>
      <c r="CZ75" s="1187"/>
      <c r="DA75" s="1187"/>
      <c r="DB75" s="1187"/>
      <c r="DC75" s="1187"/>
    </row>
    <row r="76" spans="2:107" x14ac:dyDescent="0.15">
      <c r="B76" s="10"/>
      <c r="G76" s="1199"/>
      <c r="H76" s="1199"/>
      <c r="I76" s="1182"/>
      <c r="J76" s="1182"/>
      <c r="K76" s="1198"/>
      <c r="L76" s="1198"/>
      <c r="M76" s="1198"/>
      <c r="N76" s="1198"/>
      <c r="AM76" s="19"/>
      <c r="AN76" s="1188"/>
      <c r="AO76" s="1188"/>
      <c r="AP76" s="1188"/>
      <c r="AQ76" s="1188"/>
      <c r="AR76" s="1188"/>
      <c r="AS76" s="1188"/>
      <c r="AT76" s="1188"/>
      <c r="AU76" s="1188"/>
      <c r="AV76" s="1188"/>
      <c r="AW76" s="1188"/>
      <c r="AX76" s="1188"/>
      <c r="AY76" s="1188"/>
      <c r="AZ76" s="1188"/>
      <c r="BA76" s="1188"/>
      <c r="BB76" s="1188"/>
      <c r="BC76" s="1188"/>
      <c r="BD76" s="1188"/>
      <c r="BE76" s="1188"/>
      <c r="BF76" s="1188"/>
      <c r="BG76" s="1188"/>
      <c r="BH76" s="1188"/>
      <c r="BI76" s="1188"/>
      <c r="BJ76" s="1188"/>
      <c r="BK76" s="1188"/>
      <c r="BL76" s="1188"/>
      <c r="BM76" s="1188"/>
      <c r="BN76" s="1188"/>
      <c r="BO76" s="1188"/>
      <c r="BP76" s="1187"/>
      <c r="BQ76" s="1187"/>
      <c r="BR76" s="1187"/>
      <c r="BS76" s="1187"/>
      <c r="BT76" s="1187"/>
      <c r="BU76" s="1187"/>
      <c r="BV76" s="1187"/>
      <c r="BW76" s="1187"/>
      <c r="BX76" s="1187"/>
      <c r="BY76" s="1187"/>
      <c r="BZ76" s="1187"/>
      <c r="CA76" s="1187"/>
      <c r="CB76" s="1187"/>
      <c r="CC76" s="1187"/>
      <c r="CD76" s="1187"/>
      <c r="CE76" s="1187"/>
      <c r="CF76" s="1187"/>
      <c r="CG76" s="1187"/>
      <c r="CH76" s="1187"/>
      <c r="CI76" s="1187"/>
      <c r="CJ76" s="1187"/>
      <c r="CK76" s="1187"/>
      <c r="CL76" s="1187"/>
      <c r="CM76" s="1187"/>
      <c r="CN76" s="1187"/>
      <c r="CO76" s="1187"/>
      <c r="CP76" s="1187"/>
      <c r="CQ76" s="1187"/>
      <c r="CR76" s="1187"/>
      <c r="CS76" s="1187"/>
      <c r="CT76" s="1187"/>
      <c r="CU76" s="1187"/>
      <c r="CV76" s="1187"/>
      <c r="CW76" s="1187"/>
      <c r="CX76" s="1187"/>
      <c r="CY76" s="1187"/>
      <c r="CZ76" s="1187"/>
      <c r="DA76" s="1187"/>
      <c r="DB76" s="1187"/>
      <c r="DC76" s="1187"/>
    </row>
    <row r="77" spans="2:107" x14ac:dyDescent="0.15">
      <c r="B77" s="10"/>
      <c r="G77" s="1182"/>
      <c r="H77" s="1182"/>
      <c r="I77" s="1182"/>
      <c r="J77" s="1182"/>
      <c r="K77" s="1202"/>
      <c r="L77" s="1202"/>
      <c r="M77" s="1202"/>
      <c r="N77" s="1202"/>
      <c r="AN77" s="1186" t="s">
        <v>11</v>
      </c>
      <c r="AO77" s="1186"/>
      <c r="AP77" s="1186"/>
      <c r="AQ77" s="1186"/>
      <c r="AR77" s="1186"/>
      <c r="AS77" s="1186"/>
      <c r="AT77" s="1186"/>
      <c r="AU77" s="1186"/>
      <c r="AV77" s="1186"/>
      <c r="AW77" s="1186"/>
      <c r="AX77" s="1186"/>
      <c r="AY77" s="1186"/>
      <c r="AZ77" s="1186"/>
      <c r="BA77" s="1186"/>
      <c r="BB77" s="1188" t="s">
        <v>9</v>
      </c>
      <c r="BC77" s="1188"/>
      <c r="BD77" s="1188"/>
      <c r="BE77" s="1188"/>
      <c r="BF77" s="1188"/>
      <c r="BG77" s="1188"/>
      <c r="BH77" s="1188"/>
      <c r="BI77" s="1188"/>
      <c r="BJ77" s="1188"/>
      <c r="BK77" s="1188"/>
      <c r="BL77" s="1188"/>
      <c r="BM77" s="1188"/>
      <c r="BN77" s="1188"/>
      <c r="BO77" s="1188"/>
      <c r="BP77" s="1187">
        <v>0</v>
      </c>
      <c r="BQ77" s="1187"/>
      <c r="BR77" s="1187"/>
      <c r="BS77" s="1187"/>
      <c r="BT77" s="1187"/>
      <c r="BU77" s="1187"/>
      <c r="BV77" s="1187"/>
      <c r="BW77" s="1187"/>
      <c r="BX77" s="1187">
        <v>0</v>
      </c>
      <c r="BY77" s="1187"/>
      <c r="BZ77" s="1187"/>
      <c r="CA77" s="1187"/>
      <c r="CB77" s="1187"/>
      <c r="CC77" s="1187"/>
      <c r="CD77" s="1187"/>
      <c r="CE77" s="1187"/>
      <c r="CF77" s="1187">
        <v>0</v>
      </c>
      <c r="CG77" s="1187"/>
      <c r="CH77" s="1187"/>
      <c r="CI77" s="1187"/>
      <c r="CJ77" s="1187"/>
      <c r="CK77" s="1187"/>
      <c r="CL77" s="1187"/>
      <c r="CM77" s="1187"/>
      <c r="CN77" s="1187">
        <v>0</v>
      </c>
      <c r="CO77" s="1187"/>
      <c r="CP77" s="1187"/>
      <c r="CQ77" s="1187"/>
      <c r="CR77" s="1187"/>
      <c r="CS77" s="1187"/>
      <c r="CT77" s="1187"/>
      <c r="CU77" s="1187"/>
      <c r="CV77" s="1187">
        <v>0</v>
      </c>
      <c r="CW77" s="1187"/>
      <c r="CX77" s="1187"/>
      <c r="CY77" s="1187"/>
      <c r="CZ77" s="1187"/>
      <c r="DA77" s="1187"/>
      <c r="DB77" s="1187"/>
      <c r="DC77" s="1187"/>
    </row>
    <row r="78" spans="2:107" x14ac:dyDescent="0.15">
      <c r="B78" s="10"/>
      <c r="G78" s="1182"/>
      <c r="H78" s="1182"/>
      <c r="I78" s="1182"/>
      <c r="J78" s="1182"/>
      <c r="K78" s="1202"/>
      <c r="L78" s="1202"/>
      <c r="M78" s="1202"/>
      <c r="N78" s="1202"/>
      <c r="AN78" s="1186"/>
      <c r="AO78" s="1186"/>
      <c r="AP78" s="1186"/>
      <c r="AQ78" s="1186"/>
      <c r="AR78" s="1186"/>
      <c r="AS78" s="1186"/>
      <c r="AT78" s="1186"/>
      <c r="AU78" s="1186"/>
      <c r="AV78" s="1186"/>
      <c r="AW78" s="1186"/>
      <c r="AX78" s="1186"/>
      <c r="AY78" s="1186"/>
      <c r="AZ78" s="1186"/>
      <c r="BA78" s="1186"/>
      <c r="BB78" s="1188"/>
      <c r="BC78" s="1188"/>
      <c r="BD78" s="1188"/>
      <c r="BE78" s="1188"/>
      <c r="BF78" s="1188"/>
      <c r="BG78" s="1188"/>
      <c r="BH78" s="1188"/>
      <c r="BI78" s="1188"/>
      <c r="BJ78" s="1188"/>
      <c r="BK78" s="1188"/>
      <c r="BL78" s="1188"/>
      <c r="BM78" s="1188"/>
      <c r="BN78" s="1188"/>
      <c r="BO78" s="1188"/>
      <c r="BP78" s="1187"/>
      <c r="BQ78" s="1187"/>
      <c r="BR78" s="1187"/>
      <c r="BS78" s="1187"/>
      <c r="BT78" s="1187"/>
      <c r="BU78" s="1187"/>
      <c r="BV78" s="1187"/>
      <c r="BW78" s="1187"/>
      <c r="BX78" s="1187"/>
      <c r="BY78" s="1187"/>
      <c r="BZ78" s="1187"/>
      <c r="CA78" s="1187"/>
      <c r="CB78" s="1187"/>
      <c r="CC78" s="1187"/>
      <c r="CD78" s="1187"/>
      <c r="CE78" s="1187"/>
      <c r="CF78" s="1187"/>
      <c r="CG78" s="1187"/>
      <c r="CH78" s="1187"/>
      <c r="CI78" s="1187"/>
      <c r="CJ78" s="1187"/>
      <c r="CK78" s="1187"/>
      <c r="CL78" s="1187"/>
      <c r="CM78" s="1187"/>
      <c r="CN78" s="1187"/>
      <c r="CO78" s="1187"/>
      <c r="CP78" s="1187"/>
      <c r="CQ78" s="1187"/>
      <c r="CR78" s="1187"/>
      <c r="CS78" s="1187"/>
      <c r="CT78" s="1187"/>
      <c r="CU78" s="1187"/>
      <c r="CV78" s="1187"/>
      <c r="CW78" s="1187"/>
      <c r="CX78" s="1187"/>
      <c r="CY78" s="1187"/>
      <c r="CZ78" s="1187"/>
      <c r="DA78" s="1187"/>
      <c r="DB78" s="1187"/>
      <c r="DC78" s="1187"/>
    </row>
    <row r="79" spans="2:107" x14ac:dyDescent="0.15">
      <c r="B79" s="10"/>
      <c r="G79" s="1182"/>
      <c r="H79" s="1182"/>
      <c r="I79" s="1201"/>
      <c r="J79" s="1201"/>
      <c r="K79" s="1203"/>
      <c r="L79" s="1203"/>
      <c r="M79" s="1203"/>
      <c r="N79" s="1203"/>
      <c r="AN79" s="1186"/>
      <c r="AO79" s="1186"/>
      <c r="AP79" s="1186"/>
      <c r="AQ79" s="1186"/>
      <c r="AR79" s="1186"/>
      <c r="AS79" s="1186"/>
      <c r="AT79" s="1186"/>
      <c r="AU79" s="1186"/>
      <c r="AV79" s="1186"/>
      <c r="AW79" s="1186"/>
      <c r="AX79" s="1186"/>
      <c r="AY79" s="1186"/>
      <c r="AZ79" s="1186"/>
      <c r="BA79" s="1186"/>
      <c r="BB79" s="1188" t="s">
        <v>13</v>
      </c>
      <c r="BC79" s="1188"/>
      <c r="BD79" s="1188"/>
      <c r="BE79" s="1188"/>
      <c r="BF79" s="1188"/>
      <c r="BG79" s="1188"/>
      <c r="BH79" s="1188"/>
      <c r="BI79" s="1188"/>
      <c r="BJ79" s="1188"/>
      <c r="BK79" s="1188"/>
      <c r="BL79" s="1188"/>
      <c r="BM79" s="1188"/>
      <c r="BN79" s="1188"/>
      <c r="BO79" s="1188"/>
      <c r="BP79" s="1187">
        <v>8.5</v>
      </c>
      <c r="BQ79" s="1187"/>
      <c r="BR79" s="1187"/>
      <c r="BS79" s="1187"/>
      <c r="BT79" s="1187"/>
      <c r="BU79" s="1187"/>
      <c r="BV79" s="1187"/>
      <c r="BW79" s="1187"/>
      <c r="BX79" s="1187">
        <v>8.6</v>
      </c>
      <c r="BY79" s="1187"/>
      <c r="BZ79" s="1187"/>
      <c r="CA79" s="1187"/>
      <c r="CB79" s="1187"/>
      <c r="CC79" s="1187"/>
      <c r="CD79" s="1187"/>
      <c r="CE79" s="1187"/>
      <c r="CF79" s="1187">
        <v>8.6</v>
      </c>
      <c r="CG79" s="1187"/>
      <c r="CH79" s="1187"/>
      <c r="CI79" s="1187"/>
      <c r="CJ79" s="1187"/>
      <c r="CK79" s="1187"/>
      <c r="CL79" s="1187"/>
      <c r="CM79" s="1187"/>
      <c r="CN79" s="1187">
        <v>8.9</v>
      </c>
      <c r="CO79" s="1187"/>
      <c r="CP79" s="1187"/>
      <c r="CQ79" s="1187"/>
      <c r="CR79" s="1187"/>
      <c r="CS79" s="1187"/>
      <c r="CT79" s="1187"/>
      <c r="CU79" s="1187"/>
      <c r="CV79" s="1187">
        <v>8.9</v>
      </c>
      <c r="CW79" s="1187"/>
      <c r="CX79" s="1187"/>
      <c r="CY79" s="1187"/>
      <c r="CZ79" s="1187"/>
      <c r="DA79" s="1187"/>
      <c r="DB79" s="1187"/>
      <c r="DC79" s="1187"/>
    </row>
    <row r="80" spans="2:107" x14ac:dyDescent="0.15">
      <c r="B80" s="10"/>
      <c r="G80" s="1182"/>
      <c r="H80" s="1182"/>
      <c r="I80" s="1201"/>
      <c r="J80" s="1201"/>
      <c r="K80" s="1203"/>
      <c r="L80" s="1203"/>
      <c r="M80" s="1203"/>
      <c r="N80" s="1203"/>
      <c r="AN80" s="1186"/>
      <c r="AO80" s="1186"/>
      <c r="AP80" s="1186"/>
      <c r="AQ80" s="1186"/>
      <c r="AR80" s="1186"/>
      <c r="AS80" s="1186"/>
      <c r="AT80" s="1186"/>
      <c r="AU80" s="1186"/>
      <c r="AV80" s="1186"/>
      <c r="AW80" s="1186"/>
      <c r="AX80" s="1186"/>
      <c r="AY80" s="1186"/>
      <c r="AZ80" s="1186"/>
      <c r="BA80" s="1186"/>
      <c r="BB80" s="1188"/>
      <c r="BC80" s="1188"/>
      <c r="BD80" s="1188"/>
      <c r="BE80" s="1188"/>
      <c r="BF80" s="1188"/>
      <c r="BG80" s="1188"/>
      <c r="BH80" s="1188"/>
      <c r="BI80" s="1188"/>
      <c r="BJ80" s="1188"/>
      <c r="BK80" s="1188"/>
      <c r="BL80" s="1188"/>
      <c r="BM80" s="1188"/>
      <c r="BN80" s="1188"/>
      <c r="BO80" s="1188"/>
      <c r="BP80" s="1187"/>
      <c r="BQ80" s="1187"/>
      <c r="BR80" s="1187"/>
      <c r="BS80" s="1187"/>
      <c r="BT80" s="1187"/>
      <c r="BU80" s="1187"/>
      <c r="BV80" s="1187"/>
      <c r="BW80" s="1187"/>
      <c r="BX80" s="1187"/>
      <c r="BY80" s="1187"/>
      <c r="BZ80" s="1187"/>
      <c r="CA80" s="1187"/>
      <c r="CB80" s="1187"/>
      <c r="CC80" s="1187"/>
      <c r="CD80" s="1187"/>
      <c r="CE80" s="1187"/>
      <c r="CF80" s="1187"/>
      <c r="CG80" s="1187"/>
      <c r="CH80" s="1187"/>
      <c r="CI80" s="1187"/>
      <c r="CJ80" s="1187"/>
      <c r="CK80" s="1187"/>
      <c r="CL80" s="1187"/>
      <c r="CM80" s="1187"/>
      <c r="CN80" s="1187"/>
      <c r="CO80" s="1187"/>
      <c r="CP80" s="1187"/>
      <c r="CQ80" s="1187"/>
      <c r="CR80" s="1187"/>
      <c r="CS80" s="1187"/>
      <c r="CT80" s="1187"/>
      <c r="CU80" s="1187"/>
      <c r="CV80" s="1187"/>
      <c r="CW80" s="1187"/>
      <c r="CX80" s="1187"/>
      <c r="CY80" s="1187"/>
      <c r="CZ80" s="1187"/>
      <c r="DA80" s="1187"/>
      <c r="DB80" s="1187"/>
      <c r="DC80" s="1187"/>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CuVbsi9b9ysI6/eq4+4F6Has5Nal+gi3onV7eC/NLGA6/Jt6zzDAs/ECntEaEH7xZpfbkBe3SfpssehtxFtpfA==" saltValue="bcn6+sb6l7m3Mny50IQu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80" zoomScale="70" zoomScaleNormal="70" zoomScaleSheetLayoutView="70" workbookViewId="0">
      <selection activeCell="BK109" sqref="BK109"/>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ONPwD5PxIZa+UI0nbQmbYI5WOgdYzgKLNbEq8XBtRjOo5X8dyjUm1eFPvhPkuAP3Bd2RQf7mF15hSSum+GnX4A==" saltValue="GGSItLJCFxUAOrfkOyqVZ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81" zoomScale="70" zoomScaleNormal="70" zoomScaleSheetLayoutView="55" workbookViewId="0">
      <selection activeCell="CO112" sqref="CO112"/>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QC4Mbwe9N5nNNi4GTpqTGe4byp/Ykc/KLbeqi9tJ7iMDgoLu0CrPnvPRXJTV1glLyjai5Cv1/1ZnLjmG3zX8ug==" saltValue="uT7GwR4mUD3wcbTgeTsgf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1F32B-87FD-4B1C-9CD3-7FA8F6019B96}">
  <sheetPr>
    <pageSetUpPr fitToPage="1"/>
  </sheetPr>
  <dimension ref="B1:EM50"/>
  <sheetViews>
    <sheetView showGridLines="0" workbookViewId="0">
      <selection activeCell="AU14" sqref="AU14:AX14"/>
    </sheetView>
  </sheetViews>
  <sheetFormatPr defaultColWidth="0" defaultRowHeight="11.25" customHeight="1" zeroHeight="1" x14ac:dyDescent="0.15"/>
  <cols>
    <col min="1" max="1" width="1.625" style="74" customWidth="1"/>
    <col min="2" max="2" width="2.375" style="74" customWidth="1"/>
    <col min="3" max="16" width="2.625" style="74" customWidth="1"/>
    <col min="17" max="17" width="2.375" style="74" customWidth="1"/>
    <col min="18" max="95" width="1.625" style="74" customWidth="1"/>
    <col min="96" max="133" width="1.625" style="86" customWidth="1"/>
    <col min="134" max="143" width="1.625" style="74" customWidth="1"/>
    <col min="144" max="16384" width="0" style="74" hidden="1"/>
  </cols>
  <sheetData>
    <row r="1" spans="2:143" ht="22.5" customHeight="1" thickBot="1" x14ac:dyDescent="0.2">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690" t="s">
        <v>146</v>
      </c>
      <c r="DI1" s="691"/>
      <c r="DJ1" s="691"/>
      <c r="DK1" s="691"/>
      <c r="DL1" s="691"/>
      <c r="DM1" s="691"/>
      <c r="DN1" s="692"/>
      <c r="DO1" s="74"/>
      <c r="DP1" s="690" t="s">
        <v>147</v>
      </c>
      <c r="DQ1" s="691"/>
      <c r="DR1" s="691"/>
      <c r="DS1" s="691"/>
      <c r="DT1" s="691"/>
      <c r="DU1" s="691"/>
      <c r="DV1" s="691"/>
      <c r="DW1" s="691"/>
      <c r="DX1" s="691"/>
      <c r="DY1" s="691"/>
      <c r="DZ1" s="691"/>
      <c r="EA1" s="691"/>
      <c r="EB1" s="691"/>
      <c r="EC1" s="692"/>
      <c r="ED1" s="73"/>
      <c r="EE1" s="73"/>
      <c r="EF1" s="73"/>
      <c r="EG1" s="73"/>
      <c r="EH1" s="73"/>
      <c r="EI1" s="73"/>
      <c r="EJ1" s="73"/>
      <c r="EK1" s="73"/>
      <c r="EL1" s="73"/>
      <c r="EM1" s="73"/>
    </row>
    <row r="2" spans="2:143" ht="22.5" customHeight="1" x14ac:dyDescent="0.15">
      <c r="B2" s="75" t="s">
        <v>148</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15">
      <c r="B3" s="651" t="s">
        <v>149</v>
      </c>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1" t="s">
        <v>150</v>
      </c>
      <c r="AQ3" s="652"/>
      <c r="AR3" s="652"/>
      <c r="AS3" s="652"/>
      <c r="AT3" s="652"/>
      <c r="AU3" s="652"/>
      <c r="AV3" s="652"/>
      <c r="AW3" s="652"/>
      <c r="AX3" s="652"/>
      <c r="AY3" s="652"/>
      <c r="AZ3" s="652"/>
      <c r="BA3" s="652"/>
      <c r="BB3" s="652"/>
      <c r="BC3" s="652"/>
      <c r="BD3" s="652"/>
      <c r="BE3" s="652"/>
      <c r="BF3" s="652"/>
      <c r="BG3" s="652"/>
      <c r="BH3" s="652"/>
      <c r="BI3" s="652"/>
      <c r="BJ3" s="652"/>
      <c r="BK3" s="652"/>
      <c r="BL3" s="652"/>
      <c r="BM3" s="652"/>
      <c r="BN3" s="652"/>
      <c r="BO3" s="652"/>
      <c r="BP3" s="652"/>
      <c r="BQ3" s="652"/>
      <c r="BR3" s="652"/>
      <c r="BS3" s="652"/>
      <c r="BT3" s="652"/>
      <c r="BU3" s="652"/>
      <c r="BV3" s="652"/>
      <c r="BW3" s="652"/>
      <c r="BX3" s="652"/>
      <c r="BY3" s="652"/>
      <c r="BZ3" s="652"/>
      <c r="CA3" s="652"/>
      <c r="CB3" s="653"/>
      <c r="CD3" s="651" t="s">
        <v>151</v>
      </c>
      <c r="CE3" s="652"/>
      <c r="CF3" s="652"/>
      <c r="CG3" s="652"/>
      <c r="CH3" s="652"/>
      <c r="CI3" s="652"/>
      <c r="CJ3" s="652"/>
      <c r="CK3" s="652"/>
      <c r="CL3" s="652"/>
      <c r="CM3" s="652"/>
      <c r="CN3" s="652"/>
      <c r="CO3" s="652"/>
      <c r="CP3" s="652"/>
      <c r="CQ3" s="652"/>
      <c r="CR3" s="652"/>
      <c r="CS3" s="652"/>
      <c r="CT3" s="652"/>
      <c r="CU3" s="652"/>
      <c r="CV3" s="652"/>
      <c r="CW3" s="652"/>
      <c r="CX3" s="652"/>
      <c r="CY3" s="652"/>
      <c r="CZ3" s="652"/>
      <c r="DA3" s="652"/>
      <c r="DB3" s="652"/>
      <c r="DC3" s="652"/>
      <c r="DD3" s="652"/>
      <c r="DE3" s="652"/>
      <c r="DF3" s="652"/>
      <c r="DG3" s="652"/>
      <c r="DH3" s="652"/>
      <c r="DI3" s="652"/>
      <c r="DJ3" s="652"/>
      <c r="DK3" s="652"/>
      <c r="DL3" s="652"/>
      <c r="DM3" s="652"/>
      <c r="DN3" s="652"/>
      <c r="DO3" s="652"/>
      <c r="DP3" s="652"/>
      <c r="DQ3" s="652"/>
      <c r="DR3" s="652"/>
      <c r="DS3" s="652"/>
      <c r="DT3" s="652"/>
      <c r="DU3" s="652"/>
      <c r="DV3" s="652"/>
      <c r="DW3" s="652"/>
      <c r="DX3" s="652"/>
      <c r="DY3" s="652"/>
      <c r="DZ3" s="652"/>
      <c r="EA3" s="652"/>
      <c r="EB3" s="652"/>
      <c r="EC3" s="653"/>
    </row>
    <row r="4" spans="2:143" ht="11.25" customHeight="1" x14ac:dyDescent="0.15">
      <c r="B4" s="651" t="s">
        <v>25</v>
      </c>
      <c r="C4" s="652"/>
      <c r="D4" s="652"/>
      <c r="E4" s="652"/>
      <c r="F4" s="652"/>
      <c r="G4" s="652"/>
      <c r="H4" s="652"/>
      <c r="I4" s="652"/>
      <c r="J4" s="652"/>
      <c r="K4" s="652"/>
      <c r="L4" s="652"/>
      <c r="M4" s="652"/>
      <c r="N4" s="652"/>
      <c r="O4" s="652"/>
      <c r="P4" s="652"/>
      <c r="Q4" s="653"/>
      <c r="R4" s="651" t="s">
        <v>152</v>
      </c>
      <c r="S4" s="652"/>
      <c r="T4" s="652"/>
      <c r="U4" s="652"/>
      <c r="V4" s="652"/>
      <c r="W4" s="652"/>
      <c r="X4" s="652"/>
      <c r="Y4" s="653"/>
      <c r="Z4" s="651" t="s">
        <v>153</v>
      </c>
      <c r="AA4" s="652"/>
      <c r="AB4" s="652"/>
      <c r="AC4" s="653"/>
      <c r="AD4" s="651" t="s">
        <v>154</v>
      </c>
      <c r="AE4" s="652"/>
      <c r="AF4" s="652"/>
      <c r="AG4" s="652"/>
      <c r="AH4" s="652"/>
      <c r="AI4" s="652"/>
      <c r="AJ4" s="652"/>
      <c r="AK4" s="653"/>
      <c r="AL4" s="651" t="s">
        <v>153</v>
      </c>
      <c r="AM4" s="652"/>
      <c r="AN4" s="652"/>
      <c r="AO4" s="653"/>
      <c r="AP4" s="687" t="s">
        <v>155</v>
      </c>
      <c r="AQ4" s="687"/>
      <c r="AR4" s="687"/>
      <c r="AS4" s="687"/>
      <c r="AT4" s="687"/>
      <c r="AU4" s="687"/>
      <c r="AV4" s="687"/>
      <c r="AW4" s="687"/>
      <c r="AX4" s="687"/>
      <c r="AY4" s="687"/>
      <c r="AZ4" s="687"/>
      <c r="BA4" s="687"/>
      <c r="BB4" s="687"/>
      <c r="BC4" s="687"/>
      <c r="BD4" s="687"/>
      <c r="BE4" s="687"/>
      <c r="BF4" s="687"/>
      <c r="BG4" s="687" t="s">
        <v>156</v>
      </c>
      <c r="BH4" s="687"/>
      <c r="BI4" s="687"/>
      <c r="BJ4" s="687"/>
      <c r="BK4" s="687"/>
      <c r="BL4" s="687"/>
      <c r="BM4" s="687"/>
      <c r="BN4" s="687"/>
      <c r="BO4" s="687" t="s">
        <v>153</v>
      </c>
      <c r="BP4" s="687"/>
      <c r="BQ4" s="687"/>
      <c r="BR4" s="687"/>
      <c r="BS4" s="687" t="s">
        <v>157</v>
      </c>
      <c r="BT4" s="687"/>
      <c r="BU4" s="687"/>
      <c r="BV4" s="687"/>
      <c r="BW4" s="687"/>
      <c r="BX4" s="687"/>
      <c r="BY4" s="687"/>
      <c r="BZ4" s="687"/>
      <c r="CA4" s="687"/>
      <c r="CB4" s="687"/>
      <c r="CD4" s="651" t="s">
        <v>158</v>
      </c>
      <c r="CE4" s="652"/>
      <c r="CF4" s="652"/>
      <c r="CG4" s="652"/>
      <c r="CH4" s="652"/>
      <c r="CI4" s="652"/>
      <c r="CJ4" s="652"/>
      <c r="CK4" s="652"/>
      <c r="CL4" s="652"/>
      <c r="CM4" s="652"/>
      <c r="CN4" s="652"/>
      <c r="CO4" s="652"/>
      <c r="CP4" s="652"/>
      <c r="CQ4" s="652"/>
      <c r="CR4" s="652"/>
      <c r="CS4" s="652"/>
      <c r="CT4" s="652"/>
      <c r="CU4" s="652"/>
      <c r="CV4" s="652"/>
      <c r="CW4" s="652"/>
      <c r="CX4" s="652"/>
      <c r="CY4" s="652"/>
      <c r="CZ4" s="652"/>
      <c r="DA4" s="652"/>
      <c r="DB4" s="652"/>
      <c r="DC4" s="652"/>
      <c r="DD4" s="652"/>
      <c r="DE4" s="652"/>
      <c r="DF4" s="652"/>
      <c r="DG4" s="652"/>
      <c r="DH4" s="652"/>
      <c r="DI4" s="652"/>
      <c r="DJ4" s="652"/>
      <c r="DK4" s="652"/>
      <c r="DL4" s="652"/>
      <c r="DM4" s="652"/>
      <c r="DN4" s="652"/>
      <c r="DO4" s="652"/>
      <c r="DP4" s="652"/>
      <c r="DQ4" s="652"/>
      <c r="DR4" s="652"/>
      <c r="DS4" s="652"/>
      <c r="DT4" s="652"/>
      <c r="DU4" s="652"/>
      <c r="DV4" s="652"/>
      <c r="DW4" s="652"/>
      <c r="DX4" s="652"/>
      <c r="DY4" s="652"/>
      <c r="DZ4" s="652"/>
      <c r="EA4" s="652"/>
      <c r="EB4" s="652"/>
      <c r="EC4" s="653"/>
    </row>
    <row r="5" spans="2:143" ht="11.25" customHeight="1" x14ac:dyDescent="0.15">
      <c r="B5" s="648" t="s">
        <v>159</v>
      </c>
      <c r="C5" s="649"/>
      <c r="D5" s="649"/>
      <c r="E5" s="649"/>
      <c r="F5" s="649"/>
      <c r="G5" s="649"/>
      <c r="H5" s="649"/>
      <c r="I5" s="649"/>
      <c r="J5" s="649"/>
      <c r="K5" s="649"/>
      <c r="L5" s="649"/>
      <c r="M5" s="649"/>
      <c r="N5" s="649"/>
      <c r="O5" s="649"/>
      <c r="P5" s="649"/>
      <c r="Q5" s="650"/>
      <c r="R5" s="645">
        <v>785298</v>
      </c>
      <c r="S5" s="646"/>
      <c r="T5" s="646"/>
      <c r="U5" s="646"/>
      <c r="V5" s="646"/>
      <c r="W5" s="646"/>
      <c r="X5" s="646"/>
      <c r="Y5" s="674"/>
      <c r="Z5" s="688">
        <v>8.8000000000000007</v>
      </c>
      <c r="AA5" s="688"/>
      <c r="AB5" s="688"/>
      <c r="AC5" s="688"/>
      <c r="AD5" s="689">
        <v>785298</v>
      </c>
      <c r="AE5" s="689"/>
      <c r="AF5" s="689"/>
      <c r="AG5" s="689"/>
      <c r="AH5" s="689"/>
      <c r="AI5" s="689"/>
      <c r="AJ5" s="689"/>
      <c r="AK5" s="689"/>
      <c r="AL5" s="675">
        <v>18.399999999999999</v>
      </c>
      <c r="AM5" s="661"/>
      <c r="AN5" s="661"/>
      <c r="AO5" s="676"/>
      <c r="AP5" s="648" t="s">
        <v>160</v>
      </c>
      <c r="AQ5" s="649"/>
      <c r="AR5" s="649"/>
      <c r="AS5" s="649"/>
      <c r="AT5" s="649"/>
      <c r="AU5" s="649"/>
      <c r="AV5" s="649"/>
      <c r="AW5" s="649"/>
      <c r="AX5" s="649"/>
      <c r="AY5" s="649"/>
      <c r="AZ5" s="649"/>
      <c r="BA5" s="649"/>
      <c r="BB5" s="649"/>
      <c r="BC5" s="649"/>
      <c r="BD5" s="649"/>
      <c r="BE5" s="649"/>
      <c r="BF5" s="650"/>
      <c r="BG5" s="598">
        <v>785298</v>
      </c>
      <c r="BH5" s="599"/>
      <c r="BI5" s="599"/>
      <c r="BJ5" s="599"/>
      <c r="BK5" s="599"/>
      <c r="BL5" s="599"/>
      <c r="BM5" s="599"/>
      <c r="BN5" s="600"/>
      <c r="BO5" s="624">
        <v>100</v>
      </c>
      <c r="BP5" s="624"/>
      <c r="BQ5" s="624"/>
      <c r="BR5" s="624"/>
      <c r="BS5" s="625" t="s">
        <v>65</v>
      </c>
      <c r="BT5" s="625"/>
      <c r="BU5" s="625"/>
      <c r="BV5" s="625"/>
      <c r="BW5" s="625"/>
      <c r="BX5" s="625"/>
      <c r="BY5" s="625"/>
      <c r="BZ5" s="625"/>
      <c r="CA5" s="625"/>
      <c r="CB5" s="670"/>
      <c r="CD5" s="651" t="s">
        <v>155</v>
      </c>
      <c r="CE5" s="652"/>
      <c r="CF5" s="652"/>
      <c r="CG5" s="652"/>
      <c r="CH5" s="652"/>
      <c r="CI5" s="652"/>
      <c r="CJ5" s="652"/>
      <c r="CK5" s="652"/>
      <c r="CL5" s="652"/>
      <c r="CM5" s="652"/>
      <c r="CN5" s="652"/>
      <c r="CO5" s="652"/>
      <c r="CP5" s="652"/>
      <c r="CQ5" s="653"/>
      <c r="CR5" s="651" t="s">
        <v>161</v>
      </c>
      <c r="CS5" s="652"/>
      <c r="CT5" s="652"/>
      <c r="CU5" s="652"/>
      <c r="CV5" s="652"/>
      <c r="CW5" s="652"/>
      <c r="CX5" s="652"/>
      <c r="CY5" s="653"/>
      <c r="CZ5" s="651" t="s">
        <v>153</v>
      </c>
      <c r="DA5" s="652"/>
      <c r="DB5" s="652"/>
      <c r="DC5" s="653"/>
      <c r="DD5" s="651" t="s">
        <v>162</v>
      </c>
      <c r="DE5" s="652"/>
      <c r="DF5" s="652"/>
      <c r="DG5" s="652"/>
      <c r="DH5" s="652"/>
      <c r="DI5" s="652"/>
      <c r="DJ5" s="652"/>
      <c r="DK5" s="652"/>
      <c r="DL5" s="652"/>
      <c r="DM5" s="652"/>
      <c r="DN5" s="652"/>
      <c r="DO5" s="652"/>
      <c r="DP5" s="653"/>
      <c r="DQ5" s="651" t="s">
        <v>163</v>
      </c>
      <c r="DR5" s="652"/>
      <c r="DS5" s="652"/>
      <c r="DT5" s="652"/>
      <c r="DU5" s="652"/>
      <c r="DV5" s="652"/>
      <c r="DW5" s="652"/>
      <c r="DX5" s="652"/>
      <c r="DY5" s="652"/>
      <c r="DZ5" s="652"/>
      <c r="EA5" s="652"/>
      <c r="EB5" s="652"/>
      <c r="EC5" s="653"/>
    </row>
    <row r="6" spans="2:143" ht="11.25" customHeight="1" x14ac:dyDescent="0.15">
      <c r="B6" s="595" t="s">
        <v>164</v>
      </c>
      <c r="C6" s="596"/>
      <c r="D6" s="596"/>
      <c r="E6" s="596"/>
      <c r="F6" s="596"/>
      <c r="G6" s="596"/>
      <c r="H6" s="596"/>
      <c r="I6" s="596"/>
      <c r="J6" s="596"/>
      <c r="K6" s="596"/>
      <c r="L6" s="596"/>
      <c r="M6" s="596"/>
      <c r="N6" s="596"/>
      <c r="O6" s="596"/>
      <c r="P6" s="596"/>
      <c r="Q6" s="597"/>
      <c r="R6" s="598">
        <v>95262</v>
      </c>
      <c r="S6" s="599"/>
      <c r="T6" s="599"/>
      <c r="U6" s="599"/>
      <c r="V6" s="599"/>
      <c r="W6" s="599"/>
      <c r="X6" s="599"/>
      <c r="Y6" s="600"/>
      <c r="Z6" s="624">
        <v>1.1000000000000001</v>
      </c>
      <c r="AA6" s="624"/>
      <c r="AB6" s="624"/>
      <c r="AC6" s="624"/>
      <c r="AD6" s="625">
        <v>95262</v>
      </c>
      <c r="AE6" s="625"/>
      <c r="AF6" s="625"/>
      <c r="AG6" s="625"/>
      <c r="AH6" s="625"/>
      <c r="AI6" s="625"/>
      <c r="AJ6" s="625"/>
      <c r="AK6" s="625"/>
      <c r="AL6" s="601">
        <v>2.2000000000000002</v>
      </c>
      <c r="AM6" s="602"/>
      <c r="AN6" s="602"/>
      <c r="AO6" s="626"/>
      <c r="AP6" s="595" t="s">
        <v>165</v>
      </c>
      <c r="AQ6" s="596"/>
      <c r="AR6" s="596"/>
      <c r="AS6" s="596"/>
      <c r="AT6" s="596"/>
      <c r="AU6" s="596"/>
      <c r="AV6" s="596"/>
      <c r="AW6" s="596"/>
      <c r="AX6" s="596"/>
      <c r="AY6" s="596"/>
      <c r="AZ6" s="596"/>
      <c r="BA6" s="596"/>
      <c r="BB6" s="596"/>
      <c r="BC6" s="596"/>
      <c r="BD6" s="596"/>
      <c r="BE6" s="596"/>
      <c r="BF6" s="597"/>
      <c r="BG6" s="598">
        <v>785298</v>
      </c>
      <c r="BH6" s="599"/>
      <c r="BI6" s="599"/>
      <c r="BJ6" s="599"/>
      <c r="BK6" s="599"/>
      <c r="BL6" s="599"/>
      <c r="BM6" s="599"/>
      <c r="BN6" s="600"/>
      <c r="BO6" s="624">
        <v>100</v>
      </c>
      <c r="BP6" s="624"/>
      <c r="BQ6" s="624"/>
      <c r="BR6" s="624"/>
      <c r="BS6" s="625" t="s">
        <v>65</v>
      </c>
      <c r="BT6" s="625"/>
      <c r="BU6" s="625"/>
      <c r="BV6" s="625"/>
      <c r="BW6" s="625"/>
      <c r="BX6" s="625"/>
      <c r="BY6" s="625"/>
      <c r="BZ6" s="625"/>
      <c r="CA6" s="625"/>
      <c r="CB6" s="670"/>
      <c r="CD6" s="648" t="s">
        <v>166</v>
      </c>
      <c r="CE6" s="649"/>
      <c r="CF6" s="649"/>
      <c r="CG6" s="649"/>
      <c r="CH6" s="649"/>
      <c r="CI6" s="649"/>
      <c r="CJ6" s="649"/>
      <c r="CK6" s="649"/>
      <c r="CL6" s="649"/>
      <c r="CM6" s="649"/>
      <c r="CN6" s="649"/>
      <c r="CO6" s="649"/>
      <c r="CP6" s="649"/>
      <c r="CQ6" s="650"/>
      <c r="CR6" s="598">
        <v>74502</v>
      </c>
      <c r="CS6" s="599"/>
      <c r="CT6" s="599"/>
      <c r="CU6" s="599"/>
      <c r="CV6" s="599"/>
      <c r="CW6" s="599"/>
      <c r="CX6" s="599"/>
      <c r="CY6" s="600"/>
      <c r="CZ6" s="675">
        <v>0.9</v>
      </c>
      <c r="DA6" s="661"/>
      <c r="DB6" s="661"/>
      <c r="DC6" s="677"/>
      <c r="DD6" s="604" t="s">
        <v>65</v>
      </c>
      <c r="DE6" s="599"/>
      <c r="DF6" s="599"/>
      <c r="DG6" s="599"/>
      <c r="DH6" s="599"/>
      <c r="DI6" s="599"/>
      <c r="DJ6" s="599"/>
      <c r="DK6" s="599"/>
      <c r="DL6" s="599"/>
      <c r="DM6" s="599"/>
      <c r="DN6" s="599"/>
      <c r="DO6" s="599"/>
      <c r="DP6" s="600"/>
      <c r="DQ6" s="604">
        <v>74496</v>
      </c>
      <c r="DR6" s="599"/>
      <c r="DS6" s="599"/>
      <c r="DT6" s="599"/>
      <c r="DU6" s="599"/>
      <c r="DV6" s="599"/>
      <c r="DW6" s="599"/>
      <c r="DX6" s="599"/>
      <c r="DY6" s="599"/>
      <c r="DZ6" s="599"/>
      <c r="EA6" s="599"/>
      <c r="EB6" s="599"/>
      <c r="EC6" s="637"/>
    </row>
    <row r="7" spans="2:143" ht="11.25" customHeight="1" x14ac:dyDescent="0.15">
      <c r="B7" s="595" t="s">
        <v>167</v>
      </c>
      <c r="C7" s="596"/>
      <c r="D7" s="596"/>
      <c r="E7" s="596"/>
      <c r="F7" s="596"/>
      <c r="G7" s="596"/>
      <c r="H7" s="596"/>
      <c r="I7" s="596"/>
      <c r="J7" s="596"/>
      <c r="K7" s="596"/>
      <c r="L7" s="596"/>
      <c r="M7" s="596"/>
      <c r="N7" s="596"/>
      <c r="O7" s="596"/>
      <c r="P7" s="596"/>
      <c r="Q7" s="597"/>
      <c r="R7" s="598">
        <v>433</v>
      </c>
      <c r="S7" s="599"/>
      <c r="T7" s="599"/>
      <c r="U7" s="599"/>
      <c r="V7" s="599"/>
      <c r="W7" s="599"/>
      <c r="X7" s="599"/>
      <c r="Y7" s="600"/>
      <c r="Z7" s="624">
        <v>0</v>
      </c>
      <c r="AA7" s="624"/>
      <c r="AB7" s="624"/>
      <c r="AC7" s="624"/>
      <c r="AD7" s="625">
        <v>433</v>
      </c>
      <c r="AE7" s="625"/>
      <c r="AF7" s="625"/>
      <c r="AG7" s="625"/>
      <c r="AH7" s="625"/>
      <c r="AI7" s="625"/>
      <c r="AJ7" s="625"/>
      <c r="AK7" s="625"/>
      <c r="AL7" s="601">
        <v>0</v>
      </c>
      <c r="AM7" s="602"/>
      <c r="AN7" s="602"/>
      <c r="AO7" s="626"/>
      <c r="AP7" s="595" t="s">
        <v>168</v>
      </c>
      <c r="AQ7" s="596"/>
      <c r="AR7" s="596"/>
      <c r="AS7" s="596"/>
      <c r="AT7" s="596"/>
      <c r="AU7" s="596"/>
      <c r="AV7" s="596"/>
      <c r="AW7" s="596"/>
      <c r="AX7" s="596"/>
      <c r="AY7" s="596"/>
      <c r="AZ7" s="596"/>
      <c r="BA7" s="596"/>
      <c r="BB7" s="596"/>
      <c r="BC7" s="596"/>
      <c r="BD7" s="596"/>
      <c r="BE7" s="596"/>
      <c r="BF7" s="597"/>
      <c r="BG7" s="598">
        <v>353867</v>
      </c>
      <c r="BH7" s="599"/>
      <c r="BI7" s="599"/>
      <c r="BJ7" s="599"/>
      <c r="BK7" s="599"/>
      <c r="BL7" s="599"/>
      <c r="BM7" s="599"/>
      <c r="BN7" s="600"/>
      <c r="BO7" s="624">
        <v>45.1</v>
      </c>
      <c r="BP7" s="624"/>
      <c r="BQ7" s="624"/>
      <c r="BR7" s="624"/>
      <c r="BS7" s="625" t="s">
        <v>65</v>
      </c>
      <c r="BT7" s="625"/>
      <c r="BU7" s="625"/>
      <c r="BV7" s="625"/>
      <c r="BW7" s="625"/>
      <c r="BX7" s="625"/>
      <c r="BY7" s="625"/>
      <c r="BZ7" s="625"/>
      <c r="CA7" s="625"/>
      <c r="CB7" s="670"/>
      <c r="CD7" s="595" t="s">
        <v>169</v>
      </c>
      <c r="CE7" s="596"/>
      <c r="CF7" s="596"/>
      <c r="CG7" s="596"/>
      <c r="CH7" s="596"/>
      <c r="CI7" s="596"/>
      <c r="CJ7" s="596"/>
      <c r="CK7" s="596"/>
      <c r="CL7" s="596"/>
      <c r="CM7" s="596"/>
      <c r="CN7" s="596"/>
      <c r="CO7" s="596"/>
      <c r="CP7" s="596"/>
      <c r="CQ7" s="597"/>
      <c r="CR7" s="598">
        <v>1363651</v>
      </c>
      <c r="CS7" s="599"/>
      <c r="CT7" s="599"/>
      <c r="CU7" s="599"/>
      <c r="CV7" s="599"/>
      <c r="CW7" s="599"/>
      <c r="CX7" s="599"/>
      <c r="CY7" s="600"/>
      <c r="CZ7" s="624">
        <v>16.3</v>
      </c>
      <c r="DA7" s="624"/>
      <c r="DB7" s="624"/>
      <c r="DC7" s="624"/>
      <c r="DD7" s="604">
        <v>129058</v>
      </c>
      <c r="DE7" s="599"/>
      <c r="DF7" s="599"/>
      <c r="DG7" s="599"/>
      <c r="DH7" s="599"/>
      <c r="DI7" s="599"/>
      <c r="DJ7" s="599"/>
      <c r="DK7" s="599"/>
      <c r="DL7" s="599"/>
      <c r="DM7" s="599"/>
      <c r="DN7" s="599"/>
      <c r="DO7" s="599"/>
      <c r="DP7" s="600"/>
      <c r="DQ7" s="604">
        <v>1129455</v>
      </c>
      <c r="DR7" s="599"/>
      <c r="DS7" s="599"/>
      <c r="DT7" s="599"/>
      <c r="DU7" s="599"/>
      <c r="DV7" s="599"/>
      <c r="DW7" s="599"/>
      <c r="DX7" s="599"/>
      <c r="DY7" s="599"/>
      <c r="DZ7" s="599"/>
      <c r="EA7" s="599"/>
      <c r="EB7" s="599"/>
      <c r="EC7" s="637"/>
    </row>
    <row r="8" spans="2:143" ht="11.25" customHeight="1" x14ac:dyDescent="0.15">
      <c r="B8" s="595" t="s">
        <v>170</v>
      </c>
      <c r="C8" s="596"/>
      <c r="D8" s="596"/>
      <c r="E8" s="596"/>
      <c r="F8" s="596"/>
      <c r="G8" s="596"/>
      <c r="H8" s="596"/>
      <c r="I8" s="596"/>
      <c r="J8" s="596"/>
      <c r="K8" s="596"/>
      <c r="L8" s="596"/>
      <c r="M8" s="596"/>
      <c r="N8" s="596"/>
      <c r="O8" s="596"/>
      <c r="P8" s="596"/>
      <c r="Q8" s="597"/>
      <c r="R8" s="598">
        <v>1957</v>
      </c>
      <c r="S8" s="599"/>
      <c r="T8" s="599"/>
      <c r="U8" s="599"/>
      <c r="V8" s="599"/>
      <c r="W8" s="599"/>
      <c r="X8" s="599"/>
      <c r="Y8" s="600"/>
      <c r="Z8" s="624">
        <v>0</v>
      </c>
      <c r="AA8" s="624"/>
      <c r="AB8" s="624"/>
      <c r="AC8" s="624"/>
      <c r="AD8" s="625">
        <v>1957</v>
      </c>
      <c r="AE8" s="625"/>
      <c r="AF8" s="625"/>
      <c r="AG8" s="625"/>
      <c r="AH8" s="625"/>
      <c r="AI8" s="625"/>
      <c r="AJ8" s="625"/>
      <c r="AK8" s="625"/>
      <c r="AL8" s="601">
        <v>0</v>
      </c>
      <c r="AM8" s="602"/>
      <c r="AN8" s="602"/>
      <c r="AO8" s="626"/>
      <c r="AP8" s="595" t="s">
        <v>171</v>
      </c>
      <c r="AQ8" s="596"/>
      <c r="AR8" s="596"/>
      <c r="AS8" s="596"/>
      <c r="AT8" s="596"/>
      <c r="AU8" s="596"/>
      <c r="AV8" s="596"/>
      <c r="AW8" s="596"/>
      <c r="AX8" s="596"/>
      <c r="AY8" s="596"/>
      <c r="AZ8" s="596"/>
      <c r="BA8" s="596"/>
      <c r="BB8" s="596"/>
      <c r="BC8" s="596"/>
      <c r="BD8" s="596"/>
      <c r="BE8" s="596"/>
      <c r="BF8" s="597"/>
      <c r="BG8" s="598">
        <v>15064</v>
      </c>
      <c r="BH8" s="599"/>
      <c r="BI8" s="599"/>
      <c r="BJ8" s="599"/>
      <c r="BK8" s="599"/>
      <c r="BL8" s="599"/>
      <c r="BM8" s="599"/>
      <c r="BN8" s="600"/>
      <c r="BO8" s="624">
        <v>1.9</v>
      </c>
      <c r="BP8" s="624"/>
      <c r="BQ8" s="624"/>
      <c r="BR8" s="624"/>
      <c r="BS8" s="625" t="s">
        <v>65</v>
      </c>
      <c r="BT8" s="625"/>
      <c r="BU8" s="625"/>
      <c r="BV8" s="625"/>
      <c r="BW8" s="625"/>
      <c r="BX8" s="625"/>
      <c r="BY8" s="625"/>
      <c r="BZ8" s="625"/>
      <c r="CA8" s="625"/>
      <c r="CB8" s="670"/>
      <c r="CD8" s="595" t="s">
        <v>172</v>
      </c>
      <c r="CE8" s="596"/>
      <c r="CF8" s="596"/>
      <c r="CG8" s="596"/>
      <c r="CH8" s="596"/>
      <c r="CI8" s="596"/>
      <c r="CJ8" s="596"/>
      <c r="CK8" s="596"/>
      <c r="CL8" s="596"/>
      <c r="CM8" s="596"/>
      <c r="CN8" s="596"/>
      <c r="CO8" s="596"/>
      <c r="CP8" s="596"/>
      <c r="CQ8" s="597"/>
      <c r="CR8" s="598">
        <v>2307364</v>
      </c>
      <c r="CS8" s="599"/>
      <c r="CT8" s="599"/>
      <c r="CU8" s="599"/>
      <c r="CV8" s="599"/>
      <c r="CW8" s="599"/>
      <c r="CX8" s="599"/>
      <c r="CY8" s="600"/>
      <c r="CZ8" s="624">
        <v>27.6</v>
      </c>
      <c r="DA8" s="624"/>
      <c r="DB8" s="624"/>
      <c r="DC8" s="624"/>
      <c r="DD8" s="604">
        <v>34100</v>
      </c>
      <c r="DE8" s="599"/>
      <c r="DF8" s="599"/>
      <c r="DG8" s="599"/>
      <c r="DH8" s="599"/>
      <c r="DI8" s="599"/>
      <c r="DJ8" s="599"/>
      <c r="DK8" s="599"/>
      <c r="DL8" s="599"/>
      <c r="DM8" s="599"/>
      <c r="DN8" s="599"/>
      <c r="DO8" s="599"/>
      <c r="DP8" s="600"/>
      <c r="DQ8" s="604">
        <v>1061588</v>
      </c>
      <c r="DR8" s="599"/>
      <c r="DS8" s="599"/>
      <c r="DT8" s="599"/>
      <c r="DU8" s="599"/>
      <c r="DV8" s="599"/>
      <c r="DW8" s="599"/>
      <c r="DX8" s="599"/>
      <c r="DY8" s="599"/>
      <c r="DZ8" s="599"/>
      <c r="EA8" s="599"/>
      <c r="EB8" s="599"/>
      <c r="EC8" s="637"/>
    </row>
    <row r="9" spans="2:143" ht="11.25" customHeight="1" x14ac:dyDescent="0.15">
      <c r="B9" s="595" t="s">
        <v>173</v>
      </c>
      <c r="C9" s="596"/>
      <c r="D9" s="596"/>
      <c r="E9" s="596"/>
      <c r="F9" s="596"/>
      <c r="G9" s="596"/>
      <c r="H9" s="596"/>
      <c r="I9" s="596"/>
      <c r="J9" s="596"/>
      <c r="K9" s="596"/>
      <c r="L9" s="596"/>
      <c r="M9" s="596"/>
      <c r="N9" s="596"/>
      <c r="O9" s="596"/>
      <c r="P9" s="596"/>
      <c r="Q9" s="597"/>
      <c r="R9" s="598">
        <v>3908</v>
      </c>
      <c r="S9" s="599"/>
      <c r="T9" s="599"/>
      <c r="U9" s="599"/>
      <c r="V9" s="599"/>
      <c r="W9" s="599"/>
      <c r="X9" s="599"/>
      <c r="Y9" s="600"/>
      <c r="Z9" s="624">
        <v>0</v>
      </c>
      <c r="AA9" s="624"/>
      <c r="AB9" s="624"/>
      <c r="AC9" s="624"/>
      <c r="AD9" s="625">
        <v>3908</v>
      </c>
      <c r="AE9" s="625"/>
      <c r="AF9" s="625"/>
      <c r="AG9" s="625"/>
      <c r="AH9" s="625"/>
      <c r="AI9" s="625"/>
      <c r="AJ9" s="625"/>
      <c r="AK9" s="625"/>
      <c r="AL9" s="601">
        <v>0.1</v>
      </c>
      <c r="AM9" s="602"/>
      <c r="AN9" s="602"/>
      <c r="AO9" s="626"/>
      <c r="AP9" s="595" t="s">
        <v>174</v>
      </c>
      <c r="AQ9" s="596"/>
      <c r="AR9" s="596"/>
      <c r="AS9" s="596"/>
      <c r="AT9" s="596"/>
      <c r="AU9" s="596"/>
      <c r="AV9" s="596"/>
      <c r="AW9" s="596"/>
      <c r="AX9" s="596"/>
      <c r="AY9" s="596"/>
      <c r="AZ9" s="596"/>
      <c r="BA9" s="596"/>
      <c r="BB9" s="596"/>
      <c r="BC9" s="596"/>
      <c r="BD9" s="596"/>
      <c r="BE9" s="596"/>
      <c r="BF9" s="597"/>
      <c r="BG9" s="598">
        <v>293019</v>
      </c>
      <c r="BH9" s="599"/>
      <c r="BI9" s="599"/>
      <c r="BJ9" s="599"/>
      <c r="BK9" s="599"/>
      <c r="BL9" s="599"/>
      <c r="BM9" s="599"/>
      <c r="BN9" s="600"/>
      <c r="BO9" s="624">
        <v>37.299999999999997</v>
      </c>
      <c r="BP9" s="624"/>
      <c r="BQ9" s="624"/>
      <c r="BR9" s="624"/>
      <c r="BS9" s="625" t="s">
        <v>65</v>
      </c>
      <c r="BT9" s="625"/>
      <c r="BU9" s="625"/>
      <c r="BV9" s="625"/>
      <c r="BW9" s="625"/>
      <c r="BX9" s="625"/>
      <c r="BY9" s="625"/>
      <c r="BZ9" s="625"/>
      <c r="CA9" s="625"/>
      <c r="CB9" s="670"/>
      <c r="CD9" s="595" t="s">
        <v>175</v>
      </c>
      <c r="CE9" s="596"/>
      <c r="CF9" s="596"/>
      <c r="CG9" s="596"/>
      <c r="CH9" s="596"/>
      <c r="CI9" s="596"/>
      <c r="CJ9" s="596"/>
      <c r="CK9" s="596"/>
      <c r="CL9" s="596"/>
      <c r="CM9" s="596"/>
      <c r="CN9" s="596"/>
      <c r="CO9" s="596"/>
      <c r="CP9" s="596"/>
      <c r="CQ9" s="597"/>
      <c r="CR9" s="598">
        <v>703315</v>
      </c>
      <c r="CS9" s="599"/>
      <c r="CT9" s="599"/>
      <c r="CU9" s="599"/>
      <c r="CV9" s="599"/>
      <c r="CW9" s="599"/>
      <c r="CX9" s="599"/>
      <c r="CY9" s="600"/>
      <c r="CZ9" s="624">
        <v>8.4</v>
      </c>
      <c r="DA9" s="624"/>
      <c r="DB9" s="624"/>
      <c r="DC9" s="624"/>
      <c r="DD9" s="604">
        <v>6738</v>
      </c>
      <c r="DE9" s="599"/>
      <c r="DF9" s="599"/>
      <c r="DG9" s="599"/>
      <c r="DH9" s="599"/>
      <c r="DI9" s="599"/>
      <c r="DJ9" s="599"/>
      <c r="DK9" s="599"/>
      <c r="DL9" s="599"/>
      <c r="DM9" s="599"/>
      <c r="DN9" s="599"/>
      <c r="DO9" s="599"/>
      <c r="DP9" s="600"/>
      <c r="DQ9" s="604">
        <v>584628</v>
      </c>
      <c r="DR9" s="599"/>
      <c r="DS9" s="599"/>
      <c r="DT9" s="599"/>
      <c r="DU9" s="599"/>
      <c r="DV9" s="599"/>
      <c r="DW9" s="599"/>
      <c r="DX9" s="599"/>
      <c r="DY9" s="599"/>
      <c r="DZ9" s="599"/>
      <c r="EA9" s="599"/>
      <c r="EB9" s="599"/>
      <c r="EC9" s="637"/>
    </row>
    <row r="10" spans="2:143" ht="11.25" customHeight="1" x14ac:dyDescent="0.15">
      <c r="B10" s="595" t="s">
        <v>176</v>
      </c>
      <c r="C10" s="596"/>
      <c r="D10" s="596"/>
      <c r="E10" s="596"/>
      <c r="F10" s="596"/>
      <c r="G10" s="596"/>
      <c r="H10" s="596"/>
      <c r="I10" s="596"/>
      <c r="J10" s="596"/>
      <c r="K10" s="596"/>
      <c r="L10" s="596"/>
      <c r="M10" s="596"/>
      <c r="N10" s="596"/>
      <c r="O10" s="596"/>
      <c r="P10" s="596"/>
      <c r="Q10" s="597"/>
      <c r="R10" s="598" t="s">
        <v>65</v>
      </c>
      <c r="S10" s="599"/>
      <c r="T10" s="599"/>
      <c r="U10" s="599"/>
      <c r="V10" s="599"/>
      <c r="W10" s="599"/>
      <c r="X10" s="599"/>
      <c r="Y10" s="600"/>
      <c r="Z10" s="624" t="s">
        <v>65</v>
      </c>
      <c r="AA10" s="624"/>
      <c r="AB10" s="624"/>
      <c r="AC10" s="624"/>
      <c r="AD10" s="625" t="s">
        <v>65</v>
      </c>
      <c r="AE10" s="625"/>
      <c r="AF10" s="625"/>
      <c r="AG10" s="625"/>
      <c r="AH10" s="625"/>
      <c r="AI10" s="625"/>
      <c r="AJ10" s="625"/>
      <c r="AK10" s="625"/>
      <c r="AL10" s="601" t="s">
        <v>65</v>
      </c>
      <c r="AM10" s="602"/>
      <c r="AN10" s="602"/>
      <c r="AO10" s="626"/>
      <c r="AP10" s="595" t="s">
        <v>177</v>
      </c>
      <c r="AQ10" s="596"/>
      <c r="AR10" s="596"/>
      <c r="AS10" s="596"/>
      <c r="AT10" s="596"/>
      <c r="AU10" s="596"/>
      <c r="AV10" s="596"/>
      <c r="AW10" s="596"/>
      <c r="AX10" s="596"/>
      <c r="AY10" s="596"/>
      <c r="AZ10" s="596"/>
      <c r="BA10" s="596"/>
      <c r="BB10" s="596"/>
      <c r="BC10" s="596"/>
      <c r="BD10" s="596"/>
      <c r="BE10" s="596"/>
      <c r="BF10" s="597"/>
      <c r="BG10" s="598">
        <v>21614</v>
      </c>
      <c r="BH10" s="599"/>
      <c r="BI10" s="599"/>
      <c r="BJ10" s="599"/>
      <c r="BK10" s="599"/>
      <c r="BL10" s="599"/>
      <c r="BM10" s="599"/>
      <c r="BN10" s="600"/>
      <c r="BO10" s="624">
        <v>2.8</v>
      </c>
      <c r="BP10" s="624"/>
      <c r="BQ10" s="624"/>
      <c r="BR10" s="624"/>
      <c r="BS10" s="625" t="s">
        <v>65</v>
      </c>
      <c r="BT10" s="625"/>
      <c r="BU10" s="625"/>
      <c r="BV10" s="625"/>
      <c r="BW10" s="625"/>
      <c r="BX10" s="625"/>
      <c r="BY10" s="625"/>
      <c r="BZ10" s="625"/>
      <c r="CA10" s="625"/>
      <c r="CB10" s="670"/>
      <c r="CD10" s="595" t="s">
        <v>178</v>
      </c>
      <c r="CE10" s="596"/>
      <c r="CF10" s="596"/>
      <c r="CG10" s="596"/>
      <c r="CH10" s="596"/>
      <c r="CI10" s="596"/>
      <c r="CJ10" s="596"/>
      <c r="CK10" s="596"/>
      <c r="CL10" s="596"/>
      <c r="CM10" s="596"/>
      <c r="CN10" s="596"/>
      <c r="CO10" s="596"/>
      <c r="CP10" s="596"/>
      <c r="CQ10" s="597"/>
      <c r="CR10" s="598" t="s">
        <v>65</v>
      </c>
      <c r="CS10" s="599"/>
      <c r="CT10" s="599"/>
      <c r="CU10" s="599"/>
      <c r="CV10" s="599"/>
      <c r="CW10" s="599"/>
      <c r="CX10" s="599"/>
      <c r="CY10" s="600"/>
      <c r="CZ10" s="624" t="s">
        <v>65</v>
      </c>
      <c r="DA10" s="624"/>
      <c r="DB10" s="624"/>
      <c r="DC10" s="624"/>
      <c r="DD10" s="604" t="s">
        <v>65</v>
      </c>
      <c r="DE10" s="599"/>
      <c r="DF10" s="599"/>
      <c r="DG10" s="599"/>
      <c r="DH10" s="599"/>
      <c r="DI10" s="599"/>
      <c r="DJ10" s="599"/>
      <c r="DK10" s="599"/>
      <c r="DL10" s="599"/>
      <c r="DM10" s="599"/>
      <c r="DN10" s="599"/>
      <c r="DO10" s="599"/>
      <c r="DP10" s="600"/>
      <c r="DQ10" s="604" t="s">
        <v>65</v>
      </c>
      <c r="DR10" s="599"/>
      <c r="DS10" s="599"/>
      <c r="DT10" s="599"/>
      <c r="DU10" s="599"/>
      <c r="DV10" s="599"/>
      <c r="DW10" s="599"/>
      <c r="DX10" s="599"/>
      <c r="DY10" s="599"/>
      <c r="DZ10" s="599"/>
      <c r="EA10" s="599"/>
      <c r="EB10" s="599"/>
      <c r="EC10" s="637"/>
    </row>
    <row r="11" spans="2:143" ht="11.25" customHeight="1" x14ac:dyDescent="0.15">
      <c r="B11" s="595" t="s">
        <v>179</v>
      </c>
      <c r="C11" s="596"/>
      <c r="D11" s="596"/>
      <c r="E11" s="596"/>
      <c r="F11" s="596"/>
      <c r="G11" s="596"/>
      <c r="H11" s="596"/>
      <c r="I11" s="596"/>
      <c r="J11" s="596"/>
      <c r="K11" s="596"/>
      <c r="L11" s="596"/>
      <c r="M11" s="596"/>
      <c r="N11" s="596"/>
      <c r="O11" s="596"/>
      <c r="P11" s="596"/>
      <c r="Q11" s="597"/>
      <c r="R11" s="598">
        <v>225503</v>
      </c>
      <c r="S11" s="599"/>
      <c r="T11" s="599"/>
      <c r="U11" s="599"/>
      <c r="V11" s="599"/>
      <c r="W11" s="599"/>
      <c r="X11" s="599"/>
      <c r="Y11" s="600"/>
      <c r="Z11" s="601">
        <v>2.5</v>
      </c>
      <c r="AA11" s="602"/>
      <c r="AB11" s="602"/>
      <c r="AC11" s="603"/>
      <c r="AD11" s="604">
        <v>225503</v>
      </c>
      <c r="AE11" s="599"/>
      <c r="AF11" s="599"/>
      <c r="AG11" s="599"/>
      <c r="AH11" s="599"/>
      <c r="AI11" s="599"/>
      <c r="AJ11" s="599"/>
      <c r="AK11" s="600"/>
      <c r="AL11" s="601">
        <v>5.3</v>
      </c>
      <c r="AM11" s="602"/>
      <c r="AN11" s="602"/>
      <c r="AO11" s="626"/>
      <c r="AP11" s="595" t="s">
        <v>180</v>
      </c>
      <c r="AQ11" s="596"/>
      <c r="AR11" s="596"/>
      <c r="AS11" s="596"/>
      <c r="AT11" s="596"/>
      <c r="AU11" s="596"/>
      <c r="AV11" s="596"/>
      <c r="AW11" s="596"/>
      <c r="AX11" s="596"/>
      <c r="AY11" s="596"/>
      <c r="AZ11" s="596"/>
      <c r="BA11" s="596"/>
      <c r="BB11" s="596"/>
      <c r="BC11" s="596"/>
      <c r="BD11" s="596"/>
      <c r="BE11" s="596"/>
      <c r="BF11" s="597"/>
      <c r="BG11" s="598">
        <v>24170</v>
      </c>
      <c r="BH11" s="599"/>
      <c r="BI11" s="599"/>
      <c r="BJ11" s="599"/>
      <c r="BK11" s="599"/>
      <c r="BL11" s="599"/>
      <c r="BM11" s="599"/>
      <c r="BN11" s="600"/>
      <c r="BO11" s="624">
        <v>3.1</v>
      </c>
      <c r="BP11" s="624"/>
      <c r="BQ11" s="624"/>
      <c r="BR11" s="624"/>
      <c r="BS11" s="625" t="s">
        <v>65</v>
      </c>
      <c r="BT11" s="625"/>
      <c r="BU11" s="625"/>
      <c r="BV11" s="625"/>
      <c r="BW11" s="625"/>
      <c r="BX11" s="625"/>
      <c r="BY11" s="625"/>
      <c r="BZ11" s="625"/>
      <c r="CA11" s="625"/>
      <c r="CB11" s="670"/>
      <c r="CD11" s="595" t="s">
        <v>181</v>
      </c>
      <c r="CE11" s="596"/>
      <c r="CF11" s="596"/>
      <c r="CG11" s="596"/>
      <c r="CH11" s="596"/>
      <c r="CI11" s="596"/>
      <c r="CJ11" s="596"/>
      <c r="CK11" s="596"/>
      <c r="CL11" s="596"/>
      <c r="CM11" s="596"/>
      <c r="CN11" s="596"/>
      <c r="CO11" s="596"/>
      <c r="CP11" s="596"/>
      <c r="CQ11" s="597"/>
      <c r="CR11" s="598">
        <v>643152</v>
      </c>
      <c r="CS11" s="599"/>
      <c r="CT11" s="599"/>
      <c r="CU11" s="599"/>
      <c r="CV11" s="599"/>
      <c r="CW11" s="599"/>
      <c r="CX11" s="599"/>
      <c r="CY11" s="600"/>
      <c r="CZ11" s="624">
        <v>7.7</v>
      </c>
      <c r="DA11" s="624"/>
      <c r="DB11" s="624"/>
      <c r="DC11" s="624"/>
      <c r="DD11" s="604">
        <v>142545</v>
      </c>
      <c r="DE11" s="599"/>
      <c r="DF11" s="599"/>
      <c r="DG11" s="599"/>
      <c r="DH11" s="599"/>
      <c r="DI11" s="599"/>
      <c r="DJ11" s="599"/>
      <c r="DK11" s="599"/>
      <c r="DL11" s="599"/>
      <c r="DM11" s="599"/>
      <c r="DN11" s="599"/>
      <c r="DO11" s="599"/>
      <c r="DP11" s="600"/>
      <c r="DQ11" s="604">
        <v>333022</v>
      </c>
      <c r="DR11" s="599"/>
      <c r="DS11" s="599"/>
      <c r="DT11" s="599"/>
      <c r="DU11" s="599"/>
      <c r="DV11" s="599"/>
      <c r="DW11" s="599"/>
      <c r="DX11" s="599"/>
      <c r="DY11" s="599"/>
      <c r="DZ11" s="599"/>
      <c r="EA11" s="599"/>
      <c r="EB11" s="599"/>
      <c r="EC11" s="637"/>
    </row>
    <row r="12" spans="2:143" ht="11.25" customHeight="1" x14ac:dyDescent="0.15">
      <c r="B12" s="595" t="s">
        <v>182</v>
      </c>
      <c r="C12" s="596"/>
      <c r="D12" s="596"/>
      <c r="E12" s="596"/>
      <c r="F12" s="596"/>
      <c r="G12" s="596"/>
      <c r="H12" s="596"/>
      <c r="I12" s="596"/>
      <c r="J12" s="596"/>
      <c r="K12" s="596"/>
      <c r="L12" s="596"/>
      <c r="M12" s="596"/>
      <c r="N12" s="596"/>
      <c r="O12" s="596"/>
      <c r="P12" s="596"/>
      <c r="Q12" s="597"/>
      <c r="R12" s="598" t="s">
        <v>65</v>
      </c>
      <c r="S12" s="599"/>
      <c r="T12" s="599"/>
      <c r="U12" s="599"/>
      <c r="V12" s="599"/>
      <c r="W12" s="599"/>
      <c r="X12" s="599"/>
      <c r="Y12" s="600"/>
      <c r="Z12" s="624" t="s">
        <v>65</v>
      </c>
      <c r="AA12" s="624"/>
      <c r="AB12" s="624"/>
      <c r="AC12" s="624"/>
      <c r="AD12" s="625" t="s">
        <v>65</v>
      </c>
      <c r="AE12" s="625"/>
      <c r="AF12" s="625"/>
      <c r="AG12" s="625"/>
      <c r="AH12" s="625"/>
      <c r="AI12" s="625"/>
      <c r="AJ12" s="625"/>
      <c r="AK12" s="625"/>
      <c r="AL12" s="601" t="s">
        <v>65</v>
      </c>
      <c r="AM12" s="602"/>
      <c r="AN12" s="602"/>
      <c r="AO12" s="626"/>
      <c r="AP12" s="595" t="s">
        <v>183</v>
      </c>
      <c r="AQ12" s="596"/>
      <c r="AR12" s="596"/>
      <c r="AS12" s="596"/>
      <c r="AT12" s="596"/>
      <c r="AU12" s="596"/>
      <c r="AV12" s="596"/>
      <c r="AW12" s="596"/>
      <c r="AX12" s="596"/>
      <c r="AY12" s="596"/>
      <c r="AZ12" s="596"/>
      <c r="BA12" s="596"/>
      <c r="BB12" s="596"/>
      <c r="BC12" s="596"/>
      <c r="BD12" s="596"/>
      <c r="BE12" s="596"/>
      <c r="BF12" s="597"/>
      <c r="BG12" s="598">
        <v>314097</v>
      </c>
      <c r="BH12" s="599"/>
      <c r="BI12" s="599"/>
      <c r="BJ12" s="599"/>
      <c r="BK12" s="599"/>
      <c r="BL12" s="599"/>
      <c r="BM12" s="599"/>
      <c r="BN12" s="600"/>
      <c r="BO12" s="624">
        <v>40</v>
      </c>
      <c r="BP12" s="624"/>
      <c r="BQ12" s="624"/>
      <c r="BR12" s="624"/>
      <c r="BS12" s="625" t="s">
        <v>65</v>
      </c>
      <c r="BT12" s="625"/>
      <c r="BU12" s="625"/>
      <c r="BV12" s="625"/>
      <c r="BW12" s="625"/>
      <c r="BX12" s="625"/>
      <c r="BY12" s="625"/>
      <c r="BZ12" s="625"/>
      <c r="CA12" s="625"/>
      <c r="CB12" s="670"/>
      <c r="CD12" s="595" t="s">
        <v>184</v>
      </c>
      <c r="CE12" s="596"/>
      <c r="CF12" s="596"/>
      <c r="CG12" s="596"/>
      <c r="CH12" s="596"/>
      <c r="CI12" s="596"/>
      <c r="CJ12" s="596"/>
      <c r="CK12" s="596"/>
      <c r="CL12" s="596"/>
      <c r="CM12" s="596"/>
      <c r="CN12" s="596"/>
      <c r="CO12" s="596"/>
      <c r="CP12" s="596"/>
      <c r="CQ12" s="597"/>
      <c r="CR12" s="598">
        <v>231431</v>
      </c>
      <c r="CS12" s="599"/>
      <c r="CT12" s="599"/>
      <c r="CU12" s="599"/>
      <c r="CV12" s="599"/>
      <c r="CW12" s="599"/>
      <c r="CX12" s="599"/>
      <c r="CY12" s="600"/>
      <c r="CZ12" s="624">
        <v>2.8</v>
      </c>
      <c r="DA12" s="624"/>
      <c r="DB12" s="624"/>
      <c r="DC12" s="624"/>
      <c r="DD12" s="604">
        <v>15823</v>
      </c>
      <c r="DE12" s="599"/>
      <c r="DF12" s="599"/>
      <c r="DG12" s="599"/>
      <c r="DH12" s="599"/>
      <c r="DI12" s="599"/>
      <c r="DJ12" s="599"/>
      <c r="DK12" s="599"/>
      <c r="DL12" s="599"/>
      <c r="DM12" s="599"/>
      <c r="DN12" s="599"/>
      <c r="DO12" s="599"/>
      <c r="DP12" s="600"/>
      <c r="DQ12" s="604">
        <v>211318</v>
      </c>
      <c r="DR12" s="599"/>
      <c r="DS12" s="599"/>
      <c r="DT12" s="599"/>
      <c r="DU12" s="599"/>
      <c r="DV12" s="599"/>
      <c r="DW12" s="599"/>
      <c r="DX12" s="599"/>
      <c r="DY12" s="599"/>
      <c r="DZ12" s="599"/>
      <c r="EA12" s="599"/>
      <c r="EB12" s="599"/>
      <c r="EC12" s="637"/>
    </row>
    <row r="13" spans="2:143" ht="11.25" customHeight="1" x14ac:dyDescent="0.15">
      <c r="B13" s="595" t="s">
        <v>185</v>
      </c>
      <c r="C13" s="596"/>
      <c r="D13" s="596"/>
      <c r="E13" s="596"/>
      <c r="F13" s="596"/>
      <c r="G13" s="596"/>
      <c r="H13" s="596"/>
      <c r="I13" s="596"/>
      <c r="J13" s="596"/>
      <c r="K13" s="596"/>
      <c r="L13" s="596"/>
      <c r="M13" s="596"/>
      <c r="N13" s="596"/>
      <c r="O13" s="596"/>
      <c r="P13" s="596"/>
      <c r="Q13" s="597"/>
      <c r="R13" s="598" t="s">
        <v>65</v>
      </c>
      <c r="S13" s="599"/>
      <c r="T13" s="599"/>
      <c r="U13" s="599"/>
      <c r="V13" s="599"/>
      <c r="W13" s="599"/>
      <c r="X13" s="599"/>
      <c r="Y13" s="600"/>
      <c r="Z13" s="624" t="s">
        <v>65</v>
      </c>
      <c r="AA13" s="624"/>
      <c r="AB13" s="624"/>
      <c r="AC13" s="624"/>
      <c r="AD13" s="625" t="s">
        <v>65</v>
      </c>
      <c r="AE13" s="625"/>
      <c r="AF13" s="625"/>
      <c r="AG13" s="625"/>
      <c r="AH13" s="625"/>
      <c r="AI13" s="625"/>
      <c r="AJ13" s="625"/>
      <c r="AK13" s="625"/>
      <c r="AL13" s="601" t="s">
        <v>65</v>
      </c>
      <c r="AM13" s="602"/>
      <c r="AN13" s="602"/>
      <c r="AO13" s="626"/>
      <c r="AP13" s="595" t="s">
        <v>186</v>
      </c>
      <c r="AQ13" s="596"/>
      <c r="AR13" s="596"/>
      <c r="AS13" s="596"/>
      <c r="AT13" s="596"/>
      <c r="AU13" s="596"/>
      <c r="AV13" s="596"/>
      <c r="AW13" s="596"/>
      <c r="AX13" s="596"/>
      <c r="AY13" s="596"/>
      <c r="AZ13" s="596"/>
      <c r="BA13" s="596"/>
      <c r="BB13" s="596"/>
      <c r="BC13" s="596"/>
      <c r="BD13" s="596"/>
      <c r="BE13" s="596"/>
      <c r="BF13" s="597"/>
      <c r="BG13" s="598">
        <v>311772</v>
      </c>
      <c r="BH13" s="599"/>
      <c r="BI13" s="599"/>
      <c r="BJ13" s="599"/>
      <c r="BK13" s="599"/>
      <c r="BL13" s="599"/>
      <c r="BM13" s="599"/>
      <c r="BN13" s="600"/>
      <c r="BO13" s="624">
        <v>39.700000000000003</v>
      </c>
      <c r="BP13" s="624"/>
      <c r="BQ13" s="624"/>
      <c r="BR13" s="624"/>
      <c r="BS13" s="625" t="s">
        <v>65</v>
      </c>
      <c r="BT13" s="625"/>
      <c r="BU13" s="625"/>
      <c r="BV13" s="625"/>
      <c r="BW13" s="625"/>
      <c r="BX13" s="625"/>
      <c r="BY13" s="625"/>
      <c r="BZ13" s="625"/>
      <c r="CA13" s="625"/>
      <c r="CB13" s="670"/>
      <c r="CD13" s="595" t="s">
        <v>187</v>
      </c>
      <c r="CE13" s="596"/>
      <c r="CF13" s="596"/>
      <c r="CG13" s="596"/>
      <c r="CH13" s="596"/>
      <c r="CI13" s="596"/>
      <c r="CJ13" s="596"/>
      <c r="CK13" s="596"/>
      <c r="CL13" s="596"/>
      <c r="CM13" s="596"/>
      <c r="CN13" s="596"/>
      <c r="CO13" s="596"/>
      <c r="CP13" s="596"/>
      <c r="CQ13" s="597"/>
      <c r="CR13" s="598">
        <v>655962</v>
      </c>
      <c r="CS13" s="599"/>
      <c r="CT13" s="599"/>
      <c r="CU13" s="599"/>
      <c r="CV13" s="599"/>
      <c r="CW13" s="599"/>
      <c r="CX13" s="599"/>
      <c r="CY13" s="600"/>
      <c r="CZ13" s="624">
        <v>7.8</v>
      </c>
      <c r="DA13" s="624"/>
      <c r="DB13" s="624"/>
      <c r="DC13" s="624"/>
      <c r="DD13" s="604">
        <v>395735</v>
      </c>
      <c r="DE13" s="599"/>
      <c r="DF13" s="599"/>
      <c r="DG13" s="599"/>
      <c r="DH13" s="599"/>
      <c r="DI13" s="599"/>
      <c r="DJ13" s="599"/>
      <c r="DK13" s="599"/>
      <c r="DL13" s="599"/>
      <c r="DM13" s="599"/>
      <c r="DN13" s="599"/>
      <c r="DO13" s="599"/>
      <c r="DP13" s="600"/>
      <c r="DQ13" s="604">
        <v>253027</v>
      </c>
      <c r="DR13" s="599"/>
      <c r="DS13" s="599"/>
      <c r="DT13" s="599"/>
      <c r="DU13" s="599"/>
      <c r="DV13" s="599"/>
      <c r="DW13" s="599"/>
      <c r="DX13" s="599"/>
      <c r="DY13" s="599"/>
      <c r="DZ13" s="599"/>
      <c r="EA13" s="599"/>
      <c r="EB13" s="599"/>
      <c r="EC13" s="637"/>
    </row>
    <row r="14" spans="2:143" ht="11.25" customHeight="1" x14ac:dyDescent="0.15">
      <c r="B14" s="595" t="s">
        <v>188</v>
      </c>
      <c r="C14" s="596"/>
      <c r="D14" s="596"/>
      <c r="E14" s="596"/>
      <c r="F14" s="596"/>
      <c r="G14" s="596"/>
      <c r="H14" s="596"/>
      <c r="I14" s="596"/>
      <c r="J14" s="596"/>
      <c r="K14" s="596"/>
      <c r="L14" s="596"/>
      <c r="M14" s="596"/>
      <c r="N14" s="596"/>
      <c r="O14" s="596"/>
      <c r="P14" s="596"/>
      <c r="Q14" s="597"/>
      <c r="R14" s="598" t="s">
        <v>65</v>
      </c>
      <c r="S14" s="599"/>
      <c r="T14" s="599"/>
      <c r="U14" s="599"/>
      <c r="V14" s="599"/>
      <c r="W14" s="599"/>
      <c r="X14" s="599"/>
      <c r="Y14" s="600"/>
      <c r="Z14" s="624" t="s">
        <v>65</v>
      </c>
      <c r="AA14" s="624"/>
      <c r="AB14" s="624"/>
      <c r="AC14" s="624"/>
      <c r="AD14" s="625" t="s">
        <v>65</v>
      </c>
      <c r="AE14" s="625"/>
      <c r="AF14" s="625"/>
      <c r="AG14" s="625"/>
      <c r="AH14" s="625"/>
      <c r="AI14" s="625"/>
      <c r="AJ14" s="625"/>
      <c r="AK14" s="625"/>
      <c r="AL14" s="601" t="s">
        <v>65</v>
      </c>
      <c r="AM14" s="602"/>
      <c r="AN14" s="602"/>
      <c r="AO14" s="626"/>
      <c r="AP14" s="595" t="s">
        <v>189</v>
      </c>
      <c r="AQ14" s="596"/>
      <c r="AR14" s="596"/>
      <c r="AS14" s="596"/>
      <c r="AT14" s="596"/>
      <c r="AU14" s="596"/>
      <c r="AV14" s="596"/>
      <c r="AW14" s="596"/>
      <c r="AX14" s="596"/>
      <c r="AY14" s="596"/>
      <c r="AZ14" s="596"/>
      <c r="BA14" s="596"/>
      <c r="BB14" s="596"/>
      <c r="BC14" s="596"/>
      <c r="BD14" s="596"/>
      <c r="BE14" s="596"/>
      <c r="BF14" s="597"/>
      <c r="BG14" s="598">
        <v>44355</v>
      </c>
      <c r="BH14" s="599"/>
      <c r="BI14" s="599"/>
      <c r="BJ14" s="599"/>
      <c r="BK14" s="599"/>
      <c r="BL14" s="599"/>
      <c r="BM14" s="599"/>
      <c r="BN14" s="600"/>
      <c r="BO14" s="624">
        <v>5.6</v>
      </c>
      <c r="BP14" s="624"/>
      <c r="BQ14" s="624"/>
      <c r="BR14" s="624"/>
      <c r="BS14" s="625" t="s">
        <v>65</v>
      </c>
      <c r="BT14" s="625"/>
      <c r="BU14" s="625"/>
      <c r="BV14" s="625"/>
      <c r="BW14" s="625"/>
      <c r="BX14" s="625"/>
      <c r="BY14" s="625"/>
      <c r="BZ14" s="625"/>
      <c r="CA14" s="625"/>
      <c r="CB14" s="670"/>
      <c r="CD14" s="595" t="s">
        <v>190</v>
      </c>
      <c r="CE14" s="596"/>
      <c r="CF14" s="596"/>
      <c r="CG14" s="596"/>
      <c r="CH14" s="596"/>
      <c r="CI14" s="596"/>
      <c r="CJ14" s="596"/>
      <c r="CK14" s="596"/>
      <c r="CL14" s="596"/>
      <c r="CM14" s="596"/>
      <c r="CN14" s="596"/>
      <c r="CO14" s="596"/>
      <c r="CP14" s="596"/>
      <c r="CQ14" s="597"/>
      <c r="CR14" s="598">
        <v>269421</v>
      </c>
      <c r="CS14" s="599"/>
      <c r="CT14" s="599"/>
      <c r="CU14" s="599"/>
      <c r="CV14" s="599"/>
      <c r="CW14" s="599"/>
      <c r="CX14" s="599"/>
      <c r="CY14" s="600"/>
      <c r="CZ14" s="624">
        <v>3.2</v>
      </c>
      <c r="DA14" s="624"/>
      <c r="DB14" s="624"/>
      <c r="DC14" s="624"/>
      <c r="DD14" s="604">
        <v>31427</v>
      </c>
      <c r="DE14" s="599"/>
      <c r="DF14" s="599"/>
      <c r="DG14" s="599"/>
      <c r="DH14" s="599"/>
      <c r="DI14" s="599"/>
      <c r="DJ14" s="599"/>
      <c r="DK14" s="599"/>
      <c r="DL14" s="599"/>
      <c r="DM14" s="599"/>
      <c r="DN14" s="599"/>
      <c r="DO14" s="599"/>
      <c r="DP14" s="600"/>
      <c r="DQ14" s="604">
        <v>229939</v>
      </c>
      <c r="DR14" s="599"/>
      <c r="DS14" s="599"/>
      <c r="DT14" s="599"/>
      <c r="DU14" s="599"/>
      <c r="DV14" s="599"/>
      <c r="DW14" s="599"/>
      <c r="DX14" s="599"/>
      <c r="DY14" s="599"/>
      <c r="DZ14" s="599"/>
      <c r="EA14" s="599"/>
      <c r="EB14" s="599"/>
      <c r="EC14" s="637"/>
    </row>
    <row r="15" spans="2:143" ht="11.25" customHeight="1" x14ac:dyDescent="0.15">
      <c r="B15" s="595" t="s">
        <v>191</v>
      </c>
      <c r="C15" s="596"/>
      <c r="D15" s="596"/>
      <c r="E15" s="596"/>
      <c r="F15" s="596"/>
      <c r="G15" s="596"/>
      <c r="H15" s="596"/>
      <c r="I15" s="596"/>
      <c r="J15" s="596"/>
      <c r="K15" s="596"/>
      <c r="L15" s="596"/>
      <c r="M15" s="596"/>
      <c r="N15" s="596"/>
      <c r="O15" s="596"/>
      <c r="P15" s="596"/>
      <c r="Q15" s="597"/>
      <c r="R15" s="598" t="s">
        <v>65</v>
      </c>
      <c r="S15" s="599"/>
      <c r="T15" s="599"/>
      <c r="U15" s="599"/>
      <c r="V15" s="599"/>
      <c r="W15" s="599"/>
      <c r="X15" s="599"/>
      <c r="Y15" s="600"/>
      <c r="Z15" s="624" t="s">
        <v>65</v>
      </c>
      <c r="AA15" s="624"/>
      <c r="AB15" s="624"/>
      <c r="AC15" s="624"/>
      <c r="AD15" s="625" t="s">
        <v>65</v>
      </c>
      <c r="AE15" s="625"/>
      <c r="AF15" s="625"/>
      <c r="AG15" s="625"/>
      <c r="AH15" s="625"/>
      <c r="AI15" s="625"/>
      <c r="AJ15" s="625"/>
      <c r="AK15" s="625"/>
      <c r="AL15" s="601" t="s">
        <v>65</v>
      </c>
      <c r="AM15" s="602"/>
      <c r="AN15" s="602"/>
      <c r="AO15" s="626"/>
      <c r="AP15" s="595" t="s">
        <v>192</v>
      </c>
      <c r="AQ15" s="596"/>
      <c r="AR15" s="596"/>
      <c r="AS15" s="596"/>
      <c r="AT15" s="596"/>
      <c r="AU15" s="596"/>
      <c r="AV15" s="596"/>
      <c r="AW15" s="596"/>
      <c r="AX15" s="596"/>
      <c r="AY15" s="596"/>
      <c r="AZ15" s="596"/>
      <c r="BA15" s="596"/>
      <c r="BB15" s="596"/>
      <c r="BC15" s="596"/>
      <c r="BD15" s="596"/>
      <c r="BE15" s="596"/>
      <c r="BF15" s="597"/>
      <c r="BG15" s="598">
        <v>72979</v>
      </c>
      <c r="BH15" s="599"/>
      <c r="BI15" s="599"/>
      <c r="BJ15" s="599"/>
      <c r="BK15" s="599"/>
      <c r="BL15" s="599"/>
      <c r="BM15" s="599"/>
      <c r="BN15" s="600"/>
      <c r="BO15" s="624">
        <v>9.3000000000000007</v>
      </c>
      <c r="BP15" s="624"/>
      <c r="BQ15" s="624"/>
      <c r="BR15" s="624"/>
      <c r="BS15" s="625" t="s">
        <v>65</v>
      </c>
      <c r="BT15" s="625"/>
      <c r="BU15" s="625"/>
      <c r="BV15" s="625"/>
      <c r="BW15" s="625"/>
      <c r="BX15" s="625"/>
      <c r="BY15" s="625"/>
      <c r="BZ15" s="625"/>
      <c r="CA15" s="625"/>
      <c r="CB15" s="670"/>
      <c r="CD15" s="595" t="s">
        <v>193</v>
      </c>
      <c r="CE15" s="596"/>
      <c r="CF15" s="596"/>
      <c r="CG15" s="596"/>
      <c r="CH15" s="596"/>
      <c r="CI15" s="596"/>
      <c r="CJ15" s="596"/>
      <c r="CK15" s="596"/>
      <c r="CL15" s="596"/>
      <c r="CM15" s="596"/>
      <c r="CN15" s="596"/>
      <c r="CO15" s="596"/>
      <c r="CP15" s="596"/>
      <c r="CQ15" s="597"/>
      <c r="CR15" s="598">
        <v>1163427</v>
      </c>
      <c r="CS15" s="599"/>
      <c r="CT15" s="599"/>
      <c r="CU15" s="599"/>
      <c r="CV15" s="599"/>
      <c r="CW15" s="599"/>
      <c r="CX15" s="599"/>
      <c r="CY15" s="600"/>
      <c r="CZ15" s="624">
        <v>13.9</v>
      </c>
      <c r="DA15" s="624"/>
      <c r="DB15" s="624"/>
      <c r="DC15" s="624"/>
      <c r="DD15" s="604">
        <v>740710</v>
      </c>
      <c r="DE15" s="599"/>
      <c r="DF15" s="599"/>
      <c r="DG15" s="599"/>
      <c r="DH15" s="599"/>
      <c r="DI15" s="599"/>
      <c r="DJ15" s="599"/>
      <c r="DK15" s="599"/>
      <c r="DL15" s="599"/>
      <c r="DM15" s="599"/>
      <c r="DN15" s="599"/>
      <c r="DO15" s="599"/>
      <c r="DP15" s="600"/>
      <c r="DQ15" s="604">
        <v>375623</v>
      </c>
      <c r="DR15" s="599"/>
      <c r="DS15" s="599"/>
      <c r="DT15" s="599"/>
      <c r="DU15" s="599"/>
      <c r="DV15" s="599"/>
      <c r="DW15" s="599"/>
      <c r="DX15" s="599"/>
      <c r="DY15" s="599"/>
      <c r="DZ15" s="599"/>
      <c r="EA15" s="599"/>
      <c r="EB15" s="599"/>
      <c r="EC15" s="637"/>
    </row>
    <row r="16" spans="2:143" ht="11.25" customHeight="1" x14ac:dyDescent="0.15">
      <c r="B16" s="595" t="s">
        <v>194</v>
      </c>
      <c r="C16" s="596"/>
      <c r="D16" s="596"/>
      <c r="E16" s="596"/>
      <c r="F16" s="596"/>
      <c r="G16" s="596"/>
      <c r="H16" s="596"/>
      <c r="I16" s="596"/>
      <c r="J16" s="596"/>
      <c r="K16" s="596"/>
      <c r="L16" s="596"/>
      <c r="M16" s="596"/>
      <c r="N16" s="596"/>
      <c r="O16" s="596"/>
      <c r="P16" s="596"/>
      <c r="Q16" s="597"/>
      <c r="R16" s="598">
        <v>4880</v>
      </c>
      <c r="S16" s="599"/>
      <c r="T16" s="599"/>
      <c r="U16" s="599"/>
      <c r="V16" s="599"/>
      <c r="W16" s="599"/>
      <c r="X16" s="599"/>
      <c r="Y16" s="600"/>
      <c r="Z16" s="624">
        <v>0.1</v>
      </c>
      <c r="AA16" s="624"/>
      <c r="AB16" s="624"/>
      <c r="AC16" s="624"/>
      <c r="AD16" s="625">
        <v>4880</v>
      </c>
      <c r="AE16" s="625"/>
      <c r="AF16" s="625"/>
      <c r="AG16" s="625"/>
      <c r="AH16" s="625"/>
      <c r="AI16" s="625"/>
      <c r="AJ16" s="625"/>
      <c r="AK16" s="625"/>
      <c r="AL16" s="601">
        <v>0.1</v>
      </c>
      <c r="AM16" s="602"/>
      <c r="AN16" s="602"/>
      <c r="AO16" s="626"/>
      <c r="AP16" s="595" t="s">
        <v>195</v>
      </c>
      <c r="AQ16" s="596"/>
      <c r="AR16" s="596"/>
      <c r="AS16" s="596"/>
      <c r="AT16" s="596"/>
      <c r="AU16" s="596"/>
      <c r="AV16" s="596"/>
      <c r="AW16" s="596"/>
      <c r="AX16" s="596"/>
      <c r="AY16" s="596"/>
      <c r="AZ16" s="596"/>
      <c r="BA16" s="596"/>
      <c r="BB16" s="596"/>
      <c r="BC16" s="596"/>
      <c r="BD16" s="596"/>
      <c r="BE16" s="596"/>
      <c r="BF16" s="597"/>
      <c r="BG16" s="598" t="s">
        <v>65</v>
      </c>
      <c r="BH16" s="599"/>
      <c r="BI16" s="599"/>
      <c r="BJ16" s="599"/>
      <c r="BK16" s="599"/>
      <c r="BL16" s="599"/>
      <c r="BM16" s="599"/>
      <c r="BN16" s="600"/>
      <c r="BO16" s="624" t="s">
        <v>65</v>
      </c>
      <c r="BP16" s="624"/>
      <c r="BQ16" s="624"/>
      <c r="BR16" s="624"/>
      <c r="BS16" s="625" t="s">
        <v>65</v>
      </c>
      <c r="BT16" s="625"/>
      <c r="BU16" s="625"/>
      <c r="BV16" s="625"/>
      <c r="BW16" s="625"/>
      <c r="BX16" s="625"/>
      <c r="BY16" s="625"/>
      <c r="BZ16" s="625"/>
      <c r="CA16" s="625"/>
      <c r="CB16" s="670"/>
      <c r="CD16" s="595" t="s">
        <v>196</v>
      </c>
      <c r="CE16" s="596"/>
      <c r="CF16" s="596"/>
      <c r="CG16" s="596"/>
      <c r="CH16" s="596"/>
      <c r="CI16" s="596"/>
      <c r="CJ16" s="596"/>
      <c r="CK16" s="596"/>
      <c r="CL16" s="596"/>
      <c r="CM16" s="596"/>
      <c r="CN16" s="596"/>
      <c r="CO16" s="596"/>
      <c r="CP16" s="596"/>
      <c r="CQ16" s="597"/>
      <c r="CR16" s="598">
        <v>354994</v>
      </c>
      <c r="CS16" s="599"/>
      <c r="CT16" s="599"/>
      <c r="CU16" s="599"/>
      <c r="CV16" s="599"/>
      <c r="CW16" s="599"/>
      <c r="CX16" s="599"/>
      <c r="CY16" s="600"/>
      <c r="CZ16" s="624">
        <v>4.2</v>
      </c>
      <c r="DA16" s="624"/>
      <c r="DB16" s="624"/>
      <c r="DC16" s="624"/>
      <c r="DD16" s="604" t="s">
        <v>65</v>
      </c>
      <c r="DE16" s="599"/>
      <c r="DF16" s="599"/>
      <c r="DG16" s="599"/>
      <c r="DH16" s="599"/>
      <c r="DI16" s="599"/>
      <c r="DJ16" s="599"/>
      <c r="DK16" s="599"/>
      <c r="DL16" s="599"/>
      <c r="DM16" s="599"/>
      <c r="DN16" s="599"/>
      <c r="DO16" s="599"/>
      <c r="DP16" s="600"/>
      <c r="DQ16" s="604">
        <v>57065</v>
      </c>
      <c r="DR16" s="599"/>
      <c r="DS16" s="599"/>
      <c r="DT16" s="599"/>
      <c r="DU16" s="599"/>
      <c r="DV16" s="599"/>
      <c r="DW16" s="599"/>
      <c r="DX16" s="599"/>
      <c r="DY16" s="599"/>
      <c r="DZ16" s="599"/>
      <c r="EA16" s="599"/>
      <c r="EB16" s="599"/>
      <c r="EC16" s="637"/>
    </row>
    <row r="17" spans="2:133" ht="11.25" customHeight="1" x14ac:dyDescent="0.15">
      <c r="B17" s="595" t="s">
        <v>197</v>
      </c>
      <c r="C17" s="596"/>
      <c r="D17" s="596"/>
      <c r="E17" s="596"/>
      <c r="F17" s="596"/>
      <c r="G17" s="596"/>
      <c r="H17" s="596"/>
      <c r="I17" s="596"/>
      <c r="J17" s="596"/>
      <c r="K17" s="596"/>
      <c r="L17" s="596"/>
      <c r="M17" s="596"/>
      <c r="N17" s="596"/>
      <c r="O17" s="596"/>
      <c r="P17" s="596"/>
      <c r="Q17" s="597"/>
      <c r="R17" s="598">
        <v>8396</v>
      </c>
      <c r="S17" s="599"/>
      <c r="T17" s="599"/>
      <c r="U17" s="599"/>
      <c r="V17" s="599"/>
      <c r="W17" s="599"/>
      <c r="X17" s="599"/>
      <c r="Y17" s="600"/>
      <c r="Z17" s="624">
        <v>0.1</v>
      </c>
      <c r="AA17" s="624"/>
      <c r="AB17" s="624"/>
      <c r="AC17" s="624"/>
      <c r="AD17" s="625">
        <v>8396</v>
      </c>
      <c r="AE17" s="625"/>
      <c r="AF17" s="625"/>
      <c r="AG17" s="625"/>
      <c r="AH17" s="625"/>
      <c r="AI17" s="625"/>
      <c r="AJ17" s="625"/>
      <c r="AK17" s="625"/>
      <c r="AL17" s="601">
        <v>0.2</v>
      </c>
      <c r="AM17" s="602"/>
      <c r="AN17" s="602"/>
      <c r="AO17" s="626"/>
      <c r="AP17" s="595" t="s">
        <v>198</v>
      </c>
      <c r="AQ17" s="596"/>
      <c r="AR17" s="596"/>
      <c r="AS17" s="596"/>
      <c r="AT17" s="596"/>
      <c r="AU17" s="596"/>
      <c r="AV17" s="596"/>
      <c r="AW17" s="596"/>
      <c r="AX17" s="596"/>
      <c r="AY17" s="596"/>
      <c r="AZ17" s="596"/>
      <c r="BA17" s="596"/>
      <c r="BB17" s="596"/>
      <c r="BC17" s="596"/>
      <c r="BD17" s="596"/>
      <c r="BE17" s="596"/>
      <c r="BF17" s="597"/>
      <c r="BG17" s="598" t="s">
        <v>65</v>
      </c>
      <c r="BH17" s="599"/>
      <c r="BI17" s="599"/>
      <c r="BJ17" s="599"/>
      <c r="BK17" s="599"/>
      <c r="BL17" s="599"/>
      <c r="BM17" s="599"/>
      <c r="BN17" s="600"/>
      <c r="BO17" s="624" t="s">
        <v>65</v>
      </c>
      <c r="BP17" s="624"/>
      <c r="BQ17" s="624"/>
      <c r="BR17" s="624"/>
      <c r="BS17" s="625" t="s">
        <v>65</v>
      </c>
      <c r="BT17" s="625"/>
      <c r="BU17" s="625"/>
      <c r="BV17" s="625"/>
      <c r="BW17" s="625"/>
      <c r="BX17" s="625"/>
      <c r="BY17" s="625"/>
      <c r="BZ17" s="625"/>
      <c r="CA17" s="625"/>
      <c r="CB17" s="670"/>
      <c r="CD17" s="595" t="s">
        <v>199</v>
      </c>
      <c r="CE17" s="596"/>
      <c r="CF17" s="596"/>
      <c r="CG17" s="596"/>
      <c r="CH17" s="596"/>
      <c r="CI17" s="596"/>
      <c r="CJ17" s="596"/>
      <c r="CK17" s="596"/>
      <c r="CL17" s="596"/>
      <c r="CM17" s="596"/>
      <c r="CN17" s="596"/>
      <c r="CO17" s="596"/>
      <c r="CP17" s="596"/>
      <c r="CQ17" s="597"/>
      <c r="CR17" s="598">
        <v>601256</v>
      </c>
      <c r="CS17" s="599"/>
      <c r="CT17" s="599"/>
      <c r="CU17" s="599"/>
      <c r="CV17" s="599"/>
      <c r="CW17" s="599"/>
      <c r="CX17" s="599"/>
      <c r="CY17" s="600"/>
      <c r="CZ17" s="624">
        <v>7.2</v>
      </c>
      <c r="DA17" s="624"/>
      <c r="DB17" s="624"/>
      <c r="DC17" s="624"/>
      <c r="DD17" s="604" t="s">
        <v>65</v>
      </c>
      <c r="DE17" s="599"/>
      <c r="DF17" s="599"/>
      <c r="DG17" s="599"/>
      <c r="DH17" s="599"/>
      <c r="DI17" s="599"/>
      <c r="DJ17" s="599"/>
      <c r="DK17" s="599"/>
      <c r="DL17" s="599"/>
      <c r="DM17" s="599"/>
      <c r="DN17" s="599"/>
      <c r="DO17" s="599"/>
      <c r="DP17" s="600"/>
      <c r="DQ17" s="604">
        <v>589621</v>
      </c>
      <c r="DR17" s="599"/>
      <c r="DS17" s="599"/>
      <c r="DT17" s="599"/>
      <c r="DU17" s="599"/>
      <c r="DV17" s="599"/>
      <c r="DW17" s="599"/>
      <c r="DX17" s="599"/>
      <c r="DY17" s="599"/>
      <c r="DZ17" s="599"/>
      <c r="EA17" s="599"/>
      <c r="EB17" s="599"/>
      <c r="EC17" s="637"/>
    </row>
    <row r="18" spans="2:133" ht="11.25" customHeight="1" x14ac:dyDescent="0.15">
      <c r="B18" s="595" t="s">
        <v>200</v>
      </c>
      <c r="C18" s="596"/>
      <c r="D18" s="596"/>
      <c r="E18" s="596"/>
      <c r="F18" s="596"/>
      <c r="G18" s="596"/>
      <c r="H18" s="596"/>
      <c r="I18" s="596"/>
      <c r="J18" s="596"/>
      <c r="K18" s="596"/>
      <c r="L18" s="596"/>
      <c r="M18" s="596"/>
      <c r="N18" s="596"/>
      <c r="O18" s="596"/>
      <c r="P18" s="596"/>
      <c r="Q18" s="597"/>
      <c r="R18" s="598">
        <v>15531</v>
      </c>
      <c r="S18" s="599"/>
      <c r="T18" s="599"/>
      <c r="U18" s="599"/>
      <c r="V18" s="599"/>
      <c r="W18" s="599"/>
      <c r="X18" s="599"/>
      <c r="Y18" s="600"/>
      <c r="Z18" s="624">
        <v>0.2</v>
      </c>
      <c r="AA18" s="624"/>
      <c r="AB18" s="624"/>
      <c r="AC18" s="624"/>
      <c r="AD18" s="625">
        <v>15531</v>
      </c>
      <c r="AE18" s="625"/>
      <c r="AF18" s="625"/>
      <c r="AG18" s="625"/>
      <c r="AH18" s="625"/>
      <c r="AI18" s="625"/>
      <c r="AJ18" s="625"/>
      <c r="AK18" s="625"/>
      <c r="AL18" s="601">
        <v>0.40000000596046448</v>
      </c>
      <c r="AM18" s="602"/>
      <c r="AN18" s="602"/>
      <c r="AO18" s="626"/>
      <c r="AP18" s="595" t="s">
        <v>201</v>
      </c>
      <c r="AQ18" s="596"/>
      <c r="AR18" s="596"/>
      <c r="AS18" s="596"/>
      <c r="AT18" s="596"/>
      <c r="AU18" s="596"/>
      <c r="AV18" s="596"/>
      <c r="AW18" s="596"/>
      <c r="AX18" s="596"/>
      <c r="AY18" s="596"/>
      <c r="AZ18" s="596"/>
      <c r="BA18" s="596"/>
      <c r="BB18" s="596"/>
      <c r="BC18" s="596"/>
      <c r="BD18" s="596"/>
      <c r="BE18" s="596"/>
      <c r="BF18" s="597"/>
      <c r="BG18" s="598" t="s">
        <v>65</v>
      </c>
      <c r="BH18" s="599"/>
      <c r="BI18" s="599"/>
      <c r="BJ18" s="599"/>
      <c r="BK18" s="599"/>
      <c r="BL18" s="599"/>
      <c r="BM18" s="599"/>
      <c r="BN18" s="600"/>
      <c r="BO18" s="624" t="s">
        <v>65</v>
      </c>
      <c r="BP18" s="624"/>
      <c r="BQ18" s="624"/>
      <c r="BR18" s="624"/>
      <c r="BS18" s="625" t="s">
        <v>65</v>
      </c>
      <c r="BT18" s="625"/>
      <c r="BU18" s="625"/>
      <c r="BV18" s="625"/>
      <c r="BW18" s="625"/>
      <c r="BX18" s="625"/>
      <c r="BY18" s="625"/>
      <c r="BZ18" s="625"/>
      <c r="CA18" s="625"/>
      <c r="CB18" s="670"/>
      <c r="CD18" s="595" t="s">
        <v>202</v>
      </c>
      <c r="CE18" s="596"/>
      <c r="CF18" s="596"/>
      <c r="CG18" s="596"/>
      <c r="CH18" s="596"/>
      <c r="CI18" s="596"/>
      <c r="CJ18" s="596"/>
      <c r="CK18" s="596"/>
      <c r="CL18" s="596"/>
      <c r="CM18" s="596"/>
      <c r="CN18" s="596"/>
      <c r="CO18" s="596"/>
      <c r="CP18" s="596"/>
      <c r="CQ18" s="597"/>
      <c r="CR18" s="598" t="s">
        <v>65</v>
      </c>
      <c r="CS18" s="599"/>
      <c r="CT18" s="599"/>
      <c r="CU18" s="599"/>
      <c r="CV18" s="599"/>
      <c r="CW18" s="599"/>
      <c r="CX18" s="599"/>
      <c r="CY18" s="600"/>
      <c r="CZ18" s="624" t="s">
        <v>65</v>
      </c>
      <c r="DA18" s="624"/>
      <c r="DB18" s="624"/>
      <c r="DC18" s="624"/>
      <c r="DD18" s="604" t="s">
        <v>65</v>
      </c>
      <c r="DE18" s="599"/>
      <c r="DF18" s="599"/>
      <c r="DG18" s="599"/>
      <c r="DH18" s="599"/>
      <c r="DI18" s="599"/>
      <c r="DJ18" s="599"/>
      <c r="DK18" s="599"/>
      <c r="DL18" s="599"/>
      <c r="DM18" s="599"/>
      <c r="DN18" s="599"/>
      <c r="DO18" s="599"/>
      <c r="DP18" s="600"/>
      <c r="DQ18" s="604" t="s">
        <v>65</v>
      </c>
      <c r="DR18" s="599"/>
      <c r="DS18" s="599"/>
      <c r="DT18" s="599"/>
      <c r="DU18" s="599"/>
      <c r="DV18" s="599"/>
      <c r="DW18" s="599"/>
      <c r="DX18" s="599"/>
      <c r="DY18" s="599"/>
      <c r="DZ18" s="599"/>
      <c r="EA18" s="599"/>
      <c r="EB18" s="599"/>
      <c r="EC18" s="637"/>
    </row>
    <row r="19" spans="2:133" ht="11.25" customHeight="1" x14ac:dyDescent="0.15">
      <c r="B19" s="595" t="s">
        <v>203</v>
      </c>
      <c r="C19" s="596"/>
      <c r="D19" s="596"/>
      <c r="E19" s="596"/>
      <c r="F19" s="596"/>
      <c r="G19" s="596"/>
      <c r="H19" s="596"/>
      <c r="I19" s="596"/>
      <c r="J19" s="596"/>
      <c r="K19" s="596"/>
      <c r="L19" s="596"/>
      <c r="M19" s="596"/>
      <c r="N19" s="596"/>
      <c r="O19" s="596"/>
      <c r="P19" s="596"/>
      <c r="Q19" s="597"/>
      <c r="R19" s="598">
        <v>2599</v>
      </c>
      <c r="S19" s="599"/>
      <c r="T19" s="599"/>
      <c r="U19" s="599"/>
      <c r="V19" s="599"/>
      <c r="W19" s="599"/>
      <c r="X19" s="599"/>
      <c r="Y19" s="600"/>
      <c r="Z19" s="624">
        <v>0</v>
      </c>
      <c r="AA19" s="624"/>
      <c r="AB19" s="624"/>
      <c r="AC19" s="624"/>
      <c r="AD19" s="625">
        <v>2599</v>
      </c>
      <c r="AE19" s="625"/>
      <c r="AF19" s="625"/>
      <c r="AG19" s="625"/>
      <c r="AH19" s="625"/>
      <c r="AI19" s="625"/>
      <c r="AJ19" s="625"/>
      <c r="AK19" s="625"/>
      <c r="AL19" s="601">
        <v>0.1</v>
      </c>
      <c r="AM19" s="602"/>
      <c r="AN19" s="602"/>
      <c r="AO19" s="626"/>
      <c r="AP19" s="595" t="s">
        <v>204</v>
      </c>
      <c r="AQ19" s="596"/>
      <c r="AR19" s="596"/>
      <c r="AS19" s="596"/>
      <c r="AT19" s="596"/>
      <c r="AU19" s="596"/>
      <c r="AV19" s="596"/>
      <c r="AW19" s="596"/>
      <c r="AX19" s="596"/>
      <c r="AY19" s="596"/>
      <c r="AZ19" s="596"/>
      <c r="BA19" s="596"/>
      <c r="BB19" s="596"/>
      <c r="BC19" s="596"/>
      <c r="BD19" s="596"/>
      <c r="BE19" s="596"/>
      <c r="BF19" s="597"/>
      <c r="BG19" s="598" t="s">
        <v>65</v>
      </c>
      <c r="BH19" s="599"/>
      <c r="BI19" s="599"/>
      <c r="BJ19" s="599"/>
      <c r="BK19" s="599"/>
      <c r="BL19" s="599"/>
      <c r="BM19" s="599"/>
      <c r="BN19" s="600"/>
      <c r="BO19" s="624" t="s">
        <v>65</v>
      </c>
      <c r="BP19" s="624"/>
      <c r="BQ19" s="624"/>
      <c r="BR19" s="624"/>
      <c r="BS19" s="625" t="s">
        <v>65</v>
      </c>
      <c r="BT19" s="625"/>
      <c r="BU19" s="625"/>
      <c r="BV19" s="625"/>
      <c r="BW19" s="625"/>
      <c r="BX19" s="625"/>
      <c r="BY19" s="625"/>
      <c r="BZ19" s="625"/>
      <c r="CA19" s="625"/>
      <c r="CB19" s="670"/>
      <c r="CD19" s="595" t="s">
        <v>205</v>
      </c>
      <c r="CE19" s="596"/>
      <c r="CF19" s="596"/>
      <c r="CG19" s="596"/>
      <c r="CH19" s="596"/>
      <c r="CI19" s="596"/>
      <c r="CJ19" s="596"/>
      <c r="CK19" s="596"/>
      <c r="CL19" s="596"/>
      <c r="CM19" s="596"/>
      <c r="CN19" s="596"/>
      <c r="CO19" s="596"/>
      <c r="CP19" s="596"/>
      <c r="CQ19" s="597"/>
      <c r="CR19" s="598" t="s">
        <v>65</v>
      </c>
      <c r="CS19" s="599"/>
      <c r="CT19" s="599"/>
      <c r="CU19" s="599"/>
      <c r="CV19" s="599"/>
      <c r="CW19" s="599"/>
      <c r="CX19" s="599"/>
      <c r="CY19" s="600"/>
      <c r="CZ19" s="624" t="s">
        <v>65</v>
      </c>
      <c r="DA19" s="624"/>
      <c r="DB19" s="624"/>
      <c r="DC19" s="624"/>
      <c r="DD19" s="604" t="s">
        <v>65</v>
      </c>
      <c r="DE19" s="599"/>
      <c r="DF19" s="599"/>
      <c r="DG19" s="599"/>
      <c r="DH19" s="599"/>
      <c r="DI19" s="599"/>
      <c r="DJ19" s="599"/>
      <c r="DK19" s="599"/>
      <c r="DL19" s="599"/>
      <c r="DM19" s="599"/>
      <c r="DN19" s="599"/>
      <c r="DO19" s="599"/>
      <c r="DP19" s="600"/>
      <c r="DQ19" s="604" t="s">
        <v>65</v>
      </c>
      <c r="DR19" s="599"/>
      <c r="DS19" s="599"/>
      <c r="DT19" s="599"/>
      <c r="DU19" s="599"/>
      <c r="DV19" s="599"/>
      <c r="DW19" s="599"/>
      <c r="DX19" s="599"/>
      <c r="DY19" s="599"/>
      <c r="DZ19" s="599"/>
      <c r="EA19" s="599"/>
      <c r="EB19" s="599"/>
      <c r="EC19" s="637"/>
    </row>
    <row r="20" spans="2:133" ht="11.25" customHeight="1" x14ac:dyDescent="0.15">
      <c r="B20" s="595" t="s">
        <v>206</v>
      </c>
      <c r="C20" s="596"/>
      <c r="D20" s="596"/>
      <c r="E20" s="596"/>
      <c r="F20" s="596"/>
      <c r="G20" s="596"/>
      <c r="H20" s="596"/>
      <c r="I20" s="596"/>
      <c r="J20" s="596"/>
      <c r="K20" s="596"/>
      <c r="L20" s="596"/>
      <c r="M20" s="596"/>
      <c r="N20" s="596"/>
      <c r="O20" s="596"/>
      <c r="P20" s="596"/>
      <c r="Q20" s="597"/>
      <c r="R20" s="598">
        <v>1553</v>
      </c>
      <c r="S20" s="599"/>
      <c r="T20" s="599"/>
      <c r="U20" s="599"/>
      <c r="V20" s="599"/>
      <c r="W20" s="599"/>
      <c r="X20" s="599"/>
      <c r="Y20" s="600"/>
      <c r="Z20" s="624">
        <v>0</v>
      </c>
      <c r="AA20" s="624"/>
      <c r="AB20" s="624"/>
      <c r="AC20" s="624"/>
      <c r="AD20" s="625">
        <v>1553</v>
      </c>
      <c r="AE20" s="625"/>
      <c r="AF20" s="625"/>
      <c r="AG20" s="625"/>
      <c r="AH20" s="625"/>
      <c r="AI20" s="625"/>
      <c r="AJ20" s="625"/>
      <c r="AK20" s="625"/>
      <c r="AL20" s="601">
        <v>0</v>
      </c>
      <c r="AM20" s="602"/>
      <c r="AN20" s="602"/>
      <c r="AO20" s="626"/>
      <c r="AP20" s="595" t="s">
        <v>207</v>
      </c>
      <c r="AQ20" s="596"/>
      <c r="AR20" s="596"/>
      <c r="AS20" s="596"/>
      <c r="AT20" s="596"/>
      <c r="AU20" s="596"/>
      <c r="AV20" s="596"/>
      <c r="AW20" s="596"/>
      <c r="AX20" s="596"/>
      <c r="AY20" s="596"/>
      <c r="AZ20" s="596"/>
      <c r="BA20" s="596"/>
      <c r="BB20" s="596"/>
      <c r="BC20" s="596"/>
      <c r="BD20" s="596"/>
      <c r="BE20" s="596"/>
      <c r="BF20" s="597"/>
      <c r="BG20" s="598" t="s">
        <v>65</v>
      </c>
      <c r="BH20" s="599"/>
      <c r="BI20" s="599"/>
      <c r="BJ20" s="599"/>
      <c r="BK20" s="599"/>
      <c r="BL20" s="599"/>
      <c r="BM20" s="599"/>
      <c r="BN20" s="600"/>
      <c r="BO20" s="624" t="s">
        <v>65</v>
      </c>
      <c r="BP20" s="624"/>
      <c r="BQ20" s="624"/>
      <c r="BR20" s="624"/>
      <c r="BS20" s="625" t="s">
        <v>65</v>
      </c>
      <c r="BT20" s="625"/>
      <c r="BU20" s="625"/>
      <c r="BV20" s="625"/>
      <c r="BW20" s="625"/>
      <c r="BX20" s="625"/>
      <c r="BY20" s="625"/>
      <c r="BZ20" s="625"/>
      <c r="CA20" s="625"/>
      <c r="CB20" s="670"/>
      <c r="CD20" s="595" t="s">
        <v>208</v>
      </c>
      <c r="CE20" s="596"/>
      <c r="CF20" s="596"/>
      <c r="CG20" s="596"/>
      <c r="CH20" s="596"/>
      <c r="CI20" s="596"/>
      <c r="CJ20" s="596"/>
      <c r="CK20" s="596"/>
      <c r="CL20" s="596"/>
      <c r="CM20" s="596"/>
      <c r="CN20" s="596"/>
      <c r="CO20" s="596"/>
      <c r="CP20" s="596"/>
      <c r="CQ20" s="597"/>
      <c r="CR20" s="598">
        <v>8368475</v>
      </c>
      <c r="CS20" s="599"/>
      <c r="CT20" s="599"/>
      <c r="CU20" s="599"/>
      <c r="CV20" s="599"/>
      <c r="CW20" s="599"/>
      <c r="CX20" s="599"/>
      <c r="CY20" s="600"/>
      <c r="CZ20" s="624">
        <v>100</v>
      </c>
      <c r="DA20" s="624"/>
      <c r="DB20" s="624"/>
      <c r="DC20" s="624"/>
      <c r="DD20" s="604">
        <v>1496136</v>
      </c>
      <c r="DE20" s="599"/>
      <c r="DF20" s="599"/>
      <c r="DG20" s="599"/>
      <c r="DH20" s="599"/>
      <c r="DI20" s="599"/>
      <c r="DJ20" s="599"/>
      <c r="DK20" s="599"/>
      <c r="DL20" s="599"/>
      <c r="DM20" s="599"/>
      <c r="DN20" s="599"/>
      <c r="DO20" s="599"/>
      <c r="DP20" s="600"/>
      <c r="DQ20" s="604">
        <v>4899782</v>
      </c>
      <c r="DR20" s="599"/>
      <c r="DS20" s="599"/>
      <c r="DT20" s="599"/>
      <c r="DU20" s="599"/>
      <c r="DV20" s="599"/>
      <c r="DW20" s="599"/>
      <c r="DX20" s="599"/>
      <c r="DY20" s="599"/>
      <c r="DZ20" s="599"/>
      <c r="EA20" s="599"/>
      <c r="EB20" s="599"/>
      <c r="EC20" s="637"/>
    </row>
    <row r="21" spans="2:133" ht="11.25" customHeight="1" x14ac:dyDescent="0.15">
      <c r="B21" s="595" t="s">
        <v>209</v>
      </c>
      <c r="C21" s="596"/>
      <c r="D21" s="596"/>
      <c r="E21" s="596"/>
      <c r="F21" s="596"/>
      <c r="G21" s="596"/>
      <c r="H21" s="596"/>
      <c r="I21" s="596"/>
      <c r="J21" s="596"/>
      <c r="K21" s="596"/>
      <c r="L21" s="596"/>
      <c r="M21" s="596"/>
      <c r="N21" s="596"/>
      <c r="O21" s="596"/>
      <c r="P21" s="596"/>
      <c r="Q21" s="597"/>
      <c r="R21" s="598">
        <v>516</v>
      </c>
      <c r="S21" s="599"/>
      <c r="T21" s="599"/>
      <c r="U21" s="599"/>
      <c r="V21" s="599"/>
      <c r="W21" s="599"/>
      <c r="X21" s="599"/>
      <c r="Y21" s="600"/>
      <c r="Z21" s="624">
        <v>0</v>
      </c>
      <c r="AA21" s="624"/>
      <c r="AB21" s="624"/>
      <c r="AC21" s="624"/>
      <c r="AD21" s="625">
        <v>516</v>
      </c>
      <c r="AE21" s="625"/>
      <c r="AF21" s="625"/>
      <c r="AG21" s="625"/>
      <c r="AH21" s="625"/>
      <c r="AI21" s="625"/>
      <c r="AJ21" s="625"/>
      <c r="AK21" s="625"/>
      <c r="AL21" s="601">
        <v>0</v>
      </c>
      <c r="AM21" s="602"/>
      <c r="AN21" s="602"/>
      <c r="AO21" s="626"/>
      <c r="AP21" s="595" t="s">
        <v>210</v>
      </c>
      <c r="AQ21" s="671"/>
      <c r="AR21" s="671"/>
      <c r="AS21" s="671"/>
      <c r="AT21" s="671"/>
      <c r="AU21" s="671"/>
      <c r="AV21" s="671"/>
      <c r="AW21" s="671"/>
      <c r="AX21" s="671"/>
      <c r="AY21" s="671"/>
      <c r="AZ21" s="671"/>
      <c r="BA21" s="671"/>
      <c r="BB21" s="671"/>
      <c r="BC21" s="671"/>
      <c r="BD21" s="671"/>
      <c r="BE21" s="671"/>
      <c r="BF21" s="672"/>
      <c r="BG21" s="598" t="s">
        <v>65</v>
      </c>
      <c r="BH21" s="599"/>
      <c r="BI21" s="599"/>
      <c r="BJ21" s="599"/>
      <c r="BK21" s="599"/>
      <c r="BL21" s="599"/>
      <c r="BM21" s="599"/>
      <c r="BN21" s="600"/>
      <c r="BO21" s="624" t="s">
        <v>65</v>
      </c>
      <c r="BP21" s="624"/>
      <c r="BQ21" s="624"/>
      <c r="BR21" s="624"/>
      <c r="BS21" s="625" t="s">
        <v>65</v>
      </c>
      <c r="BT21" s="625"/>
      <c r="BU21" s="625"/>
      <c r="BV21" s="625"/>
      <c r="BW21" s="625"/>
      <c r="BX21" s="625"/>
      <c r="BY21" s="625"/>
      <c r="BZ21" s="625"/>
      <c r="CA21" s="625"/>
      <c r="CB21" s="670"/>
      <c r="CD21" s="575"/>
      <c r="CE21" s="576"/>
      <c r="CF21" s="576"/>
      <c r="CG21" s="576"/>
      <c r="CH21" s="576"/>
      <c r="CI21" s="576"/>
      <c r="CJ21" s="576"/>
      <c r="CK21" s="576"/>
      <c r="CL21" s="576"/>
      <c r="CM21" s="576"/>
      <c r="CN21" s="576"/>
      <c r="CO21" s="576"/>
      <c r="CP21" s="576"/>
      <c r="CQ21" s="577"/>
      <c r="CR21" s="684"/>
      <c r="CS21" s="682"/>
      <c r="CT21" s="682"/>
      <c r="CU21" s="682"/>
      <c r="CV21" s="682"/>
      <c r="CW21" s="682"/>
      <c r="CX21" s="682"/>
      <c r="CY21" s="685"/>
      <c r="CZ21" s="686"/>
      <c r="DA21" s="686"/>
      <c r="DB21" s="686"/>
      <c r="DC21" s="686"/>
      <c r="DD21" s="681"/>
      <c r="DE21" s="682"/>
      <c r="DF21" s="682"/>
      <c r="DG21" s="682"/>
      <c r="DH21" s="682"/>
      <c r="DI21" s="682"/>
      <c r="DJ21" s="682"/>
      <c r="DK21" s="682"/>
      <c r="DL21" s="682"/>
      <c r="DM21" s="682"/>
      <c r="DN21" s="682"/>
      <c r="DO21" s="682"/>
      <c r="DP21" s="685"/>
      <c r="DQ21" s="681"/>
      <c r="DR21" s="682"/>
      <c r="DS21" s="682"/>
      <c r="DT21" s="682"/>
      <c r="DU21" s="682"/>
      <c r="DV21" s="682"/>
      <c r="DW21" s="682"/>
      <c r="DX21" s="682"/>
      <c r="DY21" s="682"/>
      <c r="DZ21" s="682"/>
      <c r="EA21" s="682"/>
      <c r="EB21" s="682"/>
      <c r="EC21" s="683"/>
    </row>
    <row r="22" spans="2:133" ht="11.25" customHeight="1" x14ac:dyDescent="0.15">
      <c r="B22" s="655" t="s">
        <v>211</v>
      </c>
      <c r="C22" s="656"/>
      <c r="D22" s="656"/>
      <c r="E22" s="656"/>
      <c r="F22" s="656"/>
      <c r="G22" s="656"/>
      <c r="H22" s="656"/>
      <c r="I22" s="656"/>
      <c r="J22" s="656"/>
      <c r="K22" s="656"/>
      <c r="L22" s="656"/>
      <c r="M22" s="656"/>
      <c r="N22" s="656"/>
      <c r="O22" s="656"/>
      <c r="P22" s="656"/>
      <c r="Q22" s="657"/>
      <c r="R22" s="598">
        <v>10863</v>
      </c>
      <c r="S22" s="599"/>
      <c r="T22" s="599"/>
      <c r="U22" s="599"/>
      <c r="V22" s="599"/>
      <c r="W22" s="599"/>
      <c r="X22" s="599"/>
      <c r="Y22" s="600"/>
      <c r="Z22" s="624">
        <v>0.1</v>
      </c>
      <c r="AA22" s="624"/>
      <c r="AB22" s="624"/>
      <c r="AC22" s="624"/>
      <c r="AD22" s="625">
        <v>10863</v>
      </c>
      <c r="AE22" s="625"/>
      <c r="AF22" s="625"/>
      <c r="AG22" s="625"/>
      <c r="AH22" s="625"/>
      <c r="AI22" s="625"/>
      <c r="AJ22" s="625"/>
      <c r="AK22" s="625"/>
      <c r="AL22" s="601">
        <v>0.30000001192092896</v>
      </c>
      <c r="AM22" s="602"/>
      <c r="AN22" s="602"/>
      <c r="AO22" s="626"/>
      <c r="AP22" s="595" t="s">
        <v>212</v>
      </c>
      <c r="AQ22" s="671"/>
      <c r="AR22" s="671"/>
      <c r="AS22" s="671"/>
      <c r="AT22" s="671"/>
      <c r="AU22" s="671"/>
      <c r="AV22" s="671"/>
      <c r="AW22" s="671"/>
      <c r="AX22" s="671"/>
      <c r="AY22" s="671"/>
      <c r="AZ22" s="671"/>
      <c r="BA22" s="671"/>
      <c r="BB22" s="671"/>
      <c r="BC22" s="671"/>
      <c r="BD22" s="671"/>
      <c r="BE22" s="671"/>
      <c r="BF22" s="672"/>
      <c r="BG22" s="598" t="s">
        <v>65</v>
      </c>
      <c r="BH22" s="599"/>
      <c r="BI22" s="599"/>
      <c r="BJ22" s="599"/>
      <c r="BK22" s="599"/>
      <c r="BL22" s="599"/>
      <c r="BM22" s="599"/>
      <c r="BN22" s="600"/>
      <c r="BO22" s="624" t="s">
        <v>65</v>
      </c>
      <c r="BP22" s="624"/>
      <c r="BQ22" s="624"/>
      <c r="BR22" s="624"/>
      <c r="BS22" s="625" t="s">
        <v>65</v>
      </c>
      <c r="BT22" s="625"/>
      <c r="BU22" s="625"/>
      <c r="BV22" s="625"/>
      <c r="BW22" s="625"/>
      <c r="BX22" s="625"/>
      <c r="BY22" s="625"/>
      <c r="BZ22" s="625"/>
      <c r="CA22" s="625"/>
      <c r="CB22" s="670"/>
      <c r="CD22" s="651" t="s">
        <v>213</v>
      </c>
      <c r="CE22" s="652"/>
      <c r="CF22" s="652"/>
      <c r="CG22" s="652"/>
      <c r="CH22" s="652"/>
      <c r="CI22" s="652"/>
      <c r="CJ22" s="652"/>
      <c r="CK22" s="652"/>
      <c r="CL22" s="652"/>
      <c r="CM22" s="652"/>
      <c r="CN22" s="652"/>
      <c r="CO22" s="652"/>
      <c r="CP22" s="652"/>
      <c r="CQ22" s="652"/>
      <c r="CR22" s="652"/>
      <c r="CS22" s="652"/>
      <c r="CT22" s="652"/>
      <c r="CU22" s="652"/>
      <c r="CV22" s="652"/>
      <c r="CW22" s="652"/>
      <c r="CX22" s="652"/>
      <c r="CY22" s="652"/>
      <c r="CZ22" s="652"/>
      <c r="DA22" s="652"/>
      <c r="DB22" s="652"/>
      <c r="DC22" s="652"/>
      <c r="DD22" s="652"/>
      <c r="DE22" s="652"/>
      <c r="DF22" s="652"/>
      <c r="DG22" s="652"/>
      <c r="DH22" s="652"/>
      <c r="DI22" s="652"/>
      <c r="DJ22" s="652"/>
      <c r="DK22" s="652"/>
      <c r="DL22" s="652"/>
      <c r="DM22" s="652"/>
      <c r="DN22" s="652"/>
      <c r="DO22" s="652"/>
      <c r="DP22" s="652"/>
      <c r="DQ22" s="652"/>
      <c r="DR22" s="652"/>
      <c r="DS22" s="652"/>
      <c r="DT22" s="652"/>
      <c r="DU22" s="652"/>
      <c r="DV22" s="652"/>
      <c r="DW22" s="652"/>
      <c r="DX22" s="652"/>
      <c r="DY22" s="652"/>
      <c r="DZ22" s="652"/>
      <c r="EA22" s="652"/>
      <c r="EB22" s="652"/>
      <c r="EC22" s="653"/>
    </row>
    <row r="23" spans="2:133" ht="11.25" customHeight="1" x14ac:dyDescent="0.15">
      <c r="B23" s="595" t="s">
        <v>214</v>
      </c>
      <c r="C23" s="596"/>
      <c r="D23" s="596"/>
      <c r="E23" s="596"/>
      <c r="F23" s="596"/>
      <c r="G23" s="596"/>
      <c r="H23" s="596"/>
      <c r="I23" s="596"/>
      <c r="J23" s="596"/>
      <c r="K23" s="596"/>
      <c r="L23" s="596"/>
      <c r="M23" s="596"/>
      <c r="N23" s="596"/>
      <c r="O23" s="596"/>
      <c r="P23" s="596"/>
      <c r="Q23" s="597"/>
      <c r="R23" s="598">
        <v>3391184</v>
      </c>
      <c r="S23" s="599"/>
      <c r="T23" s="599"/>
      <c r="U23" s="599"/>
      <c r="V23" s="599"/>
      <c r="W23" s="599"/>
      <c r="X23" s="599"/>
      <c r="Y23" s="600"/>
      <c r="Z23" s="624">
        <v>38.200000000000003</v>
      </c>
      <c r="AA23" s="624"/>
      <c r="AB23" s="624"/>
      <c r="AC23" s="624"/>
      <c r="AD23" s="625">
        <v>3028712</v>
      </c>
      <c r="AE23" s="625"/>
      <c r="AF23" s="625"/>
      <c r="AG23" s="625"/>
      <c r="AH23" s="625"/>
      <c r="AI23" s="625"/>
      <c r="AJ23" s="625"/>
      <c r="AK23" s="625"/>
      <c r="AL23" s="601">
        <v>70.8</v>
      </c>
      <c r="AM23" s="602"/>
      <c r="AN23" s="602"/>
      <c r="AO23" s="626"/>
      <c r="AP23" s="595" t="s">
        <v>215</v>
      </c>
      <c r="AQ23" s="671"/>
      <c r="AR23" s="671"/>
      <c r="AS23" s="671"/>
      <c r="AT23" s="671"/>
      <c r="AU23" s="671"/>
      <c r="AV23" s="671"/>
      <c r="AW23" s="671"/>
      <c r="AX23" s="671"/>
      <c r="AY23" s="671"/>
      <c r="AZ23" s="671"/>
      <c r="BA23" s="671"/>
      <c r="BB23" s="671"/>
      <c r="BC23" s="671"/>
      <c r="BD23" s="671"/>
      <c r="BE23" s="671"/>
      <c r="BF23" s="672"/>
      <c r="BG23" s="598" t="s">
        <v>65</v>
      </c>
      <c r="BH23" s="599"/>
      <c r="BI23" s="599"/>
      <c r="BJ23" s="599"/>
      <c r="BK23" s="599"/>
      <c r="BL23" s="599"/>
      <c r="BM23" s="599"/>
      <c r="BN23" s="600"/>
      <c r="BO23" s="624" t="s">
        <v>65</v>
      </c>
      <c r="BP23" s="624"/>
      <c r="BQ23" s="624"/>
      <c r="BR23" s="624"/>
      <c r="BS23" s="625" t="s">
        <v>65</v>
      </c>
      <c r="BT23" s="625"/>
      <c r="BU23" s="625"/>
      <c r="BV23" s="625"/>
      <c r="BW23" s="625"/>
      <c r="BX23" s="625"/>
      <c r="BY23" s="625"/>
      <c r="BZ23" s="625"/>
      <c r="CA23" s="625"/>
      <c r="CB23" s="670"/>
      <c r="CD23" s="651" t="s">
        <v>155</v>
      </c>
      <c r="CE23" s="652"/>
      <c r="CF23" s="652"/>
      <c r="CG23" s="652"/>
      <c r="CH23" s="652"/>
      <c r="CI23" s="652"/>
      <c r="CJ23" s="652"/>
      <c r="CK23" s="652"/>
      <c r="CL23" s="652"/>
      <c r="CM23" s="652"/>
      <c r="CN23" s="652"/>
      <c r="CO23" s="652"/>
      <c r="CP23" s="652"/>
      <c r="CQ23" s="653"/>
      <c r="CR23" s="651" t="s">
        <v>216</v>
      </c>
      <c r="CS23" s="652"/>
      <c r="CT23" s="652"/>
      <c r="CU23" s="652"/>
      <c r="CV23" s="652"/>
      <c r="CW23" s="652"/>
      <c r="CX23" s="652"/>
      <c r="CY23" s="653"/>
      <c r="CZ23" s="651" t="s">
        <v>217</v>
      </c>
      <c r="DA23" s="652"/>
      <c r="DB23" s="652"/>
      <c r="DC23" s="653"/>
      <c r="DD23" s="651" t="s">
        <v>218</v>
      </c>
      <c r="DE23" s="652"/>
      <c r="DF23" s="652"/>
      <c r="DG23" s="652"/>
      <c r="DH23" s="652"/>
      <c r="DI23" s="652"/>
      <c r="DJ23" s="652"/>
      <c r="DK23" s="653"/>
      <c r="DL23" s="678" t="s">
        <v>219</v>
      </c>
      <c r="DM23" s="679"/>
      <c r="DN23" s="679"/>
      <c r="DO23" s="679"/>
      <c r="DP23" s="679"/>
      <c r="DQ23" s="679"/>
      <c r="DR23" s="679"/>
      <c r="DS23" s="679"/>
      <c r="DT23" s="679"/>
      <c r="DU23" s="679"/>
      <c r="DV23" s="680"/>
      <c r="DW23" s="651" t="s">
        <v>220</v>
      </c>
      <c r="DX23" s="652"/>
      <c r="DY23" s="652"/>
      <c r="DZ23" s="652"/>
      <c r="EA23" s="652"/>
      <c r="EB23" s="652"/>
      <c r="EC23" s="653"/>
    </row>
    <row r="24" spans="2:133" ht="11.25" customHeight="1" x14ac:dyDescent="0.15">
      <c r="B24" s="595" t="s">
        <v>221</v>
      </c>
      <c r="C24" s="596"/>
      <c r="D24" s="596"/>
      <c r="E24" s="596"/>
      <c r="F24" s="596"/>
      <c r="G24" s="596"/>
      <c r="H24" s="596"/>
      <c r="I24" s="596"/>
      <c r="J24" s="596"/>
      <c r="K24" s="596"/>
      <c r="L24" s="596"/>
      <c r="M24" s="596"/>
      <c r="N24" s="596"/>
      <c r="O24" s="596"/>
      <c r="P24" s="596"/>
      <c r="Q24" s="597"/>
      <c r="R24" s="598">
        <v>3028712</v>
      </c>
      <c r="S24" s="599"/>
      <c r="T24" s="599"/>
      <c r="U24" s="599"/>
      <c r="V24" s="599"/>
      <c r="W24" s="599"/>
      <c r="X24" s="599"/>
      <c r="Y24" s="600"/>
      <c r="Z24" s="624">
        <v>34.1</v>
      </c>
      <c r="AA24" s="624"/>
      <c r="AB24" s="624"/>
      <c r="AC24" s="624"/>
      <c r="AD24" s="625">
        <v>3028712</v>
      </c>
      <c r="AE24" s="625"/>
      <c r="AF24" s="625"/>
      <c r="AG24" s="625"/>
      <c r="AH24" s="625"/>
      <c r="AI24" s="625"/>
      <c r="AJ24" s="625"/>
      <c r="AK24" s="625"/>
      <c r="AL24" s="601">
        <v>70.8</v>
      </c>
      <c r="AM24" s="602"/>
      <c r="AN24" s="602"/>
      <c r="AO24" s="626"/>
      <c r="AP24" s="595" t="s">
        <v>222</v>
      </c>
      <c r="AQ24" s="671"/>
      <c r="AR24" s="671"/>
      <c r="AS24" s="671"/>
      <c r="AT24" s="671"/>
      <c r="AU24" s="671"/>
      <c r="AV24" s="671"/>
      <c r="AW24" s="671"/>
      <c r="AX24" s="671"/>
      <c r="AY24" s="671"/>
      <c r="AZ24" s="671"/>
      <c r="BA24" s="671"/>
      <c r="BB24" s="671"/>
      <c r="BC24" s="671"/>
      <c r="BD24" s="671"/>
      <c r="BE24" s="671"/>
      <c r="BF24" s="672"/>
      <c r="BG24" s="598" t="s">
        <v>65</v>
      </c>
      <c r="BH24" s="599"/>
      <c r="BI24" s="599"/>
      <c r="BJ24" s="599"/>
      <c r="BK24" s="599"/>
      <c r="BL24" s="599"/>
      <c r="BM24" s="599"/>
      <c r="BN24" s="600"/>
      <c r="BO24" s="624" t="s">
        <v>65</v>
      </c>
      <c r="BP24" s="624"/>
      <c r="BQ24" s="624"/>
      <c r="BR24" s="624"/>
      <c r="BS24" s="625" t="s">
        <v>65</v>
      </c>
      <c r="BT24" s="625"/>
      <c r="BU24" s="625"/>
      <c r="BV24" s="625"/>
      <c r="BW24" s="625"/>
      <c r="BX24" s="625"/>
      <c r="BY24" s="625"/>
      <c r="BZ24" s="625"/>
      <c r="CA24" s="625"/>
      <c r="CB24" s="670"/>
      <c r="CD24" s="648" t="s">
        <v>223</v>
      </c>
      <c r="CE24" s="649"/>
      <c r="CF24" s="649"/>
      <c r="CG24" s="649"/>
      <c r="CH24" s="649"/>
      <c r="CI24" s="649"/>
      <c r="CJ24" s="649"/>
      <c r="CK24" s="649"/>
      <c r="CL24" s="649"/>
      <c r="CM24" s="649"/>
      <c r="CN24" s="649"/>
      <c r="CO24" s="649"/>
      <c r="CP24" s="649"/>
      <c r="CQ24" s="650"/>
      <c r="CR24" s="645">
        <v>2978370</v>
      </c>
      <c r="CS24" s="646"/>
      <c r="CT24" s="646"/>
      <c r="CU24" s="646"/>
      <c r="CV24" s="646"/>
      <c r="CW24" s="646"/>
      <c r="CX24" s="646"/>
      <c r="CY24" s="674"/>
      <c r="CZ24" s="675">
        <v>35.6</v>
      </c>
      <c r="DA24" s="661"/>
      <c r="DB24" s="661"/>
      <c r="DC24" s="677"/>
      <c r="DD24" s="673">
        <v>1814494</v>
      </c>
      <c r="DE24" s="646"/>
      <c r="DF24" s="646"/>
      <c r="DG24" s="646"/>
      <c r="DH24" s="646"/>
      <c r="DI24" s="646"/>
      <c r="DJ24" s="646"/>
      <c r="DK24" s="674"/>
      <c r="DL24" s="673">
        <v>1691681</v>
      </c>
      <c r="DM24" s="646"/>
      <c r="DN24" s="646"/>
      <c r="DO24" s="646"/>
      <c r="DP24" s="646"/>
      <c r="DQ24" s="646"/>
      <c r="DR24" s="646"/>
      <c r="DS24" s="646"/>
      <c r="DT24" s="646"/>
      <c r="DU24" s="646"/>
      <c r="DV24" s="674"/>
      <c r="DW24" s="675">
        <v>39.5</v>
      </c>
      <c r="DX24" s="661"/>
      <c r="DY24" s="661"/>
      <c r="DZ24" s="661"/>
      <c r="EA24" s="661"/>
      <c r="EB24" s="661"/>
      <c r="EC24" s="676"/>
    </row>
    <row r="25" spans="2:133" ht="11.25" customHeight="1" x14ac:dyDescent="0.15">
      <c r="B25" s="595" t="s">
        <v>224</v>
      </c>
      <c r="C25" s="596"/>
      <c r="D25" s="596"/>
      <c r="E25" s="596"/>
      <c r="F25" s="596"/>
      <c r="G25" s="596"/>
      <c r="H25" s="596"/>
      <c r="I25" s="596"/>
      <c r="J25" s="596"/>
      <c r="K25" s="596"/>
      <c r="L25" s="596"/>
      <c r="M25" s="596"/>
      <c r="N25" s="596"/>
      <c r="O25" s="596"/>
      <c r="P25" s="596"/>
      <c r="Q25" s="597"/>
      <c r="R25" s="598">
        <v>362472</v>
      </c>
      <c r="S25" s="599"/>
      <c r="T25" s="599"/>
      <c r="U25" s="599"/>
      <c r="V25" s="599"/>
      <c r="W25" s="599"/>
      <c r="X25" s="599"/>
      <c r="Y25" s="600"/>
      <c r="Z25" s="624">
        <v>4.0999999999999996</v>
      </c>
      <c r="AA25" s="624"/>
      <c r="AB25" s="624"/>
      <c r="AC25" s="624"/>
      <c r="AD25" s="625" t="s">
        <v>65</v>
      </c>
      <c r="AE25" s="625"/>
      <c r="AF25" s="625"/>
      <c r="AG25" s="625"/>
      <c r="AH25" s="625"/>
      <c r="AI25" s="625"/>
      <c r="AJ25" s="625"/>
      <c r="AK25" s="625"/>
      <c r="AL25" s="601" t="s">
        <v>65</v>
      </c>
      <c r="AM25" s="602"/>
      <c r="AN25" s="602"/>
      <c r="AO25" s="626"/>
      <c r="AP25" s="595" t="s">
        <v>225</v>
      </c>
      <c r="AQ25" s="671"/>
      <c r="AR25" s="671"/>
      <c r="AS25" s="671"/>
      <c r="AT25" s="671"/>
      <c r="AU25" s="671"/>
      <c r="AV25" s="671"/>
      <c r="AW25" s="671"/>
      <c r="AX25" s="671"/>
      <c r="AY25" s="671"/>
      <c r="AZ25" s="671"/>
      <c r="BA25" s="671"/>
      <c r="BB25" s="671"/>
      <c r="BC25" s="671"/>
      <c r="BD25" s="671"/>
      <c r="BE25" s="671"/>
      <c r="BF25" s="672"/>
      <c r="BG25" s="598" t="s">
        <v>65</v>
      </c>
      <c r="BH25" s="599"/>
      <c r="BI25" s="599"/>
      <c r="BJ25" s="599"/>
      <c r="BK25" s="599"/>
      <c r="BL25" s="599"/>
      <c r="BM25" s="599"/>
      <c r="BN25" s="600"/>
      <c r="BO25" s="624" t="s">
        <v>65</v>
      </c>
      <c r="BP25" s="624"/>
      <c r="BQ25" s="624"/>
      <c r="BR25" s="624"/>
      <c r="BS25" s="625" t="s">
        <v>65</v>
      </c>
      <c r="BT25" s="625"/>
      <c r="BU25" s="625"/>
      <c r="BV25" s="625"/>
      <c r="BW25" s="625"/>
      <c r="BX25" s="625"/>
      <c r="BY25" s="625"/>
      <c r="BZ25" s="625"/>
      <c r="CA25" s="625"/>
      <c r="CB25" s="670"/>
      <c r="CD25" s="595" t="s">
        <v>226</v>
      </c>
      <c r="CE25" s="596"/>
      <c r="CF25" s="596"/>
      <c r="CG25" s="596"/>
      <c r="CH25" s="596"/>
      <c r="CI25" s="596"/>
      <c r="CJ25" s="596"/>
      <c r="CK25" s="596"/>
      <c r="CL25" s="596"/>
      <c r="CM25" s="596"/>
      <c r="CN25" s="596"/>
      <c r="CO25" s="596"/>
      <c r="CP25" s="596"/>
      <c r="CQ25" s="597"/>
      <c r="CR25" s="598">
        <v>969242</v>
      </c>
      <c r="CS25" s="608"/>
      <c r="CT25" s="608"/>
      <c r="CU25" s="608"/>
      <c r="CV25" s="608"/>
      <c r="CW25" s="608"/>
      <c r="CX25" s="608"/>
      <c r="CY25" s="609"/>
      <c r="CZ25" s="601">
        <v>11.6</v>
      </c>
      <c r="DA25" s="610"/>
      <c r="DB25" s="610"/>
      <c r="DC25" s="611"/>
      <c r="DD25" s="604">
        <v>884815</v>
      </c>
      <c r="DE25" s="608"/>
      <c r="DF25" s="608"/>
      <c r="DG25" s="608"/>
      <c r="DH25" s="608"/>
      <c r="DI25" s="608"/>
      <c r="DJ25" s="608"/>
      <c r="DK25" s="609"/>
      <c r="DL25" s="604">
        <v>782578</v>
      </c>
      <c r="DM25" s="608"/>
      <c r="DN25" s="608"/>
      <c r="DO25" s="608"/>
      <c r="DP25" s="608"/>
      <c r="DQ25" s="608"/>
      <c r="DR25" s="608"/>
      <c r="DS25" s="608"/>
      <c r="DT25" s="608"/>
      <c r="DU25" s="608"/>
      <c r="DV25" s="609"/>
      <c r="DW25" s="601">
        <v>18.3</v>
      </c>
      <c r="DX25" s="610"/>
      <c r="DY25" s="610"/>
      <c r="DZ25" s="610"/>
      <c r="EA25" s="610"/>
      <c r="EB25" s="610"/>
      <c r="EC25" s="632"/>
    </row>
    <row r="26" spans="2:133" ht="11.25" customHeight="1" x14ac:dyDescent="0.15">
      <c r="B26" s="595" t="s">
        <v>227</v>
      </c>
      <c r="C26" s="596"/>
      <c r="D26" s="596"/>
      <c r="E26" s="596"/>
      <c r="F26" s="596"/>
      <c r="G26" s="596"/>
      <c r="H26" s="596"/>
      <c r="I26" s="596"/>
      <c r="J26" s="596"/>
      <c r="K26" s="596"/>
      <c r="L26" s="596"/>
      <c r="M26" s="596"/>
      <c r="N26" s="596"/>
      <c r="O26" s="596"/>
      <c r="P26" s="596"/>
      <c r="Q26" s="597"/>
      <c r="R26" s="598" t="s">
        <v>65</v>
      </c>
      <c r="S26" s="599"/>
      <c r="T26" s="599"/>
      <c r="U26" s="599"/>
      <c r="V26" s="599"/>
      <c r="W26" s="599"/>
      <c r="X26" s="599"/>
      <c r="Y26" s="600"/>
      <c r="Z26" s="624" t="s">
        <v>65</v>
      </c>
      <c r="AA26" s="624"/>
      <c r="AB26" s="624"/>
      <c r="AC26" s="624"/>
      <c r="AD26" s="625" t="s">
        <v>65</v>
      </c>
      <c r="AE26" s="625"/>
      <c r="AF26" s="625"/>
      <c r="AG26" s="625"/>
      <c r="AH26" s="625"/>
      <c r="AI26" s="625"/>
      <c r="AJ26" s="625"/>
      <c r="AK26" s="625"/>
      <c r="AL26" s="601" t="s">
        <v>65</v>
      </c>
      <c r="AM26" s="602"/>
      <c r="AN26" s="602"/>
      <c r="AO26" s="626"/>
      <c r="AP26" s="595" t="s">
        <v>228</v>
      </c>
      <c r="AQ26" s="671"/>
      <c r="AR26" s="671"/>
      <c r="AS26" s="671"/>
      <c r="AT26" s="671"/>
      <c r="AU26" s="671"/>
      <c r="AV26" s="671"/>
      <c r="AW26" s="671"/>
      <c r="AX26" s="671"/>
      <c r="AY26" s="671"/>
      <c r="AZ26" s="671"/>
      <c r="BA26" s="671"/>
      <c r="BB26" s="671"/>
      <c r="BC26" s="671"/>
      <c r="BD26" s="671"/>
      <c r="BE26" s="671"/>
      <c r="BF26" s="672"/>
      <c r="BG26" s="598" t="s">
        <v>65</v>
      </c>
      <c r="BH26" s="599"/>
      <c r="BI26" s="599"/>
      <c r="BJ26" s="599"/>
      <c r="BK26" s="599"/>
      <c r="BL26" s="599"/>
      <c r="BM26" s="599"/>
      <c r="BN26" s="600"/>
      <c r="BO26" s="624" t="s">
        <v>65</v>
      </c>
      <c r="BP26" s="624"/>
      <c r="BQ26" s="624"/>
      <c r="BR26" s="624"/>
      <c r="BS26" s="625" t="s">
        <v>65</v>
      </c>
      <c r="BT26" s="625"/>
      <c r="BU26" s="625"/>
      <c r="BV26" s="625"/>
      <c r="BW26" s="625"/>
      <c r="BX26" s="625"/>
      <c r="BY26" s="625"/>
      <c r="BZ26" s="625"/>
      <c r="CA26" s="625"/>
      <c r="CB26" s="670"/>
      <c r="CD26" s="595" t="s">
        <v>229</v>
      </c>
      <c r="CE26" s="596"/>
      <c r="CF26" s="596"/>
      <c r="CG26" s="596"/>
      <c r="CH26" s="596"/>
      <c r="CI26" s="596"/>
      <c r="CJ26" s="596"/>
      <c r="CK26" s="596"/>
      <c r="CL26" s="596"/>
      <c r="CM26" s="596"/>
      <c r="CN26" s="596"/>
      <c r="CO26" s="596"/>
      <c r="CP26" s="596"/>
      <c r="CQ26" s="597"/>
      <c r="CR26" s="598">
        <v>533798</v>
      </c>
      <c r="CS26" s="599"/>
      <c r="CT26" s="599"/>
      <c r="CU26" s="599"/>
      <c r="CV26" s="599"/>
      <c r="CW26" s="599"/>
      <c r="CX26" s="599"/>
      <c r="CY26" s="600"/>
      <c r="CZ26" s="601">
        <v>6.4</v>
      </c>
      <c r="DA26" s="610"/>
      <c r="DB26" s="610"/>
      <c r="DC26" s="611"/>
      <c r="DD26" s="604">
        <v>497312</v>
      </c>
      <c r="DE26" s="599"/>
      <c r="DF26" s="599"/>
      <c r="DG26" s="599"/>
      <c r="DH26" s="599"/>
      <c r="DI26" s="599"/>
      <c r="DJ26" s="599"/>
      <c r="DK26" s="600"/>
      <c r="DL26" s="604" t="s">
        <v>65</v>
      </c>
      <c r="DM26" s="599"/>
      <c r="DN26" s="599"/>
      <c r="DO26" s="599"/>
      <c r="DP26" s="599"/>
      <c r="DQ26" s="599"/>
      <c r="DR26" s="599"/>
      <c r="DS26" s="599"/>
      <c r="DT26" s="599"/>
      <c r="DU26" s="599"/>
      <c r="DV26" s="600"/>
      <c r="DW26" s="601" t="s">
        <v>65</v>
      </c>
      <c r="DX26" s="610"/>
      <c r="DY26" s="610"/>
      <c r="DZ26" s="610"/>
      <c r="EA26" s="610"/>
      <c r="EB26" s="610"/>
      <c r="EC26" s="632"/>
    </row>
    <row r="27" spans="2:133" ht="11.25" customHeight="1" x14ac:dyDescent="0.15">
      <c r="B27" s="595" t="s">
        <v>230</v>
      </c>
      <c r="C27" s="596"/>
      <c r="D27" s="596"/>
      <c r="E27" s="596"/>
      <c r="F27" s="596"/>
      <c r="G27" s="596"/>
      <c r="H27" s="596"/>
      <c r="I27" s="596"/>
      <c r="J27" s="596"/>
      <c r="K27" s="596"/>
      <c r="L27" s="596"/>
      <c r="M27" s="596"/>
      <c r="N27" s="596"/>
      <c r="O27" s="596"/>
      <c r="P27" s="596"/>
      <c r="Q27" s="597"/>
      <c r="R27" s="598">
        <v>4532352</v>
      </c>
      <c r="S27" s="599"/>
      <c r="T27" s="599"/>
      <c r="U27" s="599"/>
      <c r="V27" s="599"/>
      <c r="W27" s="599"/>
      <c r="X27" s="599"/>
      <c r="Y27" s="600"/>
      <c r="Z27" s="624">
        <v>51</v>
      </c>
      <c r="AA27" s="624"/>
      <c r="AB27" s="624"/>
      <c r="AC27" s="624"/>
      <c r="AD27" s="625">
        <v>4169880</v>
      </c>
      <c r="AE27" s="625"/>
      <c r="AF27" s="625"/>
      <c r="AG27" s="625"/>
      <c r="AH27" s="625"/>
      <c r="AI27" s="625"/>
      <c r="AJ27" s="625"/>
      <c r="AK27" s="625"/>
      <c r="AL27" s="601">
        <v>97.5</v>
      </c>
      <c r="AM27" s="602"/>
      <c r="AN27" s="602"/>
      <c r="AO27" s="626"/>
      <c r="AP27" s="595" t="s">
        <v>231</v>
      </c>
      <c r="AQ27" s="596"/>
      <c r="AR27" s="596"/>
      <c r="AS27" s="596"/>
      <c r="AT27" s="596"/>
      <c r="AU27" s="596"/>
      <c r="AV27" s="596"/>
      <c r="AW27" s="596"/>
      <c r="AX27" s="596"/>
      <c r="AY27" s="596"/>
      <c r="AZ27" s="596"/>
      <c r="BA27" s="596"/>
      <c r="BB27" s="596"/>
      <c r="BC27" s="596"/>
      <c r="BD27" s="596"/>
      <c r="BE27" s="596"/>
      <c r="BF27" s="597"/>
      <c r="BG27" s="598">
        <v>785298</v>
      </c>
      <c r="BH27" s="599"/>
      <c r="BI27" s="599"/>
      <c r="BJ27" s="599"/>
      <c r="BK27" s="599"/>
      <c r="BL27" s="599"/>
      <c r="BM27" s="599"/>
      <c r="BN27" s="600"/>
      <c r="BO27" s="624">
        <v>100</v>
      </c>
      <c r="BP27" s="624"/>
      <c r="BQ27" s="624"/>
      <c r="BR27" s="624"/>
      <c r="BS27" s="625" t="s">
        <v>65</v>
      </c>
      <c r="BT27" s="625"/>
      <c r="BU27" s="625"/>
      <c r="BV27" s="625"/>
      <c r="BW27" s="625"/>
      <c r="BX27" s="625"/>
      <c r="BY27" s="625"/>
      <c r="BZ27" s="625"/>
      <c r="CA27" s="625"/>
      <c r="CB27" s="670"/>
      <c r="CD27" s="595" t="s">
        <v>232</v>
      </c>
      <c r="CE27" s="596"/>
      <c r="CF27" s="596"/>
      <c r="CG27" s="596"/>
      <c r="CH27" s="596"/>
      <c r="CI27" s="596"/>
      <c r="CJ27" s="596"/>
      <c r="CK27" s="596"/>
      <c r="CL27" s="596"/>
      <c r="CM27" s="596"/>
      <c r="CN27" s="596"/>
      <c r="CO27" s="596"/>
      <c r="CP27" s="596"/>
      <c r="CQ27" s="597"/>
      <c r="CR27" s="598">
        <v>1407872</v>
      </c>
      <c r="CS27" s="608"/>
      <c r="CT27" s="608"/>
      <c r="CU27" s="608"/>
      <c r="CV27" s="608"/>
      <c r="CW27" s="608"/>
      <c r="CX27" s="608"/>
      <c r="CY27" s="609"/>
      <c r="CZ27" s="601">
        <v>16.8</v>
      </c>
      <c r="DA27" s="610"/>
      <c r="DB27" s="610"/>
      <c r="DC27" s="611"/>
      <c r="DD27" s="604">
        <v>340058</v>
      </c>
      <c r="DE27" s="608"/>
      <c r="DF27" s="608"/>
      <c r="DG27" s="608"/>
      <c r="DH27" s="608"/>
      <c r="DI27" s="608"/>
      <c r="DJ27" s="608"/>
      <c r="DK27" s="609"/>
      <c r="DL27" s="604">
        <v>319482</v>
      </c>
      <c r="DM27" s="608"/>
      <c r="DN27" s="608"/>
      <c r="DO27" s="608"/>
      <c r="DP27" s="608"/>
      <c r="DQ27" s="608"/>
      <c r="DR27" s="608"/>
      <c r="DS27" s="608"/>
      <c r="DT27" s="608"/>
      <c r="DU27" s="608"/>
      <c r="DV27" s="609"/>
      <c r="DW27" s="601">
        <v>7.5</v>
      </c>
      <c r="DX27" s="610"/>
      <c r="DY27" s="610"/>
      <c r="DZ27" s="610"/>
      <c r="EA27" s="610"/>
      <c r="EB27" s="610"/>
      <c r="EC27" s="632"/>
    </row>
    <row r="28" spans="2:133" ht="11.25" customHeight="1" x14ac:dyDescent="0.15">
      <c r="B28" s="595" t="s">
        <v>233</v>
      </c>
      <c r="C28" s="596"/>
      <c r="D28" s="596"/>
      <c r="E28" s="596"/>
      <c r="F28" s="596"/>
      <c r="G28" s="596"/>
      <c r="H28" s="596"/>
      <c r="I28" s="596"/>
      <c r="J28" s="596"/>
      <c r="K28" s="596"/>
      <c r="L28" s="596"/>
      <c r="M28" s="596"/>
      <c r="N28" s="596"/>
      <c r="O28" s="596"/>
      <c r="P28" s="596"/>
      <c r="Q28" s="597"/>
      <c r="R28" s="598">
        <v>880</v>
      </c>
      <c r="S28" s="599"/>
      <c r="T28" s="599"/>
      <c r="U28" s="599"/>
      <c r="V28" s="599"/>
      <c r="W28" s="599"/>
      <c r="X28" s="599"/>
      <c r="Y28" s="600"/>
      <c r="Z28" s="624">
        <v>0</v>
      </c>
      <c r="AA28" s="624"/>
      <c r="AB28" s="624"/>
      <c r="AC28" s="624"/>
      <c r="AD28" s="625">
        <v>880</v>
      </c>
      <c r="AE28" s="625"/>
      <c r="AF28" s="625"/>
      <c r="AG28" s="625"/>
      <c r="AH28" s="625"/>
      <c r="AI28" s="625"/>
      <c r="AJ28" s="625"/>
      <c r="AK28" s="625"/>
      <c r="AL28" s="601">
        <v>0</v>
      </c>
      <c r="AM28" s="602"/>
      <c r="AN28" s="602"/>
      <c r="AO28" s="626"/>
      <c r="AP28" s="595"/>
      <c r="AQ28" s="596"/>
      <c r="AR28" s="596"/>
      <c r="AS28" s="596"/>
      <c r="AT28" s="596"/>
      <c r="AU28" s="596"/>
      <c r="AV28" s="596"/>
      <c r="AW28" s="596"/>
      <c r="AX28" s="596"/>
      <c r="AY28" s="596"/>
      <c r="AZ28" s="596"/>
      <c r="BA28" s="596"/>
      <c r="BB28" s="596"/>
      <c r="BC28" s="596"/>
      <c r="BD28" s="596"/>
      <c r="BE28" s="596"/>
      <c r="BF28" s="597"/>
      <c r="BG28" s="598"/>
      <c r="BH28" s="599"/>
      <c r="BI28" s="599"/>
      <c r="BJ28" s="599"/>
      <c r="BK28" s="599"/>
      <c r="BL28" s="599"/>
      <c r="BM28" s="599"/>
      <c r="BN28" s="600"/>
      <c r="BO28" s="624"/>
      <c r="BP28" s="624"/>
      <c r="BQ28" s="624"/>
      <c r="BR28" s="624"/>
      <c r="BS28" s="604"/>
      <c r="BT28" s="599"/>
      <c r="BU28" s="599"/>
      <c r="BV28" s="599"/>
      <c r="BW28" s="599"/>
      <c r="BX28" s="599"/>
      <c r="BY28" s="599"/>
      <c r="BZ28" s="599"/>
      <c r="CA28" s="599"/>
      <c r="CB28" s="637"/>
      <c r="CD28" s="595" t="s">
        <v>234</v>
      </c>
      <c r="CE28" s="596"/>
      <c r="CF28" s="596"/>
      <c r="CG28" s="596"/>
      <c r="CH28" s="596"/>
      <c r="CI28" s="596"/>
      <c r="CJ28" s="596"/>
      <c r="CK28" s="596"/>
      <c r="CL28" s="596"/>
      <c r="CM28" s="596"/>
      <c r="CN28" s="596"/>
      <c r="CO28" s="596"/>
      <c r="CP28" s="596"/>
      <c r="CQ28" s="597"/>
      <c r="CR28" s="598">
        <v>601256</v>
      </c>
      <c r="CS28" s="599"/>
      <c r="CT28" s="599"/>
      <c r="CU28" s="599"/>
      <c r="CV28" s="599"/>
      <c r="CW28" s="599"/>
      <c r="CX28" s="599"/>
      <c r="CY28" s="600"/>
      <c r="CZ28" s="601">
        <v>7.2</v>
      </c>
      <c r="DA28" s="610"/>
      <c r="DB28" s="610"/>
      <c r="DC28" s="611"/>
      <c r="DD28" s="604">
        <v>589621</v>
      </c>
      <c r="DE28" s="599"/>
      <c r="DF28" s="599"/>
      <c r="DG28" s="599"/>
      <c r="DH28" s="599"/>
      <c r="DI28" s="599"/>
      <c r="DJ28" s="599"/>
      <c r="DK28" s="600"/>
      <c r="DL28" s="604">
        <v>589621</v>
      </c>
      <c r="DM28" s="599"/>
      <c r="DN28" s="599"/>
      <c r="DO28" s="599"/>
      <c r="DP28" s="599"/>
      <c r="DQ28" s="599"/>
      <c r="DR28" s="599"/>
      <c r="DS28" s="599"/>
      <c r="DT28" s="599"/>
      <c r="DU28" s="599"/>
      <c r="DV28" s="600"/>
      <c r="DW28" s="601">
        <v>13.8</v>
      </c>
      <c r="DX28" s="610"/>
      <c r="DY28" s="610"/>
      <c r="DZ28" s="610"/>
      <c r="EA28" s="610"/>
      <c r="EB28" s="610"/>
      <c r="EC28" s="632"/>
    </row>
    <row r="29" spans="2:133" ht="11.25" customHeight="1" x14ac:dyDescent="0.15">
      <c r="B29" s="595" t="s">
        <v>235</v>
      </c>
      <c r="C29" s="596"/>
      <c r="D29" s="596"/>
      <c r="E29" s="596"/>
      <c r="F29" s="596"/>
      <c r="G29" s="596"/>
      <c r="H29" s="596"/>
      <c r="I29" s="596"/>
      <c r="J29" s="596"/>
      <c r="K29" s="596"/>
      <c r="L29" s="596"/>
      <c r="M29" s="596"/>
      <c r="N29" s="596"/>
      <c r="O29" s="596"/>
      <c r="P29" s="596"/>
      <c r="Q29" s="597"/>
      <c r="R29" s="598">
        <v>38721</v>
      </c>
      <c r="S29" s="599"/>
      <c r="T29" s="599"/>
      <c r="U29" s="599"/>
      <c r="V29" s="599"/>
      <c r="W29" s="599"/>
      <c r="X29" s="599"/>
      <c r="Y29" s="600"/>
      <c r="Z29" s="624">
        <v>0.4</v>
      </c>
      <c r="AA29" s="624"/>
      <c r="AB29" s="624"/>
      <c r="AC29" s="624"/>
      <c r="AD29" s="625" t="s">
        <v>65</v>
      </c>
      <c r="AE29" s="625"/>
      <c r="AF29" s="625"/>
      <c r="AG29" s="625"/>
      <c r="AH29" s="625"/>
      <c r="AI29" s="625"/>
      <c r="AJ29" s="625"/>
      <c r="AK29" s="625"/>
      <c r="AL29" s="601" t="s">
        <v>65</v>
      </c>
      <c r="AM29" s="602"/>
      <c r="AN29" s="602"/>
      <c r="AO29" s="626"/>
      <c r="AP29" s="575"/>
      <c r="AQ29" s="576"/>
      <c r="AR29" s="576"/>
      <c r="AS29" s="576"/>
      <c r="AT29" s="576"/>
      <c r="AU29" s="576"/>
      <c r="AV29" s="576"/>
      <c r="AW29" s="576"/>
      <c r="AX29" s="576"/>
      <c r="AY29" s="576"/>
      <c r="AZ29" s="576"/>
      <c r="BA29" s="576"/>
      <c r="BB29" s="576"/>
      <c r="BC29" s="576"/>
      <c r="BD29" s="576"/>
      <c r="BE29" s="576"/>
      <c r="BF29" s="577"/>
      <c r="BG29" s="598"/>
      <c r="BH29" s="599"/>
      <c r="BI29" s="599"/>
      <c r="BJ29" s="599"/>
      <c r="BK29" s="599"/>
      <c r="BL29" s="599"/>
      <c r="BM29" s="599"/>
      <c r="BN29" s="600"/>
      <c r="BO29" s="624"/>
      <c r="BP29" s="624"/>
      <c r="BQ29" s="624"/>
      <c r="BR29" s="624"/>
      <c r="BS29" s="625"/>
      <c r="BT29" s="625"/>
      <c r="BU29" s="625"/>
      <c r="BV29" s="625"/>
      <c r="BW29" s="625"/>
      <c r="BX29" s="625"/>
      <c r="BY29" s="625"/>
      <c r="BZ29" s="625"/>
      <c r="CA29" s="625"/>
      <c r="CB29" s="670"/>
      <c r="CD29" s="618" t="s">
        <v>236</v>
      </c>
      <c r="CE29" s="619"/>
      <c r="CF29" s="595" t="s">
        <v>237</v>
      </c>
      <c r="CG29" s="596"/>
      <c r="CH29" s="596"/>
      <c r="CI29" s="596"/>
      <c r="CJ29" s="596"/>
      <c r="CK29" s="596"/>
      <c r="CL29" s="596"/>
      <c r="CM29" s="596"/>
      <c r="CN29" s="596"/>
      <c r="CO29" s="596"/>
      <c r="CP29" s="596"/>
      <c r="CQ29" s="597"/>
      <c r="CR29" s="598">
        <v>601256</v>
      </c>
      <c r="CS29" s="608"/>
      <c r="CT29" s="608"/>
      <c r="CU29" s="608"/>
      <c r="CV29" s="608"/>
      <c r="CW29" s="608"/>
      <c r="CX29" s="608"/>
      <c r="CY29" s="609"/>
      <c r="CZ29" s="601">
        <v>7.2</v>
      </c>
      <c r="DA29" s="610"/>
      <c r="DB29" s="610"/>
      <c r="DC29" s="611"/>
      <c r="DD29" s="604">
        <v>589621</v>
      </c>
      <c r="DE29" s="608"/>
      <c r="DF29" s="608"/>
      <c r="DG29" s="608"/>
      <c r="DH29" s="608"/>
      <c r="DI29" s="608"/>
      <c r="DJ29" s="608"/>
      <c r="DK29" s="609"/>
      <c r="DL29" s="604">
        <v>589621</v>
      </c>
      <c r="DM29" s="608"/>
      <c r="DN29" s="608"/>
      <c r="DO29" s="608"/>
      <c r="DP29" s="608"/>
      <c r="DQ29" s="608"/>
      <c r="DR29" s="608"/>
      <c r="DS29" s="608"/>
      <c r="DT29" s="608"/>
      <c r="DU29" s="608"/>
      <c r="DV29" s="609"/>
      <c r="DW29" s="601">
        <v>13.8</v>
      </c>
      <c r="DX29" s="610"/>
      <c r="DY29" s="610"/>
      <c r="DZ29" s="610"/>
      <c r="EA29" s="610"/>
      <c r="EB29" s="610"/>
      <c r="EC29" s="632"/>
    </row>
    <row r="30" spans="2:133" ht="11.25" customHeight="1" x14ac:dyDescent="0.15">
      <c r="B30" s="595" t="s">
        <v>238</v>
      </c>
      <c r="C30" s="596"/>
      <c r="D30" s="596"/>
      <c r="E30" s="596"/>
      <c r="F30" s="596"/>
      <c r="G30" s="596"/>
      <c r="H30" s="596"/>
      <c r="I30" s="596"/>
      <c r="J30" s="596"/>
      <c r="K30" s="596"/>
      <c r="L30" s="596"/>
      <c r="M30" s="596"/>
      <c r="N30" s="596"/>
      <c r="O30" s="596"/>
      <c r="P30" s="596"/>
      <c r="Q30" s="597"/>
      <c r="R30" s="598">
        <v>89924</v>
      </c>
      <c r="S30" s="599"/>
      <c r="T30" s="599"/>
      <c r="U30" s="599"/>
      <c r="V30" s="599"/>
      <c r="W30" s="599"/>
      <c r="X30" s="599"/>
      <c r="Y30" s="600"/>
      <c r="Z30" s="624">
        <v>1</v>
      </c>
      <c r="AA30" s="624"/>
      <c r="AB30" s="624"/>
      <c r="AC30" s="624"/>
      <c r="AD30" s="625" t="s">
        <v>65</v>
      </c>
      <c r="AE30" s="625"/>
      <c r="AF30" s="625"/>
      <c r="AG30" s="625"/>
      <c r="AH30" s="625"/>
      <c r="AI30" s="625"/>
      <c r="AJ30" s="625"/>
      <c r="AK30" s="625"/>
      <c r="AL30" s="601" t="s">
        <v>65</v>
      </c>
      <c r="AM30" s="602"/>
      <c r="AN30" s="602"/>
      <c r="AO30" s="626"/>
      <c r="AP30" s="651" t="s">
        <v>155</v>
      </c>
      <c r="AQ30" s="652"/>
      <c r="AR30" s="652"/>
      <c r="AS30" s="652"/>
      <c r="AT30" s="652"/>
      <c r="AU30" s="652"/>
      <c r="AV30" s="652"/>
      <c r="AW30" s="652"/>
      <c r="AX30" s="652"/>
      <c r="AY30" s="652"/>
      <c r="AZ30" s="652"/>
      <c r="BA30" s="652"/>
      <c r="BB30" s="652"/>
      <c r="BC30" s="652"/>
      <c r="BD30" s="652"/>
      <c r="BE30" s="652"/>
      <c r="BF30" s="653"/>
      <c r="BG30" s="651" t="s">
        <v>239</v>
      </c>
      <c r="BH30" s="668"/>
      <c r="BI30" s="668"/>
      <c r="BJ30" s="668"/>
      <c r="BK30" s="668"/>
      <c r="BL30" s="668"/>
      <c r="BM30" s="668"/>
      <c r="BN30" s="668"/>
      <c r="BO30" s="668"/>
      <c r="BP30" s="668"/>
      <c r="BQ30" s="669"/>
      <c r="BR30" s="651" t="s">
        <v>240</v>
      </c>
      <c r="BS30" s="668"/>
      <c r="BT30" s="668"/>
      <c r="BU30" s="668"/>
      <c r="BV30" s="668"/>
      <c r="BW30" s="668"/>
      <c r="BX30" s="668"/>
      <c r="BY30" s="668"/>
      <c r="BZ30" s="668"/>
      <c r="CA30" s="668"/>
      <c r="CB30" s="669"/>
      <c r="CD30" s="620"/>
      <c r="CE30" s="621"/>
      <c r="CF30" s="595" t="s">
        <v>241</v>
      </c>
      <c r="CG30" s="596"/>
      <c r="CH30" s="596"/>
      <c r="CI30" s="596"/>
      <c r="CJ30" s="596"/>
      <c r="CK30" s="596"/>
      <c r="CL30" s="596"/>
      <c r="CM30" s="596"/>
      <c r="CN30" s="596"/>
      <c r="CO30" s="596"/>
      <c r="CP30" s="596"/>
      <c r="CQ30" s="597"/>
      <c r="CR30" s="598">
        <v>581233</v>
      </c>
      <c r="CS30" s="599"/>
      <c r="CT30" s="599"/>
      <c r="CU30" s="599"/>
      <c r="CV30" s="599"/>
      <c r="CW30" s="599"/>
      <c r="CX30" s="599"/>
      <c r="CY30" s="600"/>
      <c r="CZ30" s="601">
        <v>6.9</v>
      </c>
      <c r="DA30" s="610"/>
      <c r="DB30" s="610"/>
      <c r="DC30" s="611"/>
      <c r="DD30" s="604">
        <v>570540</v>
      </c>
      <c r="DE30" s="599"/>
      <c r="DF30" s="599"/>
      <c r="DG30" s="599"/>
      <c r="DH30" s="599"/>
      <c r="DI30" s="599"/>
      <c r="DJ30" s="599"/>
      <c r="DK30" s="600"/>
      <c r="DL30" s="604">
        <v>570540</v>
      </c>
      <c r="DM30" s="599"/>
      <c r="DN30" s="599"/>
      <c r="DO30" s="599"/>
      <c r="DP30" s="599"/>
      <c r="DQ30" s="599"/>
      <c r="DR30" s="599"/>
      <c r="DS30" s="599"/>
      <c r="DT30" s="599"/>
      <c r="DU30" s="599"/>
      <c r="DV30" s="600"/>
      <c r="DW30" s="601">
        <v>13.3</v>
      </c>
      <c r="DX30" s="610"/>
      <c r="DY30" s="610"/>
      <c r="DZ30" s="610"/>
      <c r="EA30" s="610"/>
      <c r="EB30" s="610"/>
      <c r="EC30" s="632"/>
    </row>
    <row r="31" spans="2:133" ht="11.25" customHeight="1" x14ac:dyDescent="0.15">
      <c r="B31" s="595" t="s">
        <v>242</v>
      </c>
      <c r="C31" s="596"/>
      <c r="D31" s="596"/>
      <c r="E31" s="596"/>
      <c r="F31" s="596"/>
      <c r="G31" s="596"/>
      <c r="H31" s="596"/>
      <c r="I31" s="596"/>
      <c r="J31" s="596"/>
      <c r="K31" s="596"/>
      <c r="L31" s="596"/>
      <c r="M31" s="596"/>
      <c r="N31" s="596"/>
      <c r="O31" s="596"/>
      <c r="P31" s="596"/>
      <c r="Q31" s="597"/>
      <c r="R31" s="598">
        <v>5980</v>
      </c>
      <c r="S31" s="599"/>
      <c r="T31" s="599"/>
      <c r="U31" s="599"/>
      <c r="V31" s="599"/>
      <c r="W31" s="599"/>
      <c r="X31" s="599"/>
      <c r="Y31" s="600"/>
      <c r="Z31" s="624">
        <v>0.1</v>
      </c>
      <c r="AA31" s="624"/>
      <c r="AB31" s="624"/>
      <c r="AC31" s="624"/>
      <c r="AD31" s="625" t="s">
        <v>65</v>
      </c>
      <c r="AE31" s="625"/>
      <c r="AF31" s="625"/>
      <c r="AG31" s="625"/>
      <c r="AH31" s="625"/>
      <c r="AI31" s="625"/>
      <c r="AJ31" s="625"/>
      <c r="AK31" s="625"/>
      <c r="AL31" s="601" t="s">
        <v>65</v>
      </c>
      <c r="AM31" s="602"/>
      <c r="AN31" s="602"/>
      <c r="AO31" s="626"/>
      <c r="AP31" s="663" t="s">
        <v>243</v>
      </c>
      <c r="AQ31" s="664"/>
      <c r="AR31" s="664"/>
      <c r="AS31" s="664"/>
      <c r="AT31" s="665" t="s">
        <v>244</v>
      </c>
      <c r="AU31" s="78"/>
      <c r="AV31" s="78"/>
      <c r="AW31" s="78"/>
      <c r="AX31" s="648" t="s">
        <v>121</v>
      </c>
      <c r="AY31" s="649"/>
      <c r="AZ31" s="649"/>
      <c r="BA31" s="649"/>
      <c r="BB31" s="649"/>
      <c r="BC31" s="649"/>
      <c r="BD31" s="649"/>
      <c r="BE31" s="649"/>
      <c r="BF31" s="650"/>
      <c r="BG31" s="659">
        <v>99.1</v>
      </c>
      <c r="BH31" s="660"/>
      <c r="BI31" s="660"/>
      <c r="BJ31" s="660"/>
      <c r="BK31" s="660"/>
      <c r="BL31" s="660"/>
      <c r="BM31" s="661">
        <v>95.2</v>
      </c>
      <c r="BN31" s="660"/>
      <c r="BO31" s="660"/>
      <c r="BP31" s="660"/>
      <c r="BQ31" s="662"/>
      <c r="BR31" s="659">
        <v>99.1</v>
      </c>
      <c r="BS31" s="660"/>
      <c r="BT31" s="660"/>
      <c r="BU31" s="660"/>
      <c r="BV31" s="660"/>
      <c r="BW31" s="660"/>
      <c r="BX31" s="661">
        <v>95.4</v>
      </c>
      <c r="BY31" s="660"/>
      <c r="BZ31" s="660"/>
      <c r="CA31" s="660"/>
      <c r="CB31" s="662"/>
      <c r="CD31" s="620"/>
      <c r="CE31" s="621"/>
      <c r="CF31" s="595" t="s">
        <v>245</v>
      </c>
      <c r="CG31" s="596"/>
      <c r="CH31" s="596"/>
      <c r="CI31" s="596"/>
      <c r="CJ31" s="596"/>
      <c r="CK31" s="596"/>
      <c r="CL31" s="596"/>
      <c r="CM31" s="596"/>
      <c r="CN31" s="596"/>
      <c r="CO31" s="596"/>
      <c r="CP31" s="596"/>
      <c r="CQ31" s="597"/>
      <c r="CR31" s="598">
        <v>20023</v>
      </c>
      <c r="CS31" s="608"/>
      <c r="CT31" s="608"/>
      <c r="CU31" s="608"/>
      <c r="CV31" s="608"/>
      <c r="CW31" s="608"/>
      <c r="CX31" s="608"/>
      <c r="CY31" s="609"/>
      <c r="CZ31" s="601">
        <v>0.2</v>
      </c>
      <c r="DA31" s="610"/>
      <c r="DB31" s="610"/>
      <c r="DC31" s="611"/>
      <c r="DD31" s="604">
        <v>19081</v>
      </c>
      <c r="DE31" s="608"/>
      <c r="DF31" s="608"/>
      <c r="DG31" s="608"/>
      <c r="DH31" s="608"/>
      <c r="DI31" s="608"/>
      <c r="DJ31" s="608"/>
      <c r="DK31" s="609"/>
      <c r="DL31" s="604">
        <v>19081</v>
      </c>
      <c r="DM31" s="608"/>
      <c r="DN31" s="608"/>
      <c r="DO31" s="608"/>
      <c r="DP31" s="608"/>
      <c r="DQ31" s="608"/>
      <c r="DR31" s="608"/>
      <c r="DS31" s="608"/>
      <c r="DT31" s="608"/>
      <c r="DU31" s="608"/>
      <c r="DV31" s="609"/>
      <c r="DW31" s="601">
        <v>0.4</v>
      </c>
      <c r="DX31" s="610"/>
      <c r="DY31" s="610"/>
      <c r="DZ31" s="610"/>
      <c r="EA31" s="610"/>
      <c r="EB31" s="610"/>
      <c r="EC31" s="632"/>
    </row>
    <row r="32" spans="2:133" ht="11.25" customHeight="1" x14ac:dyDescent="0.15">
      <c r="B32" s="595" t="s">
        <v>246</v>
      </c>
      <c r="C32" s="596"/>
      <c r="D32" s="596"/>
      <c r="E32" s="596"/>
      <c r="F32" s="596"/>
      <c r="G32" s="596"/>
      <c r="H32" s="596"/>
      <c r="I32" s="596"/>
      <c r="J32" s="596"/>
      <c r="K32" s="596"/>
      <c r="L32" s="596"/>
      <c r="M32" s="596"/>
      <c r="N32" s="596"/>
      <c r="O32" s="596"/>
      <c r="P32" s="596"/>
      <c r="Q32" s="597"/>
      <c r="R32" s="598">
        <v>1872748</v>
      </c>
      <c r="S32" s="599"/>
      <c r="T32" s="599"/>
      <c r="U32" s="599"/>
      <c r="V32" s="599"/>
      <c r="W32" s="599"/>
      <c r="X32" s="599"/>
      <c r="Y32" s="600"/>
      <c r="Z32" s="624">
        <v>21.1</v>
      </c>
      <c r="AA32" s="624"/>
      <c r="AB32" s="624"/>
      <c r="AC32" s="624"/>
      <c r="AD32" s="625" t="s">
        <v>65</v>
      </c>
      <c r="AE32" s="625"/>
      <c r="AF32" s="625"/>
      <c r="AG32" s="625"/>
      <c r="AH32" s="625"/>
      <c r="AI32" s="625"/>
      <c r="AJ32" s="625"/>
      <c r="AK32" s="625"/>
      <c r="AL32" s="601" t="s">
        <v>65</v>
      </c>
      <c r="AM32" s="602"/>
      <c r="AN32" s="602"/>
      <c r="AO32" s="626"/>
      <c r="AP32" s="638"/>
      <c r="AQ32" s="639"/>
      <c r="AR32" s="639"/>
      <c r="AS32" s="639"/>
      <c r="AT32" s="666"/>
      <c r="AU32" s="74" t="s">
        <v>247</v>
      </c>
      <c r="AX32" s="595" t="s">
        <v>248</v>
      </c>
      <c r="AY32" s="596"/>
      <c r="AZ32" s="596"/>
      <c r="BA32" s="596"/>
      <c r="BB32" s="596"/>
      <c r="BC32" s="596"/>
      <c r="BD32" s="596"/>
      <c r="BE32" s="596"/>
      <c r="BF32" s="597"/>
      <c r="BG32" s="658">
        <v>99.3</v>
      </c>
      <c r="BH32" s="608"/>
      <c r="BI32" s="608"/>
      <c r="BJ32" s="608"/>
      <c r="BK32" s="608"/>
      <c r="BL32" s="608"/>
      <c r="BM32" s="602">
        <v>96.6</v>
      </c>
      <c r="BN32" s="608"/>
      <c r="BO32" s="608"/>
      <c r="BP32" s="608"/>
      <c r="BQ32" s="636"/>
      <c r="BR32" s="658">
        <v>99.4</v>
      </c>
      <c r="BS32" s="608"/>
      <c r="BT32" s="608"/>
      <c r="BU32" s="608"/>
      <c r="BV32" s="608"/>
      <c r="BW32" s="608"/>
      <c r="BX32" s="602">
        <v>96.5</v>
      </c>
      <c r="BY32" s="608"/>
      <c r="BZ32" s="608"/>
      <c r="CA32" s="608"/>
      <c r="CB32" s="636"/>
      <c r="CD32" s="622"/>
      <c r="CE32" s="623"/>
      <c r="CF32" s="595" t="s">
        <v>249</v>
      </c>
      <c r="CG32" s="596"/>
      <c r="CH32" s="596"/>
      <c r="CI32" s="596"/>
      <c r="CJ32" s="596"/>
      <c r="CK32" s="596"/>
      <c r="CL32" s="596"/>
      <c r="CM32" s="596"/>
      <c r="CN32" s="596"/>
      <c r="CO32" s="596"/>
      <c r="CP32" s="596"/>
      <c r="CQ32" s="597"/>
      <c r="CR32" s="598" t="s">
        <v>65</v>
      </c>
      <c r="CS32" s="599"/>
      <c r="CT32" s="599"/>
      <c r="CU32" s="599"/>
      <c r="CV32" s="599"/>
      <c r="CW32" s="599"/>
      <c r="CX32" s="599"/>
      <c r="CY32" s="600"/>
      <c r="CZ32" s="601" t="s">
        <v>65</v>
      </c>
      <c r="DA32" s="610"/>
      <c r="DB32" s="610"/>
      <c r="DC32" s="611"/>
      <c r="DD32" s="604" t="s">
        <v>65</v>
      </c>
      <c r="DE32" s="599"/>
      <c r="DF32" s="599"/>
      <c r="DG32" s="599"/>
      <c r="DH32" s="599"/>
      <c r="DI32" s="599"/>
      <c r="DJ32" s="599"/>
      <c r="DK32" s="600"/>
      <c r="DL32" s="604" t="s">
        <v>65</v>
      </c>
      <c r="DM32" s="599"/>
      <c r="DN32" s="599"/>
      <c r="DO32" s="599"/>
      <c r="DP32" s="599"/>
      <c r="DQ32" s="599"/>
      <c r="DR32" s="599"/>
      <c r="DS32" s="599"/>
      <c r="DT32" s="599"/>
      <c r="DU32" s="599"/>
      <c r="DV32" s="600"/>
      <c r="DW32" s="601" t="s">
        <v>65</v>
      </c>
      <c r="DX32" s="610"/>
      <c r="DY32" s="610"/>
      <c r="DZ32" s="610"/>
      <c r="EA32" s="610"/>
      <c r="EB32" s="610"/>
      <c r="EC32" s="632"/>
    </row>
    <row r="33" spans="2:133" ht="11.25" customHeight="1" x14ac:dyDescent="0.15">
      <c r="B33" s="655" t="s">
        <v>250</v>
      </c>
      <c r="C33" s="656"/>
      <c r="D33" s="656"/>
      <c r="E33" s="656"/>
      <c r="F33" s="656"/>
      <c r="G33" s="656"/>
      <c r="H33" s="656"/>
      <c r="I33" s="656"/>
      <c r="J33" s="656"/>
      <c r="K33" s="656"/>
      <c r="L33" s="656"/>
      <c r="M33" s="656"/>
      <c r="N33" s="656"/>
      <c r="O33" s="656"/>
      <c r="P33" s="656"/>
      <c r="Q33" s="657"/>
      <c r="R33" s="598" t="s">
        <v>65</v>
      </c>
      <c r="S33" s="599"/>
      <c r="T33" s="599"/>
      <c r="U33" s="599"/>
      <c r="V33" s="599"/>
      <c r="W33" s="599"/>
      <c r="X33" s="599"/>
      <c r="Y33" s="600"/>
      <c r="Z33" s="624" t="s">
        <v>65</v>
      </c>
      <c r="AA33" s="624"/>
      <c r="AB33" s="624"/>
      <c r="AC33" s="624"/>
      <c r="AD33" s="625" t="s">
        <v>65</v>
      </c>
      <c r="AE33" s="625"/>
      <c r="AF33" s="625"/>
      <c r="AG33" s="625"/>
      <c r="AH33" s="625"/>
      <c r="AI33" s="625"/>
      <c r="AJ33" s="625"/>
      <c r="AK33" s="625"/>
      <c r="AL33" s="601" t="s">
        <v>65</v>
      </c>
      <c r="AM33" s="602"/>
      <c r="AN33" s="602"/>
      <c r="AO33" s="626"/>
      <c r="AP33" s="640"/>
      <c r="AQ33" s="641"/>
      <c r="AR33" s="641"/>
      <c r="AS33" s="641"/>
      <c r="AT33" s="667"/>
      <c r="AU33" s="79"/>
      <c r="AV33" s="79"/>
      <c r="AW33" s="79"/>
      <c r="AX33" s="575" t="s">
        <v>251</v>
      </c>
      <c r="AY33" s="576"/>
      <c r="AZ33" s="576"/>
      <c r="BA33" s="576"/>
      <c r="BB33" s="576"/>
      <c r="BC33" s="576"/>
      <c r="BD33" s="576"/>
      <c r="BE33" s="576"/>
      <c r="BF33" s="577"/>
      <c r="BG33" s="654">
        <v>98.6</v>
      </c>
      <c r="BH33" s="579"/>
      <c r="BI33" s="579"/>
      <c r="BJ33" s="579"/>
      <c r="BK33" s="579"/>
      <c r="BL33" s="579"/>
      <c r="BM33" s="616">
        <v>92.7</v>
      </c>
      <c r="BN33" s="579"/>
      <c r="BO33" s="579"/>
      <c r="BP33" s="579"/>
      <c r="BQ33" s="627"/>
      <c r="BR33" s="654">
        <v>98.7</v>
      </c>
      <c r="BS33" s="579"/>
      <c r="BT33" s="579"/>
      <c r="BU33" s="579"/>
      <c r="BV33" s="579"/>
      <c r="BW33" s="579"/>
      <c r="BX33" s="616">
        <v>93.5</v>
      </c>
      <c r="BY33" s="579"/>
      <c r="BZ33" s="579"/>
      <c r="CA33" s="579"/>
      <c r="CB33" s="627"/>
      <c r="CD33" s="595" t="s">
        <v>252</v>
      </c>
      <c r="CE33" s="596"/>
      <c r="CF33" s="596"/>
      <c r="CG33" s="596"/>
      <c r="CH33" s="596"/>
      <c r="CI33" s="596"/>
      <c r="CJ33" s="596"/>
      <c r="CK33" s="596"/>
      <c r="CL33" s="596"/>
      <c r="CM33" s="596"/>
      <c r="CN33" s="596"/>
      <c r="CO33" s="596"/>
      <c r="CP33" s="596"/>
      <c r="CQ33" s="597"/>
      <c r="CR33" s="598">
        <v>3538975</v>
      </c>
      <c r="CS33" s="608"/>
      <c r="CT33" s="608"/>
      <c r="CU33" s="608"/>
      <c r="CV33" s="608"/>
      <c r="CW33" s="608"/>
      <c r="CX33" s="608"/>
      <c r="CY33" s="609"/>
      <c r="CZ33" s="601">
        <v>42.3</v>
      </c>
      <c r="DA33" s="610"/>
      <c r="DB33" s="610"/>
      <c r="DC33" s="611"/>
      <c r="DD33" s="604">
        <v>2776960</v>
      </c>
      <c r="DE33" s="608"/>
      <c r="DF33" s="608"/>
      <c r="DG33" s="608"/>
      <c r="DH33" s="608"/>
      <c r="DI33" s="608"/>
      <c r="DJ33" s="608"/>
      <c r="DK33" s="609"/>
      <c r="DL33" s="604">
        <v>1839382</v>
      </c>
      <c r="DM33" s="608"/>
      <c r="DN33" s="608"/>
      <c r="DO33" s="608"/>
      <c r="DP33" s="608"/>
      <c r="DQ33" s="608"/>
      <c r="DR33" s="608"/>
      <c r="DS33" s="608"/>
      <c r="DT33" s="608"/>
      <c r="DU33" s="608"/>
      <c r="DV33" s="609"/>
      <c r="DW33" s="601">
        <v>43</v>
      </c>
      <c r="DX33" s="610"/>
      <c r="DY33" s="610"/>
      <c r="DZ33" s="610"/>
      <c r="EA33" s="610"/>
      <c r="EB33" s="610"/>
      <c r="EC33" s="632"/>
    </row>
    <row r="34" spans="2:133" ht="11.25" customHeight="1" x14ac:dyDescent="0.15">
      <c r="B34" s="595" t="s">
        <v>253</v>
      </c>
      <c r="C34" s="596"/>
      <c r="D34" s="596"/>
      <c r="E34" s="596"/>
      <c r="F34" s="596"/>
      <c r="G34" s="596"/>
      <c r="H34" s="596"/>
      <c r="I34" s="596"/>
      <c r="J34" s="596"/>
      <c r="K34" s="596"/>
      <c r="L34" s="596"/>
      <c r="M34" s="596"/>
      <c r="N34" s="596"/>
      <c r="O34" s="596"/>
      <c r="P34" s="596"/>
      <c r="Q34" s="597"/>
      <c r="R34" s="598">
        <v>844284</v>
      </c>
      <c r="S34" s="599"/>
      <c r="T34" s="599"/>
      <c r="U34" s="599"/>
      <c r="V34" s="599"/>
      <c r="W34" s="599"/>
      <c r="X34" s="599"/>
      <c r="Y34" s="600"/>
      <c r="Z34" s="624">
        <v>9.5</v>
      </c>
      <c r="AA34" s="624"/>
      <c r="AB34" s="624"/>
      <c r="AC34" s="624"/>
      <c r="AD34" s="625" t="s">
        <v>65</v>
      </c>
      <c r="AE34" s="625"/>
      <c r="AF34" s="625"/>
      <c r="AG34" s="625"/>
      <c r="AH34" s="625"/>
      <c r="AI34" s="625"/>
      <c r="AJ34" s="625"/>
      <c r="AK34" s="625"/>
      <c r="AL34" s="601" t="s">
        <v>65</v>
      </c>
      <c r="AM34" s="602"/>
      <c r="AN34" s="602"/>
      <c r="AO34" s="626"/>
      <c r="AP34" s="80"/>
      <c r="AQ34" s="81"/>
      <c r="AS34" s="78"/>
      <c r="AT34" s="78"/>
      <c r="AU34" s="78"/>
      <c r="AV34" s="78"/>
      <c r="AW34" s="78"/>
      <c r="AX34" s="78"/>
      <c r="AY34" s="78"/>
      <c r="AZ34" s="78"/>
      <c r="BA34" s="78"/>
      <c r="BB34" s="78"/>
      <c r="BC34" s="78"/>
      <c r="BD34" s="78"/>
      <c r="BE34" s="78"/>
      <c r="BF34" s="78"/>
      <c r="BG34" s="81"/>
      <c r="BH34" s="81"/>
      <c r="BI34" s="81"/>
      <c r="BJ34" s="81"/>
      <c r="BK34" s="81"/>
      <c r="BL34" s="81"/>
      <c r="BM34" s="81"/>
      <c r="BN34" s="81"/>
      <c r="BO34" s="81"/>
      <c r="BP34" s="81"/>
      <c r="BQ34" s="81"/>
      <c r="BR34" s="81"/>
      <c r="BS34" s="81"/>
      <c r="BT34" s="81"/>
      <c r="BU34" s="81"/>
      <c r="BV34" s="81"/>
      <c r="BW34" s="81"/>
      <c r="BX34" s="81"/>
      <c r="BY34" s="81"/>
      <c r="BZ34" s="81"/>
      <c r="CA34" s="81"/>
      <c r="CB34" s="81"/>
      <c r="CD34" s="595" t="s">
        <v>254</v>
      </c>
      <c r="CE34" s="596"/>
      <c r="CF34" s="596"/>
      <c r="CG34" s="596"/>
      <c r="CH34" s="596"/>
      <c r="CI34" s="596"/>
      <c r="CJ34" s="596"/>
      <c r="CK34" s="596"/>
      <c r="CL34" s="596"/>
      <c r="CM34" s="596"/>
      <c r="CN34" s="596"/>
      <c r="CO34" s="596"/>
      <c r="CP34" s="596"/>
      <c r="CQ34" s="597"/>
      <c r="CR34" s="598">
        <v>871136</v>
      </c>
      <c r="CS34" s="599"/>
      <c r="CT34" s="599"/>
      <c r="CU34" s="599"/>
      <c r="CV34" s="599"/>
      <c r="CW34" s="599"/>
      <c r="CX34" s="599"/>
      <c r="CY34" s="600"/>
      <c r="CZ34" s="601">
        <v>10.4</v>
      </c>
      <c r="DA34" s="610"/>
      <c r="DB34" s="610"/>
      <c r="DC34" s="611"/>
      <c r="DD34" s="604">
        <v>640383</v>
      </c>
      <c r="DE34" s="599"/>
      <c r="DF34" s="599"/>
      <c r="DG34" s="599"/>
      <c r="DH34" s="599"/>
      <c r="DI34" s="599"/>
      <c r="DJ34" s="599"/>
      <c r="DK34" s="600"/>
      <c r="DL34" s="604">
        <v>528910</v>
      </c>
      <c r="DM34" s="599"/>
      <c r="DN34" s="599"/>
      <c r="DO34" s="599"/>
      <c r="DP34" s="599"/>
      <c r="DQ34" s="599"/>
      <c r="DR34" s="599"/>
      <c r="DS34" s="599"/>
      <c r="DT34" s="599"/>
      <c r="DU34" s="599"/>
      <c r="DV34" s="600"/>
      <c r="DW34" s="601">
        <v>12.4</v>
      </c>
      <c r="DX34" s="610"/>
      <c r="DY34" s="610"/>
      <c r="DZ34" s="610"/>
      <c r="EA34" s="610"/>
      <c r="EB34" s="610"/>
      <c r="EC34" s="632"/>
    </row>
    <row r="35" spans="2:133" ht="11.25" customHeight="1" x14ac:dyDescent="0.15">
      <c r="B35" s="595" t="s">
        <v>255</v>
      </c>
      <c r="C35" s="596"/>
      <c r="D35" s="596"/>
      <c r="E35" s="596"/>
      <c r="F35" s="596"/>
      <c r="G35" s="596"/>
      <c r="H35" s="596"/>
      <c r="I35" s="596"/>
      <c r="J35" s="596"/>
      <c r="K35" s="596"/>
      <c r="L35" s="596"/>
      <c r="M35" s="596"/>
      <c r="N35" s="596"/>
      <c r="O35" s="596"/>
      <c r="P35" s="596"/>
      <c r="Q35" s="597"/>
      <c r="R35" s="598">
        <v>126491</v>
      </c>
      <c r="S35" s="599"/>
      <c r="T35" s="599"/>
      <c r="U35" s="599"/>
      <c r="V35" s="599"/>
      <c r="W35" s="599"/>
      <c r="X35" s="599"/>
      <c r="Y35" s="600"/>
      <c r="Z35" s="624">
        <v>1.4</v>
      </c>
      <c r="AA35" s="624"/>
      <c r="AB35" s="624"/>
      <c r="AC35" s="624"/>
      <c r="AD35" s="625">
        <v>107251</v>
      </c>
      <c r="AE35" s="625"/>
      <c r="AF35" s="625"/>
      <c r="AG35" s="625"/>
      <c r="AH35" s="625"/>
      <c r="AI35" s="625"/>
      <c r="AJ35" s="625"/>
      <c r="AK35" s="625"/>
      <c r="AL35" s="601">
        <v>2.5</v>
      </c>
      <c r="AM35" s="602"/>
      <c r="AN35" s="602"/>
      <c r="AO35" s="626"/>
      <c r="AP35" s="82"/>
      <c r="AQ35" s="651" t="s">
        <v>256</v>
      </c>
      <c r="AR35" s="652"/>
      <c r="AS35" s="652"/>
      <c r="AT35" s="652"/>
      <c r="AU35" s="652"/>
      <c r="AV35" s="652"/>
      <c r="AW35" s="652"/>
      <c r="AX35" s="652"/>
      <c r="AY35" s="652"/>
      <c r="AZ35" s="652"/>
      <c r="BA35" s="652"/>
      <c r="BB35" s="652"/>
      <c r="BC35" s="652"/>
      <c r="BD35" s="652"/>
      <c r="BE35" s="652"/>
      <c r="BF35" s="653"/>
      <c r="BG35" s="651" t="s">
        <v>257</v>
      </c>
      <c r="BH35" s="652"/>
      <c r="BI35" s="652"/>
      <c r="BJ35" s="652"/>
      <c r="BK35" s="652"/>
      <c r="BL35" s="652"/>
      <c r="BM35" s="652"/>
      <c r="BN35" s="652"/>
      <c r="BO35" s="652"/>
      <c r="BP35" s="652"/>
      <c r="BQ35" s="652"/>
      <c r="BR35" s="652"/>
      <c r="BS35" s="652"/>
      <c r="BT35" s="652"/>
      <c r="BU35" s="652"/>
      <c r="BV35" s="652"/>
      <c r="BW35" s="652"/>
      <c r="BX35" s="652"/>
      <c r="BY35" s="652"/>
      <c r="BZ35" s="652"/>
      <c r="CA35" s="652"/>
      <c r="CB35" s="653"/>
      <c r="CD35" s="595" t="s">
        <v>258</v>
      </c>
      <c r="CE35" s="596"/>
      <c r="CF35" s="596"/>
      <c r="CG35" s="596"/>
      <c r="CH35" s="596"/>
      <c r="CI35" s="596"/>
      <c r="CJ35" s="596"/>
      <c r="CK35" s="596"/>
      <c r="CL35" s="596"/>
      <c r="CM35" s="596"/>
      <c r="CN35" s="596"/>
      <c r="CO35" s="596"/>
      <c r="CP35" s="596"/>
      <c r="CQ35" s="597"/>
      <c r="CR35" s="598">
        <v>53015</v>
      </c>
      <c r="CS35" s="608"/>
      <c r="CT35" s="608"/>
      <c r="CU35" s="608"/>
      <c r="CV35" s="608"/>
      <c r="CW35" s="608"/>
      <c r="CX35" s="608"/>
      <c r="CY35" s="609"/>
      <c r="CZ35" s="601">
        <v>0.6</v>
      </c>
      <c r="DA35" s="610"/>
      <c r="DB35" s="610"/>
      <c r="DC35" s="611"/>
      <c r="DD35" s="604">
        <v>47169</v>
      </c>
      <c r="DE35" s="608"/>
      <c r="DF35" s="608"/>
      <c r="DG35" s="608"/>
      <c r="DH35" s="608"/>
      <c r="DI35" s="608"/>
      <c r="DJ35" s="608"/>
      <c r="DK35" s="609"/>
      <c r="DL35" s="604">
        <v>40590</v>
      </c>
      <c r="DM35" s="608"/>
      <c r="DN35" s="608"/>
      <c r="DO35" s="608"/>
      <c r="DP35" s="608"/>
      <c r="DQ35" s="608"/>
      <c r="DR35" s="608"/>
      <c r="DS35" s="608"/>
      <c r="DT35" s="608"/>
      <c r="DU35" s="608"/>
      <c r="DV35" s="609"/>
      <c r="DW35" s="601">
        <v>0.9</v>
      </c>
      <c r="DX35" s="610"/>
      <c r="DY35" s="610"/>
      <c r="DZ35" s="610"/>
      <c r="EA35" s="610"/>
      <c r="EB35" s="610"/>
      <c r="EC35" s="632"/>
    </row>
    <row r="36" spans="2:133" ht="11.25" customHeight="1" x14ac:dyDescent="0.15">
      <c r="B36" s="595" t="s">
        <v>259</v>
      </c>
      <c r="C36" s="596"/>
      <c r="D36" s="596"/>
      <c r="E36" s="596"/>
      <c r="F36" s="596"/>
      <c r="G36" s="596"/>
      <c r="H36" s="596"/>
      <c r="I36" s="596"/>
      <c r="J36" s="596"/>
      <c r="K36" s="596"/>
      <c r="L36" s="596"/>
      <c r="M36" s="596"/>
      <c r="N36" s="596"/>
      <c r="O36" s="596"/>
      <c r="P36" s="596"/>
      <c r="Q36" s="597"/>
      <c r="R36" s="598">
        <v>131078</v>
      </c>
      <c r="S36" s="599"/>
      <c r="T36" s="599"/>
      <c r="U36" s="599"/>
      <c r="V36" s="599"/>
      <c r="W36" s="599"/>
      <c r="X36" s="599"/>
      <c r="Y36" s="600"/>
      <c r="Z36" s="624">
        <v>1.5</v>
      </c>
      <c r="AA36" s="624"/>
      <c r="AB36" s="624"/>
      <c r="AC36" s="624"/>
      <c r="AD36" s="625" t="s">
        <v>65</v>
      </c>
      <c r="AE36" s="625"/>
      <c r="AF36" s="625"/>
      <c r="AG36" s="625"/>
      <c r="AH36" s="625"/>
      <c r="AI36" s="625"/>
      <c r="AJ36" s="625"/>
      <c r="AK36" s="625"/>
      <c r="AL36" s="601" t="s">
        <v>65</v>
      </c>
      <c r="AM36" s="602"/>
      <c r="AN36" s="602"/>
      <c r="AO36" s="626"/>
      <c r="AP36" s="82"/>
      <c r="AQ36" s="642" t="s">
        <v>260</v>
      </c>
      <c r="AR36" s="643"/>
      <c r="AS36" s="643"/>
      <c r="AT36" s="643"/>
      <c r="AU36" s="643"/>
      <c r="AV36" s="643"/>
      <c r="AW36" s="643"/>
      <c r="AX36" s="643"/>
      <c r="AY36" s="644"/>
      <c r="AZ36" s="645">
        <v>1063500</v>
      </c>
      <c r="BA36" s="646"/>
      <c r="BB36" s="646"/>
      <c r="BC36" s="646"/>
      <c r="BD36" s="646"/>
      <c r="BE36" s="646"/>
      <c r="BF36" s="647"/>
      <c r="BG36" s="648" t="s">
        <v>261</v>
      </c>
      <c r="BH36" s="649"/>
      <c r="BI36" s="649"/>
      <c r="BJ36" s="649"/>
      <c r="BK36" s="649"/>
      <c r="BL36" s="649"/>
      <c r="BM36" s="649"/>
      <c r="BN36" s="649"/>
      <c r="BO36" s="649"/>
      <c r="BP36" s="649"/>
      <c r="BQ36" s="649"/>
      <c r="BR36" s="649"/>
      <c r="BS36" s="649"/>
      <c r="BT36" s="649"/>
      <c r="BU36" s="650"/>
      <c r="BV36" s="645">
        <v>78799</v>
      </c>
      <c r="BW36" s="646"/>
      <c r="BX36" s="646"/>
      <c r="BY36" s="646"/>
      <c r="BZ36" s="646"/>
      <c r="CA36" s="646"/>
      <c r="CB36" s="647"/>
      <c r="CD36" s="595" t="s">
        <v>262</v>
      </c>
      <c r="CE36" s="596"/>
      <c r="CF36" s="596"/>
      <c r="CG36" s="596"/>
      <c r="CH36" s="596"/>
      <c r="CI36" s="596"/>
      <c r="CJ36" s="596"/>
      <c r="CK36" s="596"/>
      <c r="CL36" s="596"/>
      <c r="CM36" s="596"/>
      <c r="CN36" s="596"/>
      <c r="CO36" s="596"/>
      <c r="CP36" s="596"/>
      <c r="CQ36" s="597"/>
      <c r="CR36" s="598">
        <v>1432928</v>
      </c>
      <c r="CS36" s="599"/>
      <c r="CT36" s="599"/>
      <c r="CU36" s="599"/>
      <c r="CV36" s="599"/>
      <c r="CW36" s="599"/>
      <c r="CX36" s="599"/>
      <c r="CY36" s="600"/>
      <c r="CZ36" s="601">
        <v>17.100000000000001</v>
      </c>
      <c r="DA36" s="610"/>
      <c r="DB36" s="610"/>
      <c r="DC36" s="611"/>
      <c r="DD36" s="604">
        <v>1052417</v>
      </c>
      <c r="DE36" s="599"/>
      <c r="DF36" s="599"/>
      <c r="DG36" s="599"/>
      <c r="DH36" s="599"/>
      <c r="DI36" s="599"/>
      <c r="DJ36" s="599"/>
      <c r="DK36" s="600"/>
      <c r="DL36" s="604">
        <v>746388</v>
      </c>
      <c r="DM36" s="599"/>
      <c r="DN36" s="599"/>
      <c r="DO36" s="599"/>
      <c r="DP36" s="599"/>
      <c r="DQ36" s="599"/>
      <c r="DR36" s="599"/>
      <c r="DS36" s="599"/>
      <c r="DT36" s="599"/>
      <c r="DU36" s="599"/>
      <c r="DV36" s="600"/>
      <c r="DW36" s="601">
        <v>17.399999999999999</v>
      </c>
      <c r="DX36" s="610"/>
      <c r="DY36" s="610"/>
      <c r="DZ36" s="610"/>
      <c r="EA36" s="610"/>
      <c r="EB36" s="610"/>
      <c r="EC36" s="632"/>
    </row>
    <row r="37" spans="2:133" ht="11.25" customHeight="1" x14ac:dyDescent="0.15">
      <c r="B37" s="595" t="s">
        <v>263</v>
      </c>
      <c r="C37" s="596"/>
      <c r="D37" s="596"/>
      <c r="E37" s="596"/>
      <c r="F37" s="596"/>
      <c r="G37" s="596"/>
      <c r="H37" s="596"/>
      <c r="I37" s="596"/>
      <c r="J37" s="596"/>
      <c r="K37" s="596"/>
      <c r="L37" s="596"/>
      <c r="M37" s="596"/>
      <c r="N37" s="596"/>
      <c r="O37" s="596"/>
      <c r="P37" s="596"/>
      <c r="Q37" s="597"/>
      <c r="R37" s="598">
        <v>33654</v>
      </c>
      <c r="S37" s="599"/>
      <c r="T37" s="599"/>
      <c r="U37" s="599"/>
      <c r="V37" s="599"/>
      <c r="W37" s="599"/>
      <c r="X37" s="599"/>
      <c r="Y37" s="600"/>
      <c r="Z37" s="624">
        <v>0.4</v>
      </c>
      <c r="AA37" s="624"/>
      <c r="AB37" s="624"/>
      <c r="AC37" s="624"/>
      <c r="AD37" s="625" t="s">
        <v>65</v>
      </c>
      <c r="AE37" s="625"/>
      <c r="AF37" s="625"/>
      <c r="AG37" s="625"/>
      <c r="AH37" s="625"/>
      <c r="AI37" s="625"/>
      <c r="AJ37" s="625"/>
      <c r="AK37" s="625"/>
      <c r="AL37" s="601" t="s">
        <v>65</v>
      </c>
      <c r="AM37" s="602"/>
      <c r="AN37" s="602"/>
      <c r="AO37" s="626"/>
      <c r="AQ37" s="633" t="s">
        <v>264</v>
      </c>
      <c r="AR37" s="634"/>
      <c r="AS37" s="634"/>
      <c r="AT37" s="634"/>
      <c r="AU37" s="634"/>
      <c r="AV37" s="634"/>
      <c r="AW37" s="634"/>
      <c r="AX37" s="634"/>
      <c r="AY37" s="635"/>
      <c r="AZ37" s="598">
        <v>294309</v>
      </c>
      <c r="BA37" s="599"/>
      <c r="BB37" s="599"/>
      <c r="BC37" s="599"/>
      <c r="BD37" s="608"/>
      <c r="BE37" s="608"/>
      <c r="BF37" s="636"/>
      <c r="BG37" s="595" t="s">
        <v>265</v>
      </c>
      <c r="BH37" s="596"/>
      <c r="BI37" s="596"/>
      <c r="BJ37" s="596"/>
      <c r="BK37" s="596"/>
      <c r="BL37" s="596"/>
      <c r="BM37" s="596"/>
      <c r="BN37" s="596"/>
      <c r="BO37" s="596"/>
      <c r="BP37" s="596"/>
      <c r="BQ37" s="596"/>
      <c r="BR37" s="596"/>
      <c r="BS37" s="596"/>
      <c r="BT37" s="596"/>
      <c r="BU37" s="597"/>
      <c r="BV37" s="598">
        <v>62903</v>
      </c>
      <c r="BW37" s="599"/>
      <c r="BX37" s="599"/>
      <c r="BY37" s="599"/>
      <c r="BZ37" s="599"/>
      <c r="CA37" s="599"/>
      <c r="CB37" s="637"/>
      <c r="CD37" s="595" t="s">
        <v>266</v>
      </c>
      <c r="CE37" s="596"/>
      <c r="CF37" s="596"/>
      <c r="CG37" s="596"/>
      <c r="CH37" s="596"/>
      <c r="CI37" s="596"/>
      <c r="CJ37" s="596"/>
      <c r="CK37" s="596"/>
      <c r="CL37" s="596"/>
      <c r="CM37" s="596"/>
      <c r="CN37" s="596"/>
      <c r="CO37" s="596"/>
      <c r="CP37" s="596"/>
      <c r="CQ37" s="597"/>
      <c r="CR37" s="598">
        <v>329654</v>
      </c>
      <c r="CS37" s="608"/>
      <c r="CT37" s="608"/>
      <c r="CU37" s="608"/>
      <c r="CV37" s="608"/>
      <c r="CW37" s="608"/>
      <c r="CX37" s="608"/>
      <c r="CY37" s="609"/>
      <c r="CZ37" s="601">
        <v>3.9</v>
      </c>
      <c r="DA37" s="610"/>
      <c r="DB37" s="610"/>
      <c r="DC37" s="611"/>
      <c r="DD37" s="604">
        <v>329486</v>
      </c>
      <c r="DE37" s="608"/>
      <c r="DF37" s="608"/>
      <c r="DG37" s="608"/>
      <c r="DH37" s="608"/>
      <c r="DI37" s="608"/>
      <c r="DJ37" s="608"/>
      <c r="DK37" s="609"/>
      <c r="DL37" s="604">
        <v>328807</v>
      </c>
      <c r="DM37" s="608"/>
      <c r="DN37" s="608"/>
      <c r="DO37" s="608"/>
      <c r="DP37" s="608"/>
      <c r="DQ37" s="608"/>
      <c r="DR37" s="608"/>
      <c r="DS37" s="608"/>
      <c r="DT37" s="608"/>
      <c r="DU37" s="608"/>
      <c r="DV37" s="609"/>
      <c r="DW37" s="601">
        <v>7.7</v>
      </c>
      <c r="DX37" s="610"/>
      <c r="DY37" s="610"/>
      <c r="DZ37" s="610"/>
      <c r="EA37" s="610"/>
      <c r="EB37" s="610"/>
      <c r="EC37" s="632"/>
    </row>
    <row r="38" spans="2:133" ht="11.25" customHeight="1" x14ac:dyDescent="0.15">
      <c r="B38" s="595" t="s">
        <v>267</v>
      </c>
      <c r="C38" s="596"/>
      <c r="D38" s="596"/>
      <c r="E38" s="596"/>
      <c r="F38" s="596"/>
      <c r="G38" s="596"/>
      <c r="H38" s="596"/>
      <c r="I38" s="596"/>
      <c r="J38" s="596"/>
      <c r="K38" s="596"/>
      <c r="L38" s="596"/>
      <c r="M38" s="596"/>
      <c r="N38" s="596"/>
      <c r="O38" s="596"/>
      <c r="P38" s="596"/>
      <c r="Q38" s="597"/>
      <c r="R38" s="598">
        <v>454332</v>
      </c>
      <c r="S38" s="599"/>
      <c r="T38" s="599"/>
      <c r="U38" s="599"/>
      <c r="V38" s="599"/>
      <c r="W38" s="599"/>
      <c r="X38" s="599"/>
      <c r="Y38" s="600"/>
      <c r="Z38" s="624">
        <v>5.0999999999999996</v>
      </c>
      <c r="AA38" s="624"/>
      <c r="AB38" s="624"/>
      <c r="AC38" s="624"/>
      <c r="AD38" s="625" t="s">
        <v>65</v>
      </c>
      <c r="AE38" s="625"/>
      <c r="AF38" s="625"/>
      <c r="AG38" s="625"/>
      <c r="AH38" s="625"/>
      <c r="AI38" s="625"/>
      <c r="AJ38" s="625"/>
      <c r="AK38" s="625"/>
      <c r="AL38" s="601" t="s">
        <v>65</v>
      </c>
      <c r="AM38" s="602"/>
      <c r="AN38" s="602"/>
      <c r="AO38" s="626"/>
      <c r="AQ38" s="633" t="s">
        <v>268</v>
      </c>
      <c r="AR38" s="634"/>
      <c r="AS38" s="634"/>
      <c r="AT38" s="634"/>
      <c r="AU38" s="634"/>
      <c r="AV38" s="634"/>
      <c r="AW38" s="634"/>
      <c r="AX38" s="634"/>
      <c r="AY38" s="635"/>
      <c r="AZ38" s="598">
        <v>171274</v>
      </c>
      <c r="BA38" s="599"/>
      <c r="BB38" s="599"/>
      <c r="BC38" s="599"/>
      <c r="BD38" s="608"/>
      <c r="BE38" s="608"/>
      <c r="BF38" s="636"/>
      <c r="BG38" s="595" t="s">
        <v>269</v>
      </c>
      <c r="BH38" s="596"/>
      <c r="BI38" s="596"/>
      <c r="BJ38" s="596"/>
      <c r="BK38" s="596"/>
      <c r="BL38" s="596"/>
      <c r="BM38" s="596"/>
      <c r="BN38" s="596"/>
      <c r="BO38" s="596"/>
      <c r="BP38" s="596"/>
      <c r="BQ38" s="596"/>
      <c r="BR38" s="596"/>
      <c r="BS38" s="596"/>
      <c r="BT38" s="596"/>
      <c r="BU38" s="597"/>
      <c r="BV38" s="598">
        <v>1429</v>
      </c>
      <c r="BW38" s="599"/>
      <c r="BX38" s="599"/>
      <c r="BY38" s="599"/>
      <c r="BZ38" s="599"/>
      <c r="CA38" s="599"/>
      <c r="CB38" s="637"/>
      <c r="CD38" s="595" t="s">
        <v>270</v>
      </c>
      <c r="CE38" s="596"/>
      <c r="CF38" s="596"/>
      <c r="CG38" s="596"/>
      <c r="CH38" s="596"/>
      <c r="CI38" s="596"/>
      <c r="CJ38" s="596"/>
      <c r="CK38" s="596"/>
      <c r="CL38" s="596"/>
      <c r="CM38" s="596"/>
      <c r="CN38" s="596"/>
      <c r="CO38" s="596"/>
      <c r="CP38" s="596"/>
      <c r="CQ38" s="597"/>
      <c r="CR38" s="598">
        <v>767521</v>
      </c>
      <c r="CS38" s="599"/>
      <c r="CT38" s="599"/>
      <c r="CU38" s="599"/>
      <c r="CV38" s="599"/>
      <c r="CW38" s="599"/>
      <c r="CX38" s="599"/>
      <c r="CY38" s="600"/>
      <c r="CZ38" s="601">
        <v>9.1999999999999993</v>
      </c>
      <c r="DA38" s="610"/>
      <c r="DB38" s="610"/>
      <c r="DC38" s="611"/>
      <c r="DD38" s="604">
        <v>664224</v>
      </c>
      <c r="DE38" s="599"/>
      <c r="DF38" s="599"/>
      <c r="DG38" s="599"/>
      <c r="DH38" s="599"/>
      <c r="DI38" s="599"/>
      <c r="DJ38" s="599"/>
      <c r="DK38" s="600"/>
      <c r="DL38" s="604">
        <v>523494</v>
      </c>
      <c r="DM38" s="599"/>
      <c r="DN38" s="599"/>
      <c r="DO38" s="599"/>
      <c r="DP38" s="599"/>
      <c r="DQ38" s="599"/>
      <c r="DR38" s="599"/>
      <c r="DS38" s="599"/>
      <c r="DT38" s="599"/>
      <c r="DU38" s="599"/>
      <c r="DV38" s="600"/>
      <c r="DW38" s="601">
        <v>12.2</v>
      </c>
      <c r="DX38" s="610"/>
      <c r="DY38" s="610"/>
      <c r="DZ38" s="610"/>
      <c r="EA38" s="610"/>
      <c r="EB38" s="610"/>
      <c r="EC38" s="632"/>
    </row>
    <row r="39" spans="2:133" ht="11.25" customHeight="1" x14ac:dyDescent="0.15">
      <c r="B39" s="595" t="s">
        <v>271</v>
      </c>
      <c r="C39" s="596"/>
      <c r="D39" s="596"/>
      <c r="E39" s="596"/>
      <c r="F39" s="596"/>
      <c r="G39" s="596"/>
      <c r="H39" s="596"/>
      <c r="I39" s="596"/>
      <c r="J39" s="596"/>
      <c r="K39" s="596"/>
      <c r="L39" s="596"/>
      <c r="M39" s="596"/>
      <c r="N39" s="596"/>
      <c r="O39" s="596"/>
      <c r="P39" s="596"/>
      <c r="Q39" s="597"/>
      <c r="R39" s="598">
        <v>77626</v>
      </c>
      <c r="S39" s="599"/>
      <c r="T39" s="599"/>
      <c r="U39" s="599"/>
      <c r="V39" s="599"/>
      <c r="W39" s="599"/>
      <c r="X39" s="599"/>
      <c r="Y39" s="600"/>
      <c r="Z39" s="624">
        <v>0.9</v>
      </c>
      <c r="AA39" s="624"/>
      <c r="AB39" s="624"/>
      <c r="AC39" s="624"/>
      <c r="AD39" s="625">
        <v>560</v>
      </c>
      <c r="AE39" s="625"/>
      <c r="AF39" s="625"/>
      <c r="AG39" s="625"/>
      <c r="AH39" s="625"/>
      <c r="AI39" s="625"/>
      <c r="AJ39" s="625"/>
      <c r="AK39" s="625"/>
      <c r="AL39" s="601">
        <v>0</v>
      </c>
      <c r="AM39" s="602"/>
      <c r="AN39" s="602"/>
      <c r="AO39" s="626"/>
      <c r="AQ39" s="633" t="s">
        <v>272</v>
      </c>
      <c r="AR39" s="634"/>
      <c r="AS39" s="634"/>
      <c r="AT39" s="634"/>
      <c r="AU39" s="634"/>
      <c r="AV39" s="634"/>
      <c r="AW39" s="634"/>
      <c r="AX39" s="634"/>
      <c r="AY39" s="635"/>
      <c r="AZ39" s="598">
        <v>1670</v>
      </c>
      <c r="BA39" s="599"/>
      <c r="BB39" s="599"/>
      <c r="BC39" s="599"/>
      <c r="BD39" s="608"/>
      <c r="BE39" s="608"/>
      <c r="BF39" s="636"/>
      <c r="BG39" s="595" t="s">
        <v>273</v>
      </c>
      <c r="BH39" s="596"/>
      <c r="BI39" s="596"/>
      <c r="BJ39" s="596"/>
      <c r="BK39" s="596"/>
      <c r="BL39" s="596"/>
      <c r="BM39" s="596"/>
      <c r="BN39" s="596"/>
      <c r="BO39" s="596"/>
      <c r="BP39" s="596"/>
      <c r="BQ39" s="596"/>
      <c r="BR39" s="596"/>
      <c r="BS39" s="596"/>
      <c r="BT39" s="596"/>
      <c r="BU39" s="597"/>
      <c r="BV39" s="598">
        <v>2327</v>
      </c>
      <c r="BW39" s="599"/>
      <c r="BX39" s="599"/>
      <c r="BY39" s="599"/>
      <c r="BZ39" s="599"/>
      <c r="CA39" s="599"/>
      <c r="CB39" s="637"/>
      <c r="CD39" s="595" t="s">
        <v>274</v>
      </c>
      <c r="CE39" s="596"/>
      <c r="CF39" s="596"/>
      <c r="CG39" s="596"/>
      <c r="CH39" s="596"/>
      <c r="CI39" s="596"/>
      <c r="CJ39" s="596"/>
      <c r="CK39" s="596"/>
      <c r="CL39" s="596"/>
      <c r="CM39" s="596"/>
      <c r="CN39" s="596"/>
      <c r="CO39" s="596"/>
      <c r="CP39" s="596"/>
      <c r="CQ39" s="597"/>
      <c r="CR39" s="598">
        <v>353875</v>
      </c>
      <c r="CS39" s="608"/>
      <c r="CT39" s="608"/>
      <c r="CU39" s="608"/>
      <c r="CV39" s="608"/>
      <c r="CW39" s="608"/>
      <c r="CX39" s="608"/>
      <c r="CY39" s="609"/>
      <c r="CZ39" s="601">
        <v>4.2</v>
      </c>
      <c r="DA39" s="610"/>
      <c r="DB39" s="610"/>
      <c r="DC39" s="611"/>
      <c r="DD39" s="604">
        <v>312267</v>
      </c>
      <c r="DE39" s="608"/>
      <c r="DF39" s="608"/>
      <c r="DG39" s="608"/>
      <c r="DH39" s="608"/>
      <c r="DI39" s="608"/>
      <c r="DJ39" s="608"/>
      <c r="DK39" s="609"/>
      <c r="DL39" s="604" t="s">
        <v>65</v>
      </c>
      <c r="DM39" s="608"/>
      <c r="DN39" s="608"/>
      <c r="DO39" s="608"/>
      <c r="DP39" s="608"/>
      <c r="DQ39" s="608"/>
      <c r="DR39" s="608"/>
      <c r="DS39" s="608"/>
      <c r="DT39" s="608"/>
      <c r="DU39" s="608"/>
      <c r="DV39" s="609"/>
      <c r="DW39" s="601" t="s">
        <v>65</v>
      </c>
      <c r="DX39" s="610"/>
      <c r="DY39" s="610"/>
      <c r="DZ39" s="610"/>
      <c r="EA39" s="610"/>
      <c r="EB39" s="610"/>
      <c r="EC39" s="632"/>
    </row>
    <row r="40" spans="2:133" ht="11.25" customHeight="1" x14ac:dyDescent="0.15">
      <c r="B40" s="595" t="s">
        <v>275</v>
      </c>
      <c r="C40" s="596"/>
      <c r="D40" s="596"/>
      <c r="E40" s="596"/>
      <c r="F40" s="596"/>
      <c r="G40" s="596"/>
      <c r="H40" s="596"/>
      <c r="I40" s="596"/>
      <c r="J40" s="596"/>
      <c r="K40" s="596"/>
      <c r="L40" s="596"/>
      <c r="M40" s="596"/>
      <c r="N40" s="596"/>
      <c r="O40" s="596"/>
      <c r="P40" s="596"/>
      <c r="Q40" s="597"/>
      <c r="R40" s="598">
        <v>674500</v>
      </c>
      <c r="S40" s="599"/>
      <c r="T40" s="599"/>
      <c r="U40" s="599"/>
      <c r="V40" s="599"/>
      <c r="W40" s="599"/>
      <c r="X40" s="599"/>
      <c r="Y40" s="600"/>
      <c r="Z40" s="624">
        <v>7.6</v>
      </c>
      <c r="AA40" s="624"/>
      <c r="AB40" s="624"/>
      <c r="AC40" s="624"/>
      <c r="AD40" s="625" t="s">
        <v>65</v>
      </c>
      <c r="AE40" s="625"/>
      <c r="AF40" s="625"/>
      <c r="AG40" s="625"/>
      <c r="AH40" s="625"/>
      <c r="AI40" s="625"/>
      <c r="AJ40" s="625"/>
      <c r="AK40" s="625"/>
      <c r="AL40" s="601" t="s">
        <v>65</v>
      </c>
      <c r="AM40" s="602"/>
      <c r="AN40" s="602"/>
      <c r="AO40" s="626"/>
      <c r="AQ40" s="633" t="s">
        <v>276</v>
      </c>
      <c r="AR40" s="634"/>
      <c r="AS40" s="634"/>
      <c r="AT40" s="634"/>
      <c r="AU40" s="634"/>
      <c r="AV40" s="634"/>
      <c r="AW40" s="634"/>
      <c r="AX40" s="634"/>
      <c r="AY40" s="635"/>
      <c r="AZ40" s="598" t="s">
        <v>65</v>
      </c>
      <c r="BA40" s="599"/>
      <c r="BB40" s="599"/>
      <c r="BC40" s="599"/>
      <c r="BD40" s="608"/>
      <c r="BE40" s="608"/>
      <c r="BF40" s="636"/>
      <c r="BG40" s="638" t="s">
        <v>277</v>
      </c>
      <c r="BH40" s="639"/>
      <c r="BI40" s="639"/>
      <c r="BJ40" s="639"/>
      <c r="BK40" s="639"/>
      <c r="BL40" s="83"/>
      <c r="BM40" s="596" t="s">
        <v>278</v>
      </c>
      <c r="BN40" s="596"/>
      <c r="BO40" s="596"/>
      <c r="BP40" s="596"/>
      <c r="BQ40" s="596"/>
      <c r="BR40" s="596"/>
      <c r="BS40" s="596"/>
      <c r="BT40" s="596"/>
      <c r="BU40" s="597"/>
      <c r="BV40" s="598">
        <v>99</v>
      </c>
      <c r="BW40" s="599"/>
      <c r="BX40" s="599"/>
      <c r="BY40" s="599"/>
      <c r="BZ40" s="599"/>
      <c r="CA40" s="599"/>
      <c r="CB40" s="637"/>
      <c r="CD40" s="595" t="s">
        <v>279</v>
      </c>
      <c r="CE40" s="596"/>
      <c r="CF40" s="596"/>
      <c r="CG40" s="596"/>
      <c r="CH40" s="596"/>
      <c r="CI40" s="596"/>
      <c r="CJ40" s="596"/>
      <c r="CK40" s="596"/>
      <c r="CL40" s="596"/>
      <c r="CM40" s="596"/>
      <c r="CN40" s="596"/>
      <c r="CO40" s="596"/>
      <c r="CP40" s="596"/>
      <c r="CQ40" s="597"/>
      <c r="CR40" s="598">
        <v>60500</v>
      </c>
      <c r="CS40" s="599"/>
      <c r="CT40" s="599"/>
      <c r="CU40" s="599"/>
      <c r="CV40" s="599"/>
      <c r="CW40" s="599"/>
      <c r="CX40" s="599"/>
      <c r="CY40" s="600"/>
      <c r="CZ40" s="601">
        <v>0.7</v>
      </c>
      <c r="DA40" s="610"/>
      <c r="DB40" s="610"/>
      <c r="DC40" s="611"/>
      <c r="DD40" s="604">
        <v>60500</v>
      </c>
      <c r="DE40" s="599"/>
      <c r="DF40" s="599"/>
      <c r="DG40" s="599"/>
      <c r="DH40" s="599"/>
      <c r="DI40" s="599"/>
      <c r="DJ40" s="599"/>
      <c r="DK40" s="600"/>
      <c r="DL40" s="604" t="s">
        <v>65</v>
      </c>
      <c r="DM40" s="599"/>
      <c r="DN40" s="599"/>
      <c r="DO40" s="599"/>
      <c r="DP40" s="599"/>
      <c r="DQ40" s="599"/>
      <c r="DR40" s="599"/>
      <c r="DS40" s="599"/>
      <c r="DT40" s="599"/>
      <c r="DU40" s="599"/>
      <c r="DV40" s="600"/>
      <c r="DW40" s="601" t="s">
        <v>65</v>
      </c>
      <c r="DX40" s="610"/>
      <c r="DY40" s="610"/>
      <c r="DZ40" s="610"/>
      <c r="EA40" s="610"/>
      <c r="EB40" s="610"/>
      <c r="EC40" s="632"/>
    </row>
    <row r="41" spans="2:133" ht="11.25" customHeight="1" x14ac:dyDescent="0.15">
      <c r="B41" s="595" t="s">
        <v>280</v>
      </c>
      <c r="C41" s="596"/>
      <c r="D41" s="596"/>
      <c r="E41" s="596"/>
      <c r="F41" s="596"/>
      <c r="G41" s="596"/>
      <c r="H41" s="596"/>
      <c r="I41" s="596"/>
      <c r="J41" s="596"/>
      <c r="K41" s="596"/>
      <c r="L41" s="596"/>
      <c r="M41" s="596"/>
      <c r="N41" s="596"/>
      <c r="O41" s="596"/>
      <c r="P41" s="596"/>
      <c r="Q41" s="597"/>
      <c r="R41" s="598" t="s">
        <v>65</v>
      </c>
      <c r="S41" s="599"/>
      <c r="T41" s="599"/>
      <c r="U41" s="599"/>
      <c r="V41" s="599"/>
      <c r="W41" s="599"/>
      <c r="X41" s="599"/>
      <c r="Y41" s="600"/>
      <c r="Z41" s="624" t="s">
        <v>65</v>
      </c>
      <c r="AA41" s="624"/>
      <c r="AB41" s="624"/>
      <c r="AC41" s="624"/>
      <c r="AD41" s="625" t="s">
        <v>65</v>
      </c>
      <c r="AE41" s="625"/>
      <c r="AF41" s="625"/>
      <c r="AG41" s="625"/>
      <c r="AH41" s="625"/>
      <c r="AI41" s="625"/>
      <c r="AJ41" s="625"/>
      <c r="AK41" s="625"/>
      <c r="AL41" s="601" t="s">
        <v>65</v>
      </c>
      <c r="AM41" s="602"/>
      <c r="AN41" s="602"/>
      <c r="AO41" s="626"/>
      <c r="AQ41" s="633" t="s">
        <v>281</v>
      </c>
      <c r="AR41" s="634"/>
      <c r="AS41" s="634"/>
      <c r="AT41" s="634"/>
      <c r="AU41" s="634"/>
      <c r="AV41" s="634"/>
      <c r="AW41" s="634"/>
      <c r="AX41" s="634"/>
      <c r="AY41" s="635"/>
      <c r="AZ41" s="598">
        <v>118675</v>
      </c>
      <c r="BA41" s="599"/>
      <c r="BB41" s="599"/>
      <c r="BC41" s="599"/>
      <c r="BD41" s="608"/>
      <c r="BE41" s="608"/>
      <c r="BF41" s="636"/>
      <c r="BG41" s="638"/>
      <c r="BH41" s="639"/>
      <c r="BI41" s="639"/>
      <c r="BJ41" s="639"/>
      <c r="BK41" s="639"/>
      <c r="BL41" s="83"/>
      <c r="BM41" s="596" t="s">
        <v>282</v>
      </c>
      <c r="BN41" s="596"/>
      <c r="BO41" s="596"/>
      <c r="BP41" s="596"/>
      <c r="BQ41" s="596"/>
      <c r="BR41" s="596"/>
      <c r="BS41" s="596"/>
      <c r="BT41" s="596"/>
      <c r="BU41" s="597"/>
      <c r="BV41" s="598" t="s">
        <v>65</v>
      </c>
      <c r="BW41" s="599"/>
      <c r="BX41" s="599"/>
      <c r="BY41" s="599"/>
      <c r="BZ41" s="599"/>
      <c r="CA41" s="599"/>
      <c r="CB41" s="637"/>
      <c r="CD41" s="595" t="s">
        <v>283</v>
      </c>
      <c r="CE41" s="596"/>
      <c r="CF41" s="596"/>
      <c r="CG41" s="596"/>
      <c r="CH41" s="596"/>
      <c r="CI41" s="596"/>
      <c r="CJ41" s="596"/>
      <c r="CK41" s="596"/>
      <c r="CL41" s="596"/>
      <c r="CM41" s="596"/>
      <c r="CN41" s="596"/>
      <c r="CO41" s="596"/>
      <c r="CP41" s="596"/>
      <c r="CQ41" s="597"/>
      <c r="CR41" s="598" t="s">
        <v>65</v>
      </c>
      <c r="CS41" s="608"/>
      <c r="CT41" s="608"/>
      <c r="CU41" s="608"/>
      <c r="CV41" s="608"/>
      <c r="CW41" s="608"/>
      <c r="CX41" s="608"/>
      <c r="CY41" s="609"/>
      <c r="CZ41" s="601" t="s">
        <v>65</v>
      </c>
      <c r="DA41" s="610"/>
      <c r="DB41" s="610"/>
      <c r="DC41" s="611"/>
      <c r="DD41" s="604" t="s">
        <v>65</v>
      </c>
      <c r="DE41" s="608"/>
      <c r="DF41" s="608"/>
      <c r="DG41" s="608"/>
      <c r="DH41" s="608"/>
      <c r="DI41" s="608"/>
      <c r="DJ41" s="608"/>
      <c r="DK41" s="609"/>
      <c r="DL41" s="605"/>
      <c r="DM41" s="606"/>
      <c r="DN41" s="606"/>
      <c r="DO41" s="606"/>
      <c r="DP41" s="606"/>
      <c r="DQ41" s="606"/>
      <c r="DR41" s="606"/>
      <c r="DS41" s="606"/>
      <c r="DT41" s="606"/>
      <c r="DU41" s="606"/>
      <c r="DV41" s="607"/>
      <c r="DW41" s="591"/>
      <c r="DX41" s="592"/>
      <c r="DY41" s="592"/>
      <c r="DZ41" s="592"/>
      <c r="EA41" s="592"/>
      <c r="EB41" s="592"/>
      <c r="EC41" s="593"/>
    </row>
    <row r="42" spans="2:133" ht="11.25" customHeight="1" x14ac:dyDescent="0.15">
      <c r="B42" s="595" t="s">
        <v>284</v>
      </c>
      <c r="C42" s="596"/>
      <c r="D42" s="596"/>
      <c r="E42" s="596"/>
      <c r="F42" s="596"/>
      <c r="G42" s="596"/>
      <c r="H42" s="596"/>
      <c r="I42" s="596"/>
      <c r="J42" s="596"/>
      <c r="K42" s="596"/>
      <c r="L42" s="596"/>
      <c r="M42" s="596"/>
      <c r="N42" s="596"/>
      <c r="O42" s="596"/>
      <c r="P42" s="596"/>
      <c r="Q42" s="597"/>
      <c r="R42" s="598" t="s">
        <v>65</v>
      </c>
      <c r="S42" s="599"/>
      <c r="T42" s="599"/>
      <c r="U42" s="599"/>
      <c r="V42" s="599"/>
      <c r="W42" s="599"/>
      <c r="X42" s="599"/>
      <c r="Y42" s="600"/>
      <c r="Z42" s="624" t="s">
        <v>65</v>
      </c>
      <c r="AA42" s="624"/>
      <c r="AB42" s="624"/>
      <c r="AC42" s="624"/>
      <c r="AD42" s="625" t="s">
        <v>65</v>
      </c>
      <c r="AE42" s="625"/>
      <c r="AF42" s="625"/>
      <c r="AG42" s="625"/>
      <c r="AH42" s="625"/>
      <c r="AI42" s="625"/>
      <c r="AJ42" s="625"/>
      <c r="AK42" s="625"/>
      <c r="AL42" s="601" t="s">
        <v>65</v>
      </c>
      <c r="AM42" s="602"/>
      <c r="AN42" s="602"/>
      <c r="AO42" s="626"/>
      <c r="AQ42" s="629" t="s">
        <v>285</v>
      </c>
      <c r="AR42" s="630"/>
      <c r="AS42" s="630"/>
      <c r="AT42" s="630"/>
      <c r="AU42" s="630"/>
      <c r="AV42" s="630"/>
      <c r="AW42" s="630"/>
      <c r="AX42" s="630"/>
      <c r="AY42" s="631"/>
      <c r="AZ42" s="578">
        <v>477572</v>
      </c>
      <c r="BA42" s="612"/>
      <c r="BB42" s="612"/>
      <c r="BC42" s="612"/>
      <c r="BD42" s="579"/>
      <c r="BE42" s="579"/>
      <c r="BF42" s="627"/>
      <c r="BG42" s="640"/>
      <c r="BH42" s="641"/>
      <c r="BI42" s="641"/>
      <c r="BJ42" s="641"/>
      <c r="BK42" s="641"/>
      <c r="BL42" s="84"/>
      <c r="BM42" s="576" t="s">
        <v>286</v>
      </c>
      <c r="BN42" s="576"/>
      <c r="BO42" s="576"/>
      <c r="BP42" s="576"/>
      <c r="BQ42" s="576"/>
      <c r="BR42" s="576"/>
      <c r="BS42" s="576"/>
      <c r="BT42" s="576"/>
      <c r="BU42" s="577"/>
      <c r="BV42" s="578">
        <v>429</v>
      </c>
      <c r="BW42" s="612"/>
      <c r="BX42" s="612"/>
      <c r="BY42" s="612"/>
      <c r="BZ42" s="612"/>
      <c r="CA42" s="612"/>
      <c r="CB42" s="628"/>
      <c r="CD42" s="595" t="s">
        <v>287</v>
      </c>
      <c r="CE42" s="596"/>
      <c r="CF42" s="596"/>
      <c r="CG42" s="596"/>
      <c r="CH42" s="596"/>
      <c r="CI42" s="596"/>
      <c r="CJ42" s="596"/>
      <c r="CK42" s="596"/>
      <c r="CL42" s="596"/>
      <c r="CM42" s="596"/>
      <c r="CN42" s="596"/>
      <c r="CO42" s="596"/>
      <c r="CP42" s="596"/>
      <c r="CQ42" s="597"/>
      <c r="CR42" s="598">
        <v>1851130</v>
      </c>
      <c r="CS42" s="608"/>
      <c r="CT42" s="608"/>
      <c r="CU42" s="608"/>
      <c r="CV42" s="608"/>
      <c r="CW42" s="608"/>
      <c r="CX42" s="608"/>
      <c r="CY42" s="609"/>
      <c r="CZ42" s="601">
        <v>22.1</v>
      </c>
      <c r="DA42" s="610"/>
      <c r="DB42" s="610"/>
      <c r="DC42" s="611"/>
      <c r="DD42" s="604">
        <v>308328</v>
      </c>
      <c r="DE42" s="608"/>
      <c r="DF42" s="608"/>
      <c r="DG42" s="608"/>
      <c r="DH42" s="608"/>
      <c r="DI42" s="608"/>
      <c r="DJ42" s="608"/>
      <c r="DK42" s="609"/>
      <c r="DL42" s="605"/>
      <c r="DM42" s="606"/>
      <c r="DN42" s="606"/>
      <c r="DO42" s="606"/>
      <c r="DP42" s="606"/>
      <c r="DQ42" s="606"/>
      <c r="DR42" s="606"/>
      <c r="DS42" s="606"/>
      <c r="DT42" s="606"/>
      <c r="DU42" s="606"/>
      <c r="DV42" s="607"/>
      <c r="DW42" s="591"/>
      <c r="DX42" s="592"/>
      <c r="DY42" s="592"/>
      <c r="DZ42" s="592"/>
      <c r="EA42" s="592"/>
      <c r="EB42" s="592"/>
      <c r="EC42" s="593"/>
    </row>
    <row r="43" spans="2:133" ht="11.25" customHeight="1" x14ac:dyDescent="0.15">
      <c r="B43" s="595" t="s">
        <v>288</v>
      </c>
      <c r="C43" s="596"/>
      <c r="D43" s="596"/>
      <c r="E43" s="596"/>
      <c r="F43" s="596"/>
      <c r="G43" s="596"/>
      <c r="H43" s="596"/>
      <c r="I43" s="596"/>
      <c r="J43" s="596"/>
      <c r="K43" s="596"/>
      <c r="L43" s="596"/>
      <c r="M43" s="596"/>
      <c r="N43" s="596"/>
      <c r="O43" s="596"/>
      <c r="P43" s="596"/>
      <c r="Q43" s="597"/>
      <c r="R43" s="598" t="s">
        <v>65</v>
      </c>
      <c r="S43" s="599"/>
      <c r="T43" s="599"/>
      <c r="U43" s="599"/>
      <c r="V43" s="599"/>
      <c r="W43" s="599"/>
      <c r="X43" s="599"/>
      <c r="Y43" s="600"/>
      <c r="Z43" s="624" t="s">
        <v>65</v>
      </c>
      <c r="AA43" s="624"/>
      <c r="AB43" s="624"/>
      <c r="AC43" s="624"/>
      <c r="AD43" s="625" t="s">
        <v>65</v>
      </c>
      <c r="AE43" s="625"/>
      <c r="AF43" s="625"/>
      <c r="AG43" s="625"/>
      <c r="AH43" s="625"/>
      <c r="AI43" s="625"/>
      <c r="AJ43" s="625"/>
      <c r="AK43" s="625"/>
      <c r="AL43" s="601" t="s">
        <v>65</v>
      </c>
      <c r="AM43" s="602"/>
      <c r="AN43" s="602"/>
      <c r="AO43" s="626"/>
      <c r="CD43" s="595" t="s">
        <v>289</v>
      </c>
      <c r="CE43" s="596"/>
      <c r="CF43" s="596"/>
      <c r="CG43" s="596"/>
      <c r="CH43" s="596"/>
      <c r="CI43" s="596"/>
      <c r="CJ43" s="596"/>
      <c r="CK43" s="596"/>
      <c r="CL43" s="596"/>
      <c r="CM43" s="596"/>
      <c r="CN43" s="596"/>
      <c r="CO43" s="596"/>
      <c r="CP43" s="596"/>
      <c r="CQ43" s="597"/>
      <c r="CR43" s="598">
        <v>34941</v>
      </c>
      <c r="CS43" s="608"/>
      <c r="CT43" s="608"/>
      <c r="CU43" s="608"/>
      <c r="CV43" s="608"/>
      <c r="CW43" s="608"/>
      <c r="CX43" s="608"/>
      <c r="CY43" s="609"/>
      <c r="CZ43" s="601">
        <v>0.4</v>
      </c>
      <c r="DA43" s="610"/>
      <c r="DB43" s="610"/>
      <c r="DC43" s="611"/>
      <c r="DD43" s="604">
        <v>34941</v>
      </c>
      <c r="DE43" s="608"/>
      <c r="DF43" s="608"/>
      <c r="DG43" s="608"/>
      <c r="DH43" s="608"/>
      <c r="DI43" s="608"/>
      <c r="DJ43" s="608"/>
      <c r="DK43" s="609"/>
      <c r="DL43" s="605"/>
      <c r="DM43" s="606"/>
      <c r="DN43" s="606"/>
      <c r="DO43" s="606"/>
      <c r="DP43" s="606"/>
      <c r="DQ43" s="606"/>
      <c r="DR43" s="606"/>
      <c r="DS43" s="606"/>
      <c r="DT43" s="606"/>
      <c r="DU43" s="606"/>
      <c r="DV43" s="607"/>
      <c r="DW43" s="591"/>
      <c r="DX43" s="592"/>
      <c r="DY43" s="592"/>
      <c r="DZ43" s="592"/>
      <c r="EA43" s="592"/>
      <c r="EB43" s="592"/>
      <c r="EC43" s="593"/>
    </row>
    <row r="44" spans="2:133" ht="11.25" customHeight="1" x14ac:dyDescent="0.15">
      <c r="B44" s="575" t="s">
        <v>290</v>
      </c>
      <c r="C44" s="576"/>
      <c r="D44" s="576"/>
      <c r="E44" s="576"/>
      <c r="F44" s="576"/>
      <c r="G44" s="576"/>
      <c r="H44" s="576"/>
      <c r="I44" s="576"/>
      <c r="J44" s="576"/>
      <c r="K44" s="576"/>
      <c r="L44" s="576"/>
      <c r="M44" s="576"/>
      <c r="N44" s="576"/>
      <c r="O44" s="576"/>
      <c r="P44" s="576"/>
      <c r="Q44" s="577"/>
      <c r="R44" s="578">
        <v>8882570</v>
      </c>
      <c r="S44" s="612"/>
      <c r="T44" s="612"/>
      <c r="U44" s="612"/>
      <c r="V44" s="612"/>
      <c r="W44" s="612"/>
      <c r="X44" s="612"/>
      <c r="Y44" s="613"/>
      <c r="Z44" s="614">
        <v>100</v>
      </c>
      <c r="AA44" s="614"/>
      <c r="AB44" s="614"/>
      <c r="AC44" s="614"/>
      <c r="AD44" s="615">
        <v>4278571</v>
      </c>
      <c r="AE44" s="615"/>
      <c r="AF44" s="615"/>
      <c r="AG44" s="615"/>
      <c r="AH44" s="615"/>
      <c r="AI44" s="615"/>
      <c r="AJ44" s="615"/>
      <c r="AK44" s="615"/>
      <c r="AL44" s="581">
        <v>100</v>
      </c>
      <c r="AM44" s="616"/>
      <c r="AN44" s="616"/>
      <c r="AO44" s="617"/>
      <c r="CD44" s="618" t="s">
        <v>236</v>
      </c>
      <c r="CE44" s="619"/>
      <c r="CF44" s="595" t="s">
        <v>291</v>
      </c>
      <c r="CG44" s="596"/>
      <c r="CH44" s="596"/>
      <c r="CI44" s="596"/>
      <c r="CJ44" s="596"/>
      <c r="CK44" s="596"/>
      <c r="CL44" s="596"/>
      <c r="CM44" s="596"/>
      <c r="CN44" s="596"/>
      <c r="CO44" s="596"/>
      <c r="CP44" s="596"/>
      <c r="CQ44" s="597"/>
      <c r="CR44" s="598">
        <v>1496136</v>
      </c>
      <c r="CS44" s="599"/>
      <c r="CT44" s="599"/>
      <c r="CU44" s="599"/>
      <c r="CV44" s="599"/>
      <c r="CW44" s="599"/>
      <c r="CX44" s="599"/>
      <c r="CY44" s="600"/>
      <c r="CZ44" s="601">
        <v>17.899999999999999</v>
      </c>
      <c r="DA44" s="602"/>
      <c r="DB44" s="602"/>
      <c r="DC44" s="603"/>
      <c r="DD44" s="604">
        <v>251263</v>
      </c>
      <c r="DE44" s="599"/>
      <c r="DF44" s="599"/>
      <c r="DG44" s="599"/>
      <c r="DH44" s="599"/>
      <c r="DI44" s="599"/>
      <c r="DJ44" s="599"/>
      <c r="DK44" s="600"/>
      <c r="DL44" s="605"/>
      <c r="DM44" s="606"/>
      <c r="DN44" s="606"/>
      <c r="DO44" s="606"/>
      <c r="DP44" s="606"/>
      <c r="DQ44" s="606"/>
      <c r="DR44" s="606"/>
      <c r="DS44" s="606"/>
      <c r="DT44" s="606"/>
      <c r="DU44" s="606"/>
      <c r="DV44" s="607"/>
      <c r="DW44" s="591"/>
      <c r="DX44" s="592"/>
      <c r="DY44" s="592"/>
      <c r="DZ44" s="592"/>
      <c r="EA44" s="592"/>
      <c r="EB44" s="592"/>
      <c r="EC44" s="593"/>
    </row>
    <row r="45" spans="2:133" ht="11.25" customHeight="1" x14ac:dyDescent="0.15">
      <c r="CD45" s="620"/>
      <c r="CE45" s="621"/>
      <c r="CF45" s="595" t="s">
        <v>292</v>
      </c>
      <c r="CG45" s="596"/>
      <c r="CH45" s="596"/>
      <c r="CI45" s="596"/>
      <c r="CJ45" s="596"/>
      <c r="CK45" s="596"/>
      <c r="CL45" s="596"/>
      <c r="CM45" s="596"/>
      <c r="CN45" s="596"/>
      <c r="CO45" s="596"/>
      <c r="CP45" s="596"/>
      <c r="CQ45" s="597"/>
      <c r="CR45" s="598">
        <v>1055999</v>
      </c>
      <c r="CS45" s="608"/>
      <c r="CT45" s="608"/>
      <c r="CU45" s="608"/>
      <c r="CV45" s="608"/>
      <c r="CW45" s="608"/>
      <c r="CX45" s="608"/>
      <c r="CY45" s="609"/>
      <c r="CZ45" s="601">
        <v>12.6</v>
      </c>
      <c r="DA45" s="610"/>
      <c r="DB45" s="610"/>
      <c r="DC45" s="611"/>
      <c r="DD45" s="604">
        <v>19977</v>
      </c>
      <c r="DE45" s="608"/>
      <c r="DF45" s="608"/>
      <c r="DG45" s="608"/>
      <c r="DH45" s="608"/>
      <c r="DI45" s="608"/>
      <c r="DJ45" s="608"/>
      <c r="DK45" s="609"/>
      <c r="DL45" s="605"/>
      <c r="DM45" s="606"/>
      <c r="DN45" s="606"/>
      <c r="DO45" s="606"/>
      <c r="DP45" s="606"/>
      <c r="DQ45" s="606"/>
      <c r="DR45" s="606"/>
      <c r="DS45" s="606"/>
      <c r="DT45" s="606"/>
      <c r="DU45" s="606"/>
      <c r="DV45" s="607"/>
      <c r="DW45" s="591"/>
      <c r="DX45" s="592"/>
      <c r="DY45" s="592"/>
      <c r="DZ45" s="592"/>
      <c r="EA45" s="592"/>
      <c r="EB45" s="592"/>
      <c r="EC45" s="593"/>
    </row>
    <row r="46" spans="2:133" ht="11.25" customHeight="1" x14ac:dyDescent="0.15">
      <c r="B46" s="74" t="s">
        <v>293</v>
      </c>
      <c r="CD46" s="620"/>
      <c r="CE46" s="621"/>
      <c r="CF46" s="595" t="s">
        <v>294</v>
      </c>
      <c r="CG46" s="596"/>
      <c r="CH46" s="596"/>
      <c r="CI46" s="596"/>
      <c r="CJ46" s="596"/>
      <c r="CK46" s="596"/>
      <c r="CL46" s="596"/>
      <c r="CM46" s="596"/>
      <c r="CN46" s="596"/>
      <c r="CO46" s="596"/>
      <c r="CP46" s="596"/>
      <c r="CQ46" s="597"/>
      <c r="CR46" s="598">
        <v>391767</v>
      </c>
      <c r="CS46" s="599"/>
      <c r="CT46" s="599"/>
      <c r="CU46" s="599"/>
      <c r="CV46" s="599"/>
      <c r="CW46" s="599"/>
      <c r="CX46" s="599"/>
      <c r="CY46" s="600"/>
      <c r="CZ46" s="601">
        <v>4.7</v>
      </c>
      <c r="DA46" s="602"/>
      <c r="DB46" s="602"/>
      <c r="DC46" s="603"/>
      <c r="DD46" s="604">
        <v>228536</v>
      </c>
      <c r="DE46" s="599"/>
      <c r="DF46" s="599"/>
      <c r="DG46" s="599"/>
      <c r="DH46" s="599"/>
      <c r="DI46" s="599"/>
      <c r="DJ46" s="599"/>
      <c r="DK46" s="600"/>
      <c r="DL46" s="605"/>
      <c r="DM46" s="606"/>
      <c r="DN46" s="606"/>
      <c r="DO46" s="606"/>
      <c r="DP46" s="606"/>
      <c r="DQ46" s="606"/>
      <c r="DR46" s="606"/>
      <c r="DS46" s="606"/>
      <c r="DT46" s="606"/>
      <c r="DU46" s="606"/>
      <c r="DV46" s="607"/>
      <c r="DW46" s="591"/>
      <c r="DX46" s="592"/>
      <c r="DY46" s="592"/>
      <c r="DZ46" s="592"/>
      <c r="EA46" s="592"/>
      <c r="EB46" s="592"/>
      <c r="EC46" s="593"/>
    </row>
    <row r="47" spans="2:133" ht="11.25" customHeight="1" x14ac:dyDescent="0.15">
      <c r="B47" s="594" t="s">
        <v>295</v>
      </c>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94"/>
      <c r="BQ47" s="594"/>
      <c r="BR47" s="594"/>
      <c r="BS47" s="594"/>
      <c r="BT47" s="594"/>
      <c r="BU47" s="594"/>
      <c r="BV47" s="594"/>
      <c r="BW47" s="594"/>
      <c r="BX47" s="594"/>
      <c r="BY47" s="594"/>
      <c r="BZ47" s="594"/>
      <c r="CA47" s="594"/>
      <c r="CB47" s="594"/>
      <c r="CD47" s="620"/>
      <c r="CE47" s="621"/>
      <c r="CF47" s="595" t="s">
        <v>296</v>
      </c>
      <c r="CG47" s="596"/>
      <c r="CH47" s="596"/>
      <c r="CI47" s="596"/>
      <c r="CJ47" s="596"/>
      <c r="CK47" s="596"/>
      <c r="CL47" s="596"/>
      <c r="CM47" s="596"/>
      <c r="CN47" s="596"/>
      <c r="CO47" s="596"/>
      <c r="CP47" s="596"/>
      <c r="CQ47" s="597"/>
      <c r="CR47" s="598">
        <v>354994</v>
      </c>
      <c r="CS47" s="608"/>
      <c r="CT47" s="608"/>
      <c r="CU47" s="608"/>
      <c r="CV47" s="608"/>
      <c r="CW47" s="608"/>
      <c r="CX47" s="608"/>
      <c r="CY47" s="609"/>
      <c r="CZ47" s="601">
        <v>4.2</v>
      </c>
      <c r="DA47" s="610"/>
      <c r="DB47" s="610"/>
      <c r="DC47" s="611"/>
      <c r="DD47" s="604">
        <v>57065</v>
      </c>
      <c r="DE47" s="608"/>
      <c r="DF47" s="608"/>
      <c r="DG47" s="608"/>
      <c r="DH47" s="608"/>
      <c r="DI47" s="608"/>
      <c r="DJ47" s="608"/>
      <c r="DK47" s="609"/>
      <c r="DL47" s="605"/>
      <c r="DM47" s="606"/>
      <c r="DN47" s="606"/>
      <c r="DO47" s="606"/>
      <c r="DP47" s="606"/>
      <c r="DQ47" s="606"/>
      <c r="DR47" s="606"/>
      <c r="DS47" s="606"/>
      <c r="DT47" s="606"/>
      <c r="DU47" s="606"/>
      <c r="DV47" s="607"/>
      <c r="DW47" s="591"/>
      <c r="DX47" s="592"/>
      <c r="DY47" s="592"/>
      <c r="DZ47" s="592"/>
      <c r="EA47" s="592"/>
      <c r="EB47" s="592"/>
      <c r="EC47" s="593"/>
    </row>
    <row r="48" spans="2:133" x14ac:dyDescent="0.15">
      <c r="B48" s="594" t="s">
        <v>297</v>
      </c>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c r="BS48" s="594"/>
      <c r="BT48" s="594"/>
      <c r="BU48" s="594"/>
      <c r="BV48" s="594"/>
      <c r="BW48" s="594"/>
      <c r="BX48" s="594"/>
      <c r="BY48" s="594"/>
      <c r="BZ48" s="594"/>
      <c r="CA48" s="594"/>
      <c r="CB48" s="594"/>
      <c r="CD48" s="622"/>
      <c r="CE48" s="623"/>
      <c r="CF48" s="595" t="s">
        <v>298</v>
      </c>
      <c r="CG48" s="596"/>
      <c r="CH48" s="596"/>
      <c r="CI48" s="596"/>
      <c r="CJ48" s="596"/>
      <c r="CK48" s="596"/>
      <c r="CL48" s="596"/>
      <c r="CM48" s="596"/>
      <c r="CN48" s="596"/>
      <c r="CO48" s="596"/>
      <c r="CP48" s="596"/>
      <c r="CQ48" s="597"/>
      <c r="CR48" s="598" t="s">
        <v>65</v>
      </c>
      <c r="CS48" s="599"/>
      <c r="CT48" s="599"/>
      <c r="CU48" s="599"/>
      <c r="CV48" s="599"/>
      <c r="CW48" s="599"/>
      <c r="CX48" s="599"/>
      <c r="CY48" s="600"/>
      <c r="CZ48" s="601" t="s">
        <v>65</v>
      </c>
      <c r="DA48" s="602"/>
      <c r="DB48" s="602"/>
      <c r="DC48" s="603"/>
      <c r="DD48" s="604" t="s">
        <v>65</v>
      </c>
      <c r="DE48" s="599"/>
      <c r="DF48" s="599"/>
      <c r="DG48" s="599"/>
      <c r="DH48" s="599"/>
      <c r="DI48" s="599"/>
      <c r="DJ48" s="599"/>
      <c r="DK48" s="600"/>
      <c r="DL48" s="605"/>
      <c r="DM48" s="606"/>
      <c r="DN48" s="606"/>
      <c r="DO48" s="606"/>
      <c r="DP48" s="606"/>
      <c r="DQ48" s="606"/>
      <c r="DR48" s="606"/>
      <c r="DS48" s="606"/>
      <c r="DT48" s="606"/>
      <c r="DU48" s="606"/>
      <c r="DV48" s="607"/>
      <c r="DW48" s="591"/>
      <c r="DX48" s="592"/>
      <c r="DY48" s="592"/>
      <c r="DZ48" s="592"/>
      <c r="EA48" s="592"/>
      <c r="EB48" s="592"/>
      <c r="EC48" s="593"/>
    </row>
    <row r="49" spans="2:133" ht="11.25" customHeight="1" x14ac:dyDescent="0.15">
      <c r="B49" s="85"/>
      <c r="CD49" s="575" t="s">
        <v>299</v>
      </c>
      <c r="CE49" s="576"/>
      <c r="CF49" s="576"/>
      <c r="CG49" s="576"/>
      <c r="CH49" s="576"/>
      <c r="CI49" s="576"/>
      <c r="CJ49" s="576"/>
      <c r="CK49" s="576"/>
      <c r="CL49" s="576"/>
      <c r="CM49" s="576"/>
      <c r="CN49" s="576"/>
      <c r="CO49" s="576"/>
      <c r="CP49" s="576"/>
      <c r="CQ49" s="577"/>
      <c r="CR49" s="578">
        <v>8368475</v>
      </c>
      <c r="CS49" s="579"/>
      <c r="CT49" s="579"/>
      <c r="CU49" s="579"/>
      <c r="CV49" s="579"/>
      <c r="CW49" s="579"/>
      <c r="CX49" s="579"/>
      <c r="CY49" s="580"/>
      <c r="CZ49" s="581">
        <v>100</v>
      </c>
      <c r="DA49" s="582"/>
      <c r="DB49" s="582"/>
      <c r="DC49" s="583"/>
      <c r="DD49" s="584">
        <v>4899782</v>
      </c>
      <c r="DE49" s="579"/>
      <c r="DF49" s="579"/>
      <c r="DG49" s="579"/>
      <c r="DH49" s="579"/>
      <c r="DI49" s="579"/>
      <c r="DJ49" s="579"/>
      <c r="DK49" s="580"/>
      <c r="DL49" s="585"/>
      <c r="DM49" s="586"/>
      <c r="DN49" s="586"/>
      <c r="DO49" s="586"/>
      <c r="DP49" s="586"/>
      <c r="DQ49" s="586"/>
      <c r="DR49" s="586"/>
      <c r="DS49" s="586"/>
      <c r="DT49" s="586"/>
      <c r="DU49" s="586"/>
      <c r="DV49" s="587"/>
      <c r="DW49" s="588"/>
      <c r="DX49" s="589"/>
      <c r="DY49" s="589"/>
      <c r="DZ49" s="589"/>
      <c r="EA49" s="589"/>
      <c r="EB49" s="589"/>
      <c r="EC49" s="590"/>
    </row>
    <row r="50" spans="2:133" hidden="1" x14ac:dyDescent="0.15">
      <c r="B50" s="85"/>
    </row>
  </sheetData>
  <sheetProtection algorithmName="SHA-512" hashValue="0wFLNLJ99OvyW3cRqPCOw+2yyUdHILBnTqptm9WNpP403M7l7cmdQkeo8A6l/WVobk9stLXPdBmrxRKr2T/SLA==" saltValue="SbFpTB+rCW+lpleVoFtPF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4A611-E605-41EB-AB67-6DE2CA584BE1}">
  <sheetPr>
    <pageSetUpPr fitToPage="1"/>
  </sheetPr>
  <dimension ref="A1:EA135"/>
  <sheetViews>
    <sheetView topLeftCell="AZ1" zoomScale="70" zoomScaleNormal="25" zoomScaleSheetLayoutView="70" workbookViewId="0">
      <selection activeCell="AU14" sqref="AU14:AX14"/>
    </sheetView>
  </sheetViews>
  <sheetFormatPr defaultColWidth="0" defaultRowHeight="13.5" zeroHeight="1" x14ac:dyDescent="0.15"/>
  <cols>
    <col min="1" max="130" width="2.75" style="91" customWidth="1"/>
    <col min="131" max="131" width="1.625" style="91" customWidth="1"/>
    <col min="132" max="16384" width="9" style="91" hidden="1"/>
  </cols>
  <sheetData>
    <row r="1" spans="1:131" ht="11.25" customHeight="1" thickBot="1" x14ac:dyDescent="0.2">
      <c r="A1" s="87"/>
      <c r="B1" s="87"/>
      <c r="C1" s="87"/>
      <c r="D1" s="87"/>
      <c r="E1" s="87"/>
      <c r="F1" s="87"/>
      <c r="G1" s="87"/>
      <c r="H1" s="87"/>
      <c r="I1" s="87"/>
      <c r="J1" s="87"/>
      <c r="K1" s="87"/>
      <c r="L1" s="87"/>
      <c r="M1" s="87"/>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9"/>
      <c r="DR1" s="89"/>
      <c r="DS1" s="89"/>
      <c r="DT1" s="89"/>
      <c r="DU1" s="89"/>
      <c r="DV1" s="89"/>
      <c r="DW1" s="89"/>
      <c r="DX1" s="89"/>
      <c r="DY1" s="89"/>
      <c r="DZ1" s="89"/>
      <c r="EA1" s="90"/>
    </row>
    <row r="2" spans="1:131" ht="26.25" customHeight="1" thickBot="1" x14ac:dyDescent="0.2">
      <c r="A2" s="1079" t="s">
        <v>300</v>
      </c>
      <c r="B2" s="1079"/>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c r="AB2" s="1079"/>
      <c r="AC2" s="1079"/>
      <c r="AD2" s="1079"/>
      <c r="AE2" s="1079"/>
      <c r="AF2" s="1079"/>
      <c r="AG2" s="1079"/>
      <c r="AH2" s="1079"/>
      <c r="AI2" s="1079"/>
      <c r="AJ2" s="1079"/>
      <c r="AK2" s="1079"/>
      <c r="AL2" s="1079"/>
      <c r="AM2" s="1079"/>
      <c r="AN2" s="1079"/>
      <c r="AO2" s="1079"/>
      <c r="AP2" s="1079"/>
      <c r="AQ2" s="1079"/>
      <c r="AR2" s="1079"/>
      <c r="AS2" s="1079"/>
      <c r="AT2" s="1079"/>
      <c r="AU2" s="1079"/>
      <c r="AV2" s="1079"/>
      <c r="AW2" s="1079"/>
      <c r="AX2" s="1079"/>
      <c r="AY2" s="1079"/>
      <c r="AZ2" s="1079"/>
      <c r="BA2" s="1079"/>
      <c r="BB2" s="1079"/>
      <c r="BC2" s="1079"/>
      <c r="BD2" s="1079"/>
      <c r="BE2" s="1079"/>
      <c r="BF2" s="1079"/>
      <c r="BG2" s="1079"/>
      <c r="BH2" s="1079"/>
      <c r="BI2" s="1079"/>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1080" t="s">
        <v>301</v>
      </c>
      <c r="DK2" s="1081"/>
      <c r="DL2" s="1081"/>
      <c r="DM2" s="1081"/>
      <c r="DN2" s="1081"/>
      <c r="DO2" s="1082"/>
      <c r="DP2" s="88"/>
      <c r="DQ2" s="1080" t="s">
        <v>302</v>
      </c>
      <c r="DR2" s="1081"/>
      <c r="DS2" s="1081"/>
      <c r="DT2" s="1081"/>
      <c r="DU2" s="1081"/>
      <c r="DV2" s="1081"/>
      <c r="DW2" s="1081"/>
      <c r="DX2" s="1081"/>
      <c r="DY2" s="1081"/>
      <c r="DZ2" s="1082"/>
      <c r="EA2" s="90"/>
    </row>
    <row r="3" spans="1:131" ht="11.25" customHeight="1" x14ac:dyDescent="0.15">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90"/>
    </row>
    <row r="4" spans="1:131" s="95" customFormat="1" ht="26.25" customHeight="1" thickBot="1" x14ac:dyDescent="0.2">
      <c r="A4" s="1031" t="s">
        <v>303</v>
      </c>
      <c r="B4" s="1031"/>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c r="AD4" s="1031"/>
      <c r="AE4" s="1031"/>
      <c r="AF4" s="1031"/>
      <c r="AG4" s="1031"/>
      <c r="AH4" s="1031"/>
      <c r="AI4" s="1031"/>
      <c r="AJ4" s="1031"/>
      <c r="AK4" s="1031"/>
      <c r="AL4" s="1031"/>
      <c r="AM4" s="1031"/>
      <c r="AN4" s="1031"/>
      <c r="AO4" s="1031"/>
      <c r="AP4" s="1031"/>
      <c r="AQ4" s="1031"/>
      <c r="AR4" s="1031"/>
      <c r="AS4" s="1031"/>
      <c r="AT4" s="1031"/>
      <c r="AU4" s="1031"/>
      <c r="AV4" s="1031"/>
      <c r="AW4" s="1031"/>
      <c r="AX4" s="1031"/>
      <c r="AY4" s="1031"/>
      <c r="AZ4" s="92"/>
      <c r="BA4" s="92"/>
      <c r="BB4" s="92"/>
      <c r="BC4" s="92"/>
      <c r="BD4" s="92"/>
      <c r="BE4" s="93"/>
      <c r="BF4" s="93"/>
      <c r="BG4" s="93"/>
      <c r="BH4" s="93"/>
      <c r="BI4" s="93"/>
      <c r="BJ4" s="93"/>
      <c r="BK4" s="93"/>
      <c r="BL4" s="93"/>
      <c r="BM4" s="93"/>
      <c r="BN4" s="93"/>
      <c r="BO4" s="93"/>
      <c r="BP4" s="93"/>
      <c r="BQ4" s="702" t="s">
        <v>304</v>
      </c>
      <c r="BR4" s="702"/>
      <c r="BS4" s="702"/>
      <c r="BT4" s="702"/>
      <c r="BU4" s="702"/>
      <c r="BV4" s="702"/>
      <c r="BW4" s="702"/>
      <c r="BX4" s="702"/>
      <c r="BY4" s="702"/>
      <c r="BZ4" s="702"/>
      <c r="CA4" s="702"/>
      <c r="CB4" s="702"/>
      <c r="CC4" s="702"/>
      <c r="CD4" s="702"/>
      <c r="CE4" s="702"/>
      <c r="CF4" s="702"/>
      <c r="CG4" s="702"/>
      <c r="CH4" s="702"/>
      <c r="CI4" s="702"/>
      <c r="CJ4" s="702"/>
      <c r="CK4" s="702"/>
      <c r="CL4" s="702"/>
      <c r="CM4" s="702"/>
      <c r="CN4" s="702"/>
      <c r="CO4" s="702"/>
      <c r="CP4" s="702"/>
      <c r="CQ4" s="702"/>
      <c r="CR4" s="702"/>
      <c r="CS4" s="702"/>
      <c r="CT4" s="702"/>
      <c r="CU4" s="702"/>
      <c r="CV4" s="702"/>
      <c r="CW4" s="702"/>
      <c r="CX4" s="702"/>
      <c r="CY4" s="702"/>
      <c r="CZ4" s="702"/>
      <c r="DA4" s="702"/>
      <c r="DB4" s="702"/>
      <c r="DC4" s="702"/>
      <c r="DD4" s="702"/>
      <c r="DE4" s="702"/>
      <c r="DF4" s="702"/>
      <c r="DG4" s="702"/>
      <c r="DH4" s="702"/>
      <c r="DI4" s="702"/>
      <c r="DJ4" s="702"/>
      <c r="DK4" s="702"/>
      <c r="DL4" s="702"/>
      <c r="DM4" s="702"/>
      <c r="DN4" s="702"/>
      <c r="DO4" s="702"/>
      <c r="DP4" s="702"/>
      <c r="DQ4" s="702"/>
      <c r="DR4" s="702"/>
      <c r="DS4" s="702"/>
      <c r="DT4" s="702"/>
      <c r="DU4" s="702"/>
      <c r="DV4" s="702"/>
      <c r="DW4" s="702"/>
      <c r="DX4" s="702"/>
      <c r="DY4" s="702"/>
      <c r="DZ4" s="702"/>
      <c r="EA4" s="94"/>
    </row>
    <row r="5" spans="1:131" s="95" customFormat="1" ht="26.25" customHeight="1" x14ac:dyDescent="0.15">
      <c r="A5" s="975" t="s">
        <v>305</v>
      </c>
      <c r="B5" s="976"/>
      <c r="C5" s="976"/>
      <c r="D5" s="976"/>
      <c r="E5" s="976"/>
      <c r="F5" s="976"/>
      <c r="G5" s="976"/>
      <c r="H5" s="976"/>
      <c r="I5" s="976"/>
      <c r="J5" s="976"/>
      <c r="K5" s="976"/>
      <c r="L5" s="976"/>
      <c r="M5" s="976"/>
      <c r="N5" s="976"/>
      <c r="O5" s="976"/>
      <c r="P5" s="977"/>
      <c r="Q5" s="961" t="s">
        <v>306</v>
      </c>
      <c r="R5" s="962"/>
      <c r="S5" s="962"/>
      <c r="T5" s="962"/>
      <c r="U5" s="963"/>
      <c r="V5" s="961" t="s">
        <v>307</v>
      </c>
      <c r="W5" s="962"/>
      <c r="X5" s="962"/>
      <c r="Y5" s="962"/>
      <c r="Z5" s="963"/>
      <c r="AA5" s="961" t="s">
        <v>308</v>
      </c>
      <c r="AB5" s="962"/>
      <c r="AC5" s="962"/>
      <c r="AD5" s="962"/>
      <c r="AE5" s="962"/>
      <c r="AF5" s="1083" t="s">
        <v>309</v>
      </c>
      <c r="AG5" s="962"/>
      <c r="AH5" s="962"/>
      <c r="AI5" s="962"/>
      <c r="AJ5" s="967"/>
      <c r="AK5" s="962" t="s">
        <v>310</v>
      </c>
      <c r="AL5" s="962"/>
      <c r="AM5" s="962"/>
      <c r="AN5" s="962"/>
      <c r="AO5" s="963"/>
      <c r="AP5" s="961" t="s">
        <v>311</v>
      </c>
      <c r="AQ5" s="962"/>
      <c r="AR5" s="962"/>
      <c r="AS5" s="962"/>
      <c r="AT5" s="963"/>
      <c r="AU5" s="961" t="s">
        <v>312</v>
      </c>
      <c r="AV5" s="962"/>
      <c r="AW5" s="962"/>
      <c r="AX5" s="962"/>
      <c r="AY5" s="967"/>
      <c r="AZ5" s="92"/>
      <c r="BA5" s="92"/>
      <c r="BB5" s="92"/>
      <c r="BC5" s="92"/>
      <c r="BD5" s="92"/>
      <c r="BE5" s="93"/>
      <c r="BF5" s="93"/>
      <c r="BG5" s="93"/>
      <c r="BH5" s="93"/>
      <c r="BI5" s="93"/>
      <c r="BJ5" s="93"/>
      <c r="BK5" s="93"/>
      <c r="BL5" s="93"/>
      <c r="BM5" s="93"/>
      <c r="BN5" s="93"/>
      <c r="BO5" s="93"/>
      <c r="BP5" s="93"/>
      <c r="BQ5" s="975" t="s">
        <v>313</v>
      </c>
      <c r="BR5" s="976"/>
      <c r="BS5" s="976"/>
      <c r="BT5" s="976"/>
      <c r="BU5" s="976"/>
      <c r="BV5" s="976"/>
      <c r="BW5" s="976"/>
      <c r="BX5" s="976"/>
      <c r="BY5" s="976"/>
      <c r="BZ5" s="976"/>
      <c r="CA5" s="976"/>
      <c r="CB5" s="976"/>
      <c r="CC5" s="976"/>
      <c r="CD5" s="976"/>
      <c r="CE5" s="976"/>
      <c r="CF5" s="976"/>
      <c r="CG5" s="977"/>
      <c r="CH5" s="961" t="s">
        <v>314</v>
      </c>
      <c r="CI5" s="962"/>
      <c r="CJ5" s="962"/>
      <c r="CK5" s="962"/>
      <c r="CL5" s="963"/>
      <c r="CM5" s="961" t="s">
        <v>315</v>
      </c>
      <c r="CN5" s="962"/>
      <c r="CO5" s="962"/>
      <c r="CP5" s="962"/>
      <c r="CQ5" s="963"/>
      <c r="CR5" s="961" t="s">
        <v>316</v>
      </c>
      <c r="CS5" s="962"/>
      <c r="CT5" s="962"/>
      <c r="CU5" s="962"/>
      <c r="CV5" s="963"/>
      <c r="CW5" s="961" t="s">
        <v>317</v>
      </c>
      <c r="CX5" s="962"/>
      <c r="CY5" s="962"/>
      <c r="CZ5" s="962"/>
      <c r="DA5" s="963"/>
      <c r="DB5" s="961" t="s">
        <v>318</v>
      </c>
      <c r="DC5" s="962"/>
      <c r="DD5" s="962"/>
      <c r="DE5" s="962"/>
      <c r="DF5" s="963"/>
      <c r="DG5" s="1073" t="s">
        <v>319</v>
      </c>
      <c r="DH5" s="1074"/>
      <c r="DI5" s="1074"/>
      <c r="DJ5" s="1074"/>
      <c r="DK5" s="1075"/>
      <c r="DL5" s="1073" t="s">
        <v>320</v>
      </c>
      <c r="DM5" s="1074"/>
      <c r="DN5" s="1074"/>
      <c r="DO5" s="1074"/>
      <c r="DP5" s="1075"/>
      <c r="DQ5" s="961" t="s">
        <v>321</v>
      </c>
      <c r="DR5" s="962"/>
      <c r="DS5" s="962"/>
      <c r="DT5" s="962"/>
      <c r="DU5" s="963"/>
      <c r="DV5" s="961" t="s">
        <v>312</v>
      </c>
      <c r="DW5" s="962"/>
      <c r="DX5" s="962"/>
      <c r="DY5" s="962"/>
      <c r="DZ5" s="967"/>
      <c r="EA5" s="94"/>
    </row>
    <row r="6" spans="1:131" s="95" customFormat="1" ht="26.25" customHeight="1" thickBot="1" x14ac:dyDescent="0.2">
      <c r="A6" s="978"/>
      <c r="B6" s="979"/>
      <c r="C6" s="979"/>
      <c r="D6" s="979"/>
      <c r="E6" s="979"/>
      <c r="F6" s="979"/>
      <c r="G6" s="979"/>
      <c r="H6" s="979"/>
      <c r="I6" s="979"/>
      <c r="J6" s="979"/>
      <c r="K6" s="979"/>
      <c r="L6" s="979"/>
      <c r="M6" s="979"/>
      <c r="N6" s="979"/>
      <c r="O6" s="979"/>
      <c r="P6" s="980"/>
      <c r="Q6" s="964"/>
      <c r="R6" s="965"/>
      <c r="S6" s="965"/>
      <c r="T6" s="965"/>
      <c r="U6" s="966"/>
      <c r="V6" s="964"/>
      <c r="W6" s="965"/>
      <c r="X6" s="965"/>
      <c r="Y6" s="965"/>
      <c r="Z6" s="966"/>
      <c r="AA6" s="964"/>
      <c r="AB6" s="965"/>
      <c r="AC6" s="965"/>
      <c r="AD6" s="965"/>
      <c r="AE6" s="965"/>
      <c r="AF6" s="1084"/>
      <c r="AG6" s="965"/>
      <c r="AH6" s="965"/>
      <c r="AI6" s="965"/>
      <c r="AJ6" s="968"/>
      <c r="AK6" s="965"/>
      <c r="AL6" s="965"/>
      <c r="AM6" s="965"/>
      <c r="AN6" s="965"/>
      <c r="AO6" s="966"/>
      <c r="AP6" s="964"/>
      <c r="AQ6" s="965"/>
      <c r="AR6" s="965"/>
      <c r="AS6" s="965"/>
      <c r="AT6" s="966"/>
      <c r="AU6" s="964"/>
      <c r="AV6" s="965"/>
      <c r="AW6" s="965"/>
      <c r="AX6" s="965"/>
      <c r="AY6" s="968"/>
      <c r="AZ6" s="92"/>
      <c r="BA6" s="92"/>
      <c r="BB6" s="92"/>
      <c r="BC6" s="92"/>
      <c r="BD6" s="92"/>
      <c r="BE6" s="93"/>
      <c r="BF6" s="93"/>
      <c r="BG6" s="93"/>
      <c r="BH6" s="93"/>
      <c r="BI6" s="93"/>
      <c r="BJ6" s="93"/>
      <c r="BK6" s="93"/>
      <c r="BL6" s="93"/>
      <c r="BM6" s="93"/>
      <c r="BN6" s="93"/>
      <c r="BO6" s="93"/>
      <c r="BP6" s="93"/>
      <c r="BQ6" s="978"/>
      <c r="BR6" s="979"/>
      <c r="BS6" s="979"/>
      <c r="BT6" s="979"/>
      <c r="BU6" s="979"/>
      <c r="BV6" s="979"/>
      <c r="BW6" s="979"/>
      <c r="BX6" s="979"/>
      <c r="BY6" s="979"/>
      <c r="BZ6" s="979"/>
      <c r="CA6" s="979"/>
      <c r="CB6" s="979"/>
      <c r="CC6" s="979"/>
      <c r="CD6" s="979"/>
      <c r="CE6" s="979"/>
      <c r="CF6" s="979"/>
      <c r="CG6" s="980"/>
      <c r="CH6" s="964"/>
      <c r="CI6" s="965"/>
      <c r="CJ6" s="965"/>
      <c r="CK6" s="965"/>
      <c r="CL6" s="966"/>
      <c r="CM6" s="964"/>
      <c r="CN6" s="965"/>
      <c r="CO6" s="965"/>
      <c r="CP6" s="965"/>
      <c r="CQ6" s="966"/>
      <c r="CR6" s="964"/>
      <c r="CS6" s="965"/>
      <c r="CT6" s="965"/>
      <c r="CU6" s="965"/>
      <c r="CV6" s="966"/>
      <c r="CW6" s="964"/>
      <c r="CX6" s="965"/>
      <c r="CY6" s="965"/>
      <c r="CZ6" s="965"/>
      <c r="DA6" s="966"/>
      <c r="DB6" s="964"/>
      <c r="DC6" s="965"/>
      <c r="DD6" s="965"/>
      <c r="DE6" s="965"/>
      <c r="DF6" s="966"/>
      <c r="DG6" s="1076"/>
      <c r="DH6" s="1077"/>
      <c r="DI6" s="1077"/>
      <c r="DJ6" s="1077"/>
      <c r="DK6" s="1078"/>
      <c r="DL6" s="1076"/>
      <c r="DM6" s="1077"/>
      <c r="DN6" s="1077"/>
      <c r="DO6" s="1077"/>
      <c r="DP6" s="1078"/>
      <c r="DQ6" s="964"/>
      <c r="DR6" s="965"/>
      <c r="DS6" s="965"/>
      <c r="DT6" s="965"/>
      <c r="DU6" s="966"/>
      <c r="DV6" s="964"/>
      <c r="DW6" s="965"/>
      <c r="DX6" s="965"/>
      <c r="DY6" s="965"/>
      <c r="DZ6" s="968"/>
      <c r="EA6" s="94"/>
    </row>
    <row r="7" spans="1:131" s="95" customFormat="1" ht="26.25" customHeight="1" thickTop="1" x14ac:dyDescent="0.15">
      <c r="A7" s="96">
        <v>1</v>
      </c>
      <c r="B7" s="1016" t="s">
        <v>322</v>
      </c>
      <c r="C7" s="1017"/>
      <c r="D7" s="1017"/>
      <c r="E7" s="1017"/>
      <c r="F7" s="1017"/>
      <c r="G7" s="1017"/>
      <c r="H7" s="1017"/>
      <c r="I7" s="1017"/>
      <c r="J7" s="1017"/>
      <c r="K7" s="1017"/>
      <c r="L7" s="1017"/>
      <c r="M7" s="1017"/>
      <c r="N7" s="1017"/>
      <c r="O7" s="1017"/>
      <c r="P7" s="1018"/>
      <c r="Q7" s="1062">
        <v>8883</v>
      </c>
      <c r="R7" s="1063"/>
      <c r="S7" s="1063"/>
      <c r="T7" s="1063"/>
      <c r="U7" s="1063"/>
      <c r="V7" s="1063">
        <v>8369</v>
      </c>
      <c r="W7" s="1063"/>
      <c r="X7" s="1063"/>
      <c r="Y7" s="1063"/>
      <c r="Z7" s="1063"/>
      <c r="AA7" s="1063">
        <v>514</v>
      </c>
      <c r="AB7" s="1063"/>
      <c r="AC7" s="1063"/>
      <c r="AD7" s="1063"/>
      <c r="AE7" s="1064"/>
      <c r="AF7" s="1065">
        <v>468</v>
      </c>
      <c r="AG7" s="1066"/>
      <c r="AH7" s="1066"/>
      <c r="AI7" s="1066"/>
      <c r="AJ7" s="1067"/>
      <c r="AK7" s="1068">
        <v>34</v>
      </c>
      <c r="AL7" s="1069"/>
      <c r="AM7" s="1069"/>
      <c r="AN7" s="1069"/>
      <c r="AO7" s="1069"/>
      <c r="AP7" s="1069">
        <v>5751</v>
      </c>
      <c r="AQ7" s="1069"/>
      <c r="AR7" s="1069"/>
      <c r="AS7" s="1069"/>
      <c r="AT7" s="1069"/>
      <c r="AU7" s="1070"/>
      <c r="AV7" s="1070"/>
      <c r="AW7" s="1070"/>
      <c r="AX7" s="1070"/>
      <c r="AY7" s="1071"/>
      <c r="AZ7" s="92"/>
      <c r="BA7" s="92"/>
      <c r="BB7" s="92"/>
      <c r="BC7" s="92"/>
      <c r="BD7" s="92"/>
      <c r="BE7" s="93"/>
      <c r="BF7" s="93"/>
      <c r="BG7" s="93"/>
      <c r="BH7" s="93"/>
      <c r="BI7" s="93"/>
      <c r="BJ7" s="93"/>
      <c r="BK7" s="93"/>
      <c r="BL7" s="93"/>
      <c r="BM7" s="93"/>
      <c r="BN7" s="93"/>
      <c r="BO7" s="93"/>
      <c r="BP7" s="93"/>
      <c r="BQ7" s="96">
        <v>1</v>
      </c>
      <c r="BR7" s="97"/>
      <c r="BS7" s="1059" t="s">
        <v>323</v>
      </c>
      <c r="BT7" s="1060"/>
      <c r="BU7" s="1060"/>
      <c r="BV7" s="1060"/>
      <c r="BW7" s="1060"/>
      <c r="BX7" s="1060"/>
      <c r="BY7" s="1060"/>
      <c r="BZ7" s="1060"/>
      <c r="CA7" s="1060"/>
      <c r="CB7" s="1060"/>
      <c r="CC7" s="1060"/>
      <c r="CD7" s="1060"/>
      <c r="CE7" s="1060"/>
      <c r="CF7" s="1060"/>
      <c r="CG7" s="1072"/>
      <c r="CH7" s="1056" t="s">
        <v>324</v>
      </c>
      <c r="CI7" s="1057"/>
      <c r="CJ7" s="1057"/>
      <c r="CK7" s="1057"/>
      <c r="CL7" s="1058"/>
      <c r="CM7" s="1056">
        <v>109</v>
      </c>
      <c r="CN7" s="1057"/>
      <c r="CO7" s="1057"/>
      <c r="CP7" s="1057"/>
      <c r="CQ7" s="1058"/>
      <c r="CR7" s="1056">
        <v>12</v>
      </c>
      <c r="CS7" s="1057"/>
      <c r="CT7" s="1057"/>
      <c r="CU7" s="1057"/>
      <c r="CV7" s="1058"/>
      <c r="CW7" s="1056">
        <v>36</v>
      </c>
      <c r="CX7" s="1057"/>
      <c r="CY7" s="1057"/>
      <c r="CZ7" s="1057"/>
      <c r="DA7" s="1058"/>
      <c r="DB7" s="1056" t="s">
        <v>325</v>
      </c>
      <c r="DC7" s="1057"/>
      <c r="DD7" s="1057"/>
      <c r="DE7" s="1057"/>
      <c r="DF7" s="1058"/>
      <c r="DG7" s="1056" t="s">
        <v>325</v>
      </c>
      <c r="DH7" s="1057"/>
      <c r="DI7" s="1057"/>
      <c r="DJ7" s="1057"/>
      <c r="DK7" s="1058"/>
      <c r="DL7" s="1056" t="s">
        <v>325</v>
      </c>
      <c r="DM7" s="1057"/>
      <c r="DN7" s="1057"/>
      <c r="DO7" s="1057"/>
      <c r="DP7" s="1058"/>
      <c r="DQ7" s="1056">
        <v>36</v>
      </c>
      <c r="DR7" s="1057"/>
      <c r="DS7" s="1057"/>
      <c r="DT7" s="1057"/>
      <c r="DU7" s="1058"/>
      <c r="DV7" s="1059"/>
      <c r="DW7" s="1060"/>
      <c r="DX7" s="1060"/>
      <c r="DY7" s="1060"/>
      <c r="DZ7" s="1061"/>
      <c r="EA7" s="94"/>
    </row>
    <row r="8" spans="1:131" s="95" customFormat="1" ht="26.25" customHeight="1" x14ac:dyDescent="0.15">
      <c r="A8" s="98">
        <v>2</v>
      </c>
      <c r="B8" s="1002"/>
      <c r="C8" s="1003"/>
      <c r="D8" s="1003"/>
      <c r="E8" s="1003"/>
      <c r="F8" s="1003"/>
      <c r="G8" s="1003"/>
      <c r="H8" s="1003"/>
      <c r="I8" s="1003"/>
      <c r="J8" s="1003"/>
      <c r="K8" s="1003"/>
      <c r="L8" s="1003"/>
      <c r="M8" s="1003"/>
      <c r="N8" s="1003"/>
      <c r="O8" s="1003"/>
      <c r="P8" s="1004"/>
      <c r="Q8" s="1010"/>
      <c r="R8" s="1011"/>
      <c r="S8" s="1011"/>
      <c r="T8" s="1011"/>
      <c r="U8" s="1011"/>
      <c r="V8" s="1011"/>
      <c r="W8" s="1011"/>
      <c r="X8" s="1011"/>
      <c r="Y8" s="1011"/>
      <c r="Z8" s="1011"/>
      <c r="AA8" s="1011"/>
      <c r="AB8" s="1011"/>
      <c r="AC8" s="1011"/>
      <c r="AD8" s="1011"/>
      <c r="AE8" s="1012"/>
      <c r="AF8" s="1007"/>
      <c r="AG8" s="1008"/>
      <c r="AH8" s="1008"/>
      <c r="AI8" s="1008"/>
      <c r="AJ8" s="1009"/>
      <c r="AK8" s="1052"/>
      <c r="AL8" s="1053"/>
      <c r="AM8" s="1053"/>
      <c r="AN8" s="1053"/>
      <c r="AO8" s="1053"/>
      <c r="AP8" s="1053"/>
      <c r="AQ8" s="1053"/>
      <c r="AR8" s="1053"/>
      <c r="AS8" s="1053"/>
      <c r="AT8" s="1053"/>
      <c r="AU8" s="1054"/>
      <c r="AV8" s="1054"/>
      <c r="AW8" s="1054"/>
      <c r="AX8" s="1054"/>
      <c r="AY8" s="1055"/>
      <c r="AZ8" s="92"/>
      <c r="BA8" s="92"/>
      <c r="BB8" s="92"/>
      <c r="BC8" s="92"/>
      <c r="BD8" s="92"/>
      <c r="BE8" s="93"/>
      <c r="BF8" s="93"/>
      <c r="BG8" s="93"/>
      <c r="BH8" s="93"/>
      <c r="BI8" s="93"/>
      <c r="BJ8" s="93"/>
      <c r="BK8" s="93"/>
      <c r="BL8" s="93"/>
      <c r="BM8" s="93"/>
      <c r="BN8" s="93"/>
      <c r="BO8" s="93"/>
      <c r="BP8" s="93"/>
      <c r="BQ8" s="98">
        <v>2</v>
      </c>
      <c r="BR8" s="99"/>
      <c r="BS8" s="972" t="s">
        <v>326</v>
      </c>
      <c r="BT8" s="973"/>
      <c r="BU8" s="973"/>
      <c r="BV8" s="973"/>
      <c r="BW8" s="973"/>
      <c r="BX8" s="973"/>
      <c r="BY8" s="973"/>
      <c r="BZ8" s="973"/>
      <c r="CA8" s="973"/>
      <c r="CB8" s="973"/>
      <c r="CC8" s="973"/>
      <c r="CD8" s="973"/>
      <c r="CE8" s="973"/>
      <c r="CF8" s="973"/>
      <c r="CG8" s="988"/>
      <c r="CH8" s="969">
        <v>20</v>
      </c>
      <c r="CI8" s="970"/>
      <c r="CJ8" s="970"/>
      <c r="CK8" s="970"/>
      <c r="CL8" s="971"/>
      <c r="CM8" s="969">
        <v>13</v>
      </c>
      <c r="CN8" s="970"/>
      <c r="CO8" s="970"/>
      <c r="CP8" s="970"/>
      <c r="CQ8" s="971"/>
      <c r="CR8" s="969">
        <v>3</v>
      </c>
      <c r="CS8" s="970"/>
      <c r="CT8" s="970"/>
      <c r="CU8" s="970"/>
      <c r="CV8" s="971"/>
      <c r="CW8" s="969">
        <v>97</v>
      </c>
      <c r="CX8" s="970"/>
      <c r="CY8" s="970"/>
      <c r="CZ8" s="970"/>
      <c r="DA8" s="971"/>
      <c r="DB8" s="969" t="s">
        <v>325</v>
      </c>
      <c r="DC8" s="970"/>
      <c r="DD8" s="970"/>
      <c r="DE8" s="970"/>
      <c r="DF8" s="971"/>
      <c r="DG8" s="969" t="s">
        <v>325</v>
      </c>
      <c r="DH8" s="970"/>
      <c r="DI8" s="970"/>
      <c r="DJ8" s="970"/>
      <c r="DK8" s="971"/>
      <c r="DL8" s="969" t="s">
        <v>325</v>
      </c>
      <c r="DM8" s="970"/>
      <c r="DN8" s="970"/>
      <c r="DO8" s="970"/>
      <c r="DP8" s="971"/>
      <c r="DQ8" s="969">
        <v>97</v>
      </c>
      <c r="DR8" s="970"/>
      <c r="DS8" s="970"/>
      <c r="DT8" s="970"/>
      <c r="DU8" s="971"/>
      <c r="DV8" s="972"/>
      <c r="DW8" s="973"/>
      <c r="DX8" s="973"/>
      <c r="DY8" s="973"/>
      <c r="DZ8" s="974"/>
      <c r="EA8" s="94"/>
    </row>
    <row r="9" spans="1:131" s="95" customFormat="1" ht="26.25" customHeight="1" x14ac:dyDescent="0.15">
      <c r="A9" s="98">
        <v>3</v>
      </c>
      <c r="B9" s="1002"/>
      <c r="C9" s="1003"/>
      <c r="D9" s="1003"/>
      <c r="E9" s="1003"/>
      <c r="F9" s="1003"/>
      <c r="G9" s="1003"/>
      <c r="H9" s="1003"/>
      <c r="I9" s="1003"/>
      <c r="J9" s="1003"/>
      <c r="K9" s="1003"/>
      <c r="L9" s="1003"/>
      <c r="M9" s="1003"/>
      <c r="N9" s="1003"/>
      <c r="O9" s="1003"/>
      <c r="P9" s="1004"/>
      <c r="Q9" s="1010"/>
      <c r="R9" s="1011"/>
      <c r="S9" s="1011"/>
      <c r="T9" s="1011"/>
      <c r="U9" s="1011"/>
      <c r="V9" s="1011"/>
      <c r="W9" s="1011"/>
      <c r="X9" s="1011"/>
      <c r="Y9" s="1011"/>
      <c r="Z9" s="1011"/>
      <c r="AA9" s="1011"/>
      <c r="AB9" s="1011"/>
      <c r="AC9" s="1011"/>
      <c r="AD9" s="1011"/>
      <c r="AE9" s="1012"/>
      <c r="AF9" s="1007"/>
      <c r="AG9" s="1008"/>
      <c r="AH9" s="1008"/>
      <c r="AI9" s="1008"/>
      <c r="AJ9" s="1009"/>
      <c r="AK9" s="1052"/>
      <c r="AL9" s="1053"/>
      <c r="AM9" s="1053"/>
      <c r="AN9" s="1053"/>
      <c r="AO9" s="1053"/>
      <c r="AP9" s="1053"/>
      <c r="AQ9" s="1053"/>
      <c r="AR9" s="1053"/>
      <c r="AS9" s="1053"/>
      <c r="AT9" s="1053"/>
      <c r="AU9" s="1054"/>
      <c r="AV9" s="1054"/>
      <c r="AW9" s="1054"/>
      <c r="AX9" s="1054"/>
      <c r="AY9" s="1055"/>
      <c r="AZ9" s="92"/>
      <c r="BA9" s="92"/>
      <c r="BB9" s="92"/>
      <c r="BC9" s="92"/>
      <c r="BD9" s="92"/>
      <c r="BE9" s="93"/>
      <c r="BF9" s="93"/>
      <c r="BG9" s="93"/>
      <c r="BH9" s="93"/>
      <c r="BI9" s="93"/>
      <c r="BJ9" s="93"/>
      <c r="BK9" s="93"/>
      <c r="BL9" s="93"/>
      <c r="BM9" s="93"/>
      <c r="BN9" s="93"/>
      <c r="BO9" s="93"/>
      <c r="BP9" s="93"/>
      <c r="BQ9" s="98">
        <v>3</v>
      </c>
      <c r="BR9" s="99"/>
      <c r="BS9" s="972"/>
      <c r="BT9" s="973"/>
      <c r="BU9" s="973"/>
      <c r="BV9" s="973"/>
      <c r="BW9" s="973"/>
      <c r="BX9" s="973"/>
      <c r="BY9" s="973"/>
      <c r="BZ9" s="973"/>
      <c r="CA9" s="973"/>
      <c r="CB9" s="973"/>
      <c r="CC9" s="973"/>
      <c r="CD9" s="973"/>
      <c r="CE9" s="973"/>
      <c r="CF9" s="973"/>
      <c r="CG9" s="988"/>
      <c r="CH9" s="969"/>
      <c r="CI9" s="970"/>
      <c r="CJ9" s="970"/>
      <c r="CK9" s="970"/>
      <c r="CL9" s="971"/>
      <c r="CM9" s="969"/>
      <c r="CN9" s="970"/>
      <c r="CO9" s="970"/>
      <c r="CP9" s="970"/>
      <c r="CQ9" s="971"/>
      <c r="CR9" s="969"/>
      <c r="CS9" s="970"/>
      <c r="CT9" s="970"/>
      <c r="CU9" s="970"/>
      <c r="CV9" s="971"/>
      <c r="CW9" s="969"/>
      <c r="CX9" s="970"/>
      <c r="CY9" s="970"/>
      <c r="CZ9" s="970"/>
      <c r="DA9" s="971"/>
      <c r="DB9" s="969"/>
      <c r="DC9" s="970"/>
      <c r="DD9" s="970"/>
      <c r="DE9" s="970"/>
      <c r="DF9" s="971"/>
      <c r="DG9" s="969"/>
      <c r="DH9" s="970"/>
      <c r="DI9" s="970"/>
      <c r="DJ9" s="970"/>
      <c r="DK9" s="971"/>
      <c r="DL9" s="969"/>
      <c r="DM9" s="970"/>
      <c r="DN9" s="970"/>
      <c r="DO9" s="970"/>
      <c r="DP9" s="971"/>
      <c r="DQ9" s="969"/>
      <c r="DR9" s="970"/>
      <c r="DS9" s="970"/>
      <c r="DT9" s="970"/>
      <c r="DU9" s="971"/>
      <c r="DV9" s="972"/>
      <c r="DW9" s="973"/>
      <c r="DX9" s="973"/>
      <c r="DY9" s="973"/>
      <c r="DZ9" s="974"/>
      <c r="EA9" s="94"/>
    </row>
    <row r="10" spans="1:131" s="95" customFormat="1" ht="26.25" customHeight="1" x14ac:dyDescent="0.15">
      <c r="A10" s="98">
        <v>4</v>
      </c>
      <c r="B10" s="1002"/>
      <c r="C10" s="1003"/>
      <c r="D10" s="1003"/>
      <c r="E10" s="1003"/>
      <c r="F10" s="1003"/>
      <c r="G10" s="1003"/>
      <c r="H10" s="1003"/>
      <c r="I10" s="1003"/>
      <c r="J10" s="1003"/>
      <c r="K10" s="1003"/>
      <c r="L10" s="1003"/>
      <c r="M10" s="1003"/>
      <c r="N10" s="1003"/>
      <c r="O10" s="1003"/>
      <c r="P10" s="1004"/>
      <c r="Q10" s="1010"/>
      <c r="R10" s="1011"/>
      <c r="S10" s="1011"/>
      <c r="T10" s="1011"/>
      <c r="U10" s="1011"/>
      <c r="V10" s="1011"/>
      <c r="W10" s="1011"/>
      <c r="X10" s="1011"/>
      <c r="Y10" s="1011"/>
      <c r="Z10" s="1011"/>
      <c r="AA10" s="1011"/>
      <c r="AB10" s="1011"/>
      <c r="AC10" s="1011"/>
      <c r="AD10" s="1011"/>
      <c r="AE10" s="1012"/>
      <c r="AF10" s="1007"/>
      <c r="AG10" s="1008"/>
      <c r="AH10" s="1008"/>
      <c r="AI10" s="1008"/>
      <c r="AJ10" s="1009"/>
      <c r="AK10" s="1052"/>
      <c r="AL10" s="1053"/>
      <c r="AM10" s="1053"/>
      <c r="AN10" s="1053"/>
      <c r="AO10" s="1053"/>
      <c r="AP10" s="1053"/>
      <c r="AQ10" s="1053"/>
      <c r="AR10" s="1053"/>
      <c r="AS10" s="1053"/>
      <c r="AT10" s="1053"/>
      <c r="AU10" s="1054"/>
      <c r="AV10" s="1054"/>
      <c r="AW10" s="1054"/>
      <c r="AX10" s="1054"/>
      <c r="AY10" s="1055"/>
      <c r="AZ10" s="92"/>
      <c r="BA10" s="92"/>
      <c r="BB10" s="92"/>
      <c r="BC10" s="92"/>
      <c r="BD10" s="92"/>
      <c r="BE10" s="93"/>
      <c r="BF10" s="93"/>
      <c r="BG10" s="93"/>
      <c r="BH10" s="93"/>
      <c r="BI10" s="93"/>
      <c r="BJ10" s="93"/>
      <c r="BK10" s="93"/>
      <c r="BL10" s="93"/>
      <c r="BM10" s="93"/>
      <c r="BN10" s="93"/>
      <c r="BO10" s="93"/>
      <c r="BP10" s="93"/>
      <c r="BQ10" s="98">
        <v>4</v>
      </c>
      <c r="BR10" s="99"/>
      <c r="BS10" s="972"/>
      <c r="BT10" s="973"/>
      <c r="BU10" s="973"/>
      <c r="BV10" s="973"/>
      <c r="BW10" s="973"/>
      <c r="BX10" s="973"/>
      <c r="BY10" s="973"/>
      <c r="BZ10" s="973"/>
      <c r="CA10" s="973"/>
      <c r="CB10" s="973"/>
      <c r="CC10" s="973"/>
      <c r="CD10" s="973"/>
      <c r="CE10" s="973"/>
      <c r="CF10" s="973"/>
      <c r="CG10" s="988"/>
      <c r="CH10" s="969"/>
      <c r="CI10" s="970"/>
      <c r="CJ10" s="970"/>
      <c r="CK10" s="970"/>
      <c r="CL10" s="971"/>
      <c r="CM10" s="969"/>
      <c r="CN10" s="970"/>
      <c r="CO10" s="970"/>
      <c r="CP10" s="970"/>
      <c r="CQ10" s="971"/>
      <c r="CR10" s="969"/>
      <c r="CS10" s="970"/>
      <c r="CT10" s="970"/>
      <c r="CU10" s="970"/>
      <c r="CV10" s="971"/>
      <c r="CW10" s="969"/>
      <c r="CX10" s="970"/>
      <c r="CY10" s="970"/>
      <c r="CZ10" s="970"/>
      <c r="DA10" s="971"/>
      <c r="DB10" s="969"/>
      <c r="DC10" s="970"/>
      <c r="DD10" s="970"/>
      <c r="DE10" s="970"/>
      <c r="DF10" s="971"/>
      <c r="DG10" s="969"/>
      <c r="DH10" s="970"/>
      <c r="DI10" s="970"/>
      <c r="DJ10" s="970"/>
      <c r="DK10" s="971"/>
      <c r="DL10" s="969"/>
      <c r="DM10" s="970"/>
      <c r="DN10" s="970"/>
      <c r="DO10" s="970"/>
      <c r="DP10" s="971"/>
      <c r="DQ10" s="969"/>
      <c r="DR10" s="970"/>
      <c r="DS10" s="970"/>
      <c r="DT10" s="970"/>
      <c r="DU10" s="971"/>
      <c r="DV10" s="972"/>
      <c r="DW10" s="973"/>
      <c r="DX10" s="973"/>
      <c r="DY10" s="973"/>
      <c r="DZ10" s="974"/>
      <c r="EA10" s="94"/>
    </row>
    <row r="11" spans="1:131" s="95" customFormat="1" ht="26.25" customHeight="1" x14ac:dyDescent="0.15">
      <c r="A11" s="98">
        <v>5</v>
      </c>
      <c r="B11" s="1002"/>
      <c r="C11" s="1003"/>
      <c r="D11" s="1003"/>
      <c r="E11" s="1003"/>
      <c r="F11" s="1003"/>
      <c r="G11" s="1003"/>
      <c r="H11" s="1003"/>
      <c r="I11" s="1003"/>
      <c r="J11" s="1003"/>
      <c r="K11" s="1003"/>
      <c r="L11" s="1003"/>
      <c r="M11" s="1003"/>
      <c r="N11" s="1003"/>
      <c r="O11" s="1003"/>
      <c r="P11" s="1004"/>
      <c r="Q11" s="1010"/>
      <c r="R11" s="1011"/>
      <c r="S11" s="1011"/>
      <c r="T11" s="1011"/>
      <c r="U11" s="1011"/>
      <c r="V11" s="1011"/>
      <c r="W11" s="1011"/>
      <c r="X11" s="1011"/>
      <c r="Y11" s="1011"/>
      <c r="Z11" s="1011"/>
      <c r="AA11" s="1011"/>
      <c r="AB11" s="1011"/>
      <c r="AC11" s="1011"/>
      <c r="AD11" s="1011"/>
      <c r="AE11" s="1012"/>
      <c r="AF11" s="1007"/>
      <c r="AG11" s="1008"/>
      <c r="AH11" s="1008"/>
      <c r="AI11" s="1008"/>
      <c r="AJ11" s="1009"/>
      <c r="AK11" s="1052"/>
      <c r="AL11" s="1053"/>
      <c r="AM11" s="1053"/>
      <c r="AN11" s="1053"/>
      <c r="AO11" s="1053"/>
      <c r="AP11" s="1053"/>
      <c r="AQ11" s="1053"/>
      <c r="AR11" s="1053"/>
      <c r="AS11" s="1053"/>
      <c r="AT11" s="1053"/>
      <c r="AU11" s="1054"/>
      <c r="AV11" s="1054"/>
      <c r="AW11" s="1054"/>
      <c r="AX11" s="1054"/>
      <c r="AY11" s="1055"/>
      <c r="AZ11" s="92"/>
      <c r="BA11" s="92"/>
      <c r="BB11" s="92"/>
      <c r="BC11" s="92"/>
      <c r="BD11" s="92"/>
      <c r="BE11" s="93"/>
      <c r="BF11" s="93"/>
      <c r="BG11" s="93"/>
      <c r="BH11" s="93"/>
      <c r="BI11" s="93"/>
      <c r="BJ11" s="93"/>
      <c r="BK11" s="93"/>
      <c r="BL11" s="93"/>
      <c r="BM11" s="93"/>
      <c r="BN11" s="93"/>
      <c r="BO11" s="93"/>
      <c r="BP11" s="93"/>
      <c r="BQ11" s="98">
        <v>5</v>
      </c>
      <c r="BR11" s="99"/>
      <c r="BS11" s="972"/>
      <c r="BT11" s="973"/>
      <c r="BU11" s="973"/>
      <c r="BV11" s="973"/>
      <c r="BW11" s="973"/>
      <c r="BX11" s="973"/>
      <c r="BY11" s="973"/>
      <c r="BZ11" s="973"/>
      <c r="CA11" s="973"/>
      <c r="CB11" s="973"/>
      <c r="CC11" s="973"/>
      <c r="CD11" s="973"/>
      <c r="CE11" s="973"/>
      <c r="CF11" s="973"/>
      <c r="CG11" s="988"/>
      <c r="CH11" s="969"/>
      <c r="CI11" s="970"/>
      <c r="CJ11" s="970"/>
      <c r="CK11" s="970"/>
      <c r="CL11" s="971"/>
      <c r="CM11" s="969"/>
      <c r="CN11" s="970"/>
      <c r="CO11" s="970"/>
      <c r="CP11" s="970"/>
      <c r="CQ11" s="971"/>
      <c r="CR11" s="969"/>
      <c r="CS11" s="970"/>
      <c r="CT11" s="970"/>
      <c r="CU11" s="970"/>
      <c r="CV11" s="971"/>
      <c r="CW11" s="969"/>
      <c r="CX11" s="970"/>
      <c r="CY11" s="970"/>
      <c r="CZ11" s="970"/>
      <c r="DA11" s="971"/>
      <c r="DB11" s="969"/>
      <c r="DC11" s="970"/>
      <c r="DD11" s="970"/>
      <c r="DE11" s="970"/>
      <c r="DF11" s="971"/>
      <c r="DG11" s="969"/>
      <c r="DH11" s="970"/>
      <c r="DI11" s="970"/>
      <c r="DJ11" s="970"/>
      <c r="DK11" s="971"/>
      <c r="DL11" s="969"/>
      <c r="DM11" s="970"/>
      <c r="DN11" s="970"/>
      <c r="DO11" s="970"/>
      <c r="DP11" s="971"/>
      <c r="DQ11" s="969"/>
      <c r="DR11" s="970"/>
      <c r="DS11" s="970"/>
      <c r="DT11" s="970"/>
      <c r="DU11" s="971"/>
      <c r="DV11" s="972"/>
      <c r="DW11" s="973"/>
      <c r="DX11" s="973"/>
      <c r="DY11" s="973"/>
      <c r="DZ11" s="974"/>
      <c r="EA11" s="94"/>
    </row>
    <row r="12" spans="1:131" s="95" customFormat="1" ht="26.25" customHeight="1" x14ac:dyDescent="0.15">
      <c r="A12" s="98">
        <v>6</v>
      </c>
      <c r="B12" s="1002"/>
      <c r="C12" s="1003"/>
      <c r="D12" s="1003"/>
      <c r="E12" s="1003"/>
      <c r="F12" s="1003"/>
      <c r="G12" s="1003"/>
      <c r="H12" s="1003"/>
      <c r="I12" s="1003"/>
      <c r="J12" s="1003"/>
      <c r="K12" s="1003"/>
      <c r="L12" s="1003"/>
      <c r="M12" s="1003"/>
      <c r="N12" s="1003"/>
      <c r="O12" s="1003"/>
      <c r="P12" s="1004"/>
      <c r="Q12" s="1010"/>
      <c r="R12" s="1011"/>
      <c r="S12" s="1011"/>
      <c r="T12" s="1011"/>
      <c r="U12" s="1011"/>
      <c r="V12" s="1011"/>
      <c r="W12" s="1011"/>
      <c r="X12" s="1011"/>
      <c r="Y12" s="1011"/>
      <c r="Z12" s="1011"/>
      <c r="AA12" s="1011"/>
      <c r="AB12" s="1011"/>
      <c r="AC12" s="1011"/>
      <c r="AD12" s="1011"/>
      <c r="AE12" s="1012"/>
      <c r="AF12" s="1007"/>
      <c r="AG12" s="1008"/>
      <c r="AH12" s="1008"/>
      <c r="AI12" s="1008"/>
      <c r="AJ12" s="1009"/>
      <c r="AK12" s="1052"/>
      <c r="AL12" s="1053"/>
      <c r="AM12" s="1053"/>
      <c r="AN12" s="1053"/>
      <c r="AO12" s="1053"/>
      <c r="AP12" s="1053"/>
      <c r="AQ12" s="1053"/>
      <c r="AR12" s="1053"/>
      <c r="AS12" s="1053"/>
      <c r="AT12" s="1053"/>
      <c r="AU12" s="1054"/>
      <c r="AV12" s="1054"/>
      <c r="AW12" s="1054"/>
      <c r="AX12" s="1054"/>
      <c r="AY12" s="1055"/>
      <c r="AZ12" s="92"/>
      <c r="BA12" s="92"/>
      <c r="BB12" s="92"/>
      <c r="BC12" s="92"/>
      <c r="BD12" s="92"/>
      <c r="BE12" s="93"/>
      <c r="BF12" s="93"/>
      <c r="BG12" s="93"/>
      <c r="BH12" s="93"/>
      <c r="BI12" s="93"/>
      <c r="BJ12" s="93"/>
      <c r="BK12" s="93"/>
      <c r="BL12" s="93"/>
      <c r="BM12" s="93"/>
      <c r="BN12" s="93"/>
      <c r="BO12" s="93"/>
      <c r="BP12" s="93"/>
      <c r="BQ12" s="98">
        <v>6</v>
      </c>
      <c r="BR12" s="99"/>
      <c r="BS12" s="972"/>
      <c r="BT12" s="973"/>
      <c r="BU12" s="973"/>
      <c r="BV12" s="973"/>
      <c r="BW12" s="973"/>
      <c r="BX12" s="973"/>
      <c r="BY12" s="973"/>
      <c r="BZ12" s="973"/>
      <c r="CA12" s="973"/>
      <c r="CB12" s="973"/>
      <c r="CC12" s="973"/>
      <c r="CD12" s="973"/>
      <c r="CE12" s="973"/>
      <c r="CF12" s="973"/>
      <c r="CG12" s="988"/>
      <c r="CH12" s="969"/>
      <c r="CI12" s="970"/>
      <c r="CJ12" s="970"/>
      <c r="CK12" s="970"/>
      <c r="CL12" s="971"/>
      <c r="CM12" s="969"/>
      <c r="CN12" s="970"/>
      <c r="CO12" s="970"/>
      <c r="CP12" s="970"/>
      <c r="CQ12" s="971"/>
      <c r="CR12" s="969"/>
      <c r="CS12" s="970"/>
      <c r="CT12" s="970"/>
      <c r="CU12" s="970"/>
      <c r="CV12" s="971"/>
      <c r="CW12" s="969"/>
      <c r="CX12" s="970"/>
      <c r="CY12" s="970"/>
      <c r="CZ12" s="970"/>
      <c r="DA12" s="971"/>
      <c r="DB12" s="969"/>
      <c r="DC12" s="970"/>
      <c r="DD12" s="970"/>
      <c r="DE12" s="970"/>
      <c r="DF12" s="971"/>
      <c r="DG12" s="969"/>
      <c r="DH12" s="970"/>
      <c r="DI12" s="970"/>
      <c r="DJ12" s="970"/>
      <c r="DK12" s="971"/>
      <c r="DL12" s="969"/>
      <c r="DM12" s="970"/>
      <c r="DN12" s="970"/>
      <c r="DO12" s="970"/>
      <c r="DP12" s="971"/>
      <c r="DQ12" s="969"/>
      <c r="DR12" s="970"/>
      <c r="DS12" s="970"/>
      <c r="DT12" s="970"/>
      <c r="DU12" s="971"/>
      <c r="DV12" s="972"/>
      <c r="DW12" s="973"/>
      <c r="DX12" s="973"/>
      <c r="DY12" s="973"/>
      <c r="DZ12" s="974"/>
      <c r="EA12" s="94"/>
    </row>
    <row r="13" spans="1:131" s="95" customFormat="1" ht="26.25" customHeight="1" x14ac:dyDescent="0.15">
      <c r="A13" s="98">
        <v>7</v>
      </c>
      <c r="B13" s="1002"/>
      <c r="C13" s="1003"/>
      <c r="D13" s="1003"/>
      <c r="E13" s="1003"/>
      <c r="F13" s="1003"/>
      <c r="G13" s="1003"/>
      <c r="H13" s="1003"/>
      <c r="I13" s="1003"/>
      <c r="J13" s="1003"/>
      <c r="K13" s="1003"/>
      <c r="L13" s="1003"/>
      <c r="M13" s="1003"/>
      <c r="N13" s="1003"/>
      <c r="O13" s="1003"/>
      <c r="P13" s="1004"/>
      <c r="Q13" s="1010"/>
      <c r="R13" s="1011"/>
      <c r="S13" s="1011"/>
      <c r="T13" s="1011"/>
      <c r="U13" s="1011"/>
      <c r="V13" s="1011"/>
      <c r="W13" s="1011"/>
      <c r="X13" s="1011"/>
      <c r="Y13" s="1011"/>
      <c r="Z13" s="1011"/>
      <c r="AA13" s="1011"/>
      <c r="AB13" s="1011"/>
      <c r="AC13" s="1011"/>
      <c r="AD13" s="1011"/>
      <c r="AE13" s="1012"/>
      <c r="AF13" s="1007"/>
      <c r="AG13" s="1008"/>
      <c r="AH13" s="1008"/>
      <c r="AI13" s="1008"/>
      <c r="AJ13" s="1009"/>
      <c r="AK13" s="1052"/>
      <c r="AL13" s="1053"/>
      <c r="AM13" s="1053"/>
      <c r="AN13" s="1053"/>
      <c r="AO13" s="1053"/>
      <c r="AP13" s="1053"/>
      <c r="AQ13" s="1053"/>
      <c r="AR13" s="1053"/>
      <c r="AS13" s="1053"/>
      <c r="AT13" s="1053"/>
      <c r="AU13" s="1054"/>
      <c r="AV13" s="1054"/>
      <c r="AW13" s="1054"/>
      <c r="AX13" s="1054"/>
      <c r="AY13" s="1055"/>
      <c r="AZ13" s="92"/>
      <c r="BA13" s="92"/>
      <c r="BB13" s="92"/>
      <c r="BC13" s="92"/>
      <c r="BD13" s="92"/>
      <c r="BE13" s="93"/>
      <c r="BF13" s="93"/>
      <c r="BG13" s="93"/>
      <c r="BH13" s="93"/>
      <c r="BI13" s="93"/>
      <c r="BJ13" s="93"/>
      <c r="BK13" s="93"/>
      <c r="BL13" s="93"/>
      <c r="BM13" s="93"/>
      <c r="BN13" s="93"/>
      <c r="BO13" s="93"/>
      <c r="BP13" s="93"/>
      <c r="BQ13" s="98">
        <v>7</v>
      </c>
      <c r="BR13" s="99"/>
      <c r="BS13" s="972"/>
      <c r="BT13" s="973"/>
      <c r="BU13" s="973"/>
      <c r="BV13" s="973"/>
      <c r="BW13" s="973"/>
      <c r="BX13" s="973"/>
      <c r="BY13" s="973"/>
      <c r="BZ13" s="973"/>
      <c r="CA13" s="973"/>
      <c r="CB13" s="973"/>
      <c r="CC13" s="973"/>
      <c r="CD13" s="973"/>
      <c r="CE13" s="973"/>
      <c r="CF13" s="973"/>
      <c r="CG13" s="988"/>
      <c r="CH13" s="969"/>
      <c r="CI13" s="970"/>
      <c r="CJ13" s="970"/>
      <c r="CK13" s="970"/>
      <c r="CL13" s="971"/>
      <c r="CM13" s="969"/>
      <c r="CN13" s="970"/>
      <c r="CO13" s="970"/>
      <c r="CP13" s="970"/>
      <c r="CQ13" s="971"/>
      <c r="CR13" s="969"/>
      <c r="CS13" s="970"/>
      <c r="CT13" s="970"/>
      <c r="CU13" s="970"/>
      <c r="CV13" s="971"/>
      <c r="CW13" s="969"/>
      <c r="CX13" s="970"/>
      <c r="CY13" s="970"/>
      <c r="CZ13" s="970"/>
      <c r="DA13" s="971"/>
      <c r="DB13" s="969"/>
      <c r="DC13" s="970"/>
      <c r="DD13" s="970"/>
      <c r="DE13" s="970"/>
      <c r="DF13" s="971"/>
      <c r="DG13" s="969"/>
      <c r="DH13" s="970"/>
      <c r="DI13" s="970"/>
      <c r="DJ13" s="970"/>
      <c r="DK13" s="971"/>
      <c r="DL13" s="969"/>
      <c r="DM13" s="970"/>
      <c r="DN13" s="970"/>
      <c r="DO13" s="970"/>
      <c r="DP13" s="971"/>
      <c r="DQ13" s="969"/>
      <c r="DR13" s="970"/>
      <c r="DS13" s="970"/>
      <c r="DT13" s="970"/>
      <c r="DU13" s="971"/>
      <c r="DV13" s="972"/>
      <c r="DW13" s="973"/>
      <c r="DX13" s="973"/>
      <c r="DY13" s="973"/>
      <c r="DZ13" s="974"/>
      <c r="EA13" s="94"/>
    </row>
    <row r="14" spans="1:131" s="95" customFormat="1" ht="26.25" customHeight="1" x14ac:dyDescent="0.15">
      <c r="A14" s="98">
        <v>8</v>
      </c>
      <c r="B14" s="1002"/>
      <c r="C14" s="1003"/>
      <c r="D14" s="1003"/>
      <c r="E14" s="1003"/>
      <c r="F14" s="1003"/>
      <c r="G14" s="1003"/>
      <c r="H14" s="1003"/>
      <c r="I14" s="1003"/>
      <c r="J14" s="1003"/>
      <c r="K14" s="1003"/>
      <c r="L14" s="1003"/>
      <c r="M14" s="1003"/>
      <c r="N14" s="1003"/>
      <c r="O14" s="1003"/>
      <c r="P14" s="1004"/>
      <c r="Q14" s="1010"/>
      <c r="R14" s="1011"/>
      <c r="S14" s="1011"/>
      <c r="T14" s="1011"/>
      <c r="U14" s="1011"/>
      <c r="V14" s="1011"/>
      <c r="W14" s="1011"/>
      <c r="X14" s="1011"/>
      <c r="Y14" s="1011"/>
      <c r="Z14" s="1011"/>
      <c r="AA14" s="1011"/>
      <c r="AB14" s="1011"/>
      <c r="AC14" s="1011"/>
      <c r="AD14" s="1011"/>
      <c r="AE14" s="1012"/>
      <c r="AF14" s="1007"/>
      <c r="AG14" s="1008"/>
      <c r="AH14" s="1008"/>
      <c r="AI14" s="1008"/>
      <c r="AJ14" s="1009"/>
      <c r="AK14" s="1052"/>
      <c r="AL14" s="1053"/>
      <c r="AM14" s="1053"/>
      <c r="AN14" s="1053"/>
      <c r="AO14" s="1053"/>
      <c r="AP14" s="1053"/>
      <c r="AQ14" s="1053"/>
      <c r="AR14" s="1053"/>
      <c r="AS14" s="1053"/>
      <c r="AT14" s="1053"/>
      <c r="AU14" s="1054"/>
      <c r="AV14" s="1054"/>
      <c r="AW14" s="1054"/>
      <c r="AX14" s="1054"/>
      <c r="AY14" s="1055"/>
      <c r="AZ14" s="92"/>
      <c r="BA14" s="92"/>
      <c r="BB14" s="92"/>
      <c r="BC14" s="92"/>
      <c r="BD14" s="92"/>
      <c r="BE14" s="93"/>
      <c r="BF14" s="93"/>
      <c r="BG14" s="93"/>
      <c r="BH14" s="93"/>
      <c r="BI14" s="93"/>
      <c r="BJ14" s="93"/>
      <c r="BK14" s="93"/>
      <c r="BL14" s="93"/>
      <c r="BM14" s="93"/>
      <c r="BN14" s="93"/>
      <c r="BO14" s="93"/>
      <c r="BP14" s="93"/>
      <c r="BQ14" s="98">
        <v>8</v>
      </c>
      <c r="BR14" s="99"/>
      <c r="BS14" s="972"/>
      <c r="BT14" s="973"/>
      <c r="BU14" s="973"/>
      <c r="BV14" s="973"/>
      <c r="BW14" s="973"/>
      <c r="BX14" s="973"/>
      <c r="BY14" s="973"/>
      <c r="BZ14" s="973"/>
      <c r="CA14" s="973"/>
      <c r="CB14" s="973"/>
      <c r="CC14" s="973"/>
      <c r="CD14" s="973"/>
      <c r="CE14" s="973"/>
      <c r="CF14" s="973"/>
      <c r="CG14" s="988"/>
      <c r="CH14" s="969"/>
      <c r="CI14" s="970"/>
      <c r="CJ14" s="970"/>
      <c r="CK14" s="970"/>
      <c r="CL14" s="971"/>
      <c r="CM14" s="969"/>
      <c r="CN14" s="970"/>
      <c r="CO14" s="970"/>
      <c r="CP14" s="970"/>
      <c r="CQ14" s="971"/>
      <c r="CR14" s="969"/>
      <c r="CS14" s="970"/>
      <c r="CT14" s="970"/>
      <c r="CU14" s="970"/>
      <c r="CV14" s="971"/>
      <c r="CW14" s="969"/>
      <c r="CX14" s="970"/>
      <c r="CY14" s="970"/>
      <c r="CZ14" s="970"/>
      <c r="DA14" s="971"/>
      <c r="DB14" s="969"/>
      <c r="DC14" s="970"/>
      <c r="DD14" s="970"/>
      <c r="DE14" s="970"/>
      <c r="DF14" s="971"/>
      <c r="DG14" s="969"/>
      <c r="DH14" s="970"/>
      <c r="DI14" s="970"/>
      <c r="DJ14" s="970"/>
      <c r="DK14" s="971"/>
      <c r="DL14" s="969"/>
      <c r="DM14" s="970"/>
      <c r="DN14" s="970"/>
      <c r="DO14" s="970"/>
      <c r="DP14" s="971"/>
      <c r="DQ14" s="969"/>
      <c r="DR14" s="970"/>
      <c r="DS14" s="970"/>
      <c r="DT14" s="970"/>
      <c r="DU14" s="971"/>
      <c r="DV14" s="972"/>
      <c r="DW14" s="973"/>
      <c r="DX14" s="973"/>
      <c r="DY14" s="973"/>
      <c r="DZ14" s="974"/>
      <c r="EA14" s="94"/>
    </row>
    <row r="15" spans="1:131" s="95" customFormat="1" ht="26.25" customHeight="1" x14ac:dyDescent="0.15">
      <c r="A15" s="98">
        <v>9</v>
      </c>
      <c r="B15" s="1002"/>
      <c r="C15" s="1003"/>
      <c r="D15" s="1003"/>
      <c r="E15" s="1003"/>
      <c r="F15" s="1003"/>
      <c r="G15" s="1003"/>
      <c r="H15" s="1003"/>
      <c r="I15" s="1003"/>
      <c r="J15" s="1003"/>
      <c r="K15" s="1003"/>
      <c r="L15" s="1003"/>
      <c r="M15" s="1003"/>
      <c r="N15" s="1003"/>
      <c r="O15" s="1003"/>
      <c r="P15" s="1004"/>
      <c r="Q15" s="1010"/>
      <c r="R15" s="1011"/>
      <c r="S15" s="1011"/>
      <c r="T15" s="1011"/>
      <c r="U15" s="1011"/>
      <c r="V15" s="1011"/>
      <c r="W15" s="1011"/>
      <c r="X15" s="1011"/>
      <c r="Y15" s="1011"/>
      <c r="Z15" s="1011"/>
      <c r="AA15" s="1011"/>
      <c r="AB15" s="1011"/>
      <c r="AC15" s="1011"/>
      <c r="AD15" s="1011"/>
      <c r="AE15" s="1012"/>
      <c r="AF15" s="1007"/>
      <c r="AG15" s="1008"/>
      <c r="AH15" s="1008"/>
      <c r="AI15" s="1008"/>
      <c r="AJ15" s="1009"/>
      <c r="AK15" s="1052"/>
      <c r="AL15" s="1053"/>
      <c r="AM15" s="1053"/>
      <c r="AN15" s="1053"/>
      <c r="AO15" s="1053"/>
      <c r="AP15" s="1053"/>
      <c r="AQ15" s="1053"/>
      <c r="AR15" s="1053"/>
      <c r="AS15" s="1053"/>
      <c r="AT15" s="1053"/>
      <c r="AU15" s="1054"/>
      <c r="AV15" s="1054"/>
      <c r="AW15" s="1054"/>
      <c r="AX15" s="1054"/>
      <c r="AY15" s="1055"/>
      <c r="AZ15" s="92"/>
      <c r="BA15" s="92"/>
      <c r="BB15" s="92"/>
      <c r="BC15" s="92"/>
      <c r="BD15" s="92"/>
      <c r="BE15" s="93"/>
      <c r="BF15" s="93"/>
      <c r="BG15" s="93"/>
      <c r="BH15" s="93"/>
      <c r="BI15" s="93"/>
      <c r="BJ15" s="93"/>
      <c r="BK15" s="93"/>
      <c r="BL15" s="93"/>
      <c r="BM15" s="93"/>
      <c r="BN15" s="93"/>
      <c r="BO15" s="93"/>
      <c r="BP15" s="93"/>
      <c r="BQ15" s="98">
        <v>9</v>
      </c>
      <c r="BR15" s="99"/>
      <c r="BS15" s="972"/>
      <c r="BT15" s="973"/>
      <c r="BU15" s="973"/>
      <c r="BV15" s="973"/>
      <c r="BW15" s="973"/>
      <c r="BX15" s="973"/>
      <c r="BY15" s="973"/>
      <c r="BZ15" s="973"/>
      <c r="CA15" s="973"/>
      <c r="CB15" s="973"/>
      <c r="CC15" s="973"/>
      <c r="CD15" s="973"/>
      <c r="CE15" s="973"/>
      <c r="CF15" s="973"/>
      <c r="CG15" s="988"/>
      <c r="CH15" s="969"/>
      <c r="CI15" s="970"/>
      <c r="CJ15" s="970"/>
      <c r="CK15" s="970"/>
      <c r="CL15" s="971"/>
      <c r="CM15" s="969"/>
      <c r="CN15" s="970"/>
      <c r="CO15" s="970"/>
      <c r="CP15" s="970"/>
      <c r="CQ15" s="971"/>
      <c r="CR15" s="969"/>
      <c r="CS15" s="970"/>
      <c r="CT15" s="970"/>
      <c r="CU15" s="970"/>
      <c r="CV15" s="971"/>
      <c r="CW15" s="969"/>
      <c r="CX15" s="970"/>
      <c r="CY15" s="970"/>
      <c r="CZ15" s="970"/>
      <c r="DA15" s="971"/>
      <c r="DB15" s="969"/>
      <c r="DC15" s="970"/>
      <c r="DD15" s="970"/>
      <c r="DE15" s="970"/>
      <c r="DF15" s="971"/>
      <c r="DG15" s="969"/>
      <c r="DH15" s="970"/>
      <c r="DI15" s="970"/>
      <c r="DJ15" s="970"/>
      <c r="DK15" s="971"/>
      <c r="DL15" s="969"/>
      <c r="DM15" s="970"/>
      <c r="DN15" s="970"/>
      <c r="DO15" s="970"/>
      <c r="DP15" s="971"/>
      <c r="DQ15" s="969"/>
      <c r="DR15" s="970"/>
      <c r="DS15" s="970"/>
      <c r="DT15" s="970"/>
      <c r="DU15" s="971"/>
      <c r="DV15" s="972"/>
      <c r="DW15" s="973"/>
      <c r="DX15" s="973"/>
      <c r="DY15" s="973"/>
      <c r="DZ15" s="974"/>
      <c r="EA15" s="94"/>
    </row>
    <row r="16" spans="1:131" s="95" customFormat="1" ht="26.25" customHeight="1" x14ac:dyDescent="0.15">
      <c r="A16" s="98">
        <v>10</v>
      </c>
      <c r="B16" s="1002"/>
      <c r="C16" s="1003"/>
      <c r="D16" s="1003"/>
      <c r="E16" s="1003"/>
      <c r="F16" s="1003"/>
      <c r="G16" s="1003"/>
      <c r="H16" s="1003"/>
      <c r="I16" s="1003"/>
      <c r="J16" s="1003"/>
      <c r="K16" s="1003"/>
      <c r="L16" s="1003"/>
      <c r="M16" s="1003"/>
      <c r="N16" s="1003"/>
      <c r="O16" s="1003"/>
      <c r="P16" s="1004"/>
      <c r="Q16" s="1010"/>
      <c r="R16" s="1011"/>
      <c r="S16" s="1011"/>
      <c r="T16" s="1011"/>
      <c r="U16" s="1011"/>
      <c r="V16" s="1011"/>
      <c r="W16" s="1011"/>
      <c r="X16" s="1011"/>
      <c r="Y16" s="1011"/>
      <c r="Z16" s="1011"/>
      <c r="AA16" s="1011"/>
      <c r="AB16" s="1011"/>
      <c r="AC16" s="1011"/>
      <c r="AD16" s="1011"/>
      <c r="AE16" s="1012"/>
      <c r="AF16" s="1007"/>
      <c r="AG16" s="1008"/>
      <c r="AH16" s="1008"/>
      <c r="AI16" s="1008"/>
      <c r="AJ16" s="1009"/>
      <c r="AK16" s="1052"/>
      <c r="AL16" s="1053"/>
      <c r="AM16" s="1053"/>
      <c r="AN16" s="1053"/>
      <c r="AO16" s="1053"/>
      <c r="AP16" s="1053"/>
      <c r="AQ16" s="1053"/>
      <c r="AR16" s="1053"/>
      <c r="AS16" s="1053"/>
      <c r="AT16" s="1053"/>
      <c r="AU16" s="1054"/>
      <c r="AV16" s="1054"/>
      <c r="AW16" s="1054"/>
      <c r="AX16" s="1054"/>
      <c r="AY16" s="1055"/>
      <c r="AZ16" s="92"/>
      <c r="BA16" s="92"/>
      <c r="BB16" s="92"/>
      <c r="BC16" s="92"/>
      <c r="BD16" s="92"/>
      <c r="BE16" s="93"/>
      <c r="BF16" s="93"/>
      <c r="BG16" s="93"/>
      <c r="BH16" s="93"/>
      <c r="BI16" s="93"/>
      <c r="BJ16" s="93"/>
      <c r="BK16" s="93"/>
      <c r="BL16" s="93"/>
      <c r="BM16" s="93"/>
      <c r="BN16" s="93"/>
      <c r="BO16" s="93"/>
      <c r="BP16" s="93"/>
      <c r="BQ16" s="98">
        <v>10</v>
      </c>
      <c r="BR16" s="99"/>
      <c r="BS16" s="972"/>
      <c r="BT16" s="973"/>
      <c r="BU16" s="973"/>
      <c r="BV16" s="973"/>
      <c r="BW16" s="973"/>
      <c r="BX16" s="973"/>
      <c r="BY16" s="973"/>
      <c r="BZ16" s="973"/>
      <c r="CA16" s="973"/>
      <c r="CB16" s="973"/>
      <c r="CC16" s="973"/>
      <c r="CD16" s="973"/>
      <c r="CE16" s="973"/>
      <c r="CF16" s="973"/>
      <c r="CG16" s="988"/>
      <c r="CH16" s="969"/>
      <c r="CI16" s="970"/>
      <c r="CJ16" s="970"/>
      <c r="CK16" s="970"/>
      <c r="CL16" s="971"/>
      <c r="CM16" s="969"/>
      <c r="CN16" s="970"/>
      <c r="CO16" s="970"/>
      <c r="CP16" s="970"/>
      <c r="CQ16" s="971"/>
      <c r="CR16" s="969"/>
      <c r="CS16" s="970"/>
      <c r="CT16" s="970"/>
      <c r="CU16" s="970"/>
      <c r="CV16" s="971"/>
      <c r="CW16" s="969"/>
      <c r="CX16" s="970"/>
      <c r="CY16" s="970"/>
      <c r="CZ16" s="970"/>
      <c r="DA16" s="971"/>
      <c r="DB16" s="969"/>
      <c r="DC16" s="970"/>
      <c r="DD16" s="970"/>
      <c r="DE16" s="970"/>
      <c r="DF16" s="971"/>
      <c r="DG16" s="969"/>
      <c r="DH16" s="970"/>
      <c r="DI16" s="970"/>
      <c r="DJ16" s="970"/>
      <c r="DK16" s="971"/>
      <c r="DL16" s="969"/>
      <c r="DM16" s="970"/>
      <c r="DN16" s="970"/>
      <c r="DO16" s="970"/>
      <c r="DP16" s="971"/>
      <c r="DQ16" s="969"/>
      <c r="DR16" s="970"/>
      <c r="DS16" s="970"/>
      <c r="DT16" s="970"/>
      <c r="DU16" s="971"/>
      <c r="DV16" s="972"/>
      <c r="DW16" s="973"/>
      <c r="DX16" s="973"/>
      <c r="DY16" s="973"/>
      <c r="DZ16" s="974"/>
      <c r="EA16" s="94"/>
    </row>
    <row r="17" spans="1:131" s="95" customFormat="1" ht="26.25" customHeight="1" x14ac:dyDescent="0.15">
      <c r="A17" s="98">
        <v>11</v>
      </c>
      <c r="B17" s="1002"/>
      <c r="C17" s="1003"/>
      <c r="D17" s="1003"/>
      <c r="E17" s="1003"/>
      <c r="F17" s="1003"/>
      <c r="G17" s="1003"/>
      <c r="H17" s="1003"/>
      <c r="I17" s="1003"/>
      <c r="J17" s="1003"/>
      <c r="K17" s="1003"/>
      <c r="L17" s="1003"/>
      <c r="M17" s="1003"/>
      <c r="N17" s="1003"/>
      <c r="O17" s="1003"/>
      <c r="P17" s="1004"/>
      <c r="Q17" s="1010"/>
      <c r="R17" s="1011"/>
      <c r="S17" s="1011"/>
      <c r="T17" s="1011"/>
      <c r="U17" s="1011"/>
      <c r="V17" s="1011"/>
      <c r="W17" s="1011"/>
      <c r="X17" s="1011"/>
      <c r="Y17" s="1011"/>
      <c r="Z17" s="1011"/>
      <c r="AA17" s="1011"/>
      <c r="AB17" s="1011"/>
      <c r="AC17" s="1011"/>
      <c r="AD17" s="1011"/>
      <c r="AE17" s="1012"/>
      <c r="AF17" s="1007"/>
      <c r="AG17" s="1008"/>
      <c r="AH17" s="1008"/>
      <c r="AI17" s="1008"/>
      <c r="AJ17" s="1009"/>
      <c r="AK17" s="1052"/>
      <c r="AL17" s="1053"/>
      <c r="AM17" s="1053"/>
      <c r="AN17" s="1053"/>
      <c r="AO17" s="1053"/>
      <c r="AP17" s="1053"/>
      <c r="AQ17" s="1053"/>
      <c r="AR17" s="1053"/>
      <c r="AS17" s="1053"/>
      <c r="AT17" s="1053"/>
      <c r="AU17" s="1054"/>
      <c r="AV17" s="1054"/>
      <c r="AW17" s="1054"/>
      <c r="AX17" s="1054"/>
      <c r="AY17" s="1055"/>
      <c r="AZ17" s="92"/>
      <c r="BA17" s="92"/>
      <c r="BB17" s="92"/>
      <c r="BC17" s="92"/>
      <c r="BD17" s="92"/>
      <c r="BE17" s="93"/>
      <c r="BF17" s="93"/>
      <c r="BG17" s="93"/>
      <c r="BH17" s="93"/>
      <c r="BI17" s="93"/>
      <c r="BJ17" s="93"/>
      <c r="BK17" s="93"/>
      <c r="BL17" s="93"/>
      <c r="BM17" s="93"/>
      <c r="BN17" s="93"/>
      <c r="BO17" s="93"/>
      <c r="BP17" s="93"/>
      <c r="BQ17" s="98">
        <v>11</v>
      </c>
      <c r="BR17" s="99"/>
      <c r="BS17" s="972"/>
      <c r="BT17" s="973"/>
      <c r="BU17" s="973"/>
      <c r="BV17" s="973"/>
      <c r="BW17" s="973"/>
      <c r="BX17" s="973"/>
      <c r="BY17" s="973"/>
      <c r="BZ17" s="973"/>
      <c r="CA17" s="973"/>
      <c r="CB17" s="973"/>
      <c r="CC17" s="973"/>
      <c r="CD17" s="973"/>
      <c r="CE17" s="973"/>
      <c r="CF17" s="973"/>
      <c r="CG17" s="988"/>
      <c r="CH17" s="969"/>
      <c r="CI17" s="970"/>
      <c r="CJ17" s="970"/>
      <c r="CK17" s="970"/>
      <c r="CL17" s="971"/>
      <c r="CM17" s="969"/>
      <c r="CN17" s="970"/>
      <c r="CO17" s="970"/>
      <c r="CP17" s="970"/>
      <c r="CQ17" s="971"/>
      <c r="CR17" s="969"/>
      <c r="CS17" s="970"/>
      <c r="CT17" s="970"/>
      <c r="CU17" s="970"/>
      <c r="CV17" s="971"/>
      <c r="CW17" s="969"/>
      <c r="CX17" s="970"/>
      <c r="CY17" s="970"/>
      <c r="CZ17" s="970"/>
      <c r="DA17" s="971"/>
      <c r="DB17" s="969"/>
      <c r="DC17" s="970"/>
      <c r="DD17" s="970"/>
      <c r="DE17" s="970"/>
      <c r="DF17" s="971"/>
      <c r="DG17" s="969"/>
      <c r="DH17" s="970"/>
      <c r="DI17" s="970"/>
      <c r="DJ17" s="970"/>
      <c r="DK17" s="971"/>
      <c r="DL17" s="969"/>
      <c r="DM17" s="970"/>
      <c r="DN17" s="970"/>
      <c r="DO17" s="970"/>
      <c r="DP17" s="971"/>
      <c r="DQ17" s="969"/>
      <c r="DR17" s="970"/>
      <c r="DS17" s="970"/>
      <c r="DT17" s="970"/>
      <c r="DU17" s="971"/>
      <c r="DV17" s="972"/>
      <c r="DW17" s="973"/>
      <c r="DX17" s="973"/>
      <c r="DY17" s="973"/>
      <c r="DZ17" s="974"/>
      <c r="EA17" s="94"/>
    </row>
    <row r="18" spans="1:131" s="95" customFormat="1" ht="26.25" customHeight="1" x14ac:dyDescent="0.15">
      <c r="A18" s="98">
        <v>12</v>
      </c>
      <c r="B18" s="1002"/>
      <c r="C18" s="1003"/>
      <c r="D18" s="1003"/>
      <c r="E18" s="1003"/>
      <c r="F18" s="1003"/>
      <c r="G18" s="1003"/>
      <c r="H18" s="1003"/>
      <c r="I18" s="1003"/>
      <c r="J18" s="1003"/>
      <c r="K18" s="1003"/>
      <c r="L18" s="1003"/>
      <c r="M18" s="1003"/>
      <c r="N18" s="1003"/>
      <c r="O18" s="1003"/>
      <c r="P18" s="1004"/>
      <c r="Q18" s="1010"/>
      <c r="R18" s="1011"/>
      <c r="S18" s="1011"/>
      <c r="T18" s="1011"/>
      <c r="U18" s="1011"/>
      <c r="V18" s="1011"/>
      <c r="W18" s="1011"/>
      <c r="X18" s="1011"/>
      <c r="Y18" s="1011"/>
      <c r="Z18" s="1011"/>
      <c r="AA18" s="1011"/>
      <c r="AB18" s="1011"/>
      <c r="AC18" s="1011"/>
      <c r="AD18" s="1011"/>
      <c r="AE18" s="1012"/>
      <c r="AF18" s="1007"/>
      <c r="AG18" s="1008"/>
      <c r="AH18" s="1008"/>
      <c r="AI18" s="1008"/>
      <c r="AJ18" s="1009"/>
      <c r="AK18" s="1052"/>
      <c r="AL18" s="1053"/>
      <c r="AM18" s="1053"/>
      <c r="AN18" s="1053"/>
      <c r="AO18" s="1053"/>
      <c r="AP18" s="1053"/>
      <c r="AQ18" s="1053"/>
      <c r="AR18" s="1053"/>
      <c r="AS18" s="1053"/>
      <c r="AT18" s="1053"/>
      <c r="AU18" s="1054"/>
      <c r="AV18" s="1054"/>
      <c r="AW18" s="1054"/>
      <c r="AX18" s="1054"/>
      <c r="AY18" s="1055"/>
      <c r="AZ18" s="92"/>
      <c r="BA18" s="92"/>
      <c r="BB18" s="92"/>
      <c r="BC18" s="92"/>
      <c r="BD18" s="92"/>
      <c r="BE18" s="93"/>
      <c r="BF18" s="93"/>
      <c r="BG18" s="93"/>
      <c r="BH18" s="93"/>
      <c r="BI18" s="93"/>
      <c r="BJ18" s="93"/>
      <c r="BK18" s="93"/>
      <c r="BL18" s="93"/>
      <c r="BM18" s="93"/>
      <c r="BN18" s="93"/>
      <c r="BO18" s="93"/>
      <c r="BP18" s="93"/>
      <c r="BQ18" s="98">
        <v>12</v>
      </c>
      <c r="BR18" s="99"/>
      <c r="BS18" s="972"/>
      <c r="BT18" s="973"/>
      <c r="BU18" s="973"/>
      <c r="BV18" s="973"/>
      <c r="BW18" s="973"/>
      <c r="BX18" s="973"/>
      <c r="BY18" s="973"/>
      <c r="BZ18" s="973"/>
      <c r="CA18" s="973"/>
      <c r="CB18" s="973"/>
      <c r="CC18" s="973"/>
      <c r="CD18" s="973"/>
      <c r="CE18" s="973"/>
      <c r="CF18" s="973"/>
      <c r="CG18" s="988"/>
      <c r="CH18" s="969"/>
      <c r="CI18" s="970"/>
      <c r="CJ18" s="970"/>
      <c r="CK18" s="970"/>
      <c r="CL18" s="971"/>
      <c r="CM18" s="969"/>
      <c r="CN18" s="970"/>
      <c r="CO18" s="970"/>
      <c r="CP18" s="970"/>
      <c r="CQ18" s="971"/>
      <c r="CR18" s="969"/>
      <c r="CS18" s="970"/>
      <c r="CT18" s="970"/>
      <c r="CU18" s="970"/>
      <c r="CV18" s="971"/>
      <c r="CW18" s="969"/>
      <c r="CX18" s="970"/>
      <c r="CY18" s="970"/>
      <c r="CZ18" s="970"/>
      <c r="DA18" s="971"/>
      <c r="DB18" s="969"/>
      <c r="DC18" s="970"/>
      <c r="DD18" s="970"/>
      <c r="DE18" s="970"/>
      <c r="DF18" s="971"/>
      <c r="DG18" s="969"/>
      <c r="DH18" s="970"/>
      <c r="DI18" s="970"/>
      <c r="DJ18" s="970"/>
      <c r="DK18" s="971"/>
      <c r="DL18" s="969"/>
      <c r="DM18" s="970"/>
      <c r="DN18" s="970"/>
      <c r="DO18" s="970"/>
      <c r="DP18" s="971"/>
      <c r="DQ18" s="969"/>
      <c r="DR18" s="970"/>
      <c r="DS18" s="970"/>
      <c r="DT18" s="970"/>
      <c r="DU18" s="971"/>
      <c r="DV18" s="972"/>
      <c r="DW18" s="973"/>
      <c r="DX18" s="973"/>
      <c r="DY18" s="973"/>
      <c r="DZ18" s="974"/>
      <c r="EA18" s="94"/>
    </row>
    <row r="19" spans="1:131" s="95" customFormat="1" ht="26.25" customHeight="1" x14ac:dyDescent="0.15">
      <c r="A19" s="98">
        <v>13</v>
      </c>
      <c r="B19" s="1002"/>
      <c r="C19" s="1003"/>
      <c r="D19" s="1003"/>
      <c r="E19" s="1003"/>
      <c r="F19" s="1003"/>
      <c r="G19" s="1003"/>
      <c r="H19" s="1003"/>
      <c r="I19" s="1003"/>
      <c r="J19" s="1003"/>
      <c r="K19" s="1003"/>
      <c r="L19" s="1003"/>
      <c r="M19" s="1003"/>
      <c r="N19" s="1003"/>
      <c r="O19" s="1003"/>
      <c r="P19" s="1004"/>
      <c r="Q19" s="1010"/>
      <c r="R19" s="1011"/>
      <c r="S19" s="1011"/>
      <c r="T19" s="1011"/>
      <c r="U19" s="1011"/>
      <c r="V19" s="1011"/>
      <c r="W19" s="1011"/>
      <c r="X19" s="1011"/>
      <c r="Y19" s="1011"/>
      <c r="Z19" s="1011"/>
      <c r="AA19" s="1011"/>
      <c r="AB19" s="1011"/>
      <c r="AC19" s="1011"/>
      <c r="AD19" s="1011"/>
      <c r="AE19" s="1012"/>
      <c r="AF19" s="1007"/>
      <c r="AG19" s="1008"/>
      <c r="AH19" s="1008"/>
      <c r="AI19" s="1008"/>
      <c r="AJ19" s="1009"/>
      <c r="AK19" s="1052"/>
      <c r="AL19" s="1053"/>
      <c r="AM19" s="1053"/>
      <c r="AN19" s="1053"/>
      <c r="AO19" s="1053"/>
      <c r="AP19" s="1053"/>
      <c r="AQ19" s="1053"/>
      <c r="AR19" s="1053"/>
      <c r="AS19" s="1053"/>
      <c r="AT19" s="1053"/>
      <c r="AU19" s="1054"/>
      <c r="AV19" s="1054"/>
      <c r="AW19" s="1054"/>
      <c r="AX19" s="1054"/>
      <c r="AY19" s="1055"/>
      <c r="AZ19" s="92"/>
      <c r="BA19" s="92"/>
      <c r="BB19" s="92"/>
      <c r="BC19" s="92"/>
      <c r="BD19" s="92"/>
      <c r="BE19" s="93"/>
      <c r="BF19" s="93"/>
      <c r="BG19" s="93"/>
      <c r="BH19" s="93"/>
      <c r="BI19" s="93"/>
      <c r="BJ19" s="93"/>
      <c r="BK19" s="93"/>
      <c r="BL19" s="93"/>
      <c r="BM19" s="93"/>
      <c r="BN19" s="93"/>
      <c r="BO19" s="93"/>
      <c r="BP19" s="93"/>
      <c r="BQ19" s="98">
        <v>13</v>
      </c>
      <c r="BR19" s="99"/>
      <c r="BS19" s="972"/>
      <c r="BT19" s="973"/>
      <c r="BU19" s="973"/>
      <c r="BV19" s="973"/>
      <c r="BW19" s="973"/>
      <c r="BX19" s="973"/>
      <c r="BY19" s="973"/>
      <c r="BZ19" s="973"/>
      <c r="CA19" s="973"/>
      <c r="CB19" s="973"/>
      <c r="CC19" s="973"/>
      <c r="CD19" s="973"/>
      <c r="CE19" s="973"/>
      <c r="CF19" s="973"/>
      <c r="CG19" s="988"/>
      <c r="CH19" s="969"/>
      <c r="CI19" s="970"/>
      <c r="CJ19" s="970"/>
      <c r="CK19" s="970"/>
      <c r="CL19" s="971"/>
      <c r="CM19" s="969"/>
      <c r="CN19" s="970"/>
      <c r="CO19" s="970"/>
      <c r="CP19" s="970"/>
      <c r="CQ19" s="971"/>
      <c r="CR19" s="969"/>
      <c r="CS19" s="970"/>
      <c r="CT19" s="970"/>
      <c r="CU19" s="970"/>
      <c r="CV19" s="971"/>
      <c r="CW19" s="969"/>
      <c r="CX19" s="970"/>
      <c r="CY19" s="970"/>
      <c r="CZ19" s="970"/>
      <c r="DA19" s="971"/>
      <c r="DB19" s="969"/>
      <c r="DC19" s="970"/>
      <c r="DD19" s="970"/>
      <c r="DE19" s="970"/>
      <c r="DF19" s="971"/>
      <c r="DG19" s="969"/>
      <c r="DH19" s="970"/>
      <c r="DI19" s="970"/>
      <c r="DJ19" s="970"/>
      <c r="DK19" s="971"/>
      <c r="DL19" s="969"/>
      <c r="DM19" s="970"/>
      <c r="DN19" s="970"/>
      <c r="DO19" s="970"/>
      <c r="DP19" s="971"/>
      <c r="DQ19" s="969"/>
      <c r="DR19" s="970"/>
      <c r="DS19" s="970"/>
      <c r="DT19" s="970"/>
      <c r="DU19" s="971"/>
      <c r="DV19" s="972"/>
      <c r="DW19" s="973"/>
      <c r="DX19" s="973"/>
      <c r="DY19" s="973"/>
      <c r="DZ19" s="974"/>
      <c r="EA19" s="94"/>
    </row>
    <row r="20" spans="1:131" s="95" customFormat="1" ht="26.25" customHeight="1" x14ac:dyDescent="0.15">
      <c r="A20" s="98">
        <v>14</v>
      </c>
      <c r="B20" s="1002"/>
      <c r="C20" s="1003"/>
      <c r="D20" s="1003"/>
      <c r="E20" s="1003"/>
      <c r="F20" s="1003"/>
      <c r="G20" s="1003"/>
      <c r="H20" s="1003"/>
      <c r="I20" s="1003"/>
      <c r="J20" s="1003"/>
      <c r="K20" s="1003"/>
      <c r="L20" s="1003"/>
      <c r="M20" s="1003"/>
      <c r="N20" s="1003"/>
      <c r="O20" s="1003"/>
      <c r="P20" s="1004"/>
      <c r="Q20" s="1010"/>
      <c r="R20" s="1011"/>
      <c r="S20" s="1011"/>
      <c r="T20" s="1011"/>
      <c r="U20" s="1011"/>
      <c r="V20" s="1011"/>
      <c r="W20" s="1011"/>
      <c r="X20" s="1011"/>
      <c r="Y20" s="1011"/>
      <c r="Z20" s="1011"/>
      <c r="AA20" s="1011"/>
      <c r="AB20" s="1011"/>
      <c r="AC20" s="1011"/>
      <c r="AD20" s="1011"/>
      <c r="AE20" s="1012"/>
      <c r="AF20" s="1007"/>
      <c r="AG20" s="1008"/>
      <c r="AH20" s="1008"/>
      <c r="AI20" s="1008"/>
      <c r="AJ20" s="1009"/>
      <c r="AK20" s="1052"/>
      <c r="AL20" s="1053"/>
      <c r="AM20" s="1053"/>
      <c r="AN20" s="1053"/>
      <c r="AO20" s="1053"/>
      <c r="AP20" s="1053"/>
      <c r="AQ20" s="1053"/>
      <c r="AR20" s="1053"/>
      <c r="AS20" s="1053"/>
      <c r="AT20" s="1053"/>
      <c r="AU20" s="1054"/>
      <c r="AV20" s="1054"/>
      <c r="AW20" s="1054"/>
      <c r="AX20" s="1054"/>
      <c r="AY20" s="1055"/>
      <c r="AZ20" s="92"/>
      <c r="BA20" s="92"/>
      <c r="BB20" s="92"/>
      <c r="BC20" s="92"/>
      <c r="BD20" s="92"/>
      <c r="BE20" s="93"/>
      <c r="BF20" s="93"/>
      <c r="BG20" s="93"/>
      <c r="BH20" s="93"/>
      <c r="BI20" s="93"/>
      <c r="BJ20" s="93"/>
      <c r="BK20" s="93"/>
      <c r="BL20" s="93"/>
      <c r="BM20" s="93"/>
      <c r="BN20" s="93"/>
      <c r="BO20" s="93"/>
      <c r="BP20" s="93"/>
      <c r="BQ20" s="98">
        <v>14</v>
      </c>
      <c r="BR20" s="99"/>
      <c r="BS20" s="972"/>
      <c r="BT20" s="973"/>
      <c r="BU20" s="973"/>
      <c r="BV20" s="973"/>
      <c r="BW20" s="973"/>
      <c r="BX20" s="973"/>
      <c r="BY20" s="973"/>
      <c r="BZ20" s="973"/>
      <c r="CA20" s="973"/>
      <c r="CB20" s="973"/>
      <c r="CC20" s="973"/>
      <c r="CD20" s="973"/>
      <c r="CE20" s="973"/>
      <c r="CF20" s="973"/>
      <c r="CG20" s="988"/>
      <c r="CH20" s="969"/>
      <c r="CI20" s="970"/>
      <c r="CJ20" s="970"/>
      <c r="CK20" s="970"/>
      <c r="CL20" s="971"/>
      <c r="CM20" s="969"/>
      <c r="CN20" s="970"/>
      <c r="CO20" s="970"/>
      <c r="CP20" s="970"/>
      <c r="CQ20" s="971"/>
      <c r="CR20" s="969"/>
      <c r="CS20" s="970"/>
      <c r="CT20" s="970"/>
      <c r="CU20" s="970"/>
      <c r="CV20" s="971"/>
      <c r="CW20" s="969"/>
      <c r="CX20" s="970"/>
      <c r="CY20" s="970"/>
      <c r="CZ20" s="970"/>
      <c r="DA20" s="971"/>
      <c r="DB20" s="969"/>
      <c r="DC20" s="970"/>
      <c r="DD20" s="970"/>
      <c r="DE20" s="970"/>
      <c r="DF20" s="971"/>
      <c r="DG20" s="969"/>
      <c r="DH20" s="970"/>
      <c r="DI20" s="970"/>
      <c r="DJ20" s="970"/>
      <c r="DK20" s="971"/>
      <c r="DL20" s="969"/>
      <c r="DM20" s="970"/>
      <c r="DN20" s="970"/>
      <c r="DO20" s="970"/>
      <c r="DP20" s="971"/>
      <c r="DQ20" s="969"/>
      <c r="DR20" s="970"/>
      <c r="DS20" s="970"/>
      <c r="DT20" s="970"/>
      <c r="DU20" s="971"/>
      <c r="DV20" s="972"/>
      <c r="DW20" s="973"/>
      <c r="DX20" s="973"/>
      <c r="DY20" s="973"/>
      <c r="DZ20" s="974"/>
      <c r="EA20" s="94"/>
    </row>
    <row r="21" spans="1:131" s="95" customFormat="1" ht="26.25" customHeight="1" thickBot="1" x14ac:dyDescent="0.2">
      <c r="A21" s="98">
        <v>15</v>
      </c>
      <c r="B21" s="1002"/>
      <c r="C21" s="1003"/>
      <c r="D21" s="1003"/>
      <c r="E21" s="1003"/>
      <c r="F21" s="1003"/>
      <c r="G21" s="1003"/>
      <c r="H21" s="1003"/>
      <c r="I21" s="1003"/>
      <c r="J21" s="1003"/>
      <c r="K21" s="1003"/>
      <c r="L21" s="1003"/>
      <c r="M21" s="1003"/>
      <c r="N21" s="1003"/>
      <c r="O21" s="1003"/>
      <c r="P21" s="1004"/>
      <c r="Q21" s="1010"/>
      <c r="R21" s="1011"/>
      <c r="S21" s="1011"/>
      <c r="T21" s="1011"/>
      <c r="U21" s="1011"/>
      <c r="V21" s="1011"/>
      <c r="W21" s="1011"/>
      <c r="X21" s="1011"/>
      <c r="Y21" s="1011"/>
      <c r="Z21" s="1011"/>
      <c r="AA21" s="1011"/>
      <c r="AB21" s="1011"/>
      <c r="AC21" s="1011"/>
      <c r="AD21" s="1011"/>
      <c r="AE21" s="1012"/>
      <c r="AF21" s="1007"/>
      <c r="AG21" s="1008"/>
      <c r="AH21" s="1008"/>
      <c r="AI21" s="1008"/>
      <c r="AJ21" s="1009"/>
      <c r="AK21" s="1052"/>
      <c r="AL21" s="1053"/>
      <c r="AM21" s="1053"/>
      <c r="AN21" s="1053"/>
      <c r="AO21" s="1053"/>
      <c r="AP21" s="1053"/>
      <c r="AQ21" s="1053"/>
      <c r="AR21" s="1053"/>
      <c r="AS21" s="1053"/>
      <c r="AT21" s="1053"/>
      <c r="AU21" s="1054"/>
      <c r="AV21" s="1054"/>
      <c r="AW21" s="1054"/>
      <c r="AX21" s="1054"/>
      <c r="AY21" s="1055"/>
      <c r="AZ21" s="92"/>
      <c r="BA21" s="92"/>
      <c r="BB21" s="92"/>
      <c r="BC21" s="92"/>
      <c r="BD21" s="92"/>
      <c r="BE21" s="93"/>
      <c r="BF21" s="93"/>
      <c r="BG21" s="93"/>
      <c r="BH21" s="93"/>
      <c r="BI21" s="93"/>
      <c r="BJ21" s="93"/>
      <c r="BK21" s="93"/>
      <c r="BL21" s="93"/>
      <c r="BM21" s="93"/>
      <c r="BN21" s="93"/>
      <c r="BO21" s="93"/>
      <c r="BP21" s="93"/>
      <c r="BQ21" s="98">
        <v>15</v>
      </c>
      <c r="BR21" s="99"/>
      <c r="BS21" s="972"/>
      <c r="BT21" s="973"/>
      <c r="BU21" s="973"/>
      <c r="BV21" s="973"/>
      <c r="BW21" s="973"/>
      <c r="BX21" s="973"/>
      <c r="BY21" s="973"/>
      <c r="BZ21" s="973"/>
      <c r="CA21" s="973"/>
      <c r="CB21" s="973"/>
      <c r="CC21" s="973"/>
      <c r="CD21" s="973"/>
      <c r="CE21" s="973"/>
      <c r="CF21" s="973"/>
      <c r="CG21" s="988"/>
      <c r="CH21" s="969"/>
      <c r="CI21" s="970"/>
      <c r="CJ21" s="970"/>
      <c r="CK21" s="970"/>
      <c r="CL21" s="971"/>
      <c r="CM21" s="969"/>
      <c r="CN21" s="970"/>
      <c r="CO21" s="970"/>
      <c r="CP21" s="970"/>
      <c r="CQ21" s="971"/>
      <c r="CR21" s="969"/>
      <c r="CS21" s="970"/>
      <c r="CT21" s="970"/>
      <c r="CU21" s="970"/>
      <c r="CV21" s="971"/>
      <c r="CW21" s="969"/>
      <c r="CX21" s="970"/>
      <c r="CY21" s="970"/>
      <c r="CZ21" s="970"/>
      <c r="DA21" s="971"/>
      <c r="DB21" s="969"/>
      <c r="DC21" s="970"/>
      <c r="DD21" s="970"/>
      <c r="DE21" s="970"/>
      <c r="DF21" s="971"/>
      <c r="DG21" s="969"/>
      <c r="DH21" s="970"/>
      <c r="DI21" s="970"/>
      <c r="DJ21" s="970"/>
      <c r="DK21" s="971"/>
      <c r="DL21" s="969"/>
      <c r="DM21" s="970"/>
      <c r="DN21" s="970"/>
      <c r="DO21" s="970"/>
      <c r="DP21" s="971"/>
      <c r="DQ21" s="969"/>
      <c r="DR21" s="970"/>
      <c r="DS21" s="970"/>
      <c r="DT21" s="970"/>
      <c r="DU21" s="971"/>
      <c r="DV21" s="972"/>
      <c r="DW21" s="973"/>
      <c r="DX21" s="973"/>
      <c r="DY21" s="973"/>
      <c r="DZ21" s="974"/>
      <c r="EA21" s="94"/>
    </row>
    <row r="22" spans="1:131" s="95" customFormat="1" ht="26.25" customHeight="1" x14ac:dyDescent="0.15">
      <c r="A22" s="98">
        <v>16</v>
      </c>
      <c r="B22" s="1002"/>
      <c r="C22" s="1003"/>
      <c r="D22" s="1003"/>
      <c r="E22" s="1003"/>
      <c r="F22" s="1003"/>
      <c r="G22" s="1003"/>
      <c r="H22" s="1003"/>
      <c r="I22" s="1003"/>
      <c r="J22" s="1003"/>
      <c r="K22" s="1003"/>
      <c r="L22" s="1003"/>
      <c r="M22" s="1003"/>
      <c r="N22" s="1003"/>
      <c r="O22" s="1003"/>
      <c r="P22" s="1004"/>
      <c r="Q22" s="1045"/>
      <c r="R22" s="1046"/>
      <c r="S22" s="1046"/>
      <c r="T22" s="1046"/>
      <c r="U22" s="1046"/>
      <c r="V22" s="1046"/>
      <c r="W22" s="1046"/>
      <c r="X22" s="1046"/>
      <c r="Y22" s="1046"/>
      <c r="Z22" s="1046"/>
      <c r="AA22" s="1046"/>
      <c r="AB22" s="1046"/>
      <c r="AC22" s="1046"/>
      <c r="AD22" s="1046"/>
      <c r="AE22" s="1047"/>
      <c r="AF22" s="1007"/>
      <c r="AG22" s="1008"/>
      <c r="AH22" s="1008"/>
      <c r="AI22" s="1008"/>
      <c r="AJ22" s="1009"/>
      <c r="AK22" s="1048"/>
      <c r="AL22" s="1049"/>
      <c r="AM22" s="1049"/>
      <c r="AN22" s="1049"/>
      <c r="AO22" s="1049"/>
      <c r="AP22" s="1049"/>
      <c r="AQ22" s="1049"/>
      <c r="AR22" s="1049"/>
      <c r="AS22" s="1049"/>
      <c r="AT22" s="1049"/>
      <c r="AU22" s="1050"/>
      <c r="AV22" s="1050"/>
      <c r="AW22" s="1050"/>
      <c r="AX22" s="1050"/>
      <c r="AY22" s="1051"/>
      <c r="AZ22" s="1000" t="s">
        <v>327</v>
      </c>
      <c r="BA22" s="1000"/>
      <c r="BB22" s="1000"/>
      <c r="BC22" s="1000"/>
      <c r="BD22" s="1001"/>
      <c r="BE22" s="93"/>
      <c r="BF22" s="93"/>
      <c r="BG22" s="93"/>
      <c r="BH22" s="93"/>
      <c r="BI22" s="93"/>
      <c r="BJ22" s="93"/>
      <c r="BK22" s="93"/>
      <c r="BL22" s="93"/>
      <c r="BM22" s="93"/>
      <c r="BN22" s="93"/>
      <c r="BO22" s="93"/>
      <c r="BP22" s="93"/>
      <c r="BQ22" s="98">
        <v>16</v>
      </c>
      <c r="BR22" s="99"/>
      <c r="BS22" s="972"/>
      <c r="BT22" s="973"/>
      <c r="BU22" s="973"/>
      <c r="BV22" s="973"/>
      <c r="BW22" s="973"/>
      <c r="BX22" s="973"/>
      <c r="BY22" s="973"/>
      <c r="BZ22" s="973"/>
      <c r="CA22" s="973"/>
      <c r="CB22" s="973"/>
      <c r="CC22" s="973"/>
      <c r="CD22" s="973"/>
      <c r="CE22" s="973"/>
      <c r="CF22" s="973"/>
      <c r="CG22" s="988"/>
      <c r="CH22" s="969"/>
      <c r="CI22" s="970"/>
      <c r="CJ22" s="970"/>
      <c r="CK22" s="970"/>
      <c r="CL22" s="971"/>
      <c r="CM22" s="969"/>
      <c r="CN22" s="970"/>
      <c r="CO22" s="970"/>
      <c r="CP22" s="970"/>
      <c r="CQ22" s="971"/>
      <c r="CR22" s="969"/>
      <c r="CS22" s="970"/>
      <c r="CT22" s="970"/>
      <c r="CU22" s="970"/>
      <c r="CV22" s="971"/>
      <c r="CW22" s="969"/>
      <c r="CX22" s="970"/>
      <c r="CY22" s="970"/>
      <c r="CZ22" s="970"/>
      <c r="DA22" s="971"/>
      <c r="DB22" s="969"/>
      <c r="DC22" s="970"/>
      <c r="DD22" s="970"/>
      <c r="DE22" s="970"/>
      <c r="DF22" s="971"/>
      <c r="DG22" s="969"/>
      <c r="DH22" s="970"/>
      <c r="DI22" s="970"/>
      <c r="DJ22" s="970"/>
      <c r="DK22" s="971"/>
      <c r="DL22" s="969"/>
      <c r="DM22" s="970"/>
      <c r="DN22" s="970"/>
      <c r="DO22" s="970"/>
      <c r="DP22" s="971"/>
      <c r="DQ22" s="969"/>
      <c r="DR22" s="970"/>
      <c r="DS22" s="970"/>
      <c r="DT22" s="970"/>
      <c r="DU22" s="971"/>
      <c r="DV22" s="972"/>
      <c r="DW22" s="973"/>
      <c r="DX22" s="973"/>
      <c r="DY22" s="973"/>
      <c r="DZ22" s="974"/>
      <c r="EA22" s="94"/>
    </row>
    <row r="23" spans="1:131" s="95" customFormat="1" ht="26.25" customHeight="1" thickBot="1" x14ac:dyDescent="0.2">
      <c r="A23" s="100" t="s">
        <v>328</v>
      </c>
      <c r="B23" s="909" t="s">
        <v>329</v>
      </c>
      <c r="C23" s="910"/>
      <c r="D23" s="910"/>
      <c r="E23" s="910"/>
      <c r="F23" s="910"/>
      <c r="G23" s="910"/>
      <c r="H23" s="910"/>
      <c r="I23" s="910"/>
      <c r="J23" s="910"/>
      <c r="K23" s="910"/>
      <c r="L23" s="910"/>
      <c r="M23" s="910"/>
      <c r="N23" s="910"/>
      <c r="O23" s="910"/>
      <c r="P23" s="920"/>
      <c r="Q23" s="1039"/>
      <c r="R23" s="1033"/>
      <c r="S23" s="1033"/>
      <c r="T23" s="1033"/>
      <c r="U23" s="1033"/>
      <c r="V23" s="1033"/>
      <c r="W23" s="1033"/>
      <c r="X23" s="1033"/>
      <c r="Y23" s="1033"/>
      <c r="Z23" s="1033"/>
      <c r="AA23" s="1033"/>
      <c r="AB23" s="1033"/>
      <c r="AC23" s="1033"/>
      <c r="AD23" s="1033"/>
      <c r="AE23" s="1040"/>
      <c r="AF23" s="1041">
        <v>468</v>
      </c>
      <c r="AG23" s="1033"/>
      <c r="AH23" s="1033"/>
      <c r="AI23" s="1033"/>
      <c r="AJ23" s="1042"/>
      <c r="AK23" s="1043"/>
      <c r="AL23" s="1044"/>
      <c r="AM23" s="1044"/>
      <c r="AN23" s="1044"/>
      <c r="AO23" s="1044"/>
      <c r="AP23" s="1033"/>
      <c r="AQ23" s="1033"/>
      <c r="AR23" s="1033"/>
      <c r="AS23" s="1033"/>
      <c r="AT23" s="1033"/>
      <c r="AU23" s="1034"/>
      <c r="AV23" s="1034"/>
      <c r="AW23" s="1034"/>
      <c r="AX23" s="1034"/>
      <c r="AY23" s="1035"/>
      <c r="AZ23" s="1036" t="s">
        <v>65</v>
      </c>
      <c r="BA23" s="1037"/>
      <c r="BB23" s="1037"/>
      <c r="BC23" s="1037"/>
      <c r="BD23" s="1038"/>
      <c r="BE23" s="93"/>
      <c r="BF23" s="93"/>
      <c r="BG23" s="93"/>
      <c r="BH23" s="93"/>
      <c r="BI23" s="93"/>
      <c r="BJ23" s="93"/>
      <c r="BK23" s="93"/>
      <c r="BL23" s="93"/>
      <c r="BM23" s="93"/>
      <c r="BN23" s="93"/>
      <c r="BO23" s="93"/>
      <c r="BP23" s="93"/>
      <c r="BQ23" s="98">
        <v>17</v>
      </c>
      <c r="BR23" s="99"/>
      <c r="BS23" s="972"/>
      <c r="BT23" s="973"/>
      <c r="BU23" s="973"/>
      <c r="BV23" s="973"/>
      <c r="BW23" s="973"/>
      <c r="BX23" s="973"/>
      <c r="BY23" s="973"/>
      <c r="BZ23" s="973"/>
      <c r="CA23" s="973"/>
      <c r="CB23" s="973"/>
      <c r="CC23" s="973"/>
      <c r="CD23" s="973"/>
      <c r="CE23" s="973"/>
      <c r="CF23" s="973"/>
      <c r="CG23" s="988"/>
      <c r="CH23" s="969"/>
      <c r="CI23" s="970"/>
      <c r="CJ23" s="970"/>
      <c r="CK23" s="970"/>
      <c r="CL23" s="971"/>
      <c r="CM23" s="969"/>
      <c r="CN23" s="970"/>
      <c r="CO23" s="970"/>
      <c r="CP23" s="970"/>
      <c r="CQ23" s="971"/>
      <c r="CR23" s="969"/>
      <c r="CS23" s="970"/>
      <c r="CT23" s="970"/>
      <c r="CU23" s="970"/>
      <c r="CV23" s="971"/>
      <c r="CW23" s="969"/>
      <c r="CX23" s="970"/>
      <c r="CY23" s="970"/>
      <c r="CZ23" s="970"/>
      <c r="DA23" s="971"/>
      <c r="DB23" s="969"/>
      <c r="DC23" s="970"/>
      <c r="DD23" s="970"/>
      <c r="DE23" s="970"/>
      <c r="DF23" s="971"/>
      <c r="DG23" s="969"/>
      <c r="DH23" s="970"/>
      <c r="DI23" s="970"/>
      <c r="DJ23" s="970"/>
      <c r="DK23" s="971"/>
      <c r="DL23" s="969"/>
      <c r="DM23" s="970"/>
      <c r="DN23" s="970"/>
      <c r="DO23" s="970"/>
      <c r="DP23" s="971"/>
      <c r="DQ23" s="969"/>
      <c r="DR23" s="970"/>
      <c r="DS23" s="970"/>
      <c r="DT23" s="970"/>
      <c r="DU23" s="971"/>
      <c r="DV23" s="972"/>
      <c r="DW23" s="973"/>
      <c r="DX23" s="973"/>
      <c r="DY23" s="973"/>
      <c r="DZ23" s="974"/>
      <c r="EA23" s="94"/>
    </row>
    <row r="24" spans="1:131" s="95" customFormat="1" ht="26.25" customHeight="1" x14ac:dyDescent="0.15">
      <c r="A24" s="1032" t="s">
        <v>330</v>
      </c>
      <c r="B24" s="1032"/>
      <c r="C24" s="1032"/>
      <c r="D24" s="1032"/>
      <c r="E24" s="1032"/>
      <c r="F24" s="1032"/>
      <c r="G24" s="1032"/>
      <c r="H24" s="1032"/>
      <c r="I24" s="1032"/>
      <c r="J24" s="1032"/>
      <c r="K24" s="1032"/>
      <c r="L24" s="1032"/>
      <c r="M24" s="1032"/>
      <c r="N24" s="1032"/>
      <c r="O24" s="1032"/>
      <c r="P24" s="1032"/>
      <c r="Q24" s="1032"/>
      <c r="R24" s="1032"/>
      <c r="S24" s="1032"/>
      <c r="T24" s="1032"/>
      <c r="U24" s="1032"/>
      <c r="V24" s="1032"/>
      <c r="W24" s="1032"/>
      <c r="X24" s="1032"/>
      <c r="Y24" s="1032"/>
      <c r="Z24" s="1032"/>
      <c r="AA24" s="1032"/>
      <c r="AB24" s="1032"/>
      <c r="AC24" s="1032"/>
      <c r="AD24" s="1032"/>
      <c r="AE24" s="1032"/>
      <c r="AF24" s="1032"/>
      <c r="AG24" s="1032"/>
      <c r="AH24" s="1032"/>
      <c r="AI24" s="1032"/>
      <c r="AJ24" s="1032"/>
      <c r="AK24" s="1032"/>
      <c r="AL24" s="1032"/>
      <c r="AM24" s="1032"/>
      <c r="AN24" s="1032"/>
      <c r="AO24" s="1032"/>
      <c r="AP24" s="1032"/>
      <c r="AQ24" s="1032"/>
      <c r="AR24" s="1032"/>
      <c r="AS24" s="1032"/>
      <c r="AT24" s="1032"/>
      <c r="AU24" s="1032"/>
      <c r="AV24" s="1032"/>
      <c r="AW24" s="1032"/>
      <c r="AX24" s="1032"/>
      <c r="AY24" s="1032"/>
      <c r="AZ24" s="92"/>
      <c r="BA24" s="92"/>
      <c r="BB24" s="92"/>
      <c r="BC24" s="92"/>
      <c r="BD24" s="92"/>
      <c r="BE24" s="93"/>
      <c r="BF24" s="93"/>
      <c r="BG24" s="93"/>
      <c r="BH24" s="93"/>
      <c r="BI24" s="93"/>
      <c r="BJ24" s="93"/>
      <c r="BK24" s="93"/>
      <c r="BL24" s="93"/>
      <c r="BM24" s="93"/>
      <c r="BN24" s="93"/>
      <c r="BO24" s="93"/>
      <c r="BP24" s="93"/>
      <c r="BQ24" s="98">
        <v>18</v>
      </c>
      <c r="BR24" s="99"/>
      <c r="BS24" s="972"/>
      <c r="BT24" s="973"/>
      <c r="BU24" s="973"/>
      <c r="BV24" s="973"/>
      <c r="BW24" s="973"/>
      <c r="BX24" s="973"/>
      <c r="BY24" s="973"/>
      <c r="BZ24" s="973"/>
      <c r="CA24" s="973"/>
      <c r="CB24" s="973"/>
      <c r="CC24" s="973"/>
      <c r="CD24" s="973"/>
      <c r="CE24" s="973"/>
      <c r="CF24" s="973"/>
      <c r="CG24" s="988"/>
      <c r="CH24" s="969"/>
      <c r="CI24" s="970"/>
      <c r="CJ24" s="970"/>
      <c r="CK24" s="970"/>
      <c r="CL24" s="971"/>
      <c r="CM24" s="969"/>
      <c r="CN24" s="970"/>
      <c r="CO24" s="970"/>
      <c r="CP24" s="970"/>
      <c r="CQ24" s="971"/>
      <c r="CR24" s="969"/>
      <c r="CS24" s="970"/>
      <c r="CT24" s="970"/>
      <c r="CU24" s="970"/>
      <c r="CV24" s="971"/>
      <c r="CW24" s="969"/>
      <c r="CX24" s="970"/>
      <c r="CY24" s="970"/>
      <c r="CZ24" s="970"/>
      <c r="DA24" s="971"/>
      <c r="DB24" s="969"/>
      <c r="DC24" s="970"/>
      <c r="DD24" s="970"/>
      <c r="DE24" s="970"/>
      <c r="DF24" s="971"/>
      <c r="DG24" s="969"/>
      <c r="DH24" s="970"/>
      <c r="DI24" s="970"/>
      <c r="DJ24" s="970"/>
      <c r="DK24" s="971"/>
      <c r="DL24" s="969"/>
      <c r="DM24" s="970"/>
      <c r="DN24" s="970"/>
      <c r="DO24" s="970"/>
      <c r="DP24" s="971"/>
      <c r="DQ24" s="969"/>
      <c r="DR24" s="970"/>
      <c r="DS24" s="970"/>
      <c r="DT24" s="970"/>
      <c r="DU24" s="971"/>
      <c r="DV24" s="972"/>
      <c r="DW24" s="973"/>
      <c r="DX24" s="973"/>
      <c r="DY24" s="973"/>
      <c r="DZ24" s="974"/>
      <c r="EA24" s="94"/>
    </row>
    <row r="25" spans="1:131" ht="26.25" customHeight="1" thickBot="1" x14ac:dyDescent="0.2">
      <c r="A25" s="1031" t="s">
        <v>331</v>
      </c>
      <c r="B25" s="1031"/>
      <c r="C25" s="1031"/>
      <c r="D25" s="1031"/>
      <c r="E25" s="1031"/>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1031"/>
      <c r="AE25" s="1031"/>
      <c r="AF25" s="1031"/>
      <c r="AG25" s="1031"/>
      <c r="AH25" s="1031"/>
      <c r="AI25" s="1031"/>
      <c r="AJ25" s="1031"/>
      <c r="AK25" s="1031"/>
      <c r="AL25" s="1031"/>
      <c r="AM25" s="1031"/>
      <c r="AN25" s="1031"/>
      <c r="AO25" s="1031"/>
      <c r="AP25" s="1031"/>
      <c r="AQ25" s="1031"/>
      <c r="AR25" s="1031"/>
      <c r="AS25" s="1031"/>
      <c r="AT25" s="1031"/>
      <c r="AU25" s="1031"/>
      <c r="AV25" s="1031"/>
      <c r="AW25" s="1031"/>
      <c r="AX25" s="1031"/>
      <c r="AY25" s="1031"/>
      <c r="AZ25" s="1031"/>
      <c r="BA25" s="1031"/>
      <c r="BB25" s="1031"/>
      <c r="BC25" s="1031"/>
      <c r="BD25" s="1031"/>
      <c r="BE25" s="1031"/>
      <c r="BF25" s="1031"/>
      <c r="BG25" s="1031"/>
      <c r="BH25" s="1031"/>
      <c r="BI25" s="1031"/>
      <c r="BJ25" s="92"/>
      <c r="BK25" s="92"/>
      <c r="BL25" s="92"/>
      <c r="BM25" s="92"/>
      <c r="BN25" s="92"/>
      <c r="BO25" s="101"/>
      <c r="BP25" s="101"/>
      <c r="BQ25" s="98">
        <v>19</v>
      </c>
      <c r="BR25" s="99"/>
      <c r="BS25" s="972"/>
      <c r="BT25" s="973"/>
      <c r="BU25" s="973"/>
      <c r="BV25" s="973"/>
      <c r="BW25" s="973"/>
      <c r="BX25" s="973"/>
      <c r="BY25" s="973"/>
      <c r="BZ25" s="973"/>
      <c r="CA25" s="973"/>
      <c r="CB25" s="973"/>
      <c r="CC25" s="973"/>
      <c r="CD25" s="973"/>
      <c r="CE25" s="973"/>
      <c r="CF25" s="973"/>
      <c r="CG25" s="988"/>
      <c r="CH25" s="969"/>
      <c r="CI25" s="970"/>
      <c r="CJ25" s="970"/>
      <c r="CK25" s="970"/>
      <c r="CL25" s="971"/>
      <c r="CM25" s="969"/>
      <c r="CN25" s="970"/>
      <c r="CO25" s="970"/>
      <c r="CP25" s="970"/>
      <c r="CQ25" s="971"/>
      <c r="CR25" s="969"/>
      <c r="CS25" s="970"/>
      <c r="CT25" s="970"/>
      <c r="CU25" s="970"/>
      <c r="CV25" s="971"/>
      <c r="CW25" s="969"/>
      <c r="CX25" s="970"/>
      <c r="CY25" s="970"/>
      <c r="CZ25" s="970"/>
      <c r="DA25" s="971"/>
      <c r="DB25" s="969"/>
      <c r="DC25" s="970"/>
      <c r="DD25" s="970"/>
      <c r="DE25" s="970"/>
      <c r="DF25" s="971"/>
      <c r="DG25" s="969"/>
      <c r="DH25" s="970"/>
      <c r="DI25" s="970"/>
      <c r="DJ25" s="970"/>
      <c r="DK25" s="971"/>
      <c r="DL25" s="969"/>
      <c r="DM25" s="970"/>
      <c r="DN25" s="970"/>
      <c r="DO25" s="970"/>
      <c r="DP25" s="971"/>
      <c r="DQ25" s="969"/>
      <c r="DR25" s="970"/>
      <c r="DS25" s="970"/>
      <c r="DT25" s="970"/>
      <c r="DU25" s="971"/>
      <c r="DV25" s="972"/>
      <c r="DW25" s="973"/>
      <c r="DX25" s="973"/>
      <c r="DY25" s="973"/>
      <c r="DZ25" s="974"/>
      <c r="EA25" s="90"/>
    </row>
    <row r="26" spans="1:131" ht="26.25" customHeight="1" x14ac:dyDescent="0.15">
      <c r="A26" s="975" t="s">
        <v>305</v>
      </c>
      <c r="B26" s="976"/>
      <c r="C26" s="976"/>
      <c r="D26" s="976"/>
      <c r="E26" s="976"/>
      <c r="F26" s="976"/>
      <c r="G26" s="976"/>
      <c r="H26" s="976"/>
      <c r="I26" s="976"/>
      <c r="J26" s="976"/>
      <c r="K26" s="976"/>
      <c r="L26" s="976"/>
      <c r="M26" s="976"/>
      <c r="N26" s="976"/>
      <c r="O26" s="976"/>
      <c r="P26" s="977"/>
      <c r="Q26" s="961" t="s">
        <v>332</v>
      </c>
      <c r="R26" s="962"/>
      <c r="S26" s="962"/>
      <c r="T26" s="962"/>
      <c r="U26" s="963"/>
      <c r="V26" s="961" t="s">
        <v>333</v>
      </c>
      <c r="W26" s="962"/>
      <c r="X26" s="962"/>
      <c r="Y26" s="962"/>
      <c r="Z26" s="963"/>
      <c r="AA26" s="961" t="s">
        <v>334</v>
      </c>
      <c r="AB26" s="962"/>
      <c r="AC26" s="962"/>
      <c r="AD26" s="962"/>
      <c r="AE26" s="962"/>
      <c r="AF26" s="1027" t="s">
        <v>335</v>
      </c>
      <c r="AG26" s="982"/>
      <c r="AH26" s="982"/>
      <c r="AI26" s="982"/>
      <c r="AJ26" s="1028"/>
      <c r="AK26" s="962" t="s">
        <v>336</v>
      </c>
      <c r="AL26" s="962"/>
      <c r="AM26" s="962"/>
      <c r="AN26" s="962"/>
      <c r="AO26" s="963"/>
      <c r="AP26" s="961" t="s">
        <v>337</v>
      </c>
      <c r="AQ26" s="962"/>
      <c r="AR26" s="962"/>
      <c r="AS26" s="962"/>
      <c r="AT26" s="963"/>
      <c r="AU26" s="961" t="s">
        <v>338</v>
      </c>
      <c r="AV26" s="962"/>
      <c r="AW26" s="962"/>
      <c r="AX26" s="962"/>
      <c r="AY26" s="963"/>
      <c r="AZ26" s="961" t="s">
        <v>339</v>
      </c>
      <c r="BA26" s="962"/>
      <c r="BB26" s="962"/>
      <c r="BC26" s="962"/>
      <c r="BD26" s="963"/>
      <c r="BE26" s="961" t="s">
        <v>312</v>
      </c>
      <c r="BF26" s="962"/>
      <c r="BG26" s="962"/>
      <c r="BH26" s="962"/>
      <c r="BI26" s="967"/>
      <c r="BJ26" s="92"/>
      <c r="BK26" s="92"/>
      <c r="BL26" s="92"/>
      <c r="BM26" s="92"/>
      <c r="BN26" s="92"/>
      <c r="BO26" s="101"/>
      <c r="BP26" s="101"/>
      <c r="BQ26" s="98">
        <v>20</v>
      </c>
      <c r="BR26" s="99"/>
      <c r="BS26" s="972"/>
      <c r="BT26" s="973"/>
      <c r="BU26" s="973"/>
      <c r="BV26" s="973"/>
      <c r="BW26" s="973"/>
      <c r="BX26" s="973"/>
      <c r="BY26" s="973"/>
      <c r="BZ26" s="973"/>
      <c r="CA26" s="973"/>
      <c r="CB26" s="973"/>
      <c r="CC26" s="973"/>
      <c r="CD26" s="973"/>
      <c r="CE26" s="973"/>
      <c r="CF26" s="973"/>
      <c r="CG26" s="988"/>
      <c r="CH26" s="969"/>
      <c r="CI26" s="970"/>
      <c r="CJ26" s="970"/>
      <c r="CK26" s="970"/>
      <c r="CL26" s="971"/>
      <c r="CM26" s="969"/>
      <c r="CN26" s="970"/>
      <c r="CO26" s="970"/>
      <c r="CP26" s="970"/>
      <c r="CQ26" s="971"/>
      <c r="CR26" s="969"/>
      <c r="CS26" s="970"/>
      <c r="CT26" s="970"/>
      <c r="CU26" s="970"/>
      <c r="CV26" s="971"/>
      <c r="CW26" s="969"/>
      <c r="CX26" s="970"/>
      <c r="CY26" s="970"/>
      <c r="CZ26" s="970"/>
      <c r="DA26" s="971"/>
      <c r="DB26" s="969"/>
      <c r="DC26" s="970"/>
      <c r="DD26" s="970"/>
      <c r="DE26" s="970"/>
      <c r="DF26" s="971"/>
      <c r="DG26" s="969"/>
      <c r="DH26" s="970"/>
      <c r="DI26" s="970"/>
      <c r="DJ26" s="970"/>
      <c r="DK26" s="971"/>
      <c r="DL26" s="969"/>
      <c r="DM26" s="970"/>
      <c r="DN26" s="970"/>
      <c r="DO26" s="970"/>
      <c r="DP26" s="971"/>
      <c r="DQ26" s="969"/>
      <c r="DR26" s="970"/>
      <c r="DS26" s="970"/>
      <c r="DT26" s="970"/>
      <c r="DU26" s="971"/>
      <c r="DV26" s="972"/>
      <c r="DW26" s="973"/>
      <c r="DX26" s="973"/>
      <c r="DY26" s="973"/>
      <c r="DZ26" s="974"/>
      <c r="EA26" s="90"/>
    </row>
    <row r="27" spans="1:131" ht="26.25" customHeight="1" thickBot="1" x14ac:dyDescent="0.2">
      <c r="A27" s="978"/>
      <c r="B27" s="979"/>
      <c r="C27" s="979"/>
      <c r="D27" s="979"/>
      <c r="E27" s="979"/>
      <c r="F27" s="979"/>
      <c r="G27" s="979"/>
      <c r="H27" s="979"/>
      <c r="I27" s="979"/>
      <c r="J27" s="979"/>
      <c r="K27" s="979"/>
      <c r="L27" s="979"/>
      <c r="M27" s="979"/>
      <c r="N27" s="979"/>
      <c r="O27" s="979"/>
      <c r="P27" s="980"/>
      <c r="Q27" s="964"/>
      <c r="R27" s="965"/>
      <c r="S27" s="965"/>
      <c r="T27" s="965"/>
      <c r="U27" s="966"/>
      <c r="V27" s="964"/>
      <c r="W27" s="965"/>
      <c r="X27" s="965"/>
      <c r="Y27" s="965"/>
      <c r="Z27" s="966"/>
      <c r="AA27" s="964"/>
      <c r="AB27" s="965"/>
      <c r="AC27" s="965"/>
      <c r="AD27" s="965"/>
      <c r="AE27" s="965"/>
      <c r="AF27" s="1029"/>
      <c r="AG27" s="985"/>
      <c r="AH27" s="985"/>
      <c r="AI27" s="985"/>
      <c r="AJ27" s="1030"/>
      <c r="AK27" s="965"/>
      <c r="AL27" s="965"/>
      <c r="AM27" s="965"/>
      <c r="AN27" s="965"/>
      <c r="AO27" s="966"/>
      <c r="AP27" s="964"/>
      <c r="AQ27" s="965"/>
      <c r="AR27" s="965"/>
      <c r="AS27" s="965"/>
      <c r="AT27" s="966"/>
      <c r="AU27" s="964"/>
      <c r="AV27" s="965"/>
      <c r="AW27" s="965"/>
      <c r="AX27" s="965"/>
      <c r="AY27" s="966"/>
      <c r="AZ27" s="964"/>
      <c r="BA27" s="965"/>
      <c r="BB27" s="965"/>
      <c r="BC27" s="965"/>
      <c r="BD27" s="966"/>
      <c r="BE27" s="964"/>
      <c r="BF27" s="965"/>
      <c r="BG27" s="965"/>
      <c r="BH27" s="965"/>
      <c r="BI27" s="968"/>
      <c r="BJ27" s="92"/>
      <c r="BK27" s="92"/>
      <c r="BL27" s="92"/>
      <c r="BM27" s="92"/>
      <c r="BN27" s="92"/>
      <c r="BO27" s="101"/>
      <c r="BP27" s="101"/>
      <c r="BQ27" s="98">
        <v>21</v>
      </c>
      <c r="BR27" s="99"/>
      <c r="BS27" s="972"/>
      <c r="BT27" s="973"/>
      <c r="BU27" s="973"/>
      <c r="BV27" s="973"/>
      <c r="BW27" s="973"/>
      <c r="BX27" s="973"/>
      <c r="BY27" s="973"/>
      <c r="BZ27" s="973"/>
      <c r="CA27" s="973"/>
      <c r="CB27" s="973"/>
      <c r="CC27" s="973"/>
      <c r="CD27" s="973"/>
      <c r="CE27" s="973"/>
      <c r="CF27" s="973"/>
      <c r="CG27" s="988"/>
      <c r="CH27" s="969"/>
      <c r="CI27" s="970"/>
      <c r="CJ27" s="970"/>
      <c r="CK27" s="970"/>
      <c r="CL27" s="971"/>
      <c r="CM27" s="969"/>
      <c r="CN27" s="970"/>
      <c r="CO27" s="970"/>
      <c r="CP27" s="970"/>
      <c r="CQ27" s="971"/>
      <c r="CR27" s="969"/>
      <c r="CS27" s="970"/>
      <c r="CT27" s="970"/>
      <c r="CU27" s="970"/>
      <c r="CV27" s="971"/>
      <c r="CW27" s="969"/>
      <c r="CX27" s="970"/>
      <c r="CY27" s="970"/>
      <c r="CZ27" s="970"/>
      <c r="DA27" s="971"/>
      <c r="DB27" s="969"/>
      <c r="DC27" s="970"/>
      <c r="DD27" s="970"/>
      <c r="DE27" s="970"/>
      <c r="DF27" s="971"/>
      <c r="DG27" s="969"/>
      <c r="DH27" s="970"/>
      <c r="DI27" s="970"/>
      <c r="DJ27" s="970"/>
      <c r="DK27" s="971"/>
      <c r="DL27" s="969"/>
      <c r="DM27" s="970"/>
      <c r="DN27" s="970"/>
      <c r="DO27" s="970"/>
      <c r="DP27" s="971"/>
      <c r="DQ27" s="969"/>
      <c r="DR27" s="970"/>
      <c r="DS27" s="970"/>
      <c r="DT27" s="970"/>
      <c r="DU27" s="971"/>
      <c r="DV27" s="972"/>
      <c r="DW27" s="973"/>
      <c r="DX27" s="973"/>
      <c r="DY27" s="973"/>
      <c r="DZ27" s="974"/>
      <c r="EA27" s="90"/>
    </row>
    <row r="28" spans="1:131" ht="26.25" customHeight="1" thickTop="1" x14ac:dyDescent="0.15">
      <c r="A28" s="102">
        <v>1</v>
      </c>
      <c r="B28" s="1016" t="s">
        <v>340</v>
      </c>
      <c r="C28" s="1017"/>
      <c r="D28" s="1017"/>
      <c r="E28" s="1017"/>
      <c r="F28" s="1017"/>
      <c r="G28" s="1017"/>
      <c r="H28" s="1017"/>
      <c r="I28" s="1017"/>
      <c r="J28" s="1017"/>
      <c r="K28" s="1017"/>
      <c r="L28" s="1017"/>
      <c r="M28" s="1017"/>
      <c r="N28" s="1017"/>
      <c r="O28" s="1017"/>
      <c r="P28" s="1018"/>
      <c r="Q28" s="1019">
        <v>1464</v>
      </c>
      <c r="R28" s="1020"/>
      <c r="S28" s="1020"/>
      <c r="T28" s="1020"/>
      <c r="U28" s="1020"/>
      <c r="V28" s="1020">
        <v>1385</v>
      </c>
      <c r="W28" s="1020"/>
      <c r="X28" s="1020"/>
      <c r="Y28" s="1020"/>
      <c r="Z28" s="1020"/>
      <c r="AA28" s="1020">
        <v>79</v>
      </c>
      <c r="AB28" s="1020"/>
      <c r="AC28" s="1020"/>
      <c r="AD28" s="1020"/>
      <c r="AE28" s="1021"/>
      <c r="AF28" s="1022">
        <v>79</v>
      </c>
      <c r="AG28" s="1020"/>
      <c r="AH28" s="1020"/>
      <c r="AI28" s="1020"/>
      <c r="AJ28" s="1023"/>
      <c r="AK28" s="1024">
        <v>116</v>
      </c>
      <c r="AL28" s="1025"/>
      <c r="AM28" s="1025"/>
      <c r="AN28" s="1025"/>
      <c r="AO28" s="1025"/>
      <c r="AP28" s="1025" t="s">
        <v>325</v>
      </c>
      <c r="AQ28" s="1025"/>
      <c r="AR28" s="1025"/>
      <c r="AS28" s="1025"/>
      <c r="AT28" s="1025"/>
      <c r="AU28" s="1025" t="s">
        <v>325</v>
      </c>
      <c r="AV28" s="1025"/>
      <c r="AW28" s="1025"/>
      <c r="AX28" s="1025"/>
      <c r="AY28" s="1025"/>
      <c r="AZ28" s="1026" t="s">
        <v>325</v>
      </c>
      <c r="BA28" s="1026"/>
      <c r="BB28" s="1026"/>
      <c r="BC28" s="1026"/>
      <c r="BD28" s="1026"/>
      <c r="BE28" s="1014"/>
      <c r="BF28" s="1014"/>
      <c r="BG28" s="1014"/>
      <c r="BH28" s="1014"/>
      <c r="BI28" s="1015"/>
      <c r="BJ28" s="92"/>
      <c r="BK28" s="92"/>
      <c r="BL28" s="92"/>
      <c r="BM28" s="92"/>
      <c r="BN28" s="92"/>
      <c r="BO28" s="101"/>
      <c r="BP28" s="101"/>
      <c r="BQ28" s="98">
        <v>22</v>
      </c>
      <c r="BR28" s="99"/>
      <c r="BS28" s="972"/>
      <c r="BT28" s="973"/>
      <c r="BU28" s="973"/>
      <c r="BV28" s="973"/>
      <c r="BW28" s="973"/>
      <c r="BX28" s="973"/>
      <c r="BY28" s="973"/>
      <c r="BZ28" s="973"/>
      <c r="CA28" s="973"/>
      <c r="CB28" s="973"/>
      <c r="CC28" s="973"/>
      <c r="CD28" s="973"/>
      <c r="CE28" s="973"/>
      <c r="CF28" s="973"/>
      <c r="CG28" s="988"/>
      <c r="CH28" s="969"/>
      <c r="CI28" s="970"/>
      <c r="CJ28" s="970"/>
      <c r="CK28" s="970"/>
      <c r="CL28" s="971"/>
      <c r="CM28" s="969"/>
      <c r="CN28" s="970"/>
      <c r="CO28" s="970"/>
      <c r="CP28" s="970"/>
      <c r="CQ28" s="971"/>
      <c r="CR28" s="969"/>
      <c r="CS28" s="970"/>
      <c r="CT28" s="970"/>
      <c r="CU28" s="970"/>
      <c r="CV28" s="971"/>
      <c r="CW28" s="969"/>
      <c r="CX28" s="970"/>
      <c r="CY28" s="970"/>
      <c r="CZ28" s="970"/>
      <c r="DA28" s="971"/>
      <c r="DB28" s="969"/>
      <c r="DC28" s="970"/>
      <c r="DD28" s="970"/>
      <c r="DE28" s="970"/>
      <c r="DF28" s="971"/>
      <c r="DG28" s="969"/>
      <c r="DH28" s="970"/>
      <c r="DI28" s="970"/>
      <c r="DJ28" s="970"/>
      <c r="DK28" s="971"/>
      <c r="DL28" s="969"/>
      <c r="DM28" s="970"/>
      <c r="DN28" s="970"/>
      <c r="DO28" s="970"/>
      <c r="DP28" s="971"/>
      <c r="DQ28" s="969"/>
      <c r="DR28" s="970"/>
      <c r="DS28" s="970"/>
      <c r="DT28" s="970"/>
      <c r="DU28" s="971"/>
      <c r="DV28" s="972"/>
      <c r="DW28" s="973"/>
      <c r="DX28" s="973"/>
      <c r="DY28" s="973"/>
      <c r="DZ28" s="974"/>
      <c r="EA28" s="90"/>
    </row>
    <row r="29" spans="1:131" ht="26.25" customHeight="1" x14ac:dyDescent="0.15">
      <c r="A29" s="102">
        <v>2</v>
      </c>
      <c r="B29" s="1002" t="s">
        <v>341</v>
      </c>
      <c r="C29" s="1003"/>
      <c r="D29" s="1003"/>
      <c r="E29" s="1003"/>
      <c r="F29" s="1003"/>
      <c r="G29" s="1003"/>
      <c r="H29" s="1003"/>
      <c r="I29" s="1003"/>
      <c r="J29" s="1003"/>
      <c r="K29" s="1003"/>
      <c r="L29" s="1003"/>
      <c r="M29" s="1003"/>
      <c r="N29" s="1003"/>
      <c r="O29" s="1003"/>
      <c r="P29" s="1004"/>
      <c r="Q29" s="1010">
        <v>8</v>
      </c>
      <c r="R29" s="1011"/>
      <c r="S29" s="1011"/>
      <c r="T29" s="1011"/>
      <c r="U29" s="1011"/>
      <c r="V29" s="1011">
        <v>8</v>
      </c>
      <c r="W29" s="1011"/>
      <c r="X29" s="1011"/>
      <c r="Y29" s="1011"/>
      <c r="Z29" s="1011"/>
      <c r="AA29" s="1011">
        <v>0</v>
      </c>
      <c r="AB29" s="1011"/>
      <c r="AC29" s="1011"/>
      <c r="AD29" s="1011"/>
      <c r="AE29" s="1012"/>
      <c r="AF29" s="1007">
        <v>0</v>
      </c>
      <c r="AG29" s="1008"/>
      <c r="AH29" s="1008"/>
      <c r="AI29" s="1008"/>
      <c r="AJ29" s="1009"/>
      <c r="AK29" s="952">
        <v>3</v>
      </c>
      <c r="AL29" s="943"/>
      <c r="AM29" s="943"/>
      <c r="AN29" s="943"/>
      <c r="AO29" s="943"/>
      <c r="AP29" s="943" t="s">
        <v>325</v>
      </c>
      <c r="AQ29" s="943"/>
      <c r="AR29" s="943"/>
      <c r="AS29" s="943"/>
      <c r="AT29" s="943"/>
      <c r="AU29" s="943" t="s">
        <v>325</v>
      </c>
      <c r="AV29" s="943"/>
      <c r="AW29" s="943"/>
      <c r="AX29" s="943"/>
      <c r="AY29" s="943"/>
      <c r="AZ29" s="1013" t="s">
        <v>325</v>
      </c>
      <c r="BA29" s="1013"/>
      <c r="BB29" s="1013"/>
      <c r="BC29" s="1013"/>
      <c r="BD29" s="1013"/>
      <c r="BE29" s="944"/>
      <c r="BF29" s="944"/>
      <c r="BG29" s="944"/>
      <c r="BH29" s="944"/>
      <c r="BI29" s="945"/>
      <c r="BJ29" s="92"/>
      <c r="BK29" s="92"/>
      <c r="BL29" s="92"/>
      <c r="BM29" s="92"/>
      <c r="BN29" s="92"/>
      <c r="BO29" s="101"/>
      <c r="BP29" s="101"/>
      <c r="BQ29" s="98">
        <v>23</v>
      </c>
      <c r="BR29" s="99"/>
      <c r="BS29" s="972"/>
      <c r="BT29" s="973"/>
      <c r="BU29" s="973"/>
      <c r="BV29" s="973"/>
      <c r="BW29" s="973"/>
      <c r="BX29" s="973"/>
      <c r="BY29" s="973"/>
      <c r="BZ29" s="973"/>
      <c r="CA29" s="973"/>
      <c r="CB29" s="973"/>
      <c r="CC29" s="973"/>
      <c r="CD29" s="973"/>
      <c r="CE29" s="973"/>
      <c r="CF29" s="973"/>
      <c r="CG29" s="988"/>
      <c r="CH29" s="969"/>
      <c r="CI29" s="970"/>
      <c r="CJ29" s="970"/>
      <c r="CK29" s="970"/>
      <c r="CL29" s="971"/>
      <c r="CM29" s="969"/>
      <c r="CN29" s="970"/>
      <c r="CO29" s="970"/>
      <c r="CP29" s="970"/>
      <c r="CQ29" s="971"/>
      <c r="CR29" s="969"/>
      <c r="CS29" s="970"/>
      <c r="CT29" s="970"/>
      <c r="CU29" s="970"/>
      <c r="CV29" s="971"/>
      <c r="CW29" s="969"/>
      <c r="CX29" s="970"/>
      <c r="CY29" s="970"/>
      <c r="CZ29" s="970"/>
      <c r="DA29" s="971"/>
      <c r="DB29" s="969"/>
      <c r="DC29" s="970"/>
      <c r="DD29" s="970"/>
      <c r="DE29" s="970"/>
      <c r="DF29" s="971"/>
      <c r="DG29" s="969"/>
      <c r="DH29" s="970"/>
      <c r="DI29" s="970"/>
      <c r="DJ29" s="970"/>
      <c r="DK29" s="971"/>
      <c r="DL29" s="969"/>
      <c r="DM29" s="970"/>
      <c r="DN29" s="970"/>
      <c r="DO29" s="970"/>
      <c r="DP29" s="971"/>
      <c r="DQ29" s="969"/>
      <c r="DR29" s="970"/>
      <c r="DS29" s="970"/>
      <c r="DT29" s="970"/>
      <c r="DU29" s="971"/>
      <c r="DV29" s="972"/>
      <c r="DW29" s="973"/>
      <c r="DX29" s="973"/>
      <c r="DY29" s="973"/>
      <c r="DZ29" s="974"/>
      <c r="EA29" s="90"/>
    </row>
    <row r="30" spans="1:131" ht="26.25" customHeight="1" x14ac:dyDescent="0.15">
      <c r="A30" s="102">
        <v>3</v>
      </c>
      <c r="B30" s="1002" t="s">
        <v>342</v>
      </c>
      <c r="C30" s="1003"/>
      <c r="D30" s="1003"/>
      <c r="E30" s="1003"/>
      <c r="F30" s="1003"/>
      <c r="G30" s="1003"/>
      <c r="H30" s="1003"/>
      <c r="I30" s="1003"/>
      <c r="J30" s="1003"/>
      <c r="K30" s="1003"/>
      <c r="L30" s="1003"/>
      <c r="M30" s="1003"/>
      <c r="N30" s="1003"/>
      <c r="O30" s="1003"/>
      <c r="P30" s="1004"/>
      <c r="Q30" s="1010">
        <v>1701</v>
      </c>
      <c r="R30" s="1011"/>
      <c r="S30" s="1011"/>
      <c r="T30" s="1011"/>
      <c r="U30" s="1011"/>
      <c r="V30" s="1011">
        <v>1567</v>
      </c>
      <c r="W30" s="1011"/>
      <c r="X30" s="1011"/>
      <c r="Y30" s="1011"/>
      <c r="Z30" s="1011"/>
      <c r="AA30" s="1011">
        <v>134</v>
      </c>
      <c r="AB30" s="1011"/>
      <c r="AC30" s="1011"/>
      <c r="AD30" s="1011"/>
      <c r="AE30" s="1012"/>
      <c r="AF30" s="1007">
        <v>134</v>
      </c>
      <c r="AG30" s="1008"/>
      <c r="AH30" s="1008"/>
      <c r="AI30" s="1008"/>
      <c r="AJ30" s="1009"/>
      <c r="AK30" s="952">
        <v>274</v>
      </c>
      <c r="AL30" s="943"/>
      <c r="AM30" s="943"/>
      <c r="AN30" s="943"/>
      <c r="AO30" s="943"/>
      <c r="AP30" s="943" t="s">
        <v>325</v>
      </c>
      <c r="AQ30" s="943"/>
      <c r="AR30" s="943"/>
      <c r="AS30" s="943"/>
      <c r="AT30" s="943"/>
      <c r="AU30" s="943" t="s">
        <v>325</v>
      </c>
      <c r="AV30" s="943"/>
      <c r="AW30" s="943"/>
      <c r="AX30" s="943"/>
      <c r="AY30" s="943"/>
      <c r="AZ30" s="1013" t="s">
        <v>325</v>
      </c>
      <c r="BA30" s="1013"/>
      <c r="BB30" s="1013"/>
      <c r="BC30" s="1013"/>
      <c r="BD30" s="1013"/>
      <c r="BE30" s="944"/>
      <c r="BF30" s="944"/>
      <c r="BG30" s="944"/>
      <c r="BH30" s="944"/>
      <c r="BI30" s="945"/>
      <c r="BJ30" s="92"/>
      <c r="BK30" s="92"/>
      <c r="BL30" s="92"/>
      <c r="BM30" s="92"/>
      <c r="BN30" s="92"/>
      <c r="BO30" s="101"/>
      <c r="BP30" s="101"/>
      <c r="BQ30" s="98">
        <v>24</v>
      </c>
      <c r="BR30" s="99"/>
      <c r="BS30" s="972"/>
      <c r="BT30" s="973"/>
      <c r="BU30" s="973"/>
      <c r="BV30" s="973"/>
      <c r="BW30" s="973"/>
      <c r="BX30" s="973"/>
      <c r="BY30" s="973"/>
      <c r="BZ30" s="973"/>
      <c r="CA30" s="973"/>
      <c r="CB30" s="973"/>
      <c r="CC30" s="973"/>
      <c r="CD30" s="973"/>
      <c r="CE30" s="973"/>
      <c r="CF30" s="973"/>
      <c r="CG30" s="988"/>
      <c r="CH30" s="969"/>
      <c r="CI30" s="970"/>
      <c r="CJ30" s="970"/>
      <c r="CK30" s="970"/>
      <c r="CL30" s="971"/>
      <c r="CM30" s="969"/>
      <c r="CN30" s="970"/>
      <c r="CO30" s="970"/>
      <c r="CP30" s="970"/>
      <c r="CQ30" s="971"/>
      <c r="CR30" s="969"/>
      <c r="CS30" s="970"/>
      <c r="CT30" s="970"/>
      <c r="CU30" s="970"/>
      <c r="CV30" s="971"/>
      <c r="CW30" s="969"/>
      <c r="CX30" s="970"/>
      <c r="CY30" s="970"/>
      <c r="CZ30" s="970"/>
      <c r="DA30" s="971"/>
      <c r="DB30" s="969"/>
      <c r="DC30" s="970"/>
      <c r="DD30" s="970"/>
      <c r="DE30" s="970"/>
      <c r="DF30" s="971"/>
      <c r="DG30" s="969"/>
      <c r="DH30" s="970"/>
      <c r="DI30" s="970"/>
      <c r="DJ30" s="970"/>
      <c r="DK30" s="971"/>
      <c r="DL30" s="969"/>
      <c r="DM30" s="970"/>
      <c r="DN30" s="970"/>
      <c r="DO30" s="970"/>
      <c r="DP30" s="971"/>
      <c r="DQ30" s="969"/>
      <c r="DR30" s="970"/>
      <c r="DS30" s="970"/>
      <c r="DT30" s="970"/>
      <c r="DU30" s="971"/>
      <c r="DV30" s="972"/>
      <c r="DW30" s="973"/>
      <c r="DX30" s="973"/>
      <c r="DY30" s="973"/>
      <c r="DZ30" s="974"/>
      <c r="EA30" s="90"/>
    </row>
    <row r="31" spans="1:131" ht="26.25" customHeight="1" x14ac:dyDescent="0.15">
      <c r="A31" s="102">
        <v>4</v>
      </c>
      <c r="B31" s="1002" t="s">
        <v>343</v>
      </c>
      <c r="C31" s="1003"/>
      <c r="D31" s="1003"/>
      <c r="E31" s="1003"/>
      <c r="F31" s="1003"/>
      <c r="G31" s="1003"/>
      <c r="H31" s="1003"/>
      <c r="I31" s="1003"/>
      <c r="J31" s="1003"/>
      <c r="K31" s="1003"/>
      <c r="L31" s="1003"/>
      <c r="M31" s="1003"/>
      <c r="N31" s="1003"/>
      <c r="O31" s="1003"/>
      <c r="P31" s="1004"/>
      <c r="Q31" s="1010">
        <v>156</v>
      </c>
      <c r="R31" s="1011"/>
      <c r="S31" s="1011"/>
      <c r="T31" s="1011"/>
      <c r="U31" s="1011"/>
      <c r="V31" s="1011">
        <v>155</v>
      </c>
      <c r="W31" s="1011"/>
      <c r="X31" s="1011"/>
      <c r="Y31" s="1011"/>
      <c r="Z31" s="1011"/>
      <c r="AA31" s="1011">
        <v>1</v>
      </c>
      <c r="AB31" s="1011"/>
      <c r="AC31" s="1011"/>
      <c r="AD31" s="1011"/>
      <c r="AE31" s="1012"/>
      <c r="AF31" s="1007">
        <v>1</v>
      </c>
      <c r="AG31" s="1008"/>
      <c r="AH31" s="1008"/>
      <c r="AI31" s="1008"/>
      <c r="AJ31" s="1009"/>
      <c r="AK31" s="952">
        <v>52</v>
      </c>
      <c r="AL31" s="943"/>
      <c r="AM31" s="943"/>
      <c r="AN31" s="943"/>
      <c r="AO31" s="943"/>
      <c r="AP31" s="943" t="s">
        <v>325</v>
      </c>
      <c r="AQ31" s="943"/>
      <c r="AR31" s="943"/>
      <c r="AS31" s="943"/>
      <c r="AT31" s="943"/>
      <c r="AU31" s="943" t="s">
        <v>325</v>
      </c>
      <c r="AV31" s="943"/>
      <c r="AW31" s="943"/>
      <c r="AX31" s="943"/>
      <c r="AY31" s="943"/>
      <c r="AZ31" s="1013" t="s">
        <v>325</v>
      </c>
      <c r="BA31" s="1013"/>
      <c r="BB31" s="1013"/>
      <c r="BC31" s="1013"/>
      <c r="BD31" s="1013"/>
      <c r="BE31" s="944"/>
      <c r="BF31" s="944"/>
      <c r="BG31" s="944"/>
      <c r="BH31" s="944"/>
      <c r="BI31" s="945"/>
      <c r="BJ31" s="92"/>
      <c r="BK31" s="92"/>
      <c r="BL31" s="92"/>
      <c r="BM31" s="92"/>
      <c r="BN31" s="92"/>
      <c r="BO31" s="101"/>
      <c r="BP31" s="101"/>
      <c r="BQ31" s="98">
        <v>25</v>
      </c>
      <c r="BR31" s="99"/>
      <c r="BS31" s="972"/>
      <c r="BT31" s="973"/>
      <c r="BU31" s="973"/>
      <c r="BV31" s="973"/>
      <c r="BW31" s="973"/>
      <c r="BX31" s="973"/>
      <c r="BY31" s="973"/>
      <c r="BZ31" s="973"/>
      <c r="CA31" s="973"/>
      <c r="CB31" s="973"/>
      <c r="CC31" s="973"/>
      <c r="CD31" s="973"/>
      <c r="CE31" s="973"/>
      <c r="CF31" s="973"/>
      <c r="CG31" s="988"/>
      <c r="CH31" s="969"/>
      <c r="CI31" s="970"/>
      <c r="CJ31" s="970"/>
      <c r="CK31" s="970"/>
      <c r="CL31" s="971"/>
      <c r="CM31" s="969"/>
      <c r="CN31" s="970"/>
      <c r="CO31" s="970"/>
      <c r="CP31" s="970"/>
      <c r="CQ31" s="971"/>
      <c r="CR31" s="969"/>
      <c r="CS31" s="970"/>
      <c r="CT31" s="970"/>
      <c r="CU31" s="970"/>
      <c r="CV31" s="971"/>
      <c r="CW31" s="969"/>
      <c r="CX31" s="970"/>
      <c r="CY31" s="970"/>
      <c r="CZ31" s="970"/>
      <c r="DA31" s="971"/>
      <c r="DB31" s="969"/>
      <c r="DC31" s="970"/>
      <c r="DD31" s="970"/>
      <c r="DE31" s="970"/>
      <c r="DF31" s="971"/>
      <c r="DG31" s="969"/>
      <c r="DH31" s="970"/>
      <c r="DI31" s="970"/>
      <c r="DJ31" s="970"/>
      <c r="DK31" s="971"/>
      <c r="DL31" s="969"/>
      <c r="DM31" s="970"/>
      <c r="DN31" s="970"/>
      <c r="DO31" s="970"/>
      <c r="DP31" s="971"/>
      <c r="DQ31" s="969"/>
      <c r="DR31" s="970"/>
      <c r="DS31" s="970"/>
      <c r="DT31" s="970"/>
      <c r="DU31" s="971"/>
      <c r="DV31" s="972"/>
      <c r="DW31" s="973"/>
      <c r="DX31" s="973"/>
      <c r="DY31" s="973"/>
      <c r="DZ31" s="974"/>
      <c r="EA31" s="90"/>
    </row>
    <row r="32" spans="1:131" ht="26.25" customHeight="1" x14ac:dyDescent="0.15">
      <c r="A32" s="102">
        <v>5</v>
      </c>
      <c r="B32" s="1002" t="s">
        <v>344</v>
      </c>
      <c r="C32" s="1003"/>
      <c r="D32" s="1003"/>
      <c r="E32" s="1003"/>
      <c r="F32" s="1003"/>
      <c r="G32" s="1003"/>
      <c r="H32" s="1003"/>
      <c r="I32" s="1003"/>
      <c r="J32" s="1003"/>
      <c r="K32" s="1003"/>
      <c r="L32" s="1003"/>
      <c r="M32" s="1003"/>
      <c r="N32" s="1003"/>
      <c r="O32" s="1003"/>
      <c r="P32" s="1004"/>
      <c r="Q32" s="1010">
        <v>167</v>
      </c>
      <c r="R32" s="1011"/>
      <c r="S32" s="1011"/>
      <c r="T32" s="1011"/>
      <c r="U32" s="1011"/>
      <c r="V32" s="1011">
        <v>140</v>
      </c>
      <c r="W32" s="1011"/>
      <c r="X32" s="1011"/>
      <c r="Y32" s="1011"/>
      <c r="Z32" s="1011"/>
      <c r="AA32" s="1011">
        <v>27</v>
      </c>
      <c r="AB32" s="1011"/>
      <c r="AC32" s="1011"/>
      <c r="AD32" s="1011"/>
      <c r="AE32" s="1012"/>
      <c r="AF32" s="1007">
        <v>27</v>
      </c>
      <c r="AG32" s="1008"/>
      <c r="AH32" s="1008"/>
      <c r="AI32" s="1008"/>
      <c r="AJ32" s="1009"/>
      <c r="AK32" s="952" t="s">
        <v>325</v>
      </c>
      <c r="AL32" s="943"/>
      <c r="AM32" s="943"/>
      <c r="AN32" s="943"/>
      <c r="AO32" s="943"/>
      <c r="AP32" s="943">
        <v>185</v>
      </c>
      <c r="AQ32" s="943"/>
      <c r="AR32" s="943"/>
      <c r="AS32" s="943"/>
      <c r="AT32" s="943"/>
      <c r="AU32" s="943" t="s">
        <v>325</v>
      </c>
      <c r="AV32" s="943"/>
      <c r="AW32" s="943"/>
      <c r="AX32" s="943"/>
      <c r="AY32" s="943"/>
      <c r="AZ32" s="1013" t="s">
        <v>325</v>
      </c>
      <c r="BA32" s="1013"/>
      <c r="BB32" s="1013"/>
      <c r="BC32" s="1013"/>
      <c r="BD32" s="1013"/>
      <c r="BE32" s="944" t="s">
        <v>345</v>
      </c>
      <c r="BF32" s="944"/>
      <c r="BG32" s="944"/>
      <c r="BH32" s="944"/>
      <c r="BI32" s="945"/>
      <c r="BJ32" s="92"/>
      <c r="BK32" s="92"/>
      <c r="BL32" s="92"/>
      <c r="BM32" s="92"/>
      <c r="BN32" s="92"/>
      <c r="BO32" s="101"/>
      <c r="BP32" s="101"/>
      <c r="BQ32" s="98">
        <v>26</v>
      </c>
      <c r="BR32" s="99"/>
      <c r="BS32" s="972"/>
      <c r="BT32" s="973"/>
      <c r="BU32" s="973"/>
      <c r="BV32" s="973"/>
      <c r="BW32" s="973"/>
      <c r="BX32" s="973"/>
      <c r="BY32" s="973"/>
      <c r="BZ32" s="973"/>
      <c r="CA32" s="973"/>
      <c r="CB32" s="973"/>
      <c r="CC32" s="973"/>
      <c r="CD32" s="973"/>
      <c r="CE32" s="973"/>
      <c r="CF32" s="973"/>
      <c r="CG32" s="988"/>
      <c r="CH32" s="969"/>
      <c r="CI32" s="970"/>
      <c r="CJ32" s="970"/>
      <c r="CK32" s="970"/>
      <c r="CL32" s="971"/>
      <c r="CM32" s="969"/>
      <c r="CN32" s="970"/>
      <c r="CO32" s="970"/>
      <c r="CP32" s="970"/>
      <c r="CQ32" s="971"/>
      <c r="CR32" s="969"/>
      <c r="CS32" s="970"/>
      <c r="CT32" s="970"/>
      <c r="CU32" s="970"/>
      <c r="CV32" s="971"/>
      <c r="CW32" s="969"/>
      <c r="CX32" s="970"/>
      <c r="CY32" s="970"/>
      <c r="CZ32" s="970"/>
      <c r="DA32" s="971"/>
      <c r="DB32" s="969"/>
      <c r="DC32" s="970"/>
      <c r="DD32" s="970"/>
      <c r="DE32" s="970"/>
      <c r="DF32" s="971"/>
      <c r="DG32" s="969"/>
      <c r="DH32" s="970"/>
      <c r="DI32" s="970"/>
      <c r="DJ32" s="970"/>
      <c r="DK32" s="971"/>
      <c r="DL32" s="969"/>
      <c r="DM32" s="970"/>
      <c r="DN32" s="970"/>
      <c r="DO32" s="970"/>
      <c r="DP32" s="971"/>
      <c r="DQ32" s="969"/>
      <c r="DR32" s="970"/>
      <c r="DS32" s="970"/>
      <c r="DT32" s="970"/>
      <c r="DU32" s="971"/>
      <c r="DV32" s="972"/>
      <c r="DW32" s="973"/>
      <c r="DX32" s="973"/>
      <c r="DY32" s="973"/>
      <c r="DZ32" s="974"/>
      <c r="EA32" s="90"/>
    </row>
    <row r="33" spans="1:131" ht="26.25" customHeight="1" x14ac:dyDescent="0.15">
      <c r="A33" s="102">
        <v>6</v>
      </c>
      <c r="B33" s="1002" t="s">
        <v>346</v>
      </c>
      <c r="C33" s="1003"/>
      <c r="D33" s="1003"/>
      <c r="E33" s="1003"/>
      <c r="F33" s="1003"/>
      <c r="G33" s="1003"/>
      <c r="H33" s="1003"/>
      <c r="I33" s="1003"/>
      <c r="J33" s="1003"/>
      <c r="K33" s="1003"/>
      <c r="L33" s="1003"/>
      <c r="M33" s="1003"/>
      <c r="N33" s="1003"/>
      <c r="O33" s="1003"/>
      <c r="P33" s="1004"/>
      <c r="Q33" s="1010">
        <v>314</v>
      </c>
      <c r="R33" s="1011"/>
      <c r="S33" s="1011"/>
      <c r="T33" s="1011"/>
      <c r="U33" s="1011"/>
      <c r="V33" s="1011">
        <v>291</v>
      </c>
      <c r="W33" s="1011"/>
      <c r="X33" s="1011"/>
      <c r="Y33" s="1011"/>
      <c r="Z33" s="1011"/>
      <c r="AA33" s="1011">
        <v>23</v>
      </c>
      <c r="AB33" s="1011"/>
      <c r="AC33" s="1011"/>
      <c r="AD33" s="1011"/>
      <c r="AE33" s="1012"/>
      <c r="AF33" s="1007">
        <v>23</v>
      </c>
      <c r="AG33" s="1008"/>
      <c r="AH33" s="1008"/>
      <c r="AI33" s="1008"/>
      <c r="AJ33" s="1009"/>
      <c r="AK33" s="952">
        <v>171</v>
      </c>
      <c r="AL33" s="943"/>
      <c r="AM33" s="943"/>
      <c r="AN33" s="943"/>
      <c r="AO33" s="943"/>
      <c r="AP33" s="943">
        <v>1322</v>
      </c>
      <c r="AQ33" s="943"/>
      <c r="AR33" s="943"/>
      <c r="AS33" s="943"/>
      <c r="AT33" s="943"/>
      <c r="AU33" s="943">
        <v>1301</v>
      </c>
      <c r="AV33" s="943"/>
      <c r="AW33" s="943"/>
      <c r="AX33" s="943"/>
      <c r="AY33" s="943"/>
      <c r="AZ33" s="1013" t="s">
        <v>325</v>
      </c>
      <c r="BA33" s="1013"/>
      <c r="BB33" s="1013"/>
      <c r="BC33" s="1013"/>
      <c r="BD33" s="1013"/>
      <c r="BE33" s="944" t="s">
        <v>347</v>
      </c>
      <c r="BF33" s="944"/>
      <c r="BG33" s="944"/>
      <c r="BH33" s="944"/>
      <c r="BI33" s="945"/>
      <c r="BJ33" s="92"/>
      <c r="BK33" s="92"/>
      <c r="BL33" s="92"/>
      <c r="BM33" s="92"/>
      <c r="BN33" s="92"/>
      <c r="BO33" s="101"/>
      <c r="BP33" s="101"/>
      <c r="BQ33" s="98">
        <v>27</v>
      </c>
      <c r="BR33" s="99"/>
      <c r="BS33" s="972"/>
      <c r="BT33" s="973"/>
      <c r="BU33" s="973"/>
      <c r="BV33" s="973"/>
      <c r="BW33" s="973"/>
      <c r="BX33" s="973"/>
      <c r="BY33" s="973"/>
      <c r="BZ33" s="973"/>
      <c r="CA33" s="973"/>
      <c r="CB33" s="973"/>
      <c r="CC33" s="973"/>
      <c r="CD33" s="973"/>
      <c r="CE33" s="973"/>
      <c r="CF33" s="973"/>
      <c r="CG33" s="988"/>
      <c r="CH33" s="969"/>
      <c r="CI33" s="970"/>
      <c r="CJ33" s="970"/>
      <c r="CK33" s="970"/>
      <c r="CL33" s="971"/>
      <c r="CM33" s="969"/>
      <c r="CN33" s="970"/>
      <c r="CO33" s="970"/>
      <c r="CP33" s="970"/>
      <c r="CQ33" s="971"/>
      <c r="CR33" s="969"/>
      <c r="CS33" s="970"/>
      <c r="CT33" s="970"/>
      <c r="CU33" s="970"/>
      <c r="CV33" s="971"/>
      <c r="CW33" s="969"/>
      <c r="CX33" s="970"/>
      <c r="CY33" s="970"/>
      <c r="CZ33" s="970"/>
      <c r="DA33" s="971"/>
      <c r="DB33" s="969"/>
      <c r="DC33" s="970"/>
      <c r="DD33" s="970"/>
      <c r="DE33" s="970"/>
      <c r="DF33" s="971"/>
      <c r="DG33" s="969"/>
      <c r="DH33" s="970"/>
      <c r="DI33" s="970"/>
      <c r="DJ33" s="970"/>
      <c r="DK33" s="971"/>
      <c r="DL33" s="969"/>
      <c r="DM33" s="970"/>
      <c r="DN33" s="970"/>
      <c r="DO33" s="970"/>
      <c r="DP33" s="971"/>
      <c r="DQ33" s="969"/>
      <c r="DR33" s="970"/>
      <c r="DS33" s="970"/>
      <c r="DT33" s="970"/>
      <c r="DU33" s="971"/>
      <c r="DV33" s="972"/>
      <c r="DW33" s="973"/>
      <c r="DX33" s="973"/>
      <c r="DY33" s="973"/>
      <c r="DZ33" s="974"/>
      <c r="EA33" s="90"/>
    </row>
    <row r="34" spans="1:131" ht="26.25" customHeight="1" x14ac:dyDescent="0.15">
      <c r="A34" s="102">
        <v>7</v>
      </c>
      <c r="B34" s="1002"/>
      <c r="C34" s="1003"/>
      <c r="D34" s="1003"/>
      <c r="E34" s="1003"/>
      <c r="F34" s="1003"/>
      <c r="G34" s="1003"/>
      <c r="H34" s="1003"/>
      <c r="I34" s="1003"/>
      <c r="J34" s="1003"/>
      <c r="K34" s="1003"/>
      <c r="L34" s="1003"/>
      <c r="M34" s="1003"/>
      <c r="N34" s="1003"/>
      <c r="O34" s="1003"/>
      <c r="P34" s="1004"/>
      <c r="Q34" s="1010"/>
      <c r="R34" s="1011"/>
      <c r="S34" s="1011"/>
      <c r="T34" s="1011"/>
      <c r="U34" s="1011"/>
      <c r="V34" s="1011"/>
      <c r="W34" s="1011"/>
      <c r="X34" s="1011"/>
      <c r="Y34" s="1011"/>
      <c r="Z34" s="1011"/>
      <c r="AA34" s="1011"/>
      <c r="AB34" s="1011"/>
      <c r="AC34" s="1011"/>
      <c r="AD34" s="1011"/>
      <c r="AE34" s="1012"/>
      <c r="AF34" s="1007"/>
      <c r="AG34" s="1008"/>
      <c r="AH34" s="1008"/>
      <c r="AI34" s="1008"/>
      <c r="AJ34" s="1009"/>
      <c r="AK34" s="952"/>
      <c r="AL34" s="943"/>
      <c r="AM34" s="943"/>
      <c r="AN34" s="943"/>
      <c r="AO34" s="943"/>
      <c r="AP34" s="943"/>
      <c r="AQ34" s="943"/>
      <c r="AR34" s="943"/>
      <c r="AS34" s="943"/>
      <c r="AT34" s="943"/>
      <c r="AU34" s="943"/>
      <c r="AV34" s="943"/>
      <c r="AW34" s="943"/>
      <c r="AX34" s="943"/>
      <c r="AY34" s="943"/>
      <c r="AZ34" s="1013"/>
      <c r="BA34" s="1013"/>
      <c r="BB34" s="1013"/>
      <c r="BC34" s="1013"/>
      <c r="BD34" s="1013"/>
      <c r="BE34" s="944"/>
      <c r="BF34" s="944"/>
      <c r="BG34" s="944"/>
      <c r="BH34" s="944"/>
      <c r="BI34" s="945"/>
      <c r="BJ34" s="92"/>
      <c r="BK34" s="92"/>
      <c r="BL34" s="92"/>
      <c r="BM34" s="92"/>
      <c r="BN34" s="92"/>
      <c r="BO34" s="101"/>
      <c r="BP34" s="101"/>
      <c r="BQ34" s="98">
        <v>28</v>
      </c>
      <c r="BR34" s="99"/>
      <c r="BS34" s="972"/>
      <c r="BT34" s="973"/>
      <c r="BU34" s="973"/>
      <c r="BV34" s="973"/>
      <c r="BW34" s="973"/>
      <c r="BX34" s="973"/>
      <c r="BY34" s="973"/>
      <c r="BZ34" s="973"/>
      <c r="CA34" s="973"/>
      <c r="CB34" s="973"/>
      <c r="CC34" s="973"/>
      <c r="CD34" s="973"/>
      <c r="CE34" s="973"/>
      <c r="CF34" s="973"/>
      <c r="CG34" s="988"/>
      <c r="CH34" s="969"/>
      <c r="CI34" s="970"/>
      <c r="CJ34" s="970"/>
      <c r="CK34" s="970"/>
      <c r="CL34" s="971"/>
      <c r="CM34" s="969"/>
      <c r="CN34" s="970"/>
      <c r="CO34" s="970"/>
      <c r="CP34" s="970"/>
      <c r="CQ34" s="971"/>
      <c r="CR34" s="969"/>
      <c r="CS34" s="970"/>
      <c r="CT34" s="970"/>
      <c r="CU34" s="970"/>
      <c r="CV34" s="971"/>
      <c r="CW34" s="969"/>
      <c r="CX34" s="970"/>
      <c r="CY34" s="970"/>
      <c r="CZ34" s="970"/>
      <c r="DA34" s="971"/>
      <c r="DB34" s="969"/>
      <c r="DC34" s="970"/>
      <c r="DD34" s="970"/>
      <c r="DE34" s="970"/>
      <c r="DF34" s="971"/>
      <c r="DG34" s="969"/>
      <c r="DH34" s="970"/>
      <c r="DI34" s="970"/>
      <c r="DJ34" s="970"/>
      <c r="DK34" s="971"/>
      <c r="DL34" s="969"/>
      <c r="DM34" s="970"/>
      <c r="DN34" s="970"/>
      <c r="DO34" s="970"/>
      <c r="DP34" s="971"/>
      <c r="DQ34" s="969"/>
      <c r="DR34" s="970"/>
      <c r="DS34" s="970"/>
      <c r="DT34" s="970"/>
      <c r="DU34" s="971"/>
      <c r="DV34" s="972"/>
      <c r="DW34" s="973"/>
      <c r="DX34" s="973"/>
      <c r="DY34" s="973"/>
      <c r="DZ34" s="974"/>
      <c r="EA34" s="90"/>
    </row>
    <row r="35" spans="1:131" ht="26.25" customHeight="1" x14ac:dyDescent="0.15">
      <c r="A35" s="102">
        <v>8</v>
      </c>
      <c r="B35" s="1002"/>
      <c r="C35" s="1003"/>
      <c r="D35" s="1003"/>
      <c r="E35" s="1003"/>
      <c r="F35" s="1003"/>
      <c r="G35" s="1003"/>
      <c r="H35" s="1003"/>
      <c r="I35" s="1003"/>
      <c r="J35" s="1003"/>
      <c r="K35" s="1003"/>
      <c r="L35" s="1003"/>
      <c r="M35" s="1003"/>
      <c r="N35" s="1003"/>
      <c r="O35" s="1003"/>
      <c r="P35" s="1004"/>
      <c r="Q35" s="1010"/>
      <c r="R35" s="1011"/>
      <c r="S35" s="1011"/>
      <c r="T35" s="1011"/>
      <c r="U35" s="1011"/>
      <c r="V35" s="1011"/>
      <c r="W35" s="1011"/>
      <c r="X35" s="1011"/>
      <c r="Y35" s="1011"/>
      <c r="Z35" s="1011"/>
      <c r="AA35" s="1011"/>
      <c r="AB35" s="1011"/>
      <c r="AC35" s="1011"/>
      <c r="AD35" s="1011"/>
      <c r="AE35" s="1012"/>
      <c r="AF35" s="1007"/>
      <c r="AG35" s="1008"/>
      <c r="AH35" s="1008"/>
      <c r="AI35" s="1008"/>
      <c r="AJ35" s="1009"/>
      <c r="AK35" s="952"/>
      <c r="AL35" s="943"/>
      <c r="AM35" s="943"/>
      <c r="AN35" s="943"/>
      <c r="AO35" s="943"/>
      <c r="AP35" s="943"/>
      <c r="AQ35" s="943"/>
      <c r="AR35" s="943"/>
      <c r="AS35" s="943"/>
      <c r="AT35" s="943"/>
      <c r="AU35" s="943"/>
      <c r="AV35" s="943"/>
      <c r="AW35" s="943"/>
      <c r="AX35" s="943"/>
      <c r="AY35" s="943"/>
      <c r="AZ35" s="1013"/>
      <c r="BA35" s="1013"/>
      <c r="BB35" s="1013"/>
      <c r="BC35" s="1013"/>
      <c r="BD35" s="1013"/>
      <c r="BE35" s="944"/>
      <c r="BF35" s="944"/>
      <c r="BG35" s="944"/>
      <c r="BH35" s="944"/>
      <c r="BI35" s="945"/>
      <c r="BJ35" s="92"/>
      <c r="BK35" s="92"/>
      <c r="BL35" s="92"/>
      <c r="BM35" s="92"/>
      <c r="BN35" s="92"/>
      <c r="BO35" s="101"/>
      <c r="BP35" s="101"/>
      <c r="BQ35" s="98">
        <v>29</v>
      </c>
      <c r="BR35" s="99"/>
      <c r="BS35" s="972"/>
      <c r="BT35" s="973"/>
      <c r="BU35" s="973"/>
      <c r="BV35" s="973"/>
      <c r="BW35" s="973"/>
      <c r="BX35" s="973"/>
      <c r="BY35" s="973"/>
      <c r="BZ35" s="973"/>
      <c r="CA35" s="973"/>
      <c r="CB35" s="973"/>
      <c r="CC35" s="973"/>
      <c r="CD35" s="973"/>
      <c r="CE35" s="973"/>
      <c r="CF35" s="973"/>
      <c r="CG35" s="988"/>
      <c r="CH35" s="969"/>
      <c r="CI35" s="970"/>
      <c r="CJ35" s="970"/>
      <c r="CK35" s="970"/>
      <c r="CL35" s="971"/>
      <c r="CM35" s="969"/>
      <c r="CN35" s="970"/>
      <c r="CO35" s="970"/>
      <c r="CP35" s="970"/>
      <c r="CQ35" s="971"/>
      <c r="CR35" s="969"/>
      <c r="CS35" s="970"/>
      <c r="CT35" s="970"/>
      <c r="CU35" s="970"/>
      <c r="CV35" s="971"/>
      <c r="CW35" s="969"/>
      <c r="CX35" s="970"/>
      <c r="CY35" s="970"/>
      <c r="CZ35" s="970"/>
      <c r="DA35" s="971"/>
      <c r="DB35" s="969"/>
      <c r="DC35" s="970"/>
      <c r="DD35" s="970"/>
      <c r="DE35" s="970"/>
      <c r="DF35" s="971"/>
      <c r="DG35" s="969"/>
      <c r="DH35" s="970"/>
      <c r="DI35" s="970"/>
      <c r="DJ35" s="970"/>
      <c r="DK35" s="971"/>
      <c r="DL35" s="969"/>
      <c r="DM35" s="970"/>
      <c r="DN35" s="970"/>
      <c r="DO35" s="970"/>
      <c r="DP35" s="971"/>
      <c r="DQ35" s="969"/>
      <c r="DR35" s="970"/>
      <c r="DS35" s="970"/>
      <c r="DT35" s="970"/>
      <c r="DU35" s="971"/>
      <c r="DV35" s="972"/>
      <c r="DW35" s="973"/>
      <c r="DX35" s="973"/>
      <c r="DY35" s="973"/>
      <c r="DZ35" s="974"/>
      <c r="EA35" s="90"/>
    </row>
    <row r="36" spans="1:131" ht="26.25" customHeight="1" x14ac:dyDescent="0.15">
      <c r="A36" s="102">
        <v>9</v>
      </c>
      <c r="B36" s="1002"/>
      <c r="C36" s="1003"/>
      <c r="D36" s="1003"/>
      <c r="E36" s="1003"/>
      <c r="F36" s="1003"/>
      <c r="G36" s="1003"/>
      <c r="H36" s="1003"/>
      <c r="I36" s="1003"/>
      <c r="J36" s="1003"/>
      <c r="K36" s="1003"/>
      <c r="L36" s="1003"/>
      <c r="M36" s="1003"/>
      <c r="N36" s="1003"/>
      <c r="O36" s="1003"/>
      <c r="P36" s="1004"/>
      <c r="Q36" s="1010"/>
      <c r="R36" s="1011"/>
      <c r="S36" s="1011"/>
      <c r="T36" s="1011"/>
      <c r="U36" s="1011"/>
      <c r="V36" s="1011"/>
      <c r="W36" s="1011"/>
      <c r="X36" s="1011"/>
      <c r="Y36" s="1011"/>
      <c r="Z36" s="1011"/>
      <c r="AA36" s="1011"/>
      <c r="AB36" s="1011"/>
      <c r="AC36" s="1011"/>
      <c r="AD36" s="1011"/>
      <c r="AE36" s="1012"/>
      <c r="AF36" s="1007"/>
      <c r="AG36" s="1008"/>
      <c r="AH36" s="1008"/>
      <c r="AI36" s="1008"/>
      <c r="AJ36" s="1009"/>
      <c r="AK36" s="952"/>
      <c r="AL36" s="943"/>
      <c r="AM36" s="943"/>
      <c r="AN36" s="943"/>
      <c r="AO36" s="943"/>
      <c r="AP36" s="943"/>
      <c r="AQ36" s="943"/>
      <c r="AR36" s="943"/>
      <c r="AS36" s="943"/>
      <c r="AT36" s="943"/>
      <c r="AU36" s="943"/>
      <c r="AV36" s="943"/>
      <c r="AW36" s="943"/>
      <c r="AX36" s="943"/>
      <c r="AY36" s="943"/>
      <c r="AZ36" s="1013"/>
      <c r="BA36" s="1013"/>
      <c r="BB36" s="1013"/>
      <c r="BC36" s="1013"/>
      <c r="BD36" s="1013"/>
      <c r="BE36" s="944"/>
      <c r="BF36" s="944"/>
      <c r="BG36" s="944"/>
      <c r="BH36" s="944"/>
      <c r="BI36" s="945"/>
      <c r="BJ36" s="92"/>
      <c r="BK36" s="92"/>
      <c r="BL36" s="92"/>
      <c r="BM36" s="92"/>
      <c r="BN36" s="92"/>
      <c r="BO36" s="101"/>
      <c r="BP36" s="101"/>
      <c r="BQ36" s="98">
        <v>30</v>
      </c>
      <c r="BR36" s="99"/>
      <c r="BS36" s="972"/>
      <c r="BT36" s="973"/>
      <c r="BU36" s="973"/>
      <c r="BV36" s="973"/>
      <c r="BW36" s="973"/>
      <c r="BX36" s="973"/>
      <c r="BY36" s="973"/>
      <c r="BZ36" s="973"/>
      <c r="CA36" s="973"/>
      <c r="CB36" s="973"/>
      <c r="CC36" s="973"/>
      <c r="CD36" s="973"/>
      <c r="CE36" s="973"/>
      <c r="CF36" s="973"/>
      <c r="CG36" s="988"/>
      <c r="CH36" s="969"/>
      <c r="CI36" s="970"/>
      <c r="CJ36" s="970"/>
      <c r="CK36" s="970"/>
      <c r="CL36" s="971"/>
      <c r="CM36" s="969"/>
      <c r="CN36" s="970"/>
      <c r="CO36" s="970"/>
      <c r="CP36" s="970"/>
      <c r="CQ36" s="971"/>
      <c r="CR36" s="969"/>
      <c r="CS36" s="970"/>
      <c r="CT36" s="970"/>
      <c r="CU36" s="970"/>
      <c r="CV36" s="971"/>
      <c r="CW36" s="969"/>
      <c r="CX36" s="970"/>
      <c r="CY36" s="970"/>
      <c r="CZ36" s="970"/>
      <c r="DA36" s="971"/>
      <c r="DB36" s="969"/>
      <c r="DC36" s="970"/>
      <c r="DD36" s="970"/>
      <c r="DE36" s="970"/>
      <c r="DF36" s="971"/>
      <c r="DG36" s="969"/>
      <c r="DH36" s="970"/>
      <c r="DI36" s="970"/>
      <c r="DJ36" s="970"/>
      <c r="DK36" s="971"/>
      <c r="DL36" s="969"/>
      <c r="DM36" s="970"/>
      <c r="DN36" s="970"/>
      <c r="DO36" s="970"/>
      <c r="DP36" s="971"/>
      <c r="DQ36" s="969"/>
      <c r="DR36" s="970"/>
      <c r="DS36" s="970"/>
      <c r="DT36" s="970"/>
      <c r="DU36" s="971"/>
      <c r="DV36" s="972"/>
      <c r="DW36" s="973"/>
      <c r="DX36" s="973"/>
      <c r="DY36" s="973"/>
      <c r="DZ36" s="974"/>
      <c r="EA36" s="90"/>
    </row>
    <row r="37" spans="1:131" ht="26.25" customHeight="1" x14ac:dyDescent="0.15">
      <c r="A37" s="102">
        <v>10</v>
      </c>
      <c r="B37" s="1002"/>
      <c r="C37" s="1003"/>
      <c r="D37" s="1003"/>
      <c r="E37" s="1003"/>
      <c r="F37" s="1003"/>
      <c r="G37" s="1003"/>
      <c r="H37" s="1003"/>
      <c r="I37" s="1003"/>
      <c r="J37" s="1003"/>
      <c r="K37" s="1003"/>
      <c r="L37" s="1003"/>
      <c r="M37" s="1003"/>
      <c r="N37" s="1003"/>
      <c r="O37" s="1003"/>
      <c r="P37" s="1004"/>
      <c r="Q37" s="1010"/>
      <c r="R37" s="1011"/>
      <c r="S37" s="1011"/>
      <c r="T37" s="1011"/>
      <c r="U37" s="1011"/>
      <c r="V37" s="1011"/>
      <c r="W37" s="1011"/>
      <c r="X37" s="1011"/>
      <c r="Y37" s="1011"/>
      <c r="Z37" s="1011"/>
      <c r="AA37" s="1011"/>
      <c r="AB37" s="1011"/>
      <c r="AC37" s="1011"/>
      <c r="AD37" s="1011"/>
      <c r="AE37" s="1012"/>
      <c r="AF37" s="1007"/>
      <c r="AG37" s="1008"/>
      <c r="AH37" s="1008"/>
      <c r="AI37" s="1008"/>
      <c r="AJ37" s="1009"/>
      <c r="AK37" s="952"/>
      <c r="AL37" s="943"/>
      <c r="AM37" s="943"/>
      <c r="AN37" s="943"/>
      <c r="AO37" s="943"/>
      <c r="AP37" s="943"/>
      <c r="AQ37" s="943"/>
      <c r="AR37" s="943"/>
      <c r="AS37" s="943"/>
      <c r="AT37" s="943"/>
      <c r="AU37" s="943"/>
      <c r="AV37" s="943"/>
      <c r="AW37" s="943"/>
      <c r="AX37" s="943"/>
      <c r="AY37" s="943"/>
      <c r="AZ37" s="1013"/>
      <c r="BA37" s="1013"/>
      <c r="BB37" s="1013"/>
      <c r="BC37" s="1013"/>
      <c r="BD37" s="1013"/>
      <c r="BE37" s="944"/>
      <c r="BF37" s="944"/>
      <c r="BG37" s="944"/>
      <c r="BH37" s="944"/>
      <c r="BI37" s="945"/>
      <c r="BJ37" s="92"/>
      <c r="BK37" s="92"/>
      <c r="BL37" s="92"/>
      <c r="BM37" s="92"/>
      <c r="BN37" s="92"/>
      <c r="BO37" s="101"/>
      <c r="BP37" s="101"/>
      <c r="BQ37" s="98">
        <v>31</v>
      </c>
      <c r="BR37" s="99"/>
      <c r="BS37" s="972"/>
      <c r="BT37" s="973"/>
      <c r="BU37" s="973"/>
      <c r="BV37" s="973"/>
      <c r="BW37" s="973"/>
      <c r="BX37" s="973"/>
      <c r="BY37" s="973"/>
      <c r="BZ37" s="973"/>
      <c r="CA37" s="973"/>
      <c r="CB37" s="973"/>
      <c r="CC37" s="973"/>
      <c r="CD37" s="973"/>
      <c r="CE37" s="973"/>
      <c r="CF37" s="973"/>
      <c r="CG37" s="988"/>
      <c r="CH37" s="969"/>
      <c r="CI37" s="970"/>
      <c r="CJ37" s="970"/>
      <c r="CK37" s="970"/>
      <c r="CL37" s="971"/>
      <c r="CM37" s="969"/>
      <c r="CN37" s="970"/>
      <c r="CO37" s="970"/>
      <c r="CP37" s="970"/>
      <c r="CQ37" s="971"/>
      <c r="CR37" s="969"/>
      <c r="CS37" s="970"/>
      <c r="CT37" s="970"/>
      <c r="CU37" s="970"/>
      <c r="CV37" s="971"/>
      <c r="CW37" s="969"/>
      <c r="CX37" s="970"/>
      <c r="CY37" s="970"/>
      <c r="CZ37" s="970"/>
      <c r="DA37" s="971"/>
      <c r="DB37" s="969"/>
      <c r="DC37" s="970"/>
      <c r="DD37" s="970"/>
      <c r="DE37" s="970"/>
      <c r="DF37" s="971"/>
      <c r="DG37" s="969"/>
      <c r="DH37" s="970"/>
      <c r="DI37" s="970"/>
      <c r="DJ37" s="970"/>
      <c r="DK37" s="971"/>
      <c r="DL37" s="969"/>
      <c r="DM37" s="970"/>
      <c r="DN37" s="970"/>
      <c r="DO37" s="970"/>
      <c r="DP37" s="971"/>
      <c r="DQ37" s="969"/>
      <c r="DR37" s="970"/>
      <c r="DS37" s="970"/>
      <c r="DT37" s="970"/>
      <c r="DU37" s="971"/>
      <c r="DV37" s="972"/>
      <c r="DW37" s="973"/>
      <c r="DX37" s="973"/>
      <c r="DY37" s="973"/>
      <c r="DZ37" s="974"/>
      <c r="EA37" s="90"/>
    </row>
    <row r="38" spans="1:131" ht="26.25" customHeight="1" x14ac:dyDescent="0.15">
      <c r="A38" s="102">
        <v>11</v>
      </c>
      <c r="B38" s="1002"/>
      <c r="C38" s="1003"/>
      <c r="D38" s="1003"/>
      <c r="E38" s="1003"/>
      <c r="F38" s="1003"/>
      <c r="G38" s="1003"/>
      <c r="H38" s="1003"/>
      <c r="I38" s="1003"/>
      <c r="J38" s="1003"/>
      <c r="K38" s="1003"/>
      <c r="L38" s="1003"/>
      <c r="M38" s="1003"/>
      <c r="N38" s="1003"/>
      <c r="O38" s="1003"/>
      <c r="P38" s="1004"/>
      <c r="Q38" s="1010"/>
      <c r="R38" s="1011"/>
      <c r="S38" s="1011"/>
      <c r="T38" s="1011"/>
      <c r="U38" s="1011"/>
      <c r="V38" s="1011"/>
      <c r="W38" s="1011"/>
      <c r="X38" s="1011"/>
      <c r="Y38" s="1011"/>
      <c r="Z38" s="1011"/>
      <c r="AA38" s="1011"/>
      <c r="AB38" s="1011"/>
      <c r="AC38" s="1011"/>
      <c r="AD38" s="1011"/>
      <c r="AE38" s="1012"/>
      <c r="AF38" s="1007"/>
      <c r="AG38" s="1008"/>
      <c r="AH38" s="1008"/>
      <c r="AI38" s="1008"/>
      <c r="AJ38" s="1009"/>
      <c r="AK38" s="952"/>
      <c r="AL38" s="943"/>
      <c r="AM38" s="943"/>
      <c r="AN38" s="943"/>
      <c r="AO38" s="943"/>
      <c r="AP38" s="943"/>
      <c r="AQ38" s="943"/>
      <c r="AR38" s="943"/>
      <c r="AS38" s="943"/>
      <c r="AT38" s="943"/>
      <c r="AU38" s="943"/>
      <c r="AV38" s="943"/>
      <c r="AW38" s="943"/>
      <c r="AX38" s="943"/>
      <c r="AY38" s="943"/>
      <c r="AZ38" s="1013"/>
      <c r="BA38" s="1013"/>
      <c r="BB38" s="1013"/>
      <c r="BC38" s="1013"/>
      <c r="BD38" s="1013"/>
      <c r="BE38" s="944"/>
      <c r="BF38" s="944"/>
      <c r="BG38" s="944"/>
      <c r="BH38" s="944"/>
      <c r="BI38" s="945"/>
      <c r="BJ38" s="92"/>
      <c r="BK38" s="92"/>
      <c r="BL38" s="92"/>
      <c r="BM38" s="92"/>
      <c r="BN38" s="92"/>
      <c r="BO38" s="101"/>
      <c r="BP38" s="101"/>
      <c r="BQ38" s="98">
        <v>32</v>
      </c>
      <c r="BR38" s="99"/>
      <c r="BS38" s="972"/>
      <c r="BT38" s="973"/>
      <c r="BU38" s="973"/>
      <c r="BV38" s="973"/>
      <c r="BW38" s="973"/>
      <c r="BX38" s="973"/>
      <c r="BY38" s="973"/>
      <c r="BZ38" s="973"/>
      <c r="CA38" s="973"/>
      <c r="CB38" s="973"/>
      <c r="CC38" s="973"/>
      <c r="CD38" s="973"/>
      <c r="CE38" s="973"/>
      <c r="CF38" s="973"/>
      <c r="CG38" s="988"/>
      <c r="CH38" s="969"/>
      <c r="CI38" s="970"/>
      <c r="CJ38" s="970"/>
      <c r="CK38" s="970"/>
      <c r="CL38" s="971"/>
      <c r="CM38" s="969"/>
      <c r="CN38" s="970"/>
      <c r="CO38" s="970"/>
      <c r="CP38" s="970"/>
      <c r="CQ38" s="971"/>
      <c r="CR38" s="969"/>
      <c r="CS38" s="970"/>
      <c r="CT38" s="970"/>
      <c r="CU38" s="970"/>
      <c r="CV38" s="971"/>
      <c r="CW38" s="969"/>
      <c r="CX38" s="970"/>
      <c r="CY38" s="970"/>
      <c r="CZ38" s="970"/>
      <c r="DA38" s="971"/>
      <c r="DB38" s="969"/>
      <c r="DC38" s="970"/>
      <c r="DD38" s="970"/>
      <c r="DE38" s="970"/>
      <c r="DF38" s="971"/>
      <c r="DG38" s="969"/>
      <c r="DH38" s="970"/>
      <c r="DI38" s="970"/>
      <c r="DJ38" s="970"/>
      <c r="DK38" s="971"/>
      <c r="DL38" s="969"/>
      <c r="DM38" s="970"/>
      <c r="DN38" s="970"/>
      <c r="DO38" s="970"/>
      <c r="DP38" s="971"/>
      <c r="DQ38" s="969"/>
      <c r="DR38" s="970"/>
      <c r="DS38" s="970"/>
      <c r="DT38" s="970"/>
      <c r="DU38" s="971"/>
      <c r="DV38" s="972"/>
      <c r="DW38" s="973"/>
      <c r="DX38" s="973"/>
      <c r="DY38" s="973"/>
      <c r="DZ38" s="974"/>
      <c r="EA38" s="90"/>
    </row>
    <row r="39" spans="1:131" ht="26.25" customHeight="1" x14ac:dyDescent="0.15">
      <c r="A39" s="102">
        <v>12</v>
      </c>
      <c r="B39" s="1002"/>
      <c r="C39" s="1003"/>
      <c r="D39" s="1003"/>
      <c r="E39" s="1003"/>
      <c r="F39" s="1003"/>
      <c r="G39" s="1003"/>
      <c r="H39" s="1003"/>
      <c r="I39" s="1003"/>
      <c r="J39" s="1003"/>
      <c r="K39" s="1003"/>
      <c r="L39" s="1003"/>
      <c r="M39" s="1003"/>
      <c r="N39" s="1003"/>
      <c r="O39" s="1003"/>
      <c r="P39" s="1004"/>
      <c r="Q39" s="1010"/>
      <c r="R39" s="1011"/>
      <c r="S39" s="1011"/>
      <c r="T39" s="1011"/>
      <c r="U39" s="1011"/>
      <c r="V39" s="1011"/>
      <c r="W39" s="1011"/>
      <c r="X39" s="1011"/>
      <c r="Y39" s="1011"/>
      <c r="Z39" s="1011"/>
      <c r="AA39" s="1011"/>
      <c r="AB39" s="1011"/>
      <c r="AC39" s="1011"/>
      <c r="AD39" s="1011"/>
      <c r="AE39" s="1012"/>
      <c r="AF39" s="1007"/>
      <c r="AG39" s="1008"/>
      <c r="AH39" s="1008"/>
      <c r="AI39" s="1008"/>
      <c r="AJ39" s="1009"/>
      <c r="AK39" s="952"/>
      <c r="AL39" s="943"/>
      <c r="AM39" s="943"/>
      <c r="AN39" s="943"/>
      <c r="AO39" s="943"/>
      <c r="AP39" s="943"/>
      <c r="AQ39" s="943"/>
      <c r="AR39" s="943"/>
      <c r="AS39" s="943"/>
      <c r="AT39" s="943"/>
      <c r="AU39" s="943"/>
      <c r="AV39" s="943"/>
      <c r="AW39" s="943"/>
      <c r="AX39" s="943"/>
      <c r="AY39" s="943"/>
      <c r="AZ39" s="1013"/>
      <c r="BA39" s="1013"/>
      <c r="BB39" s="1013"/>
      <c r="BC39" s="1013"/>
      <c r="BD39" s="1013"/>
      <c r="BE39" s="944"/>
      <c r="BF39" s="944"/>
      <c r="BG39" s="944"/>
      <c r="BH39" s="944"/>
      <c r="BI39" s="945"/>
      <c r="BJ39" s="92"/>
      <c r="BK39" s="92"/>
      <c r="BL39" s="92"/>
      <c r="BM39" s="92"/>
      <c r="BN39" s="92"/>
      <c r="BO39" s="101"/>
      <c r="BP39" s="101"/>
      <c r="BQ39" s="98">
        <v>33</v>
      </c>
      <c r="BR39" s="99"/>
      <c r="BS39" s="972"/>
      <c r="BT39" s="973"/>
      <c r="BU39" s="973"/>
      <c r="BV39" s="973"/>
      <c r="BW39" s="973"/>
      <c r="BX39" s="973"/>
      <c r="BY39" s="973"/>
      <c r="BZ39" s="973"/>
      <c r="CA39" s="973"/>
      <c r="CB39" s="973"/>
      <c r="CC39" s="973"/>
      <c r="CD39" s="973"/>
      <c r="CE39" s="973"/>
      <c r="CF39" s="973"/>
      <c r="CG39" s="988"/>
      <c r="CH39" s="969"/>
      <c r="CI39" s="970"/>
      <c r="CJ39" s="970"/>
      <c r="CK39" s="970"/>
      <c r="CL39" s="971"/>
      <c r="CM39" s="969"/>
      <c r="CN39" s="970"/>
      <c r="CO39" s="970"/>
      <c r="CP39" s="970"/>
      <c r="CQ39" s="971"/>
      <c r="CR39" s="969"/>
      <c r="CS39" s="970"/>
      <c r="CT39" s="970"/>
      <c r="CU39" s="970"/>
      <c r="CV39" s="971"/>
      <c r="CW39" s="969"/>
      <c r="CX39" s="970"/>
      <c r="CY39" s="970"/>
      <c r="CZ39" s="970"/>
      <c r="DA39" s="971"/>
      <c r="DB39" s="969"/>
      <c r="DC39" s="970"/>
      <c r="DD39" s="970"/>
      <c r="DE39" s="970"/>
      <c r="DF39" s="971"/>
      <c r="DG39" s="969"/>
      <c r="DH39" s="970"/>
      <c r="DI39" s="970"/>
      <c r="DJ39" s="970"/>
      <c r="DK39" s="971"/>
      <c r="DL39" s="969"/>
      <c r="DM39" s="970"/>
      <c r="DN39" s="970"/>
      <c r="DO39" s="970"/>
      <c r="DP39" s="971"/>
      <c r="DQ39" s="969"/>
      <c r="DR39" s="970"/>
      <c r="DS39" s="970"/>
      <c r="DT39" s="970"/>
      <c r="DU39" s="971"/>
      <c r="DV39" s="972"/>
      <c r="DW39" s="973"/>
      <c r="DX39" s="973"/>
      <c r="DY39" s="973"/>
      <c r="DZ39" s="974"/>
      <c r="EA39" s="90"/>
    </row>
    <row r="40" spans="1:131" ht="26.25" customHeight="1" x14ac:dyDescent="0.15">
      <c r="A40" s="98">
        <v>13</v>
      </c>
      <c r="B40" s="1002"/>
      <c r="C40" s="1003"/>
      <c r="D40" s="1003"/>
      <c r="E40" s="1003"/>
      <c r="F40" s="1003"/>
      <c r="G40" s="1003"/>
      <c r="H40" s="1003"/>
      <c r="I40" s="1003"/>
      <c r="J40" s="1003"/>
      <c r="K40" s="1003"/>
      <c r="L40" s="1003"/>
      <c r="M40" s="1003"/>
      <c r="N40" s="1003"/>
      <c r="O40" s="1003"/>
      <c r="P40" s="1004"/>
      <c r="Q40" s="1010"/>
      <c r="R40" s="1011"/>
      <c r="S40" s="1011"/>
      <c r="T40" s="1011"/>
      <c r="U40" s="1011"/>
      <c r="V40" s="1011"/>
      <c r="W40" s="1011"/>
      <c r="X40" s="1011"/>
      <c r="Y40" s="1011"/>
      <c r="Z40" s="1011"/>
      <c r="AA40" s="1011"/>
      <c r="AB40" s="1011"/>
      <c r="AC40" s="1011"/>
      <c r="AD40" s="1011"/>
      <c r="AE40" s="1012"/>
      <c r="AF40" s="1007"/>
      <c r="AG40" s="1008"/>
      <c r="AH40" s="1008"/>
      <c r="AI40" s="1008"/>
      <c r="AJ40" s="1009"/>
      <c r="AK40" s="952"/>
      <c r="AL40" s="943"/>
      <c r="AM40" s="943"/>
      <c r="AN40" s="943"/>
      <c r="AO40" s="943"/>
      <c r="AP40" s="943"/>
      <c r="AQ40" s="943"/>
      <c r="AR40" s="943"/>
      <c r="AS40" s="943"/>
      <c r="AT40" s="943"/>
      <c r="AU40" s="943"/>
      <c r="AV40" s="943"/>
      <c r="AW40" s="943"/>
      <c r="AX40" s="943"/>
      <c r="AY40" s="943"/>
      <c r="AZ40" s="1013"/>
      <c r="BA40" s="1013"/>
      <c r="BB40" s="1013"/>
      <c r="BC40" s="1013"/>
      <c r="BD40" s="1013"/>
      <c r="BE40" s="944"/>
      <c r="BF40" s="944"/>
      <c r="BG40" s="944"/>
      <c r="BH40" s="944"/>
      <c r="BI40" s="945"/>
      <c r="BJ40" s="92"/>
      <c r="BK40" s="92"/>
      <c r="BL40" s="92"/>
      <c r="BM40" s="92"/>
      <c r="BN40" s="92"/>
      <c r="BO40" s="101"/>
      <c r="BP40" s="101"/>
      <c r="BQ40" s="98">
        <v>34</v>
      </c>
      <c r="BR40" s="99"/>
      <c r="BS40" s="972"/>
      <c r="BT40" s="973"/>
      <c r="BU40" s="973"/>
      <c r="BV40" s="973"/>
      <c r="BW40" s="973"/>
      <c r="BX40" s="973"/>
      <c r="BY40" s="973"/>
      <c r="BZ40" s="973"/>
      <c r="CA40" s="973"/>
      <c r="CB40" s="973"/>
      <c r="CC40" s="973"/>
      <c r="CD40" s="973"/>
      <c r="CE40" s="973"/>
      <c r="CF40" s="973"/>
      <c r="CG40" s="988"/>
      <c r="CH40" s="969"/>
      <c r="CI40" s="970"/>
      <c r="CJ40" s="970"/>
      <c r="CK40" s="970"/>
      <c r="CL40" s="971"/>
      <c r="CM40" s="969"/>
      <c r="CN40" s="970"/>
      <c r="CO40" s="970"/>
      <c r="CP40" s="970"/>
      <c r="CQ40" s="971"/>
      <c r="CR40" s="969"/>
      <c r="CS40" s="970"/>
      <c r="CT40" s="970"/>
      <c r="CU40" s="970"/>
      <c r="CV40" s="971"/>
      <c r="CW40" s="969"/>
      <c r="CX40" s="970"/>
      <c r="CY40" s="970"/>
      <c r="CZ40" s="970"/>
      <c r="DA40" s="971"/>
      <c r="DB40" s="969"/>
      <c r="DC40" s="970"/>
      <c r="DD40" s="970"/>
      <c r="DE40" s="970"/>
      <c r="DF40" s="971"/>
      <c r="DG40" s="969"/>
      <c r="DH40" s="970"/>
      <c r="DI40" s="970"/>
      <c r="DJ40" s="970"/>
      <c r="DK40" s="971"/>
      <c r="DL40" s="969"/>
      <c r="DM40" s="970"/>
      <c r="DN40" s="970"/>
      <c r="DO40" s="970"/>
      <c r="DP40" s="971"/>
      <c r="DQ40" s="969"/>
      <c r="DR40" s="970"/>
      <c r="DS40" s="970"/>
      <c r="DT40" s="970"/>
      <c r="DU40" s="971"/>
      <c r="DV40" s="972"/>
      <c r="DW40" s="973"/>
      <c r="DX40" s="973"/>
      <c r="DY40" s="973"/>
      <c r="DZ40" s="974"/>
      <c r="EA40" s="90"/>
    </row>
    <row r="41" spans="1:131" ht="26.25" customHeight="1" x14ac:dyDescent="0.15">
      <c r="A41" s="98">
        <v>14</v>
      </c>
      <c r="B41" s="1002"/>
      <c r="C41" s="1003"/>
      <c r="D41" s="1003"/>
      <c r="E41" s="1003"/>
      <c r="F41" s="1003"/>
      <c r="G41" s="1003"/>
      <c r="H41" s="1003"/>
      <c r="I41" s="1003"/>
      <c r="J41" s="1003"/>
      <c r="K41" s="1003"/>
      <c r="L41" s="1003"/>
      <c r="M41" s="1003"/>
      <c r="N41" s="1003"/>
      <c r="O41" s="1003"/>
      <c r="P41" s="1004"/>
      <c r="Q41" s="1010"/>
      <c r="R41" s="1011"/>
      <c r="S41" s="1011"/>
      <c r="T41" s="1011"/>
      <c r="U41" s="1011"/>
      <c r="V41" s="1011"/>
      <c r="W41" s="1011"/>
      <c r="X41" s="1011"/>
      <c r="Y41" s="1011"/>
      <c r="Z41" s="1011"/>
      <c r="AA41" s="1011"/>
      <c r="AB41" s="1011"/>
      <c r="AC41" s="1011"/>
      <c r="AD41" s="1011"/>
      <c r="AE41" s="1012"/>
      <c r="AF41" s="1007"/>
      <c r="AG41" s="1008"/>
      <c r="AH41" s="1008"/>
      <c r="AI41" s="1008"/>
      <c r="AJ41" s="1009"/>
      <c r="AK41" s="952"/>
      <c r="AL41" s="943"/>
      <c r="AM41" s="943"/>
      <c r="AN41" s="943"/>
      <c r="AO41" s="943"/>
      <c r="AP41" s="943"/>
      <c r="AQ41" s="943"/>
      <c r="AR41" s="943"/>
      <c r="AS41" s="943"/>
      <c r="AT41" s="943"/>
      <c r="AU41" s="943"/>
      <c r="AV41" s="943"/>
      <c r="AW41" s="943"/>
      <c r="AX41" s="943"/>
      <c r="AY41" s="943"/>
      <c r="AZ41" s="1013"/>
      <c r="BA41" s="1013"/>
      <c r="BB41" s="1013"/>
      <c r="BC41" s="1013"/>
      <c r="BD41" s="1013"/>
      <c r="BE41" s="944"/>
      <c r="BF41" s="944"/>
      <c r="BG41" s="944"/>
      <c r="BH41" s="944"/>
      <c r="BI41" s="945"/>
      <c r="BJ41" s="92"/>
      <c r="BK41" s="92"/>
      <c r="BL41" s="92"/>
      <c r="BM41" s="92"/>
      <c r="BN41" s="92"/>
      <c r="BO41" s="101"/>
      <c r="BP41" s="101"/>
      <c r="BQ41" s="98">
        <v>35</v>
      </c>
      <c r="BR41" s="99"/>
      <c r="BS41" s="972"/>
      <c r="BT41" s="973"/>
      <c r="BU41" s="973"/>
      <c r="BV41" s="973"/>
      <c r="BW41" s="973"/>
      <c r="BX41" s="973"/>
      <c r="BY41" s="973"/>
      <c r="BZ41" s="973"/>
      <c r="CA41" s="973"/>
      <c r="CB41" s="973"/>
      <c r="CC41" s="973"/>
      <c r="CD41" s="973"/>
      <c r="CE41" s="973"/>
      <c r="CF41" s="973"/>
      <c r="CG41" s="988"/>
      <c r="CH41" s="969"/>
      <c r="CI41" s="970"/>
      <c r="CJ41" s="970"/>
      <c r="CK41" s="970"/>
      <c r="CL41" s="971"/>
      <c r="CM41" s="969"/>
      <c r="CN41" s="970"/>
      <c r="CO41" s="970"/>
      <c r="CP41" s="970"/>
      <c r="CQ41" s="971"/>
      <c r="CR41" s="969"/>
      <c r="CS41" s="970"/>
      <c r="CT41" s="970"/>
      <c r="CU41" s="970"/>
      <c r="CV41" s="971"/>
      <c r="CW41" s="969"/>
      <c r="CX41" s="970"/>
      <c r="CY41" s="970"/>
      <c r="CZ41" s="970"/>
      <c r="DA41" s="971"/>
      <c r="DB41" s="969"/>
      <c r="DC41" s="970"/>
      <c r="DD41" s="970"/>
      <c r="DE41" s="970"/>
      <c r="DF41" s="971"/>
      <c r="DG41" s="969"/>
      <c r="DH41" s="970"/>
      <c r="DI41" s="970"/>
      <c r="DJ41" s="970"/>
      <c r="DK41" s="971"/>
      <c r="DL41" s="969"/>
      <c r="DM41" s="970"/>
      <c r="DN41" s="970"/>
      <c r="DO41" s="970"/>
      <c r="DP41" s="971"/>
      <c r="DQ41" s="969"/>
      <c r="DR41" s="970"/>
      <c r="DS41" s="970"/>
      <c r="DT41" s="970"/>
      <c r="DU41" s="971"/>
      <c r="DV41" s="972"/>
      <c r="DW41" s="973"/>
      <c r="DX41" s="973"/>
      <c r="DY41" s="973"/>
      <c r="DZ41" s="974"/>
      <c r="EA41" s="90"/>
    </row>
    <row r="42" spans="1:131" ht="26.25" customHeight="1" x14ac:dyDescent="0.15">
      <c r="A42" s="98">
        <v>15</v>
      </c>
      <c r="B42" s="1002"/>
      <c r="C42" s="1003"/>
      <c r="D42" s="1003"/>
      <c r="E42" s="1003"/>
      <c r="F42" s="1003"/>
      <c r="G42" s="1003"/>
      <c r="H42" s="1003"/>
      <c r="I42" s="1003"/>
      <c r="J42" s="1003"/>
      <c r="K42" s="1003"/>
      <c r="L42" s="1003"/>
      <c r="M42" s="1003"/>
      <c r="N42" s="1003"/>
      <c r="O42" s="1003"/>
      <c r="P42" s="1004"/>
      <c r="Q42" s="1010"/>
      <c r="R42" s="1011"/>
      <c r="S42" s="1011"/>
      <c r="T42" s="1011"/>
      <c r="U42" s="1011"/>
      <c r="V42" s="1011"/>
      <c r="W42" s="1011"/>
      <c r="X42" s="1011"/>
      <c r="Y42" s="1011"/>
      <c r="Z42" s="1011"/>
      <c r="AA42" s="1011"/>
      <c r="AB42" s="1011"/>
      <c r="AC42" s="1011"/>
      <c r="AD42" s="1011"/>
      <c r="AE42" s="1012"/>
      <c r="AF42" s="1007"/>
      <c r="AG42" s="1008"/>
      <c r="AH42" s="1008"/>
      <c r="AI42" s="1008"/>
      <c r="AJ42" s="1009"/>
      <c r="AK42" s="952"/>
      <c r="AL42" s="943"/>
      <c r="AM42" s="943"/>
      <c r="AN42" s="943"/>
      <c r="AO42" s="943"/>
      <c r="AP42" s="943"/>
      <c r="AQ42" s="943"/>
      <c r="AR42" s="943"/>
      <c r="AS42" s="943"/>
      <c r="AT42" s="943"/>
      <c r="AU42" s="943"/>
      <c r="AV42" s="943"/>
      <c r="AW42" s="943"/>
      <c r="AX42" s="943"/>
      <c r="AY42" s="943"/>
      <c r="AZ42" s="1013"/>
      <c r="BA42" s="1013"/>
      <c r="BB42" s="1013"/>
      <c r="BC42" s="1013"/>
      <c r="BD42" s="1013"/>
      <c r="BE42" s="944"/>
      <c r="BF42" s="944"/>
      <c r="BG42" s="944"/>
      <c r="BH42" s="944"/>
      <c r="BI42" s="945"/>
      <c r="BJ42" s="92"/>
      <c r="BK42" s="92"/>
      <c r="BL42" s="92"/>
      <c r="BM42" s="92"/>
      <c r="BN42" s="92"/>
      <c r="BO42" s="101"/>
      <c r="BP42" s="101"/>
      <c r="BQ42" s="98">
        <v>36</v>
      </c>
      <c r="BR42" s="99"/>
      <c r="BS42" s="972"/>
      <c r="BT42" s="973"/>
      <c r="BU42" s="973"/>
      <c r="BV42" s="973"/>
      <c r="BW42" s="973"/>
      <c r="BX42" s="973"/>
      <c r="BY42" s="973"/>
      <c r="BZ42" s="973"/>
      <c r="CA42" s="973"/>
      <c r="CB42" s="973"/>
      <c r="CC42" s="973"/>
      <c r="CD42" s="973"/>
      <c r="CE42" s="973"/>
      <c r="CF42" s="973"/>
      <c r="CG42" s="988"/>
      <c r="CH42" s="969"/>
      <c r="CI42" s="970"/>
      <c r="CJ42" s="970"/>
      <c r="CK42" s="970"/>
      <c r="CL42" s="971"/>
      <c r="CM42" s="969"/>
      <c r="CN42" s="970"/>
      <c r="CO42" s="970"/>
      <c r="CP42" s="970"/>
      <c r="CQ42" s="971"/>
      <c r="CR42" s="969"/>
      <c r="CS42" s="970"/>
      <c r="CT42" s="970"/>
      <c r="CU42" s="970"/>
      <c r="CV42" s="971"/>
      <c r="CW42" s="969"/>
      <c r="CX42" s="970"/>
      <c r="CY42" s="970"/>
      <c r="CZ42" s="970"/>
      <c r="DA42" s="971"/>
      <c r="DB42" s="969"/>
      <c r="DC42" s="970"/>
      <c r="DD42" s="970"/>
      <c r="DE42" s="970"/>
      <c r="DF42" s="971"/>
      <c r="DG42" s="969"/>
      <c r="DH42" s="970"/>
      <c r="DI42" s="970"/>
      <c r="DJ42" s="970"/>
      <c r="DK42" s="971"/>
      <c r="DL42" s="969"/>
      <c r="DM42" s="970"/>
      <c r="DN42" s="970"/>
      <c r="DO42" s="970"/>
      <c r="DP42" s="971"/>
      <c r="DQ42" s="969"/>
      <c r="DR42" s="970"/>
      <c r="DS42" s="970"/>
      <c r="DT42" s="970"/>
      <c r="DU42" s="971"/>
      <c r="DV42" s="972"/>
      <c r="DW42" s="973"/>
      <c r="DX42" s="973"/>
      <c r="DY42" s="973"/>
      <c r="DZ42" s="974"/>
      <c r="EA42" s="90"/>
    </row>
    <row r="43" spans="1:131" ht="26.25" customHeight="1" x14ac:dyDescent="0.15">
      <c r="A43" s="98">
        <v>16</v>
      </c>
      <c r="B43" s="1002"/>
      <c r="C43" s="1003"/>
      <c r="D43" s="1003"/>
      <c r="E43" s="1003"/>
      <c r="F43" s="1003"/>
      <c r="G43" s="1003"/>
      <c r="H43" s="1003"/>
      <c r="I43" s="1003"/>
      <c r="J43" s="1003"/>
      <c r="K43" s="1003"/>
      <c r="L43" s="1003"/>
      <c r="M43" s="1003"/>
      <c r="N43" s="1003"/>
      <c r="O43" s="1003"/>
      <c r="P43" s="1004"/>
      <c r="Q43" s="1010"/>
      <c r="R43" s="1011"/>
      <c r="S43" s="1011"/>
      <c r="T43" s="1011"/>
      <c r="U43" s="1011"/>
      <c r="V43" s="1011"/>
      <c r="W43" s="1011"/>
      <c r="X43" s="1011"/>
      <c r="Y43" s="1011"/>
      <c r="Z43" s="1011"/>
      <c r="AA43" s="1011"/>
      <c r="AB43" s="1011"/>
      <c r="AC43" s="1011"/>
      <c r="AD43" s="1011"/>
      <c r="AE43" s="1012"/>
      <c r="AF43" s="1007"/>
      <c r="AG43" s="1008"/>
      <c r="AH43" s="1008"/>
      <c r="AI43" s="1008"/>
      <c r="AJ43" s="1009"/>
      <c r="AK43" s="952"/>
      <c r="AL43" s="943"/>
      <c r="AM43" s="943"/>
      <c r="AN43" s="943"/>
      <c r="AO43" s="943"/>
      <c r="AP43" s="943"/>
      <c r="AQ43" s="943"/>
      <c r="AR43" s="943"/>
      <c r="AS43" s="943"/>
      <c r="AT43" s="943"/>
      <c r="AU43" s="943"/>
      <c r="AV43" s="943"/>
      <c r="AW43" s="943"/>
      <c r="AX43" s="943"/>
      <c r="AY43" s="943"/>
      <c r="AZ43" s="1013"/>
      <c r="BA43" s="1013"/>
      <c r="BB43" s="1013"/>
      <c r="BC43" s="1013"/>
      <c r="BD43" s="1013"/>
      <c r="BE43" s="944"/>
      <c r="BF43" s="944"/>
      <c r="BG43" s="944"/>
      <c r="BH43" s="944"/>
      <c r="BI43" s="945"/>
      <c r="BJ43" s="92"/>
      <c r="BK43" s="92"/>
      <c r="BL43" s="92"/>
      <c r="BM43" s="92"/>
      <c r="BN43" s="92"/>
      <c r="BO43" s="101"/>
      <c r="BP43" s="101"/>
      <c r="BQ43" s="98">
        <v>37</v>
      </c>
      <c r="BR43" s="99"/>
      <c r="BS43" s="972"/>
      <c r="BT43" s="973"/>
      <c r="BU43" s="973"/>
      <c r="BV43" s="973"/>
      <c r="BW43" s="973"/>
      <c r="BX43" s="973"/>
      <c r="BY43" s="973"/>
      <c r="BZ43" s="973"/>
      <c r="CA43" s="973"/>
      <c r="CB43" s="973"/>
      <c r="CC43" s="973"/>
      <c r="CD43" s="973"/>
      <c r="CE43" s="973"/>
      <c r="CF43" s="973"/>
      <c r="CG43" s="988"/>
      <c r="CH43" s="969"/>
      <c r="CI43" s="970"/>
      <c r="CJ43" s="970"/>
      <c r="CK43" s="970"/>
      <c r="CL43" s="971"/>
      <c r="CM43" s="969"/>
      <c r="CN43" s="970"/>
      <c r="CO43" s="970"/>
      <c r="CP43" s="970"/>
      <c r="CQ43" s="971"/>
      <c r="CR43" s="969"/>
      <c r="CS43" s="970"/>
      <c r="CT43" s="970"/>
      <c r="CU43" s="970"/>
      <c r="CV43" s="971"/>
      <c r="CW43" s="969"/>
      <c r="CX43" s="970"/>
      <c r="CY43" s="970"/>
      <c r="CZ43" s="970"/>
      <c r="DA43" s="971"/>
      <c r="DB43" s="969"/>
      <c r="DC43" s="970"/>
      <c r="DD43" s="970"/>
      <c r="DE43" s="970"/>
      <c r="DF43" s="971"/>
      <c r="DG43" s="969"/>
      <c r="DH43" s="970"/>
      <c r="DI43" s="970"/>
      <c r="DJ43" s="970"/>
      <c r="DK43" s="971"/>
      <c r="DL43" s="969"/>
      <c r="DM43" s="970"/>
      <c r="DN43" s="970"/>
      <c r="DO43" s="970"/>
      <c r="DP43" s="971"/>
      <c r="DQ43" s="969"/>
      <c r="DR43" s="970"/>
      <c r="DS43" s="970"/>
      <c r="DT43" s="970"/>
      <c r="DU43" s="971"/>
      <c r="DV43" s="972"/>
      <c r="DW43" s="973"/>
      <c r="DX43" s="973"/>
      <c r="DY43" s="973"/>
      <c r="DZ43" s="974"/>
      <c r="EA43" s="90"/>
    </row>
    <row r="44" spans="1:131" ht="26.25" customHeight="1" x14ac:dyDescent="0.15">
      <c r="A44" s="98">
        <v>17</v>
      </c>
      <c r="B44" s="1002"/>
      <c r="C44" s="1003"/>
      <c r="D44" s="1003"/>
      <c r="E44" s="1003"/>
      <c r="F44" s="1003"/>
      <c r="G44" s="1003"/>
      <c r="H44" s="1003"/>
      <c r="I44" s="1003"/>
      <c r="J44" s="1003"/>
      <c r="K44" s="1003"/>
      <c r="L44" s="1003"/>
      <c r="M44" s="1003"/>
      <c r="N44" s="1003"/>
      <c r="O44" s="1003"/>
      <c r="P44" s="1004"/>
      <c r="Q44" s="1010"/>
      <c r="R44" s="1011"/>
      <c r="S44" s="1011"/>
      <c r="T44" s="1011"/>
      <c r="U44" s="1011"/>
      <c r="V44" s="1011"/>
      <c r="W44" s="1011"/>
      <c r="X44" s="1011"/>
      <c r="Y44" s="1011"/>
      <c r="Z44" s="1011"/>
      <c r="AA44" s="1011"/>
      <c r="AB44" s="1011"/>
      <c r="AC44" s="1011"/>
      <c r="AD44" s="1011"/>
      <c r="AE44" s="1012"/>
      <c r="AF44" s="1007"/>
      <c r="AG44" s="1008"/>
      <c r="AH44" s="1008"/>
      <c r="AI44" s="1008"/>
      <c r="AJ44" s="1009"/>
      <c r="AK44" s="952"/>
      <c r="AL44" s="943"/>
      <c r="AM44" s="943"/>
      <c r="AN44" s="943"/>
      <c r="AO44" s="943"/>
      <c r="AP44" s="943"/>
      <c r="AQ44" s="943"/>
      <c r="AR44" s="943"/>
      <c r="AS44" s="943"/>
      <c r="AT44" s="943"/>
      <c r="AU44" s="943"/>
      <c r="AV44" s="943"/>
      <c r="AW44" s="943"/>
      <c r="AX44" s="943"/>
      <c r="AY44" s="943"/>
      <c r="AZ44" s="1013"/>
      <c r="BA44" s="1013"/>
      <c r="BB44" s="1013"/>
      <c r="BC44" s="1013"/>
      <c r="BD44" s="1013"/>
      <c r="BE44" s="944"/>
      <c r="BF44" s="944"/>
      <c r="BG44" s="944"/>
      <c r="BH44" s="944"/>
      <c r="BI44" s="945"/>
      <c r="BJ44" s="92"/>
      <c r="BK44" s="92"/>
      <c r="BL44" s="92"/>
      <c r="BM44" s="92"/>
      <c r="BN44" s="92"/>
      <c r="BO44" s="101"/>
      <c r="BP44" s="101"/>
      <c r="BQ44" s="98">
        <v>38</v>
      </c>
      <c r="BR44" s="99"/>
      <c r="BS44" s="972"/>
      <c r="BT44" s="973"/>
      <c r="BU44" s="973"/>
      <c r="BV44" s="973"/>
      <c r="BW44" s="973"/>
      <c r="BX44" s="973"/>
      <c r="BY44" s="973"/>
      <c r="BZ44" s="973"/>
      <c r="CA44" s="973"/>
      <c r="CB44" s="973"/>
      <c r="CC44" s="973"/>
      <c r="CD44" s="973"/>
      <c r="CE44" s="973"/>
      <c r="CF44" s="973"/>
      <c r="CG44" s="988"/>
      <c r="CH44" s="969"/>
      <c r="CI44" s="970"/>
      <c r="CJ44" s="970"/>
      <c r="CK44" s="970"/>
      <c r="CL44" s="971"/>
      <c r="CM44" s="969"/>
      <c r="CN44" s="970"/>
      <c r="CO44" s="970"/>
      <c r="CP44" s="970"/>
      <c r="CQ44" s="971"/>
      <c r="CR44" s="969"/>
      <c r="CS44" s="970"/>
      <c r="CT44" s="970"/>
      <c r="CU44" s="970"/>
      <c r="CV44" s="971"/>
      <c r="CW44" s="969"/>
      <c r="CX44" s="970"/>
      <c r="CY44" s="970"/>
      <c r="CZ44" s="970"/>
      <c r="DA44" s="971"/>
      <c r="DB44" s="969"/>
      <c r="DC44" s="970"/>
      <c r="DD44" s="970"/>
      <c r="DE44" s="970"/>
      <c r="DF44" s="971"/>
      <c r="DG44" s="969"/>
      <c r="DH44" s="970"/>
      <c r="DI44" s="970"/>
      <c r="DJ44" s="970"/>
      <c r="DK44" s="971"/>
      <c r="DL44" s="969"/>
      <c r="DM44" s="970"/>
      <c r="DN44" s="970"/>
      <c r="DO44" s="970"/>
      <c r="DP44" s="971"/>
      <c r="DQ44" s="969"/>
      <c r="DR44" s="970"/>
      <c r="DS44" s="970"/>
      <c r="DT44" s="970"/>
      <c r="DU44" s="971"/>
      <c r="DV44" s="972"/>
      <c r="DW44" s="973"/>
      <c r="DX44" s="973"/>
      <c r="DY44" s="973"/>
      <c r="DZ44" s="974"/>
      <c r="EA44" s="90"/>
    </row>
    <row r="45" spans="1:131" ht="26.25" customHeight="1" x14ac:dyDescent="0.15">
      <c r="A45" s="98">
        <v>18</v>
      </c>
      <c r="B45" s="1002"/>
      <c r="C45" s="1003"/>
      <c r="D45" s="1003"/>
      <c r="E45" s="1003"/>
      <c r="F45" s="1003"/>
      <c r="G45" s="1003"/>
      <c r="H45" s="1003"/>
      <c r="I45" s="1003"/>
      <c r="J45" s="1003"/>
      <c r="K45" s="1003"/>
      <c r="L45" s="1003"/>
      <c r="M45" s="1003"/>
      <c r="N45" s="1003"/>
      <c r="O45" s="1003"/>
      <c r="P45" s="1004"/>
      <c r="Q45" s="1010"/>
      <c r="R45" s="1011"/>
      <c r="S45" s="1011"/>
      <c r="T45" s="1011"/>
      <c r="U45" s="1011"/>
      <c r="V45" s="1011"/>
      <c r="W45" s="1011"/>
      <c r="X45" s="1011"/>
      <c r="Y45" s="1011"/>
      <c r="Z45" s="1011"/>
      <c r="AA45" s="1011"/>
      <c r="AB45" s="1011"/>
      <c r="AC45" s="1011"/>
      <c r="AD45" s="1011"/>
      <c r="AE45" s="1012"/>
      <c r="AF45" s="1007"/>
      <c r="AG45" s="1008"/>
      <c r="AH45" s="1008"/>
      <c r="AI45" s="1008"/>
      <c r="AJ45" s="1009"/>
      <c r="AK45" s="952"/>
      <c r="AL45" s="943"/>
      <c r="AM45" s="943"/>
      <c r="AN45" s="943"/>
      <c r="AO45" s="943"/>
      <c r="AP45" s="943"/>
      <c r="AQ45" s="943"/>
      <c r="AR45" s="943"/>
      <c r="AS45" s="943"/>
      <c r="AT45" s="943"/>
      <c r="AU45" s="943"/>
      <c r="AV45" s="943"/>
      <c r="AW45" s="943"/>
      <c r="AX45" s="943"/>
      <c r="AY45" s="943"/>
      <c r="AZ45" s="1013"/>
      <c r="BA45" s="1013"/>
      <c r="BB45" s="1013"/>
      <c r="BC45" s="1013"/>
      <c r="BD45" s="1013"/>
      <c r="BE45" s="944"/>
      <c r="BF45" s="944"/>
      <c r="BG45" s="944"/>
      <c r="BH45" s="944"/>
      <c r="BI45" s="945"/>
      <c r="BJ45" s="92"/>
      <c r="BK45" s="92"/>
      <c r="BL45" s="92"/>
      <c r="BM45" s="92"/>
      <c r="BN45" s="92"/>
      <c r="BO45" s="101"/>
      <c r="BP45" s="101"/>
      <c r="BQ45" s="98">
        <v>39</v>
      </c>
      <c r="BR45" s="99"/>
      <c r="BS45" s="972"/>
      <c r="BT45" s="973"/>
      <c r="BU45" s="973"/>
      <c r="BV45" s="973"/>
      <c r="BW45" s="973"/>
      <c r="BX45" s="973"/>
      <c r="BY45" s="973"/>
      <c r="BZ45" s="973"/>
      <c r="CA45" s="973"/>
      <c r="CB45" s="973"/>
      <c r="CC45" s="973"/>
      <c r="CD45" s="973"/>
      <c r="CE45" s="973"/>
      <c r="CF45" s="973"/>
      <c r="CG45" s="988"/>
      <c r="CH45" s="969"/>
      <c r="CI45" s="970"/>
      <c r="CJ45" s="970"/>
      <c r="CK45" s="970"/>
      <c r="CL45" s="971"/>
      <c r="CM45" s="969"/>
      <c r="CN45" s="970"/>
      <c r="CO45" s="970"/>
      <c r="CP45" s="970"/>
      <c r="CQ45" s="971"/>
      <c r="CR45" s="969"/>
      <c r="CS45" s="970"/>
      <c r="CT45" s="970"/>
      <c r="CU45" s="970"/>
      <c r="CV45" s="971"/>
      <c r="CW45" s="969"/>
      <c r="CX45" s="970"/>
      <c r="CY45" s="970"/>
      <c r="CZ45" s="970"/>
      <c r="DA45" s="971"/>
      <c r="DB45" s="969"/>
      <c r="DC45" s="970"/>
      <c r="DD45" s="970"/>
      <c r="DE45" s="970"/>
      <c r="DF45" s="971"/>
      <c r="DG45" s="969"/>
      <c r="DH45" s="970"/>
      <c r="DI45" s="970"/>
      <c r="DJ45" s="970"/>
      <c r="DK45" s="971"/>
      <c r="DL45" s="969"/>
      <c r="DM45" s="970"/>
      <c r="DN45" s="970"/>
      <c r="DO45" s="970"/>
      <c r="DP45" s="971"/>
      <c r="DQ45" s="969"/>
      <c r="DR45" s="970"/>
      <c r="DS45" s="970"/>
      <c r="DT45" s="970"/>
      <c r="DU45" s="971"/>
      <c r="DV45" s="972"/>
      <c r="DW45" s="973"/>
      <c r="DX45" s="973"/>
      <c r="DY45" s="973"/>
      <c r="DZ45" s="974"/>
      <c r="EA45" s="90"/>
    </row>
    <row r="46" spans="1:131" ht="26.25" customHeight="1" x14ac:dyDescent="0.15">
      <c r="A46" s="98">
        <v>19</v>
      </c>
      <c r="B46" s="1002"/>
      <c r="C46" s="1003"/>
      <c r="D46" s="1003"/>
      <c r="E46" s="1003"/>
      <c r="F46" s="1003"/>
      <c r="G46" s="1003"/>
      <c r="H46" s="1003"/>
      <c r="I46" s="1003"/>
      <c r="J46" s="1003"/>
      <c r="K46" s="1003"/>
      <c r="L46" s="1003"/>
      <c r="M46" s="1003"/>
      <c r="N46" s="1003"/>
      <c r="O46" s="1003"/>
      <c r="P46" s="1004"/>
      <c r="Q46" s="1010"/>
      <c r="R46" s="1011"/>
      <c r="S46" s="1011"/>
      <c r="T46" s="1011"/>
      <c r="U46" s="1011"/>
      <c r="V46" s="1011"/>
      <c r="W46" s="1011"/>
      <c r="X46" s="1011"/>
      <c r="Y46" s="1011"/>
      <c r="Z46" s="1011"/>
      <c r="AA46" s="1011"/>
      <c r="AB46" s="1011"/>
      <c r="AC46" s="1011"/>
      <c r="AD46" s="1011"/>
      <c r="AE46" s="1012"/>
      <c r="AF46" s="1007"/>
      <c r="AG46" s="1008"/>
      <c r="AH46" s="1008"/>
      <c r="AI46" s="1008"/>
      <c r="AJ46" s="1009"/>
      <c r="AK46" s="952"/>
      <c r="AL46" s="943"/>
      <c r="AM46" s="943"/>
      <c r="AN46" s="943"/>
      <c r="AO46" s="943"/>
      <c r="AP46" s="943"/>
      <c r="AQ46" s="943"/>
      <c r="AR46" s="943"/>
      <c r="AS46" s="943"/>
      <c r="AT46" s="943"/>
      <c r="AU46" s="943"/>
      <c r="AV46" s="943"/>
      <c r="AW46" s="943"/>
      <c r="AX46" s="943"/>
      <c r="AY46" s="943"/>
      <c r="AZ46" s="1013"/>
      <c r="BA46" s="1013"/>
      <c r="BB46" s="1013"/>
      <c r="BC46" s="1013"/>
      <c r="BD46" s="1013"/>
      <c r="BE46" s="944"/>
      <c r="BF46" s="944"/>
      <c r="BG46" s="944"/>
      <c r="BH46" s="944"/>
      <c r="BI46" s="945"/>
      <c r="BJ46" s="92"/>
      <c r="BK46" s="92"/>
      <c r="BL46" s="92"/>
      <c r="BM46" s="92"/>
      <c r="BN46" s="92"/>
      <c r="BO46" s="101"/>
      <c r="BP46" s="101"/>
      <c r="BQ46" s="98">
        <v>40</v>
      </c>
      <c r="BR46" s="99"/>
      <c r="BS46" s="972"/>
      <c r="BT46" s="973"/>
      <c r="BU46" s="973"/>
      <c r="BV46" s="973"/>
      <c r="BW46" s="973"/>
      <c r="BX46" s="973"/>
      <c r="BY46" s="973"/>
      <c r="BZ46" s="973"/>
      <c r="CA46" s="973"/>
      <c r="CB46" s="973"/>
      <c r="CC46" s="973"/>
      <c r="CD46" s="973"/>
      <c r="CE46" s="973"/>
      <c r="CF46" s="973"/>
      <c r="CG46" s="988"/>
      <c r="CH46" s="969"/>
      <c r="CI46" s="970"/>
      <c r="CJ46" s="970"/>
      <c r="CK46" s="970"/>
      <c r="CL46" s="971"/>
      <c r="CM46" s="969"/>
      <c r="CN46" s="970"/>
      <c r="CO46" s="970"/>
      <c r="CP46" s="970"/>
      <c r="CQ46" s="971"/>
      <c r="CR46" s="969"/>
      <c r="CS46" s="970"/>
      <c r="CT46" s="970"/>
      <c r="CU46" s="970"/>
      <c r="CV46" s="971"/>
      <c r="CW46" s="969"/>
      <c r="CX46" s="970"/>
      <c r="CY46" s="970"/>
      <c r="CZ46" s="970"/>
      <c r="DA46" s="971"/>
      <c r="DB46" s="969"/>
      <c r="DC46" s="970"/>
      <c r="DD46" s="970"/>
      <c r="DE46" s="970"/>
      <c r="DF46" s="971"/>
      <c r="DG46" s="969"/>
      <c r="DH46" s="970"/>
      <c r="DI46" s="970"/>
      <c r="DJ46" s="970"/>
      <c r="DK46" s="971"/>
      <c r="DL46" s="969"/>
      <c r="DM46" s="970"/>
      <c r="DN46" s="970"/>
      <c r="DO46" s="970"/>
      <c r="DP46" s="971"/>
      <c r="DQ46" s="969"/>
      <c r="DR46" s="970"/>
      <c r="DS46" s="970"/>
      <c r="DT46" s="970"/>
      <c r="DU46" s="971"/>
      <c r="DV46" s="972"/>
      <c r="DW46" s="973"/>
      <c r="DX46" s="973"/>
      <c r="DY46" s="973"/>
      <c r="DZ46" s="974"/>
      <c r="EA46" s="90"/>
    </row>
    <row r="47" spans="1:131" ht="26.25" customHeight="1" x14ac:dyDescent="0.15">
      <c r="A47" s="98">
        <v>20</v>
      </c>
      <c r="B47" s="1002"/>
      <c r="C47" s="1003"/>
      <c r="D47" s="1003"/>
      <c r="E47" s="1003"/>
      <c r="F47" s="1003"/>
      <c r="G47" s="1003"/>
      <c r="H47" s="1003"/>
      <c r="I47" s="1003"/>
      <c r="J47" s="1003"/>
      <c r="K47" s="1003"/>
      <c r="L47" s="1003"/>
      <c r="M47" s="1003"/>
      <c r="N47" s="1003"/>
      <c r="O47" s="1003"/>
      <c r="P47" s="1004"/>
      <c r="Q47" s="1010"/>
      <c r="R47" s="1011"/>
      <c r="S47" s="1011"/>
      <c r="T47" s="1011"/>
      <c r="U47" s="1011"/>
      <c r="V47" s="1011"/>
      <c r="W47" s="1011"/>
      <c r="X47" s="1011"/>
      <c r="Y47" s="1011"/>
      <c r="Z47" s="1011"/>
      <c r="AA47" s="1011"/>
      <c r="AB47" s="1011"/>
      <c r="AC47" s="1011"/>
      <c r="AD47" s="1011"/>
      <c r="AE47" s="1012"/>
      <c r="AF47" s="1007"/>
      <c r="AG47" s="1008"/>
      <c r="AH47" s="1008"/>
      <c r="AI47" s="1008"/>
      <c r="AJ47" s="1009"/>
      <c r="AK47" s="952"/>
      <c r="AL47" s="943"/>
      <c r="AM47" s="943"/>
      <c r="AN47" s="943"/>
      <c r="AO47" s="943"/>
      <c r="AP47" s="943"/>
      <c r="AQ47" s="943"/>
      <c r="AR47" s="943"/>
      <c r="AS47" s="943"/>
      <c r="AT47" s="943"/>
      <c r="AU47" s="943"/>
      <c r="AV47" s="943"/>
      <c r="AW47" s="943"/>
      <c r="AX47" s="943"/>
      <c r="AY47" s="943"/>
      <c r="AZ47" s="1013"/>
      <c r="BA47" s="1013"/>
      <c r="BB47" s="1013"/>
      <c r="BC47" s="1013"/>
      <c r="BD47" s="1013"/>
      <c r="BE47" s="944"/>
      <c r="BF47" s="944"/>
      <c r="BG47" s="944"/>
      <c r="BH47" s="944"/>
      <c r="BI47" s="945"/>
      <c r="BJ47" s="92"/>
      <c r="BK47" s="92"/>
      <c r="BL47" s="92"/>
      <c r="BM47" s="92"/>
      <c r="BN47" s="92"/>
      <c r="BO47" s="101"/>
      <c r="BP47" s="101"/>
      <c r="BQ47" s="98">
        <v>41</v>
      </c>
      <c r="BR47" s="99"/>
      <c r="BS47" s="972"/>
      <c r="BT47" s="973"/>
      <c r="BU47" s="973"/>
      <c r="BV47" s="973"/>
      <c r="BW47" s="973"/>
      <c r="BX47" s="973"/>
      <c r="BY47" s="973"/>
      <c r="BZ47" s="973"/>
      <c r="CA47" s="973"/>
      <c r="CB47" s="973"/>
      <c r="CC47" s="973"/>
      <c r="CD47" s="973"/>
      <c r="CE47" s="973"/>
      <c r="CF47" s="973"/>
      <c r="CG47" s="988"/>
      <c r="CH47" s="969"/>
      <c r="CI47" s="970"/>
      <c r="CJ47" s="970"/>
      <c r="CK47" s="970"/>
      <c r="CL47" s="971"/>
      <c r="CM47" s="969"/>
      <c r="CN47" s="970"/>
      <c r="CO47" s="970"/>
      <c r="CP47" s="970"/>
      <c r="CQ47" s="971"/>
      <c r="CR47" s="969"/>
      <c r="CS47" s="970"/>
      <c r="CT47" s="970"/>
      <c r="CU47" s="970"/>
      <c r="CV47" s="971"/>
      <c r="CW47" s="969"/>
      <c r="CX47" s="970"/>
      <c r="CY47" s="970"/>
      <c r="CZ47" s="970"/>
      <c r="DA47" s="971"/>
      <c r="DB47" s="969"/>
      <c r="DC47" s="970"/>
      <c r="DD47" s="970"/>
      <c r="DE47" s="970"/>
      <c r="DF47" s="971"/>
      <c r="DG47" s="969"/>
      <c r="DH47" s="970"/>
      <c r="DI47" s="970"/>
      <c r="DJ47" s="970"/>
      <c r="DK47" s="971"/>
      <c r="DL47" s="969"/>
      <c r="DM47" s="970"/>
      <c r="DN47" s="970"/>
      <c r="DO47" s="970"/>
      <c r="DP47" s="971"/>
      <c r="DQ47" s="969"/>
      <c r="DR47" s="970"/>
      <c r="DS47" s="970"/>
      <c r="DT47" s="970"/>
      <c r="DU47" s="971"/>
      <c r="DV47" s="972"/>
      <c r="DW47" s="973"/>
      <c r="DX47" s="973"/>
      <c r="DY47" s="973"/>
      <c r="DZ47" s="974"/>
      <c r="EA47" s="90"/>
    </row>
    <row r="48" spans="1:131" ht="26.25" customHeight="1" x14ac:dyDescent="0.15">
      <c r="A48" s="98">
        <v>21</v>
      </c>
      <c r="B48" s="1002"/>
      <c r="C48" s="1003"/>
      <c r="D48" s="1003"/>
      <c r="E48" s="1003"/>
      <c r="F48" s="1003"/>
      <c r="G48" s="1003"/>
      <c r="H48" s="1003"/>
      <c r="I48" s="1003"/>
      <c r="J48" s="1003"/>
      <c r="K48" s="1003"/>
      <c r="L48" s="1003"/>
      <c r="M48" s="1003"/>
      <c r="N48" s="1003"/>
      <c r="O48" s="1003"/>
      <c r="P48" s="1004"/>
      <c r="Q48" s="1010"/>
      <c r="R48" s="1011"/>
      <c r="S48" s="1011"/>
      <c r="T48" s="1011"/>
      <c r="U48" s="1011"/>
      <c r="V48" s="1011"/>
      <c r="W48" s="1011"/>
      <c r="X48" s="1011"/>
      <c r="Y48" s="1011"/>
      <c r="Z48" s="1011"/>
      <c r="AA48" s="1011"/>
      <c r="AB48" s="1011"/>
      <c r="AC48" s="1011"/>
      <c r="AD48" s="1011"/>
      <c r="AE48" s="1012"/>
      <c r="AF48" s="1007"/>
      <c r="AG48" s="1008"/>
      <c r="AH48" s="1008"/>
      <c r="AI48" s="1008"/>
      <c r="AJ48" s="1009"/>
      <c r="AK48" s="952"/>
      <c r="AL48" s="943"/>
      <c r="AM48" s="943"/>
      <c r="AN48" s="943"/>
      <c r="AO48" s="943"/>
      <c r="AP48" s="943"/>
      <c r="AQ48" s="943"/>
      <c r="AR48" s="943"/>
      <c r="AS48" s="943"/>
      <c r="AT48" s="943"/>
      <c r="AU48" s="943"/>
      <c r="AV48" s="943"/>
      <c r="AW48" s="943"/>
      <c r="AX48" s="943"/>
      <c r="AY48" s="943"/>
      <c r="AZ48" s="1013"/>
      <c r="BA48" s="1013"/>
      <c r="BB48" s="1013"/>
      <c r="BC48" s="1013"/>
      <c r="BD48" s="1013"/>
      <c r="BE48" s="944"/>
      <c r="BF48" s="944"/>
      <c r="BG48" s="944"/>
      <c r="BH48" s="944"/>
      <c r="BI48" s="945"/>
      <c r="BJ48" s="92"/>
      <c r="BK48" s="92"/>
      <c r="BL48" s="92"/>
      <c r="BM48" s="92"/>
      <c r="BN48" s="92"/>
      <c r="BO48" s="101"/>
      <c r="BP48" s="101"/>
      <c r="BQ48" s="98">
        <v>42</v>
      </c>
      <c r="BR48" s="99"/>
      <c r="BS48" s="972"/>
      <c r="BT48" s="973"/>
      <c r="BU48" s="973"/>
      <c r="BV48" s="973"/>
      <c r="BW48" s="973"/>
      <c r="BX48" s="973"/>
      <c r="BY48" s="973"/>
      <c r="BZ48" s="973"/>
      <c r="CA48" s="973"/>
      <c r="CB48" s="973"/>
      <c r="CC48" s="973"/>
      <c r="CD48" s="973"/>
      <c r="CE48" s="973"/>
      <c r="CF48" s="973"/>
      <c r="CG48" s="988"/>
      <c r="CH48" s="969"/>
      <c r="CI48" s="970"/>
      <c r="CJ48" s="970"/>
      <c r="CK48" s="970"/>
      <c r="CL48" s="971"/>
      <c r="CM48" s="969"/>
      <c r="CN48" s="970"/>
      <c r="CO48" s="970"/>
      <c r="CP48" s="970"/>
      <c r="CQ48" s="971"/>
      <c r="CR48" s="969"/>
      <c r="CS48" s="970"/>
      <c r="CT48" s="970"/>
      <c r="CU48" s="970"/>
      <c r="CV48" s="971"/>
      <c r="CW48" s="969"/>
      <c r="CX48" s="970"/>
      <c r="CY48" s="970"/>
      <c r="CZ48" s="970"/>
      <c r="DA48" s="971"/>
      <c r="DB48" s="969"/>
      <c r="DC48" s="970"/>
      <c r="DD48" s="970"/>
      <c r="DE48" s="970"/>
      <c r="DF48" s="971"/>
      <c r="DG48" s="969"/>
      <c r="DH48" s="970"/>
      <c r="DI48" s="970"/>
      <c r="DJ48" s="970"/>
      <c r="DK48" s="971"/>
      <c r="DL48" s="969"/>
      <c r="DM48" s="970"/>
      <c r="DN48" s="970"/>
      <c r="DO48" s="970"/>
      <c r="DP48" s="971"/>
      <c r="DQ48" s="969"/>
      <c r="DR48" s="970"/>
      <c r="DS48" s="970"/>
      <c r="DT48" s="970"/>
      <c r="DU48" s="971"/>
      <c r="DV48" s="972"/>
      <c r="DW48" s="973"/>
      <c r="DX48" s="973"/>
      <c r="DY48" s="973"/>
      <c r="DZ48" s="974"/>
      <c r="EA48" s="90"/>
    </row>
    <row r="49" spans="1:131" ht="26.25" customHeight="1" x14ac:dyDescent="0.15">
      <c r="A49" s="98">
        <v>22</v>
      </c>
      <c r="B49" s="1002"/>
      <c r="C49" s="1003"/>
      <c r="D49" s="1003"/>
      <c r="E49" s="1003"/>
      <c r="F49" s="1003"/>
      <c r="G49" s="1003"/>
      <c r="H49" s="1003"/>
      <c r="I49" s="1003"/>
      <c r="J49" s="1003"/>
      <c r="K49" s="1003"/>
      <c r="L49" s="1003"/>
      <c r="M49" s="1003"/>
      <c r="N49" s="1003"/>
      <c r="O49" s="1003"/>
      <c r="P49" s="1004"/>
      <c r="Q49" s="1010"/>
      <c r="R49" s="1011"/>
      <c r="S49" s="1011"/>
      <c r="T49" s="1011"/>
      <c r="U49" s="1011"/>
      <c r="V49" s="1011"/>
      <c r="W49" s="1011"/>
      <c r="X49" s="1011"/>
      <c r="Y49" s="1011"/>
      <c r="Z49" s="1011"/>
      <c r="AA49" s="1011"/>
      <c r="AB49" s="1011"/>
      <c r="AC49" s="1011"/>
      <c r="AD49" s="1011"/>
      <c r="AE49" s="1012"/>
      <c r="AF49" s="1007"/>
      <c r="AG49" s="1008"/>
      <c r="AH49" s="1008"/>
      <c r="AI49" s="1008"/>
      <c r="AJ49" s="1009"/>
      <c r="AK49" s="952"/>
      <c r="AL49" s="943"/>
      <c r="AM49" s="943"/>
      <c r="AN49" s="943"/>
      <c r="AO49" s="943"/>
      <c r="AP49" s="943"/>
      <c r="AQ49" s="943"/>
      <c r="AR49" s="943"/>
      <c r="AS49" s="943"/>
      <c r="AT49" s="943"/>
      <c r="AU49" s="943"/>
      <c r="AV49" s="943"/>
      <c r="AW49" s="943"/>
      <c r="AX49" s="943"/>
      <c r="AY49" s="943"/>
      <c r="AZ49" s="1013"/>
      <c r="BA49" s="1013"/>
      <c r="BB49" s="1013"/>
      <c r="BC49" s="1013"/>
      <c r="BD49" s="1013"/>
      <c r="BE49" s="944"/>
      <c r="BF49" s="944"/>
      <c r="BG49" s="944"/>
      <c r="BH49" s="944"/>
      <c r="BI49" s="945"/>
      <c r="BJ49" s="92"/>
      <c r="BK49" s="92"/>
      <c r="BL49" s="92"/>
      <c r="BM49" s="92"/>
      <c r="BN49" s="92"/>
      <c r="BO49" s="101"/>
      <c r="BP49" s="101"/>
      <c r="BQ49" s="98">
        <v>43</v>
      </c>
      <c r="BR49" s="99"/>
      <c r="BS49" s="972"/>
      <c r="BT49" s="973"/>
      <c r="BU49" s="973"/>
      <c r="BV49" s="973"/>
      <c r="BW49" s="973"/>
      <c r="BX49" s="973"/>
      <c r="BY49" s="973"/>
      <c r="BZ49" s="973"/>
      <c r="CA49" s="973"/>
      <c r="CB49" s="973"/>
      <c r="CC49" s="973"/>
      <c r="CD49" s="973"/>
      <c r="CE49" s="973"/>
      <c r="CF49" s="973"/>
      <c r="CG49" s="988"/>
      <c r="CH49" s="969"/>
      <c r="CI49" s="970"/>
      <c r="CJ49" s="970"/>
      <c r="CK49" s="970"/>
      <c r="CL49" s="971"/>
      <c r="CM49" s="969"/>
      <c r="CN49" s="970"/>
      <c r="CO49" s="970"/>
      <c r="CP49" s="970"/>
      <c r="CQ49" s="971"/>
      <c r="CR49" s="969"/>
      <c r="CS49" s="970"/>
      <c r="CT49" s="970"/>
      <c r="CU49" s="970"/>
      <c r="CV49" s="971"/>
      <c r="CW49" s="969"/>
      <c r="CX49" s="970"/>
      <c r="CY49" s="970"/>
      <c r="CZ49" s="970"/>
      <c r="DA49" s="971"/>
      <c r="DB49" s="969"/>
      <c r="DC49" s="970"/>
      <c r="DD49" s="970"/>
      <c r="DE49" s="970"/>
      <c r="DF49" s="971"/>
      <c r="DG49" s="969"/>
      <c r="DH49" s="970"/>
      <c r="DI49" s="970"/>
      <c r="DJ49" s="970"/>
      <c r="DK49" s="971"/>
      <c r="DL49" s="969"/>
      <c r="DM49" s="970"/>
      <c r="DN49" s="970"/>
      <c r="DO49" s="970"/>
      <c r="DP49" s="971"/>
      <c r="DQ49" s="969"/>
      <c r="DR49" s="970"/>
      <c r="DS49" s="970"/>
      <c r="DT49" s="970"/>
      <c r="DU49" s="971"/>
      <c r="DV49" s="972"/>
      <c r="DW49" s="973"/>
      <c r="DX49" s="973"/>
      <c r="DY49" s="973"/>
      <c r="DZ49" s="974"/>
      <c r="EA49" s="90"/>
    </row>
    <row r="50" spans="1:131" ht="26.25" customHeight="1" x14ac:dyDescent="0.15">
      <c r="A50" s="98">
        <v>23</v>
      </c>
      <c r="B50" s="1002"/>
      <c r="C50" s="1003"/>
      <c r="D50" s="1003"/>
      <c r="E50" s="1003"/>
      <c r="F50" s="1003"/>
      <c r="G50" s="1003"/>
      <c r="H50" s="1003"/>
      <c r="I50" s="1003"/>
      <c r="J50" s="1003"/>
      <c r="K50" s="1003"/>
      <c r="L50" s="1003"/>
      <c r="M50" s="1003"/>
      <c r="N50" s="1003"/>
      <c r="O50" s="1003"/>
      <c r="P50" s="1004"/>
      <c r="Q50" s="1005"/>
      <c r="R50" s="997"/>
      <c r="S50" s="997"/>
      <c r="T50" s="997"/>
      <c r="U50" s="997"/>
      <c r="V50" s="997"/>
      <c r="W50" s="997"/>
      <c r="X50" s="997"/>
      <c r="Y50" s="997"/>
      <c r="Z50" s="997"/>
      <c r="AA50" s="997"/>
      <c r="AB50" s="997"/>
      <c r="AC50" s="997"/>
      <c r="AD50" s="997"/>
      <c r="AE50" s="1006"/>
      <c r="AF50" s="1007"/>
      <c r="AG50" s="1008"/>
      <c r="AH50" s="1008"/>
      <c r="AI50" s="1008"/>
      <c r="AJ50" s="1009"/>
      <c r="AK50" s="996"/>
      <c r="AL50" s="997"/>
      <c r="AM50" s="997"/>
      <c r="AN50" s="997"/>
      <c r="AO50" s="997"/>
      <c r="AP50" s="997"/>
      <c r="AQ50" s="997"/>
      <c r="AR50" s="997"/>
      <c r="AS50" s="997"/>
      <c r="AT50" s="997"/>
      <c r="AU50" s="997"/>
      <c r="AV50" s="997"/>
      <c r="AW50" s="997"/>
      <c r="AX50" s="997"/>
      <c r="AY50" s="997"/>
      <c r="AZ50" s="998"/>
      <c r="BA50" s="998"/>
      <c r="BB50" s="998"/>
      <c r="BC50" s="998"/>
      <c r="BD50" s="998"/>
      <c r="BE50" s="944"/>
      <c r="BF50" s="944"/>
      <c r="BG50" s="944"/>
      <c r="BH50" s="944"/>
      <c r="BI50" s="945"/>
      <c r="BJ50" s="92"/>
      <c r="BK50" s="92"/>
      <c r="BL50" s="92"/>
      <c r="BM50" s="92"/>
      <c r="BN50" s="92"/>
      <c r="BO50" s="101"/>
      <c r="BP50" s="101"/>
      <c r="BQ50" s="98">
        <v>44</v>
      </c>
      <c r="BR50" s="99"/>
      <c r="BS50" s="972"/>
      <c r="BT50" s="973"/>
      <c r="BU50" s="973"/>
      <c r="BV50" s="973"/>
      <c r="BW50" s="973"/>
      <c r="BX50" s="973"/>
      <c r="BY50" s="973"/>
      <c r="BZ50" s="973"/>
      <c r="CA50" s="973"/>
      <c r="CB50" s="973"/>
      <c r="CC50" s="973"/>
      <c r="CD50" s="973"/>
      <c r="CE50" s="973"/>
      <c r="CF50" s="973"/>
      <c r="CG50" s="988"/>
      <c r="CH50" s="969"/>
      <c r="CI50" s="970"/>
      <c r="CJ50" s="970"/>
      <c r="CK50" s="970"/>
      <c r="CL50" s="971"/>
      <c r="CM50" s="969"/>
      <c r="CN50" s="970"/>
      <c r="CO50" s="970"/>
      <c r="CP50" s="970"/>
      <c r="CQ50" s="971"/>
      <c r="CR50" s="969"/>
      <c r="CS50" s="970"/>
      <c r="CT50" s="970"/>
      <c r="CU50" s="970"/>
      <c r="CV50" s="971"/>
      <c r="CW50" s="969"/>
      <c r="CX50" s="970"/>
      <c r="CY50" s="970"/>
      <c r="CZ50" s="970"/>
      <c r="DA50" s="971"/>
      <c r="DB50" s="969"/>
      <c r="DC50" s="970"/>
      <c r="DD50" s="970"/>
      <c r="DE50" s="970"/>
      <c r="DF50" s="971"/>
      <c r="DG50" s="969"/>
      <c r="DH50" s="970"/>
      <c r="DI50" s="970"/>
      <c r="DJ50" s="970"/>
      <c r="DK50" s="971"/>
      <c r="DL50" s="969"/>
      <c r="DM50" s="970"/>
      <c r="DN50" s="970"/>
      <c r="DO50" s="970"/>
      <c r="DP50" s="971"/>
      <c r="DQ50" s="969"/>
      <c r="DR50" s="970"/>
      <c r="DS50" s="970"/>
      <c r="DT50" s="970"/>
      <c r="DU50" s="971"/>
      <c r="DV50" s="972"/>
      <c r="DW50" s="973"/>
      <c r="DX50" s="973"/>
      <c r="DY50" s="973"/>
      <c r="DZ50" s="974"/>
      <c r="EA50" s="90"/>
    </row>
    <row r="51" spans="1:131" ht="26.25" customHeight="1" x14ac:dyDescent="0.15">
      <c r="A51" s="98">
        <v>24</v>
      </c>
      <c r="B51" s="1002"/>
      <c r="C51" s="1003"/>
      <c r="D51" s="1003"/>
      <c r="E51" s="1003"/>
      <c r="F51" s="1003"/>
      <c r="G51" s="1003"/>
      <c r="H51" s="1003"/>
      <c r="I51" s="1003"/>
      <c r="J51" s="1003"/>
      <c r="K51" s="1003"/>
      <c r="L51" s="1003"/>
      <c r="M51" s="1003"/>
      <c r="N51" s="1003"/>
      <c r="O51" s="1003"/>
      <c r="P51" s="1004"/>
      <c r="Q51" s="1005"/>
      <c r="R51" s="997"/>
      <c r="S51" s="997"/>
      <c r="T51" s="997"/>
      <c r="U51" s="997"/>
      <c r="V51" s="997"/>
      <c r="W51" s="997"/>
      <c r="X51" s="997"/>
      <c r="Y51" s="997"/>
      <c r="Z51" s="997"/>
      <c r="AA51" s="997"/>
      <c r="AB51" s="997"/>
      <c r="AC51" s="997"/>
      <c r="AD51" s="997"/>
      <c r="AE51" s="1006"/>
      <c r="AF51" s="1007"/>
      <c r="AG51" s="1008"/>
      <c r="AH51" s="1008"/>
      <c r="AI51" s="1008"/>
      <c r="AJ51" s="1009"/>
      <c r="AK51" s="996"/>
      <c r="AL51" s="997"/>
      <c r="AM51" s="997"/>
      <c r="AN51" s="997"/>
      <c r="AO51" s="997"/>
      <c r="AP51" s="997"/>
      <c r="AQ51" s="997"/>
      <c r="AR51" s="997"/>
      <c r="AS51" s="997"/>
      <c r="AT51" s="997"/>
      <c r="AU51" s="997"/>
      <c r="AV51" s="997"/>
      <c r="AW51" s="997"/>
      <c r="AX51" s="997"/>
      <c r="AY51" s="997"/>
      <c r="AZ51" s="998"/>
      <c r="BA51" s="998"/>
      <c r="BB51" s="998"/>
      <c r="BC51" s="998"/>
      <c r="BD51" s="998"/>
      <c r="BE51" s="944"/>
      <c r="BF51" s="944"/>
      <c r="BG51" s="944"/>
      <c r="BH51" s="944"/>
      <c r="BI51" s="945"/>
      <c r="BJ51" s="92"/>
      <c r="BK51" s="92"/>
      <c r="BL51" s="92"/>
      <c r="BM51" s="92"/>
      <c r="BN51" s="92"/>
      <c r="BO51" s="101"/>
      <c r="BP51" s="101"/>
      <c r="BQ51" s="98">
        <v>45</v>
      </c>
      <c r="BR51" s="99"/>
      <c r="BS51" s="972"/>
      <c r="BT51" s="973"/>
      <c r="BU51" s="973"/>
      <c r="BV51" s="973"/>
      <c r="BW51" s="973"/>
      <c r="BX51" s="973"/>
      <c r="BY51" s="973"/>
      <c r="BZ51" s="973"/>
      <c r="CA51" s="973"/>
      <c r="CB51" s="973"/>
      <c r="CC51" s="973"/>
      <c r="CD51" s="973"/>
      <c r="CE51" s="973"/>
      <c r="CF51" s="973"/>
      <c r="CG51" s="988"/>
      <c r="CH51" s="969"/>
      <c r="CI51" s="970"/>
      <c r="CJ51" s="970"/>
      <c r="CK51" s="970"/>
      <c r="CL51" s="971"/>
      <c r="CM51" s="969"/>
      <c r="CN51" s="970"/>
      <c r="CO51" s="970"/>
      <c r="CP51" s="970"/>
      <c r="CQ51" s="971"/>
      <c r="CR51" s="969"/>
      <c r="CS51" s="970"/>
      <c r="CT51" s="970"/>
      <c r="CU51" s="970"/>
      <c r="CV51" s="971"/>
      <c r="CW51" s="969"/>
      <c r="CX51" s="970"/>
      <c r="CY51" s="970"/>
      <c r="CZ51" s="970"/>
      <c r="DA51" s="971"/>
      <c r="DB51" s="969"/>
      <c r="DC51" s="970"/>
      <c r="DD51" s="970"/>
      <c r="DE51" s="970"/>
      <c r="DF51" s="971"/>
      <c r="DG51" s="969"/>
      <c r="DH51" s="970"/>
      <c r="DI51" s="970"/>
      <c r="DJ51" s="970"/>
      <c r="DK51" s="971"/>
      <c r="DL51" s="969"/>
      <c r="DM51" s="970"/>
      <c r="DN51" s="970"/>
      <c r="DO51" s="970"/>
      <c r="DP51" s="971"/>
      <c r="DQ51" s="969"/>
      <c r="DR51" s="970"/>
      <c r="DS51" s="970"/>
      <c r="DT51" s="970"/>
      <c r="DU51" s="971"/>
      <c r="DV51" s="972"/>
      <c r="DW51" s="973"/>
      <c r="DX51" s="973"/>
      <c r="DY51" s="973"/>
      <c r="DZ51" s="974"/>
      <c r="EA51" s="90"/>
    </row>
    <row r="52" spans="1:131" ht="26.25" customHeight="1" x14ac:dyDescent="0.15">
      <c r="A52" s="98">
        <v>25</v>
      </c>
      <c r="B52" s="1002"/>
      <c r="C52" s="1003"/>
      <c r="D52" s="1003"/>
      <c r="E52" s="1003"/>
      <c r="F52" s="1003"/>
      <c r="G52" s="1003"/>
      <c r="H52" s="1003"/>
      <c r="I52" s="1003"/>
      <c r="J52" s="1003"/>
      <c r="K52" s="1003"/>
      <c r="L52" s="1003"/>
      <c r="M52" s="1003"/>
      <c r="N52" s="1003"/>
      <c r="O52" s="1003"/>
      <c r="P52" s="1004"/>
      <c r="Q52" s="1005"/>
      <c r="R52" s="997"/>
      <c r="S52" s="997"/>
      <c r="T52" s="997"/>
      <c r="U52" s="997"/>
      <c r="V52" s="997"/>
      <c r="W52" s="997"/>
      <c r="X52" s="997"/>
      <c r="Y52" s="997"/>
      <c r="Z52" s="997"/>
      <c r="AA52" s="997"/>
      <c r="AB52" s="997"/>
      <c r="AC52" s="997"/>
      <c r="AD52" s="997"/>
      <c r="AE52" s="1006"/>
      <c r="AF52" s="1007"/>
      <c r="AG52" s="1008"/>
      <c r="AH52" s="1008"/>
      <c r="AI52" s="1008"/>
      <c r="AJ52" s="1009"/>
      <c r="AK52" s="996"/>
      <c r="AL52" s="997"/>
      <c r="AM52" s="997"/>
      <c r="AN52" s="997"/>
      <c r="AO52" s="997"/>
      <c r="AP52" s="997"/>
      <c r="AQ52" s="997"/>
      <c r="AR52" s="997"/>
      <c r="AS52" s="997"/>
      <c r="AT52" s="997"/>
      <c r="AU52" s="997"/>
      <c r="AV52" s="997"/>
      <c r="AW52" s="997"/>
      <c r="AX52" s="997"/>
      <c r="AY52" s="997"/>
      <c r="AZ52" s="998"/>
      <c r="BA52" s="998"/>
      <c r="BB52" s="998"/>
      <c r="BC52" s="998"/>
      <c r="BD52" s="998"/>
      <c r="BE52" s="944"/>
      <c r="BF52" s="944"/>
      <c r="BG52" s="944"/>
      <c r="BH52" s="944"/>
      <c r="BI52" s="945"/>
      <c r="BJ52" s="92"/>
      <c r="BK52" s="92"/>
      <c r="BL52" s="92"/>
      <c r="BM52" s="92"/>
      <c r="BN52" s="92"/>
      <c r="BO52" s="101"/>
      <c r="BP52" s="101"/>
      <c r="BQ52" s="98">
        <v>46</v>
      </c>
      <c r="BR52" s="99"/>
      <c r="BS52" s="972"/>
      <c r="BT52" s="973"/>
      <c r="BU52" s="973"/>
      <c r="BV52" s="973"/>
      <c r="BW52" s="973"/>
      <c r="BX52" s="973"/>
      <c r="BY52" s="973"/>
      <c r="BZ52" s="973"/>
      <c r="CA52" s="973"/>
      <c r="CB52" s="973"/>
      <c r="CC52" s="973"/>
      <c r="CD52" s="973"/>
      <c r="CE52" s="973"/>
      <c r="CF52" s="973"/>
      <c r="CG52" s="988"/>
      <c r="CH52" s="969"/>
      <c r="CI52" s="970"/>
      <c r="CJ52" s="970"/>
      <c r="CK52" s="970"/>
      <c r="CL52" s="971"/>
      <c r="CM52" s="969"/>
      <c r="CN52" s="970"/>
      <c r="CO52" s="970"/>
      <c r="CP52" s="970"/>
      <c r="CQ52" s="971"/>
      <c r="CR52" s="969"/>
      <c r="CS52" s="970"/>
      <c r="CT52" s="970"/>
      <c r="CU52" s="970"/>
      <c r="CV52" s="971"/>
      <c r="CW52" s="969"/>
      <c r="CX52" s="970"/>
      <c r="CY52" s="970"/>
      <c r="CZ52" s="970"/>
      <c r="DA52" s="971"/>
      <c r="DB52" s="969"/>
      <c r="DC52" s="970"/>
      <c r="DD52" s="970"/>
      <c r="DE52" s="970"/>
      <c r="DF52" s="971"/>
      <c r="DG52" s="969"/>
      <c r="DH52" s="970"/>
      <c r="DI52" s="970"/>
      <c r="DJ52" s="970"/>
      <c r="DK52" s="971"/>
      <c r="DL52" s="969"/>
      <c r="DM52" s="970"/>
      <c r="DN52" s="970"/>
      <c r="DO52" s="970"/>
      <c r="DP52" s="971"/>
      <c r="DQ52" s="969"/>
      <c r="DR52" s="970"/>
      <c r="DS52" s="970"/>
      <c r="DT52" s="970"/>
      <c r="DU52" s="971"/>
      <c r="DV52" s="972"/>
      <c r="DW52" s="973"/>
      <c r="DX52" s="973"/>
      <c r="DY52" s="973"/>
      <c r="DZ52" s="974"/>
      <c r="EA52" s="90"/>
    </row>
    <row r="53" spans="1:131" ht="26.25" customHeight="1" x14ac:dyDescent="0.15">
      <c r="A53" s="98">
        <v>26</v>
      </c>
      <c r="B53" s="1002"/>
      <c r="C53" s="1003"/>
      <c r="D53" s="1003"/>
      <c r="E53" s="1003"/>
      <c r="F53" s="1003"/>
      <c r="G53" s="1003"/>
      <c r="H53" s="1003"/>
      <c r="I53" s="1003"/>
      <c r="J53" s="1003"/>
      <c r="K53" s="1003"/>
      <c r="L53" s="1003"/>
      <c r="M53" s="1003"/>
      <c r="N53" s="1003"/>
      <c r="O53" s="1003"/>
      <c r="P53" s="1004"/>
      <c r="Q53" s="1005"/>
      <c r="R53" s="997"/>
      <c r="S53" s="997"/>
      <c r="T53" s="997"/>
      <c r="U53" s="997"/>
      <c r="V53" s="997"/>
      <c r="W53" s="997"/>
      <c r="X53" s="997"/>
      <c r="Y53" s="997"/>
      <c r="Z53" s="997"/>
      <c r="AA53" s="997"/>
      <c r="AB53" s="997"/>
      <c r="AC53" s="997"/>
      <c r="AD53" s="997"/>
      <c r="AE53" s="1006"/>
      <c r="AF53" s="1007"/>
      <c r="AG53" s="1008"/>
      <c r="AH53" s="1008"/>
      <c r="AI53" s="1008"/>
      <c r="AJ53" s="1009"/>
      <c r="AK53" s="996"/>
      <c r="AL53" s="997"/>
      <c r="AM53" s="997"/>
      <c r="AN53" s="997"/>
      <c r="AO53" s="997"/>
      <c r="AP53" s="997"/>
      <c r="AQ53" s="997"/>
      <c r="AR53" s="997"/>
      <c r="AS53" s="997"/>
      <c r="AT53" s="997"/>
      <c r="AU53" s="997"/>
      <c r="AV53" s="997"/>
      <c r="AW53" s="997"/>
      <c r="AX53" s="997"/>
      <c r="AY53" s="997"/>
      <c r="AZ53" s="998"/>
      <c r="BA53" s="998"/>
      <c r="BB53" s="998"/>
      <c r="BC53" s="998"/>
      <c r="BD53" s="998"/>
      <c r="BE53" s="944"/>
      <c r="BF53" s="944"/>
      <c r="BG53" s="944"/>
      <c r="BH53" s="944"/>
      <c r="BI53" s="945"/>
      <c r="BJ53" s="92"/>
      <c r="BK53" s="92"/>
      <c r="BL53" s="92"/>
      <c r="BM53" s="92"/>
      <c r="BN53" s="92"/>
      <c r="BO53" s="101"/>
      <c r="BP53" s="101"/>
      <c r="BQ53" s="98">
        <v>47</v>
      </c>
      <c r="BR53" s="99"/>
      <c r="BS53" s="972"/>
      <c r="BT53" s="973"/>
      <c r="BU53" s="973"/>
      <c r="BV53" s="973"/>
      <c r="BW53" s="973"/>
      <c r="BX53" s="973"/>
      <c r="BY53" s="973"/>
      <c r="BZ53" s="973"/>
      <c r="CA53" s="973"/>
      <c r="CB53" s="973"/>
      <c r="CC53" s="973"/>
      <c r="CD53" s="973"/>
      <c r="CE53" s="973"/>
      <c r="CF53" s="973"/>
      <c r="CG53" s="988"/>
      <c r="CH53" s="969"/>
      <c r="CI53" s="970"/>
      <c r="CJ53" s="970"/>
      <c r="CK53" s="970"/>
      <c r="CL53" s="971"/>
      <c r="CM53" s="969"/>
      <c r="CN53" s="970"/>
      <c r="CO53" s="970"/>
      <c r="CP53" s="970"/>
      <c r="CQ53" s="971"/>
      <c r="CR53" s="969"/>
      <c r="CS53" s="970"/>
      <c r="CT53" s="970"/>
      <c r="CU53" s="970"/>
      <c r="CV53" s="971"/>
      <c r="CW53" s="969"/>
      <c r="CX53" s="970"/>
      <c r="CY53" s="970"/>
      <c r="CZ53" s="970"/>
      <c r="DA53" s="971"/>
      <c r="DB53" s="969"/>
      <c r="DC53" s="970"/>
      <c r="DD53" s="970"/>
      <c r="DE53" s="970"/>
      <c r="DF53" s="971"/>
      <c r="DG53" s="969"/>
      <c r="DH53" s="970"/>
      <c r="DI53" s="970"/>
      <c r="DJ53" s="970"/>
      <c r="DK53" s="971"/>
      <c r="DL53" s="969"/>
      <c r="DM53" s="970"/>
      <c r="DN53" s="970"/>
      <c r="DO53" s="970"/>
      <c r="DP53" s="971"/>
      <c r="DQ53" s="969"/>
      <c r="DR53" s="970"/>
      <c r="DS53" s="970"/>
      <c r="DT53" s="970"/>
      <c r="DU53" s="971"/>
      <c r="DV53" s="972"/>
      <c r="DW53" s="973"/>
      <c r="DX53" s="973"/>
      <c r="DY53" s="973"/>
      <c r="DZ53" s="974"/>
      <c r="EA53" s="90"/>
    </row>
    <row r="54" spans="1:131" ht="26.25" customHeight="1" x14ac:dyDescent="0.15">
      <c r="A54" s="98">
        <v>27</v>
      </c>
      <c r="B54" s="1002"/>
      <c r="C54" s="1003"/>
      <c r="D54" s="1003"/>
      <c r="E54" s="1003"/>
      <c r="F54" s="1003"/>
      <c r="G54" s="1003"/>
      <c r="H54" s="1003"/>
      <c r="I54" s="1003"/>
      <c r="J54" s="1003"/>
      <c r="K54" s="1003"/>
      <c r="L54" s="1003"/>
      <c r="M54" s="1003"/>
      <c r="N54" s="1003"/>
      <c r="O54" s="1003"/>
      <c r="P54" s="1004"/>
      <c r="Q54" s="1005"/>
      <c r="R54" s="997"/>
      <c r="S54" s="997"/>
      <c r="T54" s="997"/>
      <c r="U54" s="997"/>
      <c r="V54" s="997"/>
      <c r="W54" s="997"/>
      <c r="X54" s="997"/>
      <c r="Y54" s="997"/>
      <c r="Z54" s="997"/>
      <c r="AA54" s="997"/>
      <c r="AB54" s="997"/>
      <c r="AC54" s="997"/>
      <c r="AD54" s="997"/>
      <c r="AE54" s="1006"/>
      <c r="AF54" s="1007"/>
      <c r="AG54" s="1008"/>
      <c r="AH54" s="1008"/>
      <c r="AI54" s="1008"/>
      <c r="AJ54" s="1009"/>
      <c r="AK54" s="996"/>
      <c r="AL54" s="997"/>
      <c r="AM54" s="997"/>
      <c r="AN54" s="997"/>
      <c r="AO54" s="997"/>
      <c r="AP54" s="997"/>
      <c r="AQ54" s="997"/>
      <c r="AR54" s="997"/>
      <c r="AS54" s="997"/>
      <c r="AT54" s="997"/>
      <c r="AU54" s="997"/>
      <c r="AV54" s="997"/>
      <c r="AW54" s="997"/>
      <c r="AX54" s="997"/>
      <c r="AY54" s="997"/>
      <c r="AZ54" s="998"/>
      <c r="BA54" s="998"/>
      <c r="BB54" s="998"/>
      <c r="BC54" s="998"/>
      <c r="BD54" s="998"/>
      <c r="BE54" s="944"/>
      <c r="BF54" s="944"/>
      <c r="BG54" s="944"/>
      <c r="BH54" s="944"/>
      <c r="BI54" s="945"/>
      <c r="BJ54" s="92"/>
      <c r="BK54" s="92"/>
      <c r="BL54" s="92"/>
      <c r="BM54" s="92"/>
      <c r="BN54" s="92"/>
      <c r="BO54" s="101"/>
      <c r="BP54" s="101"/>
      <c r="BQ54" s="98">
        <v>48</v>
      </c>
      <c r="BR54" s="99"/>
      <c r="BS54" s="972"/>
      <c r="BT54" s="973"/>
      <c r="BU54" s="973"/>
      <c r="BV54" s="973"/>
      <c r="BW54" s="973"/>
      <c r="BX54" s="973"/>
      <c r="BY54" s="973"/>
      <c r="BZ54" s="973"/>
      <c r="CA54" s="973"/>
      <c r="CB54" s="973"/>
      <c r="CC54" s="973"/>
      <c r="CD54" s="973"/>
      <c r="CE54" s="973"/>
      <c r="CF54" s="973"/>
      <c r="CG54" s="988"/>
      <c r="CH54" s="969"/>
      <c r="CI54" s="970"/>
      <c r="CJ54" s="970"/>
      <c r="CK54" s="970"/>
      <c r="CL54" s="971"/>
      <c r="CM54" s="969"/>
      <c r="CN54" s="970"/>
      <c r="CO54" s="970"/>
      <c r="CP54" s="970"/>
      <c r="CQ54" s="971"/>
      <c r="CR54" s="969"/>
      <c r="CS54" s="970"/>
      <c r="CT54" s="970"/>
      <c r="CU54" s="970"/>
      <c r="CV54" s="971"/>
      <c r="CW54" s="969"/>
      <c r="CX54" s="970"/>
      <c r="CY54" s="970"/>
      <c r="CZ54" s="970"/>
      <c r="DA54" s="971"/>
      <c r="DB54" s="969"/>
      <c r="DC54" s="970"/>
      <c r="DD54" s="970"/>
      <c r="DE54" s="970"/>
      <c r="DF54" s="971"/>
      <c r="DG54" s="969"/>
      <c r="DH54" s="970"/>
      <c r="DI54" s="970"/>
      <c r="DJ54" s="970"/>
      <c r="DK54" s="971"/>
      <c r="DL54" s="969"/>
      <c r="DM54" s="970"/>
      <c r="DN54" s="970"/>
      <c r="DO54" s="970"/>
      <c r="DP54" s="971"/>
      <c r="DQ54" s="969"/>
      <c r="DR54" s="970"/>
      <c r="DS54" s="970"/>
      <c r="DT54" s="970"/>
      <c r="DU54" s="971"/>
      <c r="DV54" s="972"/>
      <c r="DW54" s="973"/>
      <c r="DX54" s="973"/>
      <c r="DY54" s="973"/>
      <c r="DZ54" s="974"/>
      <c r="EA54" s="90"/>
    </row>
    <row r="55" spans="1:131" ht="26.25" customHeight="1" x14ac:dyDescent="0.15">
      <c r="A55" s="98">
        <v>28</v>
      </c>
      <c r="B55" s="1002"/>
      <c r="C55" s="1003"/>
      <c r="D55" s="1003"/>
      <c r="E55" s="1003"/>
      <c r="F55" s="1003"/>
      <c r="G55" s="1003"/>
      <c r="H55" s="1003"/>
      <c r="I55" s="1003"/>
      <c r="J55" s="1003"/>
      <c r="K55" s="1003"/>
      <c r="L55" s="1003"/>
      <c r="M55" s="1003"/>
      <c r="N55" s="1003"/>
      <c r="O55" s="1003"/>
      <c r="P55" s="1004"/>
      <c r="Q55" s="1005"/>
      <c r="R55" s="997"/>
      <c r="S55" s="997"/>
      <c r="T55" s="997"/>
      <c r="U55" s="997"/>
      <c r="V55" s="997"/>
      <c r="W55" s="997"/>
      <c r="X55" s="997"/>
      <c r="Y55" s="997"/>
      <c r="Z55" s="997"/>
      <c r="AA55" s="997"/>
      <c r="AB55" s="997"/>
      <c r="AC55" s="997"/>
      <c r="AD55" s="997"/>
      <c r="AE55" s="1006"/>
      <c r="AF55" s="1007"/>
      <c r="AG55" s="1008"/>
      <c r="AH55" s="1008"/>
      <c r="AI55" s="1008"/>
      <c r="AJ55" s="1009"/>
      <c r="AK55" s="996"/>
      <c r="AL55" s="997"/>
      <c r="AM55" s="997"/>
      <c r="AN55" s="997"/>
      <c r="AO55" s="997"/>
      <c r="AP55" s="997"/>
      <c r="AQ55" s="997"/>
      <c r="AR55" s="997"/>
      <c r="AS55" s="997"/>
      <c r="AT55" s="997"/>
      <c r="AU55" s="997"/>
      <c r="AV55" s="997"/>
      <c r="AW55" s="997"/>
      <c r="AX55" s="997"/>
      <c r="AY55" s="997"/>
      <c r="AZ55" s="998"/>
      <c r="BA55" s="998"/>
      <c r="BB55" s="998"/>
      <c r="BC55" s="998"/>
      <c r="BD55" s="998"/>
      <c r="BE55" s="944"/>
      <c r="BF55" s="944"/>
      <c r="BG55" s="944"/>
      <c r="BH55" s="944"/>
      <c r="BI55" s="945"/>
      <c r="BJ55" s="92"/>
      <c r="BK55" s="92"/>
      <c r="BL55" s="92"/>
      <c r="BM55" s="92"/>
      <c r="BN55" s="92"/>
      <c r="BO55" s="101"/>
      <c r="BP55" s="101"/>
      <c r="BQ55" s="98">
        <v>49</v>
      </c>
      <c r="BR55" s="99"/>
      <c r="BS55" s="972"/>
      <c r="BT55" s="973"/>
      <c r="BU55" s="973"/>
      <c r="BV55" s="973"/>
      <c r="BW55" s="973"/>
      <c r="BX55" s="973"/>
      <c r="BY55" s="973"/>
      <c r="BZ55" s="973"/>
      <c r="CA55" s="973"/>
      <c r="CB55" s="973"/>
      <c r="CC55" s="973"/>
      <c r="CD55" s="973"/>
      <c r="CE55" s="973"/>
      <c r="CF55" s="973"/>
      <c r="CG55" s="988"/>
      <c r="CH55" s="969"/>
      <c r="CI55" s="970"/>
      <c r="CJ55" s="970"/>
      <c r="CK55" s="970"/>
      <c r="CL55" s="971"/>
      <c r="CM55" s="969"/>
      <c r="CN55" s="970"/>
      <c r="CO55" s="970"/>
      <c r="CP55" s="970"/>
      <c r="CQ55" s="971"/>
      <c r="CR55" s="969"/>
      <c r="CS55" s="970"/>
      <c r="CT55" s="970"/>
      <c r="CU55" s="970"/>
      <c r="CV55" s="971"/>
      <c r="CW55" s="969"/>
      <c r="CX55" s="970"/>
      <c r="CY55" s="970"/>
      <c r="CZ55" s="970"/>
      <c r="DA55" s="971"/>
      <c r="DB55" s="969"/>
      <c r="DC55" s="970"/>
      <c r="DD55" s="970"/>
      <c r="DE55" s="970"/>
      <c r="DF55" s="971"/>
      <c r="DG55" s="969"/>
      <c r="DH55" s="970"/>
      <c r="DI55" s="970"/>
      <c r="DJ55" s="970"/>
      <c r="DK55" s="971"/>
      <c r="DL55" s="969"/>
      <c r="DM55" s="970"/>
      <c r="DN55" s="970"/>
      <c r="DO55" s="970"/>
      <c r="DP55" s="971"/>
      <c r="DQ55" s="969"/>
      <c r="DR55" s="970"/>
      <c r="DS55" s="970"/>
      <c r="DT55" s="970"/>
      <c r="DU55" s="971"/>
      <c r="DV55" s="972"/>
      <c r="DW55" s="973"/>
      <c r="DX55" s="973"/>
      <c r="DY55" s="973"/>
      <c r="DZ55" s="974"/>
      <c r="EA55" s="90"/>
    </row>
    <row r="56" spans="1:131" ht="26.25" customHeight="1" x14ac:dyDescent="0.15">
      <c r="A56" s="98">
        <v>29</v>
      </c>
      <c r="B56" s="1002"/>
      <c r="C56" s="1003"/>
      <c r="D56" s="1003"/>
      <c r="E56" s="1003"/>
      <c r="F56" s="1003"/>
      <c r="G56" s="1003"/>
      <c r="H56" s="1003"/>
      <c r="I56" s="1003"/>
      <c r="J56" s="1003"/>
      <c r="K56" s="1003"/>
      <c r="L56" s="1003"/>
      <c r="M56" s="1003"/>
      <c r="N56" s="1003"/>
      <c r="O56" s="1003"/>
      <c r="P56" s="1004"/>
      <c r="Q56" s="1005"/>
      <c r="R56" s="997"/>
      <c r="S56" s="997"/>
      <c r="T56" s="997"/>
      <c r="U56" s="997"/>
      <c r="V56" s="997"/>
      <c r="W56" s="997"/>
      <c r="X56" s="997"/>
      <c r="Y56" s="997"/>
      <c r="Z56" s="997"/>
      <c r="AA56" s="997"/>
      <c r="AB56" s="997"/>
      <c r="AC56" s="997"/>
      <c r="AD56" s="997"/>
      <c r="AE56" s="1006"/>
      <c r="AF56" s="1007"/>
      <c r="AG56" s="1008"/>
      <c r="AH56" s="1008"/>
      <c r="AI56" s="1008"/>
      <c r="AJ56" s="1009"/>
      <c r="AK56" s="996"/>
      <c r="AL56" s="997"/>
      <c r="AM56" s="997"/>
      <c r="AN56" s="997"/>
      <c r="AO56" s="997"/>
      <c r="AP56" s="997"/>
      <c r="AQ56" s="997"/>
      <c r="AR56" s="997"/>
      <c r="AS56" s="997"/>
      <c r="AT56" s="997"/>
      <c r="AU56" s="997"/>
      <c r="AV56" s="997"/>
      <c r="AW56" s="997"/>
      <c r="AX56" s="997"/>
      <c r="AY56" s="997"/>
      <c r="AZ56" s="998"/>
      <c r="BA56" s="998"/>
      <c r="BB56" s="998"/>
      <c r="BC56" s="998"/>
      <c r="BD56" s="998"/>
      <c r="BE56" s="944"/>
      <c r="BF56" s="944"/>
      <c r="BG56" s="944"/>
      <c r="BH56" s="944"/>
      <c r="BI56" s="945"/>
      <c r="BJ56" s="92"/>
      <c r="BK56" s="92"/>
      <c r="BL56" s="92"/>
      <c r="BM56" s="92"/>
      <c r="BN56" s="92"/>
      <c r="BO56" s="101"/>
      <c r="BP56" s="101"/>
      <c r="BQ56" s="98">
        <v>50</v>
      </c>
      <c r="BR56" s="99"/>
      <c r="BS56" s="972"/>
      <c r="BT56" s="973"/>
      <c r="BU56" s="973"/>
      <c r="BV56" s="973"/>
      <c r="BW56" s="973"/>
      <c r="BX56" s="973"/>
      <c r="BY56" s="973"/>
      <c r="BZ56" s="973"/>
      <c r="CA56" s="973"/>
      <c r="CB56" s="973"/>
      <c r="CC56" s="973"/>
      <c r="CD56" s="973"/>
      <c r="CE56" s="973"/>
      <c r="CF56" s="973"/>
      <c r="CG56" s="988"/>
      <c r="CH56" s="969"/>
      <c r="CI56" s="970"/>
      <c r="CJ56" s="970"/>
      <c r="CK56" s="970"/>
      <c r="CL56" s="971"/>
      <c r="CM56" s="969"/>
      <c r="CN56" s="970"/>
      <c r="CO56" s="970"/>
      <c r="CP56" s="970"/>
      <c r="CQ56" s="971"/>
      <c r="CR56" s="969"/>
      <c r="CS56" s="970"/>
      <c r="CT56" s="970"/>
      <c r="CU56" s="970"/>
      <c r="CV56" s="971"/>
      <c r="CW56" s="969"/>
      <c r="CX56" s="970"/>
      <c r="CY56" s="970"/>
      <c r="CZ56" s="970"/>
      <c r="DA56" s="971"/>
      <c r="DB56" s="969"/>
      <c r="DC56" s="970"/>
      <c r="DD56" s="970"/>
      <c r="DE56" s="970"/>
      <c r="DF56" s="971"/>
      <c r="DG56" s="969"/>
      <c r="DH56" s="970"/>
      <c r="DI56" s="970"/>
      <c r="DJ56" s="970"/>
      <c r="DK56" s="971"/>
      <c r="DL56" s="969"/>
      <c r="DM56" s="970"/>
      <c r="DN56" s="970"/>
      <c r="DO56" s="970"/>
      <c r="DP56" s="971"/>
      <c r="DQ56" s="969"/>
      <c r="DR56" s="970"/>
      <c r="DS56" s="970"/>
      <c r="DT56" s="970"/>
      <c r="DU56" s="971"/>
      <c r="DV56" s="972"/>
      <c r="DW56" s="973"/>
      <c r="DX56" s="973"/>
      <c r="DY56" s="973"/>
      <c r="DZ56" s="974"/>
      <c r="EA56" s="90"/>
    </row>
    <row r="57" spans="1:131" ht="26.25" customHeight="1" x14ac:dyDescent="0.15">
      <c r="A57" s="98">
        <v>30</v>
      </c>
      <c r="B57" s="1002"/>
      <c r="C57" s="1003"/>
      <c r="D57" s="1003"/>
      <c r="E57" s="1003"/>
      <c r="F57" s="1003"/>
      <c r="G57" s="1003"/>
      <c r="H57" s="1003"/>
      <c r="I57" s="1003"/>
      <c r="J57" s="1003"/>
      <c r="K57" s="1003"/>
      <c r="L57" s="1003"/>
      <c r="M57" s="1003"/>
      <c r="N57" s="1003"/>
      <c r="O57" s="1003"/>
      <c r="P57" s="1004"/>
      <c r="Q57" s="1005"/>
      <c r="R57" s="997"/>
      <c r="S57" s="997"/>
      <c r="T57" s="997"/>
      <c r="U57" s="997"/>
      <c r="V57" s="997"/>
      <c r="W57" s="997"/>
      <c r="X57" s="997"/>
      <c r="Y57" s="997"/>
      <c r="Z57" s="997"/>
      <c r="AA57" s="997"/>
      <c r="AB57" s="997"/>
      <c r="AC57" s="997"/>
      <c r="AD57" s="997"/>
      <c r="AE57" s="1006"/>
      <c r="AF57" s="1007"/>
      <c r="AG57" s="1008"/>
      <c r="AH57" s="1008"/>
      <c r="AI57" s="1008"/>
      <c r="AJ57" s="1009"/>
      <c r="AK57" s="996"/>
      <c r="AL57" s="997"/>
      <c r="AM57" s="997"/>
      <c r="AN57" s="997"/>
      <c r="AO57" s="997"/>
      <c r="AP57" s="997"/>
      <c r="AQ57" s="997"/>
      <c r="AR57" s="997"/>
      <c r="AS57" s="997"/>
      <c r="AT57" s="997"/>
      <c r="AU57" s="997"/>
      <c r="AV57" s="997"/>
      <c r="AW57" s="997"/>
      <c r="AX57" s="997"/>
      <c r="AY57" s="997"/>
      <c r="AZ57" s="998"/>
      <c r="BA57" s="998"/>
      <c r="BB57" s="998"/>
      <c r="BC57" s="998"/>
      <c r="BD57" s="998"/>
      <c r="BE57" s="944"/>
      <c r="BF57" s="944"/>
      <c r="BG57" s="944"/>
      <c r="BH57" s="944"/>
      <c r="BI57" s="945"/>
      <c r="BJ57" s="92"/>
      <c r="BK57" s="92"/>
      <c r="BL57" s="92"/>
      <c r="BM57" s="92"/>
      <c r="BN57" s="92"/>
      <c r="BO57" s="101"/>
      <c r="BP57" s="101"/>
      <c r="BQ57" s="98">
        <v>51</v>
      </c>
      <c r="BR57" s="99"/>
      <c r="BS57" s="972"/>
      <c r="BT57" s="973"/>
      <c r="BU57" s="973"/>
      <c r="BV57" s="973"/>
      <c r="BW57" s="973"/>
      <c r="BX57" s="973"/>
      <c r="BY57" s="973"/>
      <c r="BZ57" s="973"/>
      <c r="CA57" s="973"/>
      <c r="CB57" s="973"/>
      <c r="CC57" s="973"/>
      <c r="CD57" s="973"/>
      <c r="CE57" s="973"/>
      <c r="CF57" s="973"/>
      <c r="CG57" s="988"/>
      <c r="CH57" s="969"/>
      <c r="CI57" s="970"/>
      <c r="CJ57" s="970"/>
      <c r="CK57" s="970"/>
      <c r="CL57" s="971"/>
      <c r="CM57" s="969"/>
      <c r="CN57" s="970"/>
      <c r="CO57" s="970"/>
      <c r="CP57" s="970"/>
      <c r="CQ57" s="971"/>
      <c r="CR57" s="969"/>
      <c r="CS57" s="970"/>
      <c r="CT57" s="970"/>
      <c r="CU57" s="970"/>
      <c r="CV57" s="971"/>
      <c r="CW57" s="969"/>
      <c r="CX57" s="970"/>
      <c r="CY57" s="970"/>
      <c r="CZ57" s="970"/>
      <c r="DA57" s="971"/>
      <c r="DB57" s="969"/>
      <c r="DC57" s="970"/>
      <c r="DD57" s="970"/>
      <c r="DE57" s="970"/>
      <c r="DF57" s="971"/>
      <c r="DG57" s="969"/>
      <c r="DH57" s="970"/>
      <c r="DI57" s="970"/>
      <c r="DJ57" s="970"/>
      <c r="DK57" s="971"/>
      <c r="DL57" s="969"/>
      <c r="DM57" s="970"/>
      <c r="DN57" s="970"/>
      <c r="DO57" s="970"/>
      <c r="DP57" s="971"/>
      <c r="DQ57" s="969"/>
      <c r="DR57" s="970"/>
      <c r="DS57" s="970"/>
      <c r="DT57" s="970"/>
      <c r="DU57" s="971"/>
      <c r="DV57" s="972"/>
      <c r="DW57" s="973"/>
      <c r="DX57" s="973"/>
      <c r="DY57" s="973"/>
      <c r="DZ57" s="974"/>
      <c r="EA57" s="90"/>
    </row>
    <row r="58" spans="1:131" ht="26.25" customHeight="1" x14ac:dyDescent="0.15">
      <c r="A58" s="98">
        <v>31</v>
      </c>
      <c r="B58" s="1002"/>
      <c r="C58" s="1003"/>
      <c r="D58" s="1003"/>
      <c r="E58" s="1003"/>
      <c r="F58" s="1003"/>
      <c r="G58" s="1003"/>
      <c r="H58" s="1003"/>
      <c r="I58" s="1003"/>
      <c r="J58" s="1003"/>
      <c r="K58" s="1003"/>
      <c r="L58" s="1003"/>
      <c r="M58" s="1003"/>
      <c r="N58" s="1003"/>
      <c r="O58" s="1003"/>
      <c r="P58" s="1004"/>
      <c r="Q58" s="1005"/>
      <c r="R58" s="997"/>
      <c r="S58" s="997"/>
      <c r="T58" s="997"/>
      <c r="U58" s="997"/>
      <c r="V58" s="997"/>
      <c r="W58" s="997"/>
      <c r="X58" s="997"/>
      <c r="Y58" s="997"/>
      <c r="Z58" s="997"/>
      <c r="AA58" s="997"/>
      <c r="AB58" s="997"/>
      <c r="AC58" s="997"/>
      <c r="AD58" s="997"/>
      <c r="AE58" s="1006"/>
      <c r="AF58" s="1007"/>
      <c r="AG58" s="1008"/>
      <c r="AH58" s="1008"/>
      <c r="AI58" s="1008"/>
      <c r="AJ58" s="1009"/>
      <c r="AK58" s="996"/>
      <c r="AL58" s="997"/>
      <c r="AM58" s="997"/>
      <c r="AN58" s="997"/>
      <c r="AO58" s="997"/>
      <c r="AP58" s="997"/>
      <c r="AQ58" s="997"/>
      <c r="AR58" s="997"/>
      <c r="AS58" s="997"/>
      <c r="AT58" s="997"/>
      <c r="AU58" s="997"/>
      <c r="AV58" s="997"/>
      <c r="AW58" s="997"/>
      <c r="AX58" s="997"/>
      <c r="AY58" s="997"/>
      <c r="AZ58" s="998"/>
      <c r="BA58" s="998"/>
      <c r="BB58" s="998"/>
      <c r="BC58" s="998"/>
      <c r="BD58" s="998"/>
      <c r="BE58" s="944"/>
      <c r="BF58" s="944"/>
      <c r="BG58" s="944"/>
      <c r="BH58" s="944"/>
      <c r="BI58" s="945"/>
      <c r="BJ58" s="92"/>
      <c r="BK58" s="92"/>
      <c r="BL58" s="92"/>
      <c r="BM58" s="92"/>
      <c r="BN58" s="92"/>
      <c r="BO58" s="101"/>
      <c r="BP58" s="101"/>
      <c r="BQ58" s="98">
        <v>52</v>
      </c>
      <c r="BR58" s="99"/>
      <c r="BS58" s="972"/>
      <c r="BT58" s="973"/>
      <c r="BU58" s="973"/>
      <c r="BV58" s="973"/>
      <c r="BW58" s="973"/>
      <c r="BX58" s="973"/>
      <c r="BY58" s="973"/>
      <c r="BZ58" s="973"/>
      <c r="CA58" s="973"/>
      <c r="CB58" s="973"/>
      <c r="CC58" s="973"/>
      <c r="CD58" s="973"/>
      <c r="CE58" s="973"/>
      <c r="CF58" s="973"/>
      <c r="CG58" s="988"/>
      <c r="CH58" s="969"/>
      <c r="CI58" s="970"/>
      <c r="CJ58" s="970"/>
      <c r="CK58" s="970"/>
      <c r="CL58" s="971"/>
      <c r="CM58" s="969"/>
      <c r="CN58" s="970"/>
      <c r="CO58" s="970"/>
      <c r="CP58" s="970"/>
      <c r="CQ58" s="971"/>
      <c r="CR58" s="969"/>
      <c r="CS58" s="970"/>
      <c r="CT58" s="970"/>
      <c r="CU58" s="970"/>
      <c r="CV58" s="971"/>
      <c r="CW58" s="969"/>
      <c r="CX58" s="970"/>
      <c r="CY58" s="970"/>
      <c r="CZ58" s="970"/>
      <c r="DA58" s="971"/>
      <c r="DB58" s="969"/>
      <c r="DC58" s="970"/>
      <c r="DD58" s="970"/>
      <c r="DE58" s="970"/>
      <c r="DF58" s="971"/>
      <c r="DG58" s="969"/>
      <c r="DH58" s="970"/>
      <c r="DI58" s="970"/>
      <c r="DJ58" s="970"/>
      <c r="DK58" s="971"/>
      <c r="DL58" s="969"/>
      <c r="DM58" s="970"/>
      <c r="DN58" s="970"/>
      <c r="DO58" s="970"/>
      <c r="DP58" s="971"/>
      <c r="DQ58" s="969"/>
      <c r="DR58" s="970"/>
      <c r="DS58" s="970"/>
      <c r="DT58" s="970"/>
      <c r="DU58" s="971"/>
      <c r="DV58" s="972"/>
      <c r="DW58" s="973"/>
      <c r="DX58" s="973"/>
      <c r="DY58" s="973"/>
      <c r="DZ58" s="974"/>
      <c r="EA58" s="90"/>
    </row>
    <row r="59" spans="1:131" ht="26.25" customHeight="1" x14ac:dyDescent="0.15">
      <c r="A59" s="98">
        <v>32</v>
      </c>
      <c r="B59" s="1002"/>
      <c r="C59" s="1003"/>
      <c r="D59" s="1003"/>
      <c r="E59" s="1003"/>
      <c r="F59" s="1003"/>
      <c r="G59" s="1003"/>
      <c r="H59" s="1003"/>
      <c r="I59" s="1003"/>
      <c r="J59" s="1003"/>
      <c r="K59" s="1003"/>
      <c r="L59" s="1003"/>
      <c r="M59" s="1003"/>
      <c r="N59" s="1003"/>
      <c r="O59" s="1003"/>
      <c r="P59" s="1004"/>
      <c r="Q59" s="1005"/>
      <c r="R59" s="997"/>
      <c r="S59" s="997"/>
      <c r="T59" s="997"/>
      <c r="U59" s="997"/>
      <c r="V59" s="997"/>
      <c r="W59" s="997"/>
      <c r="X59" s="997"/>
      <c r="Y59" s="997"/>
      <c r="Z59" s="997"/>
      <c r="AA59" s="997"/>
      <c r="AB59" s="997"/>
      <c r="AC59" s="997"/>
      <c r="AD59" s="997"/>
      <c r="AE59" s="1006"/>
      <c r="AF59" s="1007"/>
      <c r="AG59" s="1008"/>
      <c r="AH59" s="1008"/>
      <c r="AI59" s="1008"/>
      <c r="AJ59" s="1009"/>
      <c r="AK59" s="996"/>
      <c r="AL59" s="997"/>
      <c r="AM59" s="997"/>
      <c r="AN59" s="997"/>
      <c r="AO59" s="997"/>
      <c r="AP59" s="997"/>
      <c r="AQ59" s="997"/>
      <c r="AR59" s="997"/>
      <c r="AS59" s="997"/>
      <c r="AT59" s="997"/>
      <c r="AU59" s="997"/>
      <c r="AV59" s="997"/>
      <c r="AW59" s="997"/>
      <c r="AX59" s="997"/>
      <c r="AY59" s="997"/>
      <c r="AZ59" s="998"/>
      <c r="BA59" s="998"/>
      <c r="BB59" s="998"/>
      <c r="BC59" s="998"/>
      <c r="BD59" s="998"/>
      <c r="BE59" s="944"/>
      <c r="BF59" s="944"/>
      <c r="BG59" s="944"/>
      <c r="BH59" s="944"/>
      <c r="BI59" s="945"/>
      <c r="BJ59" s="92"/>
      <c r="BK59" s="92"/>
      <c r="BL59" s="92"/>
      <c r="BM59" s="92"/>
      <c r="BN59" s="92"/>
      <c r="BO59" s="101"/>
      <c r="BP59" s="101"/>
      <c r="BQ59" s="98">
        <v>53</v>
      </c>
      <c r="BR59" s="99"/>
      <c r="BS59" s="972"/>
      <c r="BT59" s="973"/>
      <c r="BU59" s="973"/>
      <c r="BV59" s="973"/>
      <c r="BW59" s="973"/>
      <c r="BX59" s="973"/>
      <c r="BY59" s="973"/>
      <c r="BZ59" s="973"/>
      <c r="CA59" s="973"/>
      <c r="CB59" s="973"/>
      <c r="CC59" s="973"/>
      <c r="CD59" s="973"/>
      <c r="CE59" s="973"/>
      <c r="CF59" s="973"/>
      <c r="CG59" s="988"/>
      <c r="CH59" s="969"/>
      <c r="CI59" s="970"/>
      <c r="CJ59" s="970"/>
      <c r="CK59" s="970"/>
      <c r="CL59" s="971"/>
      <c r="CM59" s="969"/>
      <c r="CN59" s="970"/>
      <c r="CO59" s="970"/>
      <c r="CP59" s="970"/>
      <c r="CQ59" s="971"/>
      <c r="CR59" s="969"/>
      <c r="CS59" s="970"/>
      <c r="CT59" s="970"/>
      <c r="CU59" s="970"/>
      <c r="CV59" s="971"/>
      <c r="CW59" s="969"/>
      <c r="CX59" s="970"/>
      <c r="CY59" s="970"/>
      <c r="CZ59" s="970"/>
      <c r="DA59" s="971"/>
      <c r="DB59" s="969"/>
      <c r="DC59" s="970"/>
      <c r="DD59" s="970"/>
      <c r="DE59" s="970"/>
      <c r="DF59" s="971"/>
      <c r="DG59" s="969"/>
      <c r="DH59" s="970"/>
      <c r="DI59" s="970"/>
      <c r="DJ59" s="970"/>
      <c r="DK59" s="971"/>
      <c r="DL59" s="969"/>
      <c r="DM59" s="970"/>
      <c r="DN59" s="970"/>
      <c r="DO59" s="970"/>
      <c r="DP59" s="971"/>
      <c r="DQ59" s="969"/>
      <c r="DR59" s="970"/>
      <c r="DS59" s="970"/>
      <c r="DT59" s="970"/>
      <c r="DU59" s="971"/>
      <c r="DV59" s="972"/>
      <c r="DW59" s="973"/>
      <c r="DX59" s="973"/>
      <c r="DY59" s="973"/>
      <c r="DZ59" s="974"/>
      <c r="EA59" s="90"/>
    </row>
    <row r="60" spans="1:131" ht="26.25" customHeight="1" x14ac:dyDescent="0.15">
      <c r="A60" s="98">
        <v>33</v>
      </c>
      <c r="B60" s="1002"/>
      <c r="C60" s="1003"/>
      <c r="D60" s="1003"/>
      <c r="E60" s="1003"/>
      <c r="F60" s="1003"/>
      <c r="G60" s="1003"/>
      <c r="H60" s="1003"/>
      <c r="I60" s="1003"/>
      <c r="J60" s="1003"/>
      <c r="K60" s="1003"/>
      <c r="L60" s="1003"/>
      <c r="M60" s="1003"/>
      <c r="N60" s="1003"/>
      <c r="O60" s="1003"/>
      <c r="P60" s="1004"/>
      <c r="Q60" s="1005"/>
      <c r="R60" s="997"/>
      <c r="S60" s="997"/>
      <c r="T60" s="997"/>
      <c r="U60" s="997"/>
      <c r="V60" s="997"/>
      <c r="W60" s="997"/>
      <c r="X60" s="997"/>
      <c r="Y60" s="997"/>
      <c r="Z60" s="997"/>
      <c r="AA60" s="997"/>
      <c r="AB60" s="997"/>
      <c r="AC60" s="997"/>
      <c r="AD60" s="997"/>
      <c r="AE60" s="1006"/>
      <c r="AF60" s="1007"/>
      <c r="AG60" s="1008"/>
      <c r="AH60" s="1008"/>
      <c r="AI60" s="1008"/>
      <c r="AJ60" s="1009"/>
      <c r="AK60" s="996"/>
      <c r="AL60" s="997"/>
      <c r="AM60" s="997"/>
      <c r="AN60" s="997"/>
      <c r="AO60" s="997"/>
      <c r="AP60" s="997"/>
      <c r="AQ60" s="997"/>
      <c r="AR60" s="997"/>
      <c r="AS60" s="997"/>
      <c r="AT60" s="997"/>
      <c r="AU60" s="997"/>
      <c r="AV60" s="997"/>
      <c r="AW60" s="997"/>
      <c r="AX60" s="997"/>
      <c r="AY60" s="997"/>
      <c r="AZ60" s="998"/>
      <c r="BA60" s="998"/>
      <c r="BB60" s="998"/>
      <c r="BC60" s="998"/>
      <c r="BD60" s="998"/>
      <c r="BE60" s="944"/>
      <c r="BF60" s="944"/>
      <c r="BG60" s="944"/>
      <c r="BH60" s="944"/>
      <c r="BI60" s="945"/>
      <c r="BJ60" s="92"/>
      <c r="BK60" s="92"/>
      <c r="BL60" s="92"/>
      <c r="BM60" s="92"/>
      <c r="BN60" s="92"/>
      <c r="BO60" s="101"/>
      <c r="BP60" s="101"/>
      <c r="BQ60" s="98">
        <v>54</v>
      </c>
      <c r="BR60" s="99"/>
      <c r="BS60" s="972"/>
      <c r="BT60" s="973"/>
      <c r="BU60" s="973"/>
      <c r="BV60" s="973"/>
      <c r="BW60" s="973"/>
      <c r="BX60" s="973"/>
      <c r="BY60" s="973"/>
      <c r="BZ60" s="973"/>
      <c r="CA60" s="973"/>
      <c r="CB60" s="973"/>
      <c r="CC60" s="973"/>
      <c r="CD60" s="973"/>
      <c r="CE60" s="973"/>
      <c r="CF60" s="973"/>
      <c r="CG60" s="988"/>
      <c r="CH60" s="969"/>
      <c r="CI60" s="970"/>
      <c r="CJ60" s="970"/>
      <c r="CK60" s="970"/>
      <c r="CL60" s="971"/>
      <c r="CM60" s="969"/>
      <c r="CN60" s="970"/>
      <c r="CO60" s="970"/>
      <c r="CP60" s="970"/>
      <c r="CQ60" s="971"/>
      <c r="CR60" s="969"/>
      <c r="CS60" s="970"/>
      <c r="CT60" s="970"/>
      <c r="CU60" s="970"/>
      <c r="CV60" s="971"/>
      <c r="CW60" s="969"/>
      <c r="CX60" s="970"/>
      <c r="CY60" s="970"/>
      <c r="CZ60" s="970"/>
      <c r="DA60" s="971"/>
      <c r="DB60" s="969"/>
      <c r="DC60" s="970"/>
      <c r="DD60" s="970"/>
      <c r="DE60" s="970"/>
      <c r="DF60" s="971"/>
      <c r="DG60" s="969"/>
      <c r="DH60" s="970"/>
      <c r="DI60" s="970"/>
      <c r="DJ60" s="970"/>
      <c r="DK60" s="971"/>
      <c r="DL60" s="969"/>
      <c r="DM60" s="970"/>
      <c r="DN60" s="970"/>
      <c r="DO60" s="970"/>
      <c r="DP60" s="971"/>
      <c r="DQ60" s="969"/>
      <c r="DR60" s="970"/>
      <c r="DS60" s="970"/>
      <c r="DT60" s="970"/>
      <c r="DU60" s="971"/>
      <c r="DV60" s="972"/>
      <c r="DW60" s="973"/>
      <c r="DX60" s="973"/>
      <c r="DY60" s="973"/>
      <c r="DZ60" s="974"/>
      <c r="EA60" s="90"/>
    </row>
    <row r="61" spans="1:131" ht="26.25" customHeight="1" thickBot="1" x14ac:dyDescent="0.2">
      <c r="A61" s="98">
        <v>34</v>
      </c>
      <c r="B61" s="1002"/>
      <c r="C61" s="1003"/>
      <c r="D61" s="1003"/>
      <c r="E61" s="1003"/>
      <c r="F61" s="1003"/>
      <c r="G61" s="1003"/>
      <c r="H61" s="1003"/>
      <c r="I61" s="1003"/>
      <c r="J61" s="1003"/>
      <c r="K61" s="1003"/>
      <c r="L61" s="1003"/>
      <c r="M61" s="1003"/>
      <c r="N61" s="1003"/>
      <c r="O61" s="1003"/>
      <c r="P61" s="1004"/>
      <c r="Q61" s="1005"/>
      <c r="R61" s="997"/>
      <c r="S61" s="997"/>
      <c r="T61" s="997"/>
      <c r="U61" s="997"/>
      <c r="V61" s="997"/>
      <c r="W61" s="997"/>
      <c r="X61" s="997"/>
      <c r="Y61" s="997"/>
      <c r="Z61" s="997"/>
      <c r="AA61" s="997"/>
      <c r="AB61" s="997"/>
      <c r="AC61" s="997"/>
      <c r="AD61" s="997"/>
      <c r="AE61" s="1006"/>
      <c r="AF61" s="1007"/>
      <c r="AG61" s="1008"/>
      <c r="AH61" s="1008"/>
      <c r="AI61" s="1008"/>
      <c r="AJ61" s="1009"/>
      <c r="AK61" s="996"/>
      <c r="AL61" s="997"/>
      <c r="AM61" s="997"/>
      <c r="AN61" s="997"/>
      <c r="AO61" s="997"/>
      <c r="AP61" s="997"/>
      <c r="AQ61" s="997"/>
      <c r="AR61" s="997"/>
      <c r="AS61" s="997"/>
      <c r="AT61" s="997"/>
      <c r="AU61" s="997"/>
      <c r="AV61" s="997"/>
      <c r="AW61" s="997"/>
      <c r="AX61" s="997"/>
      <c r="AY61" s="997"/>
      <c r="AZ61" s="998"/>
      <c r="BA61" s="998"/>
      <c r="BB61" s="998"/>
      <c r="BC61" s="998"/>
      <c r="BD61" s="998"/>
      <c r="BE61" s="944"/>
      <c r="BF61" s="944"/>
      <c r="BG61" s="944"/>
      <c r="BH61" s="944"/>
      <c r="BI61" s="945"/>
      <c r="BJ61" s="92"/>
      <c r="BK61" s="92"/>
      <c r="BL61" s="92"/>
      <c r="BM61" s="92"/>
      <c r="BN61" s="92"/>
      <c r="BO61" s="101"/>
      <c r="BP61" s="101"/>
      <c r="BQ61" s="98">
        <v>55</v>
      </c>
      <c r="BR61" s="99"/>
      <c r="BS61" s="972"/>
      <c r="BT61" s="973"/>
      <c r="BU61" s="973"/>
      <c r="BV61" s="973"/>
      <c r="BW61" s="973"/>
      <c r="BX61" s="973"/>
      <c r="BY61" s="973"/>
      <c r="BZ61" s="973"/>
      <c r="CA61" s="973"/>
      <c r="CB61" s="973"/>
      <c r="CC61" s="973"/>
      <c r="CD61" s="973"/>
      <c r="CE61" s="973"/>
      <c r="CF61" s="973"/>
      <c r="CG61" s="988"/>
      <c r="CH61" s="969"/>
      <c r="CI61" s="970"/>
      <c r="CJ61" s="970"/>
      <c r="CK61" s="970"/>
      <c r="CL61" s="971"/>
      <c r="CM61" s="969"/>
      <c r="CN61" s="970"/>
      <c r="CO61" s="970"/>
      <c r="CP61" s="970"/>
      <c r="CQ61" s="971"/>
      <c r="CR61" s="969"/>
      <c r="CS61" s="970"/>
      <c r="CT61" s="970"/>
      <c r="CU61" s="970"/>
      <c r="CV61" s="971"/>
      <c r="CW61" s="969"/>
      <c r="CX61" s="970"/>
      <c r="CY61" s="970"/>
      <c r="CZ61" s="970"/>
      <c r="DA61" s="971"/>
      <c r="DB61" s="969"/>
      <c r="DC61" s="970"/>
      <c r="DD61" s="970"/>
      <c r="DE61" s="970"/>
      <c r="DF61" s="971"/>
      <c r="DG61" s="969"/>
      <c r="DH61" s="970"/>
      <c r="DI61" s="970"/>
      <c r="DJ61" s="970"/>
      <c r="DK61" s="971"/>
      <c r="DL61" s="969"/>
      <c r="DM61" s="970"/>
      <c r="DN61" s="970"/>
      <c r="DO61" s="970"/>
      <c r="DP61" s="971"/>
      <c r="DQ61" s="969"/>
      <c r="DR61" s="970"/>
      <c r="DS61" s="970"/>
      <c r="DT61" s="970"/>
      <c r="DU61" s="971"/>
      <c r="DV61" s="972"/>
      <c r="DW61" s="973"/>
      <c r="DX61" s="973"/>
      <c r="DY61" s="973"/>
      <c r="DZ61" s="974"/>
      <c r="EA61" s="90"/>
    </row>
    <row r="62" spans="1:131" ht="26.25" customHeight="1" x14ac:dyDescent="0.15">
      <c r="A62" s="98">
        <v>35</v>
      </c>
      <c r="B62" s="1002"/>
      <c r="C62" s="1003"/>
      <c r="D62" s="1003"/>
      <c r="E62" s="1003"/>
      <c r="F62" s="1003"/>
      <c r="G62" s="1003"/>
      <c r="H62" s="1003"/>
      <c r="I62" s="1003"/>
      <c r="J62" s="1003"/>
      <c r="K62" s="1003"/>
      <c r="L62" s="1003"/>
      <c r="M62" s="1003"/>
      <c r="N62" s="1003"/>
      <c r="O62" s="1003"/>
      <c r="P62" s="1004"/>
      <c r="Q62" s="1005"/>
      <c r="R62" s="997"/>
      <c r="S62" s="997"/>
      <c r="T62" s="997"/>
      <c r="U62" s="997"/>
      <c r="V62" s="997"/>
      <c r="W62" s="997"/>
      <c r="X62" s="997"/>
      <c r="Y62" s="997"/>
      <c r="Z62" s="997"/>
      <c r="AA62" s="997"/>
      <c r="AB62" s="997"/>
      <c r="AC62" s="997"/>
      <c r="AD62" s="997"/>
      <c r="AE62" s="1006"/>
      <c r="AF62" s="1007"/>
      <c r="AG62" s="1008"/>
      <c r="AH62" s="1008"/>
      <c r="AI62" s="1008"/>
      <c r="AJ62" s="1009"/>
      <c r="AK62" s="996"/>
      <c r="AL62" s="997"/>
      <c r="AM62" s="997"/>
      <c r="AN62" s="997"/>
      <c r="AO62" s="997"/>
      <c r="AP62" s="997"/>
      <c r="AQ62" s="997"/>
      <c r="AR62" s="997"/>
      <c r="AS62" s="997"/>
      <c r="AT62" s="997"/>
      <c r="AU62" s="997"/>
      <c r="AV62" s="997"/>
      <c r="AW62" s="997"/>
      <c r="AX62" s="997"/>
      <c r="AY62" s="997"/>
      <c r="AZ62" s="998"/>
      <c r="BA62" s="998"/>
      <c r="BB62" s="998"/>
      <c r="BC62" s="998"/>
      <c r="BD62" s="998"/>
      <c r="BE62" s="944"/>
      <c r="BF62" s="944"/>
      <c r="BG62" s="944"/>
      <c r="BH62" s="944"/>
      <c r="BI62" s="945"/>
      <c r="BJ62" s="999" t="s">
        <v>348</v>
      </c>
      <c r="BK62" s="1000"/>
      <c r="BL62" s="1000"/>
      <c r="BM62" s="1000"/>
      <c r="BN62" s="1001"/>
      <c r="BO62" s="101"/>
      <c r="BP62" s="101"/>
      <c r="BQ62" s="98">
        <v>56</v>
      </c>
      <c r="BR62" s="99"/>
      <c r="BS62" s="972"/>
      <c r="BT62" s="973"/>
      <c r="BU62" s="973"/>
      <c r="BV62" s="973"/>
      <c r="BW62" s="973"/>
      <c r="BX62" s="973"/>
      <c r="BY62" s="973"/>
      <c r="BZ62" s="973"/>
      <c r="CA62" s="973"/>
      <c r="CB62" s="973"/>
      <c r="CC62" s="973"/>
      <c r="CD62" s="973"/>
      <c r="CE62" s="973"/>
      <c r="CF62" s="973"/>
      <c r="CG62" s="988"/>
      <c r="CH62" s="969"/>
      <c r="CI62" s="970"/>
      <c r="CJ62" s="970"/>
      <c r="CK62" s="970"/>
      <c r="CL62" s="971"/>
      <c r="CM62" s="969"/>
      <c r="CN62" s="970"/>
      <c r="CO62" s="970"/>
      <c r="CP62" s="970"/>
      <c r="CQ62" s="971"/>
      <c r="CR62" s="969"/>
      <c r="CS62" s="970"/>
      <c r="CT62" s="970"/>
      <c r="CU62" s="970"/>
      <c r="CV62" s="971"/>
      <c r="CW62" s="969"/>
      <c r="CX62" s="970"/>
      <c r="CY62" s="970"/>
      <c r="CZ62" s="970"/>
      <c r="DA62" s="971"/>
      <c r="DB62" s="969"/>
      <c r="DC62" s="970"/>
      <c r="DD62" s="970"/>
      <c r="DE62" s="970"/>
      <c r="DF62" s="971"/>
      <c r="DG62" s="969"/>
      <c r="DH62" s="970"/>
      <c r="DI62" s="970"/>
      <c r="DJ62" s="970"/>
      <c r="DK62" s="971"/>
      <c r="DL62" s="969"/>
      <c r="DM62" s="970"/>
      <c r="DN62" s="970"/>
      <c r="DO62" s="970"/>
      <c r="DP62" s="971"/>
      <c r="DQ62" s="969"/>
      <c r="DR62" s="970"/>
      <c r="DS62" s="970"/>
      <c r="DT62" s="970"/>
      <c r="DU62" s="971"/>
      <c r="DV62" s="972"/>
      <c r="DW62" s="973"/>
      <c r="DX62" s="973"/>
      <c r="DY62" s="973"/>
      <c r="DZ62" s="974"/>
      <c r="EA62" s="90"/>
    </row>
    <row r="63" spans="1:131" ht="26.25" customHeight="1" thickBot="1" x14ac:dyDescent="0.2">
      <c r="A63" s="100" t="s">
        <v>328</v>
      </c>
      <c r="B63" s="909" t="s">
        <v>349</v>
      </c>
      <c r="C63" s="910"/>
      <c r="D63" s="910"/>
      <c r="E63" s="910"/>
      <c r="F63" s="910"/>
      <c r="G63" s="910"/>
      <c r="H63" s="910"/>
      <c r="I63" s="910"/>
      <c r="J63" s="910"/>
      <c r="K63" s="910"/>
      <c r="L63" s="910"/>
      <c r="M63" s="910"/>
      <c r="N63" s="910"/>
      <c r="O63" s="910"/>
      <c r="P63" s="920"/>
      <c r="Q63" s="934"/>
      <c r="R63" s="935"/>
      <c r="S63" s="935"/>
      <c r="T63" s="935"/>
      <c r="U63" s="935"/>
      <c r="V63" s="935"/>
      <c r="W63" s="935"/>
      <c r="X63" s="935"/>
      <c r="Y63" s="935"/>
      <c r="Z63" s="935"/>
      <c r="AA63" s="935"/>
      <c r="AB63" s="935"/>
      <c r="AC63" s="935"/>
      <c r="AD63" s="935"/>
      <c r="AE63" s="992"/>
      <c r="AF63" s="993">
        <v>489</v>
      </c>
      <c r="AG63" s="931"/>
      <c r="AH63" s="931"/>
      <c r="AI63" s="931"/>
      <c r="AJ63" s="994"/>
      <c r="AK63" s="995"/>
      <c r="AL63" s="935"/>
      <c r="AM63" s="935"/>
      <c r="AN63" s="935"/>
      <c r="AO63" s="935"/>
      <c r="AP63" s="931"/>
      <c r="AQ63" s="931"/>
      <c r="AR63" s="931"/>
      <c r="AS63" s="931"/>
      <c r="AT63" s="931"/>
      <c r="AU63" s="931"/>
      <c r="AV63" s="931"/>
      <c r="AW63" s="931"/>
      <c r="AX63" s="931"/>
      <c r="AY63" s="931"/>
      <c r="AZ63" s="989"/>
      <c r="BA63" s="989"/>
      <c r="BB63" s="989"/>
      <c r="BC63" s="989"/>
      <c r="BD63" s="989"/>
      <c r="BE63" s="932"/>
      <c r="BF63" s="932"/>
      <c r="BG63" s="932"/>
      <c r="BH63" s="932"/>
      <c r="BI63" s="933"/>
      <c r="BJ63" s="990" t="s">
        <v>65</v>
      </c>
      <c r="BK63" s="925"/>
      <c r="BL63" s="925"/>
      <c r="BM63" s="925"/>
      <c r="BN63" s="991"/>
      <c r="BO63" s="101"/>
      <c r="BP63" s="101"/>
      <c r="BQ63" s="98">
        <v>57</v>
      </c>
      <c r="BR63" s="99"/>
      <c r="BS63" s="972"/>
      <c r="BT63" s="973"/>
      <c r="BU63" s="973"/>
      <c r="BV63" s="973"/>
      <c r="BW63" s="973"/>
      <c r="BX63" s="973"/>
      <c r="BY63" s="973"/>
      <c r="BZ63" s="973"/>
      <c r="CA63" s="973"/>
      <c r="CB63" s="973"/>
      <c r="CC63" s="973"/>
      <c r="CD63" s="973"/>
      <c r="CE63" s="973"/>
      <c r="CF63" s="973"/>
      <c r="CG63" s="988"/>
      <c r="CH63" s="969"/>
      <c r="CI63" s="970"/>
      <c r="CJ63" s="970"/>
      <c r="CK63" s="970"/>
      <c r="CL63" s="971"/>
      <c r="CM63" s="969"/>
      <c r="CN63" s="970"/>
      <c r="CO63" s="970"/>
      <c r="CP63" s="970"/>
      <c r="CQ63" s="971"/>
      <c r="CR63" s="969"/>
      <c r="CS63" s="970"/>
      <c r="CT63" s="970"/>
      <c r="CU63" s="970"/>
      <c r="CV63" s="971"/>
      <c r="CW63" s="969"/>
      <c r="CX63" s="970"/>
      <c r="CY63" s="970"/>
      <c r="CZ63" s="970"/>
      <c r="DA63" s="971"/>
      <c r="DB63" s="969"/>
      <c r="DC63" s="970"/>
      <c r="DD63" s="970"/>
      <c r="DE63" s="970"/>
      <c r="DF63" s="971"/>
      <c r="DG63" s="969"/>
      <c r="DH63" s="970"/>
      <c r="DI63" s="970"/>
      <c r="DJ63" s="970"/>
      <c r="DK63" s="971"/>
      <c r="DL63" s="969"/>
      <c r="DM63" s="970"/>
      <c r="DN63" s="970"/>
      <c r="DO63" s="970"/>
      <c r="DP63" s="971"/>
      <c r="DQ63" s="969"/>
      <c r="DR63" s="970"/>
      <c r="DS63" s="970"/>
      <c r="DT63" s="970"/>
      <c r="DU63" s="971"/>
      <c r="DV63" s="972"/>
      <c r="DW63" s="973"/>
      <c r="DX63" s="973"/>
      <c r="DY63" s="973"/>
      <c r="DZ63" s="974"/>
      <c r="EA63" s="90"/>
    </row>
    <row r="64" spans="1:131" ht="26.25" customHeight="1" x14ac:dyDescent="0.15">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98">
        <v>58</v>
      </c>
      <c r="BR64" s="99"/>
      <c r="BS64" s="972"/>
      <c r="BT64" s="973"/>
      <c r="BU64" s="973"/>
      <c r="BV64" s="973"/>
      <c r="BW64" s="973"/>
      <c r="BX64" s="973"/>
      <c r="BY64" s="973"/>
      <c r="BZ64" s="973"/>
      <c r="CA64" s="973"/>
      <c r="CB64" s="973"/>
      <c r="CC64" s="973"/>
      <c r="CD64" s="973"/>
      <c r="CE64" s="973"/>
      <c r="CF64" s="973"/>
      <c r="CG64" s="988"/>
      <c r="CH64" s="969"/>
      <c r="CI64" s="970"/>
      <c r="CJ64" s="970"/>
      <c r="CK64" s="970"/>
      <c r="CL64" s="971"/>
      <c r="CM64" s="969"/>
      <c r="CN64" s="970"/>
      <c r="CO64" s="970"/>
      <c r="CP64" s="970"/>
      <c r="CQ64" s="971"/>
      <c r="CR64" s="969"/>
      <c r="CS64" s="970"/>
      <c r="CT64" s="970"/>
      <c r="CU64" s="970"/>
      <c r="CV64" s="971"/>
      <c r="CW64" s="969"/>
      <c r="CX64" s="970"/>
      <c r="CY64" s="970"/>
      <c r="CZ64" s="970"/>
      <c r="DA64" s="971"/>
      <c r="DB64" s="969"/>
      <c r="DC64" s="970"/>
      <c r="DD64" s="970"/>
      <c r="DE64" s="970"/>
      <c r="DF64" s="971"/>
      <c r="DG64" s="969"/>
      <c r="DH64" s="970"/>
      <c r="DI64" s="970"/>
      <c r="DJ64" s="970"/>
      <c r="DK64" s="971"/>
      <c r="DL64" s="969"/>
      <c r="DM64" s="970"/>
      <c r="DN64" s="970"/>
      <c r="DO64" s="970"/>
      <c r="DP64" s="971"/>
      <c r="DQ64" s="969"/>
      <c r="DR64" s="970"/>
      <c r="DS64" s="970"/>
      <c r="DT64" s="970"/>
      <c r="DU64" s="971"/>
      <c r="DV64" s="972"/>
      <c r="DW64" s="973"/>
      <c r="DX64" s="973"/>
      <c r="DY64" s="973"/>
      <c r="DZ64" s="974"/>
      <c r="EA64" s="90"/>
    </row>
    <row r="65" spans="1:131" ht="26.25" customHeight="1" thickBot="1" x14ac:dyDescent="0.2">
      <c r="A65" s="92" t="s">
        <v>350</v>
      </c>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101"/>
      <c r="BF65" s="101"/>
      <c r="BG65" s="101"/>
      <c r="BH65" s="101"/>
      <c r="BI65" s="101"/>
      <c r="BJ65" s="101"/>
      <c r="BK65" s="101"/>
      <c r="BL65" s="101"/>
      <c r="BM65" s="101"/>
      <c r="BN65" s="101"/>
      <c r="BO65" s="101"/>
      <c r="BP65" s="101"/>
      <c r="BQ65" s="98">
        <v>59</v>
      </c>
      <c r="BR65" s="99"/>
      <c r="BS65" s="972"/>
      <c r="BT65" s="973"/>
      <c r="BU65" s="973"/>
      <c r="BV65" s="973"/>
      <c r="BW65" s="973"/>
      <c r="BX65" s="973"/>
      <c r="BY65" s="973"/>
      <c r="BZ65" s="973"/>
      <c r="CA65" s="973"/>
      <c r="CB65" s="973"/>
      <c r="CC65" s="973"/>
      <c r="CD65" s="973"/>
      <c r="CE65" s="973"/>
      <c r="CF65" s="973"/>
      <c r="CG65" s="988"/>
      <c r="CH65" s="969"/>
      <c r="CI65" s="970"/>
      <c r="CJ65" s="970"/>
      <c r="CK65" s="970"/>
      <c r="CL65" s="971"/>
      <c r="CM65" s="969"/>
      <c r="CN65" s="970"/>
      <c r="CO65" s="970"/>
      <c r="CP65" s="970"/>
      <c r="CQ65" s="971"/>
      <c r="CR65" s="969"/>
      <c r="CS65" s="970"/>
      <c r="CT65" s="970"/>
      <c r="CU65" s="970"/>
      <c r="CV65" s="971"/>
      <c r="CW65" s="969"/>
      <c r="CX65" s="970"/>
      <c r="CY65" s="970"/>
      <c r="CZ65" s="970"/>
      <c r="DA65" s="971"/>
      <c r="DB65" s="969"/>
      <c r="DC65" s="970"/>
      <c r="DD65" s="970"/>
      <c r="DE65" s="970"/>
      <c r="DF65" s="971"/>
      <c r="DG65" s="969"/>
      <c r="DH65" s="970"/>
      <c r="DI65" s="970"/>
      <c r="DJ65" s="970"/>
      <c r="DK65" s="971"/>
      <c r="DL65" s="969"/>
      <c r="DM65" s="970"/>
      <c r="DN65" s="970"/>
      <c r="DO65" s="970"/>
      <c r="DP65" s="971"/>
      <c r="DQ65" s="969"/>
      <c r="DR65" s="970"/>
      <c r="DS65" s="970"/>
      <c r="DT65" s="970"/>
      <c r="DU65" s="971"/>
      <c r="DV65" s="972"/>
      <c r="DW65" s="973"/>
      <c r="DX65" s="973"/>
      <c r="DY65" s="973"/>
      <c r="DZ65" s="974"/>
      <c r="EA65" s="90"/>
    </row>
    <row r="66" spans="1:131" ht="26.25" customHeight="1" x14ac:dyDescent="0.15">
      <c r="A66" s="975" t="s">
        <v>351</v>
      </c>
      <c r="B66" s="976"/>
      <c r="C66" s="976"/>
      <c r="D66" s="976"/>
      <c r="E66" s="976"/>
      <c r="F66" s="976"/>
      <c r="G66" s="976"/>
      <c r="H66" s="976"/>
      <c r="I66" s="976"/>
      <c r="J66" s="976"/>
      <c r="K66" s="976"/>
      <c r="L66" s="976"/>
      <c r="M66" s="976"/>
      <c r="N66" s="976"/>
      <c r="O66" s="976"/>
      <c r="P66" s="977"/>
      <c r="Q66" s="961" t="s">
        <v>332</v>
      </c>
      <c r="R66" s="962"/>
      <c r="S66" s="962"/>
      <c r="T66" s="962"/>
      <c r="U66" s="963"/>
      <c r="V66" s="961" t="s">
        <v>333</v>
      </c>
      <c r="W66" s="962"/>
      <c r="X66" s="962"/>
      <c r="Y66" s="962"/>
      <c r="Z66" s="963"/>
      <c r="AA66" s="961" t="s">
        <v>334</v>
      </c>
      <c r="AB66" s="962"/>
      <c r="AC66" s="962"/>
      <c r="AD66" s="962"/>
      <c r="AE66" s="963"/>
      <c r="AF66" s="981" t="s">
        <v>335</v>
      </c>
      <c r="AG66" s="982"/>
      <c r="AH66" s="982"/>
      <c r="AI66" s="982"/>
      <c r="AJ66" s="983"/>
      <c r="AK66" s="961" t="s">
        <v>336</v>
      </c>
      <c r="AL66" s="976"/>
      <c r="AM66" s="976"/>
      <c r="AN66" s="976"/>
      <c r="AO66" s="977"/>
      <c r="AP66" s="961" t="s">
        <v>337</v>
      </c>
      <c r="AQ66" s="962"/>
      <c r="AR66" s="962"/>
      <c r="AS66" s="962"/>
      <c r="AT66" s="963"/>
      <c r="AU66" s="961" t="s">
        <v>352</v>
      </c>
      <c r="AV66" s="962"/>
      <c r="AW66" s="962"/>
      <c r="AX66" s="962"/>
      <c r="AY66" s="963"/>
      <c r="AZ66" s="961" t="s">
        <v>312</v>
      </c>
      <c r="BA66" s="962"/>
      <c r="BB66" s="962"/>
      <c r="BC66" s="962"/>
      <c r="BD66" s="967"/>
      <c r="BE66" s="101"/>
      <c r="BF66" s="101"/>
      <c r="BG66" s="101"/>
      <c r="BH66" s="101"/>
      <c r="BI66" s="101"/>
      <c r="BJ66" s="101"/>
      <c r="BK66" s="101"/>
      <c r="BL66" s="101"/>
      <c r="BM66" s="101"/>
      <c r="BN66" s="101"/>
      <c r="BO66" s="101"/>
      <c r="BP66" s="101"/>
      <c r="BQ66" s="98">
        <v>60</v>
      </c>
      <c r="BR66" s="103"/>
      <c r="BS66" s="917"/>
      <c r="BT66" s="918"/>
      <c r="BU66" s="918"/>
      <c r="BV66" s="918"/>
      <c r="BW66" s="918"/>
      <c r="BX66" s="918"/>
      <c r="BY66" s="918"/>
      <c r="BZ66" s="918"/>
      <c r="CA66" s="918"/>
      <c r="CB66" s="918"/>
      <c r="CC66" s="918"/>
      <c r="CD66" s="918"/>
      <c r="CE66" s="918"/>
      <c r="CF66" s="918"/>
      <c r="CG66" s="927"/>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17"/>
      <c r="DW66" s="918"/>
      <c r="DX66" s="918"/>
      <c r="DY66" s="918"/>
      <c r="DZ66" s="919"/>
      <c r="EA66" s="90"/>
    </row>
    <row r="67" spans="1:131" ht="26.25" customHeight="1" thickBot="1" x14ac:dyDescent="0.2">
      <c r="A67" s="978"/>
      <c r="B67" s="979"/>
      <c r="C67" s="979"/>
      <c r="D67" s="979"/>
      <c r="E67" s="979"/>
      <c r="F67" s="979"/>
      <c r="G67" s="979"/>
      <c r="H67" s="979"/>
      <c r="I67" s="979"/>
      <c r="J67" s="979"/>
      <c r="K67" s="979"/>
      <c r="L67" s="979"/>
      <c r="M67" s="979"/>
      <c r="N67" s="979"/>
      <c r="O67" s="979"/>
      <c r="P67" s="980"/>
      <c r="Q67" s="964"/>
      <c r="R67" s="965"/>
      <c r="S67" s="965"/>
      <c r="T67" s="965"/>
      <c r="U67" s="966"/>
      <c r="V67" s="964"/>
      <c r="W67" s="965"/>
      <c r="X67" s="965"/>
      <c r="Y67" s="965"/>
      <c r="Z67" s="966"/>
      <c r="AA67" s="964"/>
      <c r="AB67" s="965"/>
      <c r="AC67" s="965"/>
      <c r="AD67" s="965"/>
      <c r="AE67" s="966"/>
      <c r="AF67" s="984"/>
      <c r="AG67" s="985"/>
      <c r="AH67" s="985"/>
      <c r="AI67" s="985"/>
      <c r="AJ67" s="986"/>
      <c r="AK67" s="987"/>
      <c r="AL67" s="979"/>
      <c r="AM67" s="979"/>
      <c r="AN67" s="979"/>
      <c r="AO67" s="980"/>
      <c r="AP67" s="964"/>
      <c r="AQ67" s="965"/>
      <c r="AR67" s="965"/>
      <c r="AS67" s="965"/>
      <c r="AT67" s="966"/>
      <c r="AU67" s="964"/>
      <c r="AV67" s="965"/>
      <c r="AW67" s="965"/>
      <c r="AX67" s="965"/>
      <c r="AY67" s="966"/>
      <c r="AZ67" s="964"/>
      <c r="BA67" s="965"/>
      <c r="BB67" s="965"/>
      <c r="BC67" s="965"/>
      <c r="BD67" s="968"/>
      <c r="BE67" s="101"/>
      <c r="BF67" s="101"/>
      <c r="BG67" s="101"/>
      <c r="BH67" s="101"/>
      <c r="BI67" s="101"/>
      <c r="BJ67" s="101"/>
      <c r="BK67" s="101"/>
      <c r="BL67" s="101"/>
      <c r="BM67" s="101"/>
      <c r="BN67" s="101"/>
      <c r="BO67" s="101"/>
      <c r="BP67" s="101"/>
      <c r="BQ67" s="98">
        <v>61</v>
      </c>
      <c r="BR67" s="103"/>
      <c r="BS67" s="917"/>
      <c r="BT67" s="918"/>
      <c r="BU67" s="918"/>
      <c r="BV67" s="918"/>
      <c r="BW67" s="918"/>
      <c r="BX67" s="918"/>
      <c r="BY67" s="918"/>
      <c r="BZ67" s="918"/>
      <c r="CA67" s="918"/>
      <c r="CB67" s="918"/>
      <c r="CC67" s="918"/>
      <c r="CD67" s="918"/>
      <c r="CE67" s="918"/>
      <c r="CF67" s="918"/>
      <c r="CG67" s="927"/>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17"/>
      <c r="DW67" s="918"/>
      <c r="DX67" s="918"/>
      <c r="DY67" s="918"/>
      <c r="DZ67" s="919"/>
      <c r="EA67" s="90"/>
    </row>
    <row r="68" spans="1:131" ht="26.25" customHeight="1" thickTop="1" x14ac:dyDescent="0.15">
      <c r="A68" s="96">
        <v>1</v>
      </c>
      <c r="B68" s="957" t="s">
        <v>353</v>
      </c>
      <c r="C68" s="958"/>
      <c r="D68" s="958"/>
      <c r="E68" s="958"/>
      <c r="F68" s="958"/>
      <c r="G68" s="958"/>
      <c r="H68" s="958"/>
      <c r="I68" s="958"/>
      <c r="J68" s="958"/>
      <c r="K68" s="958"/>
      <c r="L68" s="958"/>
      <c r="M68" s="958"/>
      <c r="N68" s="958"/>
      <c r="O68" s="958"/>
      <c r="P68" s="959"/>
      <c r="Q68" s="960">
        <v>2386</v>
      </c>
      <c r="R68" s="954"/>
      <c r="S68" s="954"/>
      <c r="T68" s="954"/>
      <c r="U68" s="954"/>
      <c r="V68" s="954">
        <v>2205</v>
      </c>
      <c r="W68" s="954"/>
      <c r="X68" s="954"/>
      <c r="Y68" s="954"/>
      <c r="Z68" s="954"/>
      <c r="AA68" s="954">
        <v>181</v>
      </c>
      <c r="AB68" s="954"/>
      <c r="AC68" s="954"/>
      <c r="AD68" s="954"/>
      <c r="AE68" s="954"/>
      <c r="AF68" s="954">
        <v>181</v>
      </c>
      <c r="AG68" s="954"/>
      <c r="AH68" s="954"/>
      <c r="AI68" s="954"/>
      <c r="AJ68" s="954"/>
      <c r="AK68" s="954">
        <v>0</v>
      </c>
      <c r="AL68" s="954"/>
      <c r="AM68" s="954"/>
      <c r="AN68" s="954"/>
      <c r="AO68" s="954"/>
      <c r="AP68" s="954">
        <v>225</v>
      </c>
      <c r="AQ68" s="954"/>
      <c r="AR68" s="954"/>
      <c r="AS68" s="954"/>
      <c r="AT68" s="954"/>
      <c r="AU68" s="954">
        <v>20</v>
      </c>
      <c r="AV68" s="954"/>
      <c r="AW68" s="954"/>
      <c r="AX68" s="954"/>
      <c r="AY68" s="954"/>
      <c r="AZ68" s="955"/>
      <c r="BA68" s="955"/>
      <c r="BB68" s="955"/>
      <c r="BC68" s="955"/>
      <c r="BD68" s="956"/>
      <c r="BE68" s="101"/>
      <c r="BF68" s="101"/>
      <c r="BG68" s="101"/>
      <c r="BH68" s="101"/>
      <c r="BI68" s="101"/>
      <c r="BJ68" s="101"/>
      <c r="BK68" s="101"/>
      <c r="BL68" s="101"/>
      <c r="BM68" s="101"/>
      <c r="BN68" s="101"/>
      <c r="BO68" s="101"/>
      <c r="BP68" s="101"/>
      <c r="BQ68" s="98">
        <v>62</v>
      </c>
      <c r="BR68" s="103"/>
      <c r="BS68" s="917"/>
      <c r="BT68" s="918"/>
      <c r="BU68" s="918"/>
      <c r="BV68" s="918"/>
      <c r="BW68" s="918"/>
      <c r="BX68" s="918"/>
      <c r="BY68" s="918"/>
      <c r="BZ68" s="918"/>
      <c r="CA68" s="918"/>
      <c r="CB68" s="918"/>
      <c r="CC68" s="918"/>
      <c r="CD68" s="918"/>
      <c r="CE68" s="918"/>
      <c r="CF68" s="918"/>
      <c r="CG68" s="927"/>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17"/>
      <c r="DW68" s="918"/>
      <c r="DX68" s="918"/>
      <c r="DY68" s="918"/>
      <c r="DZ68" s="919"/>
      <c r="EA68" s="90"/>
    </row>
    <row r="69" spans="1:131" ht="26.25" customHeight="1" x14ac:dyDescent="0.15">
      <c r="A69" s="98">
        <v>2</v>
      </c>
      <c r="B69" s="946" t="s">
        <v>354</v>
      </c>
      <c r="C69" s="947"/>
      <c r="D69" s="947"/>
      <c r="E69" s="947"/>
      <c r="F69" s="947"/>
      <c r="G69" s="947"/>
      <c r="H69" s="947"/>
      <c r="I69" s="947"/>
      <c r="J69" s="947"/>
      <c r="K69" s="947"/>
      <c r="L69" s="947"/>
      <c r="M69" s="947"/>
      <c r="N69" s="947"/>
      <c r="O69" s="947"/>
      <c r="P69" s="948"/>
      <c r="Q69" s="949">
        <v>8355</v>
      </c>
      <c r="R69" s="943"/>
      <c r="S69" s="943"/>
      <c r="T69" s="943"/>
      <c r="U69" s="943"/>
      <c r="V69" s="943">
        <v>7209</v>
      </c>
      <c r="W69" s="943"/>
      <c r="X69" s="943"/>
      <c r="Y69" s="943"/>
      <c r="Z69" s="943"/>
      <c r="AA69" s="943">
        <v>1146</v>
      </c>
      <c r="AB69" s="943"/>
      <c r="AC69" s="943"/>
      <c r="AD69" s="943"/>
      <c r="AE69" s="943"/>
      <c r="AF69" s="943">
        <v>1146</v>
      </c>
      <c r="AG69" s="943"/>
      <c r="AH69" s="943"/>
      <c r="AI69" s="943"/>
      <c r="AJ69" s="943"/>
      <c r="AK69" s="943">
        <v>13</v>
      </c>
      <c r="AL69" s="943"/>
      <c r="AM69" s="943"/>
      <c r="AN69" s="943"/>
      <c r="AO69" s="943"/>
      <c r="AP69" s="943" t="s">
        <v>325</v>
      </c>
      <c r="AQ69" s="943"/>
      <c r="AR69" s="943"/>
      <c r="AS69" s="943"/>
      <c r="AT69" s="943"/>
      <c r="AU69" s="943" t="s">
        <v>325</v>
      </c>
      <c r="AV69" s="943"/>
      <c r="AW69" s="943"/>
      <c r="AX69" s="943"/>
      <c r="AY69" s="943"/>
      <c r="AZ69" s="944"/>
      <c r="BA69" s="944"/>
      <c r="BB69" s="944"/>
      <c r="BC69" s="944"/>
      <c r="BD69" s="945"/>
      <c r="BE69" s="101"/>
      <c r="BF69" s="101"/>
      <c r="BG69" s="101"/>
      <c r="BH69" s="101"/>
      <c r="BI69" s="101"/>
      <c r="BJ69" s="101"/>
      <c r="BK69" s="101"/>
      <c r="BL69" s="101"/>
      <c r="BM69" s="101"/>
      <c r="BN69" s="101"/>
      <c r="BO69" s="101"/>
      <c r="BP69" s="101"/>
      <c r="BQ69" s="98">
        <v>63</v>
      </c>
      <c r="BR69" s="103"/>
      <c r="BS69" s="917"/>
      <c r="BT69" s="918"/>
      <c r="BU69" s="918"/>
      <c r="BV69" s="918"/>
      <c r="BW69" s="918"/>
      <c r="BX69" s="918"/>
      <c r="BY69" s="918"/>
      <c r="BZ69" s="918"/>
      <c r="CA69" s="918"/>
      <c r="CB69" s="918"/>
      <c r="CC69" s="918"/>
      <c r="CD69" s="918"/>
      <c r="CE69" s="918"/>
      <c r="CF69" s="918"/>
      <c r="CG69" s="927"/>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17"/>
      <c r="DW69" s="918"/>
      <c r="DX69" s="918"/>
      <c r="DY69" s="918"/>
      <c r="DZ69" s="919"/>
      <c r="EA69" s="90"/>
    </row>
    <row r="70" spans="1:131" ht="26.25" customHeight="1" x14ac:dyDescent="0.15">
      <c r="A70" s="98">
        <v>3</v>
      </c>
      <c r="B70" s="946" t="s">
        <v>355</v>
      </c>
      <c r="C70" s="947"/>
      <c r="D70" s="947"/>
      <c r="E70" s="947"/>
      <c r="F70" s="947"/>
      <c r="G70" s="947"/>
      <c r="H70" s="947"/>
      <c r="I70" s="947"/>
      <c r="J70" s="947"/>
      <c r="K70" s="947"/>
      <c r="L70" s="947"/>
      <c r="M70" s="947"/>
      <c r="N70" s="947"/>
      <c r="O70" s="947"/>
      <c r="P70" s="948"/>
      <c r="Q70" s="949">
        <v>5099</v>
      </c>
      <c r="R70" s="943"/>
      <c r="S70" s="943"/>
      <c r="T70" s="943"/>
      <c r="U70" s="943"/>
      <c r="V70" s="943">
        <v>4176</v>
      </c>
      <c r="W70" s="943"/>
      <c r="X70" s="943"/>
      <c r="Y70" s="943"/>
      <c r="Z70" s="943"/>
      <c r="AA70" s="943">
        <v>923</v>
      </c>
      <c r="AB70" s="943"/>
      <c r="AC70" s="943"/>
      <c r="AD70" s="943"/>
      <c r="AE70" s="943"/>
      <c r="AF70" s="943">
        <v>3033</v>
      </c>
      <c r="AG70" s="943"/>
      <c r="AH70" s="943"/>
      <c r="AI70" s="943"/>
      <c r="AJ70" s="943"/>
      <c r="AK70" s="943" t="s">
        <v>325</v>
      </c>
      <c r="AL70" s="943"/>
      <c r="AM70" s="943"/>
      <c r="AN70" s="943"/>
      <c r="AO70" s="943"/>
      <c r="AP70" s="943">
        <v>1363</v>
      </c>
      <c r="AQ70" s="943"/>
      <c r="AR70" s="943"/>
      <c r="AS70" s="943"/>
      <c r="AT70" s="943"/>
      <c r="AU70" s="943">
        <v>502</v>
      </c>
      <c r="AV70" s="943"/>
      <c r="AW70" s="943"/>
      <c r="AX70" s="943"/>
      <c r="AY70" s="943"/>
      <c r="AZ70" s="944"/>
      <c r="BA70" s="944"/>
      <c r="BB70" s="944"/>
      <c r="BC70" s="944"/>
      <c r="BD70" s="945"/>
      <c r="BE70" s="101"/>
      <c r="BF70" s="101"/>
      <c r="BG70" s="101"/>
      <c r="BH70" s="101"/>
      <c r="BI70" s="101"/>
      <c r="BJ70" s="101"/>
      <c r="BK70" s="101"/>
      <c r="BL70" s="101"/>
      <c r="BM70" s="101"/>
      <c r="BN70" s="101"/>
      <c r="BO70" s="101"/>
      <c r="BP70" s="101"/>
      <c r="BQ70" s="98">
        <v>64</v>
      </c>
      <c r="BR70" s="103"/>
      <c r="BS70" s="917"/>
      <c r="BT70" s="918"/>
      <c r="BU70" s="918"/>
      <c r="BV70" s="918"/>
      <c r="BW70" s="918"/>
      <c r="BX70" s="918"/>
      <c r="BY70" s="918"/>
      <c r="BZ70" s="918"/>
      <c r="CA70" s="918"/>
      <c r="CB70" s="918"/>
      <c r="CC70" s="918"/>
      <c r="CD70" s="918"/>
      <c r="CE70" s="918"/>
      <c r="CF70" s="918"/>
      <c r="CG70" s="927"/>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17"/>
      <c r="DW70" s="918"/>
      <c r="DX70" s="918"/>
      <c r="DY70" s="918"/>
      <c r="DZ70" s="919"/>
      <c r="EA70" s="90"/>
    </row>
    <row r="71" spans="1:131" ht="26.25" customHeight="1" x14ac:dyDescent="0.15">
      <c r="A71" s="98">
        <v>4</v>
      </c>
      <c r="B71" s="946" t="s">
        <v>356</v>
      </c>
      <c r="C71" s="947"/>
      <c r="D71" s="947"/>
      <c r="E71" s="947"/>
      <c r="F71" s="947"/>
      <c r="G71" s="947"/>
      <c r="H71" s="947"/>
      <c r="I71" s="947"/>
      <c r="J71" s="947"/>
      <c r="K71" s="947"/>
      <c r="L71" s="947"/>
      <c r="M71" s="947"/>
      <c r="N71" s="947"/>
      <c r="O71" s="947"/>
      <c r="P71" s="948"/>
      <c r="Q71" s="949">
        <v>645</v>
      </c>
      <c r="R71" s="943"/>
      <c r="S71" s="943"/>
      <c r="T71" s="943"/>
      <c r="U71" s="943"/>
      <c r="V71" s="943">
        <v>628</v>
      </c>
      <c r="W71" s="943"/>
      <c r="X71" s="943"/>
      <c r="Y71" s="943"/>
      <c r="Z71" s="943"/>
      <c r="AA71" s="943">
        <v>17</v>
      </c>
      <c r="AB71" s="943"/>
      <c r="AC71" s="943"/>
      <c r="AD71" s="943"/>
      <c r="AE71" s="943"/>
      <c r="AF71" s="943">
        <v>17</v>
      </c>
      <c r="AG71" s="943"/>
      <c r="AH71" s="943"/>
      <c r="AI71" s="943"/>
      <c r="AJ71" s="943"/>
      <c r="AK71" s="943" t="s">
        <v>325</v>
      </c>
      <c r="AL71" s="943"/>
      <c r="AM71" s="943"/>
      <c r="AN71" s="943"/>
      <c r="AO71" s="943"/>
      <c r="AP71" s="943">
        <v>1356</v>
      </c>
      <c r="AQ71" s="943"/>
      <c r="AR71" s="943"/>
      <c r="AS71" s="943"/>
      <c r="AT71" s="943"/>
      <c r="AU71" s="943">
        <v>378</v>
      </c>
      <c r="AV71" s="943"/>
      <c r="AW71" s="943"/>
      <c r="AX71" s="943"/>
      <c r="AY71" s="943"/>
      <c r="AZ71" s="944"/>
      <c r="BA71" s="944"/>
      <c r="BB71" s="944"/>
      <c r="BC71" s="944"/>
      <c r="BD71" s="945"/>
      <c r="BE71" s="101"/>
      <c r="BF71" s="101"/>
      <c r="BG71" s="101"/>
      <c r="BH71" s="101"/>
      <c r="BI71" s="101"/>
      <c r="BJ71" s="101"/>
      <c r="BK71" s="101"/>
      <c r="BL71" s="101"/>
      <c r="BM71" s="101"/>
      <c r="BN71" s="101"/>
      <c r="BO71" s="101"/>
      <c r="BP71" s="101"/>
      <c r="BQ71" s="98">
        <v>65</v>
      </c>
      <c r="BR71" s="103"/>
      <c r="BS71" s="917"/>
      <c r="BT71" s="918"/>
      <c r="BU71" s="918"/>
      <c r="BV71" s="918"/>
      <c r="BW71" s="918"/>
      <c r="BX71" s="918"/>
      <c r="BY71" s="918"/>
      <c r="BZ71" s="918"/>
      <c r="CA71" s="918"/>
      <c r="CB71" s="918"/>
      <c r="CC71" s="918"/>
      <c r="CD71" s="918"/>
      <c r="CE71" s="918"/>
      <c r="CF71" s="918"/>
      <c r="CG71" s="927"/>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17"/>
      <c r="DW71" s="918"/>
      <c r="DX71" s="918"/>
      <c r="DY71" s="918"/>
      <c r="DZ71" s="919"/>
      <c r="EA71" s="90"/>
    </row>
    <row r="72" spans="1:131" ht="26.25" customHeight="1" x14ac:dyDescent="0.15">
      <c r="A72" s="98">
        <v>5</v>
      </c>
      <c r="B72" s="946" t="s">
        <v>357</v>
      </c>
      <c r="C72" s="947"/>
      <c r="D72" s="947"/>
      <c r="E72" s="947"/>
      <c r="F72" s="947"/>
      <c r="G72" s="947"/>
      <c r="H72" s="947"/>
      <c r="I72" s="947"/>
      <c r="J72" s="947"/>
      <c r="K72" s="947"/>
      <c r="L72" s="947"/>
      <c r="M72" s="947"/>
      <c r="N72" s="947"/>
      <c r="O72" s="947"/>
      <c r="P72" s="948"/>
      <c r="Q72" s="949">
        <v>258</v>
      </c>
      <c r="R72" s="943"/>
      <c r="S72" s="943"/>
      <c r="T72" s="943"/>
      <c r="U72" s="943"/>
      <c r="V72" s="943">
        <v>247</v>
      </c>
      <c r="W72" s="943"/>
      <c r="X72" s="943"/>
      <c r="Y72" s="943"/>
      <c r="Z72" s="943"/>
      <c r="AA72" s="943">
        <v>11</v>
      </c>
      <c r="AB72" s="943"/>
      <c r="AC72" s="943"/>
      <c r="AD72" s="943"/>
      <c r="AE72" s="943"/>
      <c r="AF72" s="943">
        <v>11</v>
      </c>
      <c r="AG72" s="943"/>
      <c r="AH72" s="943"/>
      <c r="AI72" s="943"/>
      <c r="AJ72" s="943"/>
      <c r="AK72" s="943" t="s">
        <v>325</v>
      </c>
      <c r="AL72" s="943"/>
      <c r="AM72" s="943"/>
      <c r="AN72" s="943"/>
      <c r="AO72" s="943"/>
      <c r="AP72" s="943" t="s">
        <v>325</v>
      </c>
      <c r="AQ72" s="943"/>
      <c r="AR72" s="943"/>
      <c r="AS72" s="943"/>
      <c r="AT72" s="943"/>
      <c r="AU72" s="943" t="s">
        <v>325</v>
      </c>
      <c r="AV72" s="943"/>
      <c r="AW72" s="943"/>
      <c r="AX72" s="943"/>
      <c r="AY72" s="943"/>
      <c r="AZ72" s="944"/>
      <c r="BA72" s="944"/>
      <c r="BB72" s="944"/>
      <c r="BC72" s="944"/>
      <c r="BD72" s="945"/>
      <c r="BE72" s="101"/>
      <c r="BF72" s="101"/>
      <c r="BG72" s="101"/>
      <c r="BH72" s="101"/>
      <c r="BI72" s="101"/>
      <c r="BJ72" s="101"/>
      <c r="BK72" s="101"/>
      <c r="BL72" s="101"/>
      <c r="BM72" s="101"/>
      <c r="BN72" s="101"/>
      <c r="BO72" s="101"/>
      <c r="BP72" s="101"/>
      <c r="BQ72" s="98">
        <v>66</v>
      </c>
      <c r="BR72" s="103"/>
      <c r="BS72" s="917"/>
      <c r="BT72" s="918"/>
      <c r="BU72" s="918"/>
      <c r="BV72" s="918"/>
      <c r="BW72" s="918"/>
      <c r="BX72" s="918"/>
      <c r="BY72" s="918"/>
      <c r="BZ72" s="918"/>
      <c r="CA72" s="918"/>
      <c r="CB72" s="918"/>
      <c r="CC72" s="918"/>
      <c r="CD72" s="918"/>
      <c r="CE72" s="918"/>
      <c r="CF72" s="918"/>
      <c r="CG72" s="927"/>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17"/>
      <c r="DW72" s="918"/>
      <c r="DX72" s="918"/>
      <c r="DY72" s="918"/>
      <c r="DZ72" s="919"/>
      <c r="EA72" s="90"/>
    </row>
    <row r="73" spans="1:131" ht="26.25" customHeight="1" x14ac:dyDescent="0.15">
      <c r="A73" s="98">
        <v>6</v>
      </c>
      <c r="B73" s="946" t="s">
        <v>358</v>
      </c>
      <c r="C73" s="947"/>
      <c r="D73" s="947"/>
      <c r="E73" s="947"/>
      <c r="F73" s="947"/>
      <c r="G73" s="947"/>
      <c r="H73" s="947"/>
      <c r="I73" s="947"/>
      <c r="J73" s="947"/>
      <c r="K73" s="947"/>
      <c r="L73" s="947"/>
      <c r="M73" s="947"/>
      <c r="N73" s="947"/>
      <c r="O73" s="947"/>
      <c r="P73" s="948"/>
      <c r="Q73" s="949">
        <v>300630</v>
      </c>
      <c r="R73" s="943"/>
      <c r="S73" s="943"/>
      <c r="T73" s="943"/>
      <c r="U73" s="943"/>
      <c r="V73" s="943">
        <v>289232</v>
      </c>
      <c r="W73" s="943"/>
      <c r="X73" s="943"/>
      <c r="Y73" s="943"/>
      <c r="Z73" s="943"/>
      <c r="AA73" s="943">
        <v>11398</v>
      </c>
      <c r="AB73" s="943"/>
      <c r="AC73" s="943"/>
      <c r="AD73" s="943"/>
      <c r="AE73" s="943"/>
      <c r="AF73" s="943">
        <v>6149</v>
      </c>
      <c r="AG73" s="943"/>
      <c r="AH73" s="943"/>
      <c r="AI73" s="943"/>
      <c r="AJ73" s="943"/>
      <c r="AK73" s="943" t="s">
        <v>325</v>
      </c>
      <c r="AL73" s="943"/>
      <c r="AM73" s="943"/>
      <c r="AN73" s="943"/>
      <c r="AO73" s="943"/>
      <c r="AP73" s="943" t="s">
        <v>325</v>
      </c>
      <c r="AQ73" s="943"/>
      <c r="AR73" s="943"/>
      <c r="AS73" s="943"/>
      <c r="AT73" s="943"/>
      <c r="AU73" s="943" t="s">
        <v>325</v>
      </c>
      <c r="AV73" s="943"/>
      <c r="AW73" s="943"/>
      <c r="AX73" s="943"/>
      <c r="AY73" s="943"/>
      <c r="AZ73" s="944"/>
      <c r="BA73" s="944"/>
      <c r="BB73" s="944"/>
      <c r="BC73" s="944"/>
      <c r="BD73" s="945"/>
      <c r="BE73" s="101"/>
      <c r="BF73" s="101"/>
      <c r="BG73" s="101"/>
      <c r="BH73" s="101"/>
      <c r="BI73" s="101"/>
      <c r="BJ73" s="101"/>
      <c r="BK73" s="101"/>
      <c r="BL73" s="101"/>
      <c r="BM73" s="101"/>
      <c r="BN73" s="101"/>
      <c r="BO73" s="101"/>
      <c r="BP73" s="101"/>
      <c r="BQ73" s="98">
        <v>67</v>
      </c>
      <c r="BR73" s="103"/>
      <c r="BS73" s="917"/>
      <c r="BT73" s="918"/>
      <c r="BU73" s="918"/>
      <c r="BV73" s="918"/>
      <c r="BW73" s="918"/>
      <c r="BX73" s="918"/>
      <c r="BY73" s="918"/>
      <c r="BZ73" s="918"/>
      <c r="CA73" s="918"/>
      <c r="CB73" s="918"/>
      <c r="CC73" s="918"/>
      <c r="CD73" s="918"/>
      <c r="CE73" s="918"/>
      <c r="CF73" s="918"/>
      <c r="CG73" s="927"/>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17"/>
      <c r="DW73" s="918"/>
      <c r="DX73" s="918"/>
      <c r="DY73" s="918"/>
      <c r="DZ73" s="919"/>
      <c r="EA73" s="90"/>
    </row>
    <row r="74" spans="1:131" ht="26.25" customHeight="1" x14ac:dyDescent="0.15">
      <c r="A74" s="98">
        <v>7</v>
      </c>
      <c r="B74" s="946"/>
      <c r="C74" s="947"/>
      <c r="D74" s="947"/>
      <c r="E74" s="947"/>
      <c r="F74" s="947"/>
      <c r="G74" s="947"/>
      <c r="H74" s="947"/>
      <c r="I74" s="947"/>
      <c r="J74" s="947"/>
      <c r="K74" s="947"/>
      <c r="L74" s="947"/>
      <c r="M74" s="947"/>
      <c r="N74" s="947"/>
      <c r="O74" s="947"/>
      <c r="P74" s="948"/>
      <c r="Q74" s="949"/>
      <c r="R74" s="943"/>
      <c r="S74" s="943"/>
      <c r="T74" s="943"/>
      <c r="U74" s="943"/>
      <c r="V74" s="943"/>
      <c r="W74" s="943"/>
      <c r="X74" s="943"/>
      <c r="Y74" s="943"/>
      <c r="Z74" s="943"/>
      <c r="AA74" s="943"/>
      <c r="AB74" s="943"/>
      <c r="AC74" s="943"/>
      <c r="AD74" s="943"/>
      <c r="AE74" s="943"/>
      <c r="AF74" s="943"/>
      <c r="AG74" s="943"/>
      <c r="AH74" s="943"/>
      <c r="AI74" s="943"/>
      <c r="AJ74" s="943"/>
      <c r="AK74" s="943"/>
      <c r="AL74" s="943"/>
      <c r="AM74" s="943"/>
      <c r="AN74" s="943"/>
      <c r="AO74" s="943"/>
      <c r="AP74" s="943"/>
      <c r="AQ74" s="943"/>
      <c r="AR74" s="943"/>
      <c r="AS74" s="943"/>
      <c r="AT74" s="943"/>
      <c r="AU74" s="943"/>
      <c r="AV74" s="943"/>
      <c r="AW74" s="943"/>
      <c r="AX74" s="943"/>
      <c r="AY74" s="943"/>
      <c r="AZ74" s="944"/>
      <c r="BA74" s="944"/>
      <c r="BB74" s="944"/>
      <c r="BC74" s="944"/>
      <c r="BD74" s="945"/>
      <c r="BE74" s="101"/>
      <c r="BF74" s="101"/>
      <c r="BG74" s="101"/>
      <c r="BH74" s="101"/>
      <c r="BI74" s="101"/>
      <c r="BJ74" s="101"/>
      <c r="BK74" s="101"/>
      <c r="BL74" s="101"/>
      <c r="BM74" s="101"/>
      <c r="BN74" s="101"/>
      <c r="BO74" s="101"/>
      <c r="BP74" s="101"/>
      <c r="BQ74" s="98">
        <v>68</v>
      </c>
      <c r="BR74" s="103"/>
      <c r="BS74" s="917"/>
      <c r="BT74" s="918"/>
      <c r="BU74" s="918"/>
      <c r="BV74" s="918"/>
      <c r="BW74" s="918"/>
      <c r="BX74" s="918"/>
      <c r="BY74" s="918"/>
      <c r="BZ74" s="918"/>
      <c r="CA74" s="918"/>
      <c r="CB74" s="918"/>
      <c r="CC74" s="918"/>
      <c r="CD74" s="918"/>
      <c r="CE74" s="918"/>
      <c r="CF74" s="918"/>
      <c r="CG74" s="927"/>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17"/>
      <c r="DW74" s="918"/>
      <c r="DX74" s="918"/>
      <c r="DY74" s="918"/>
      <c r="DZ74" s="919"/>
      <c r="EA74" s="90"/>
    </row>
    <row r="75" spans="1:131" ht="26.25" customHeight="1" x14ac:dyDescent="0.15">
      <c r="A75" s="98">
        <v>8</v>
      </c>
      <c r="B75" s="946"/>
      <c r="C75" s="947"/>
      <c r="D75" s="947"/>
      <c r="E75" s="947"/>
      <c r="F75" s="947"/>
      <c r="G75" s="947"/>
      <c r="H75" s="947"/>
      <c r="I75" s="947"/>
      <c r="J75" s="947"/>
      <c r="K75" s="947"/>
      <c r="L75" s="947"/>
      <c r="M75" s="947"/>
      <c r="N75" s="947"/>
      <c r="O75" s="947"/>
      <c r="P75" s="948"/>
      <c r="Q75" s="950"/>
      <c r="R75" s="951"/>
      <c r="S75" s="951"/>
      <c r="T75" s="951"/>
      <c r="U75" s="952"/>
      <c r="V75" s="953"/>
      <c r="W75" s="951"/>
      <c r="X75" s="951"/>
      <c r="Y75" s="951"/>
      <c r="Z75" s="952"/>
      <c r="AA75" s="953"/>
      <c r="AB75" s="951"/>
      <c r="AC75" s="951"/>
      <c r="AD75" s="951"/>
      <c r="AE75" s="952"/>
      <c r="AF75" s="953"/>
      <c r="AG75" s="951"/>
      <c r="AH75" s="951"/>
      <c r="AI75" s="951"/>
      <c r="AJ75" s="952"/>
      <c r="AK75" s="953"/>
      <c r="AL75" s="951"/>
      <c r="AM75" s="951"/>
      <c r="AN75" s="951"/>
      <c r="AO75" s="952"/>
      <c r="AP75" s="953"/>
      <c r="AQ75" s="951"/>
      <c r="AR75" s="951"/>
      <c r="AS75" s="951"/>
      <c r="AT75" s="952"/>
      <c r="AU75" s="953"/>
      <c r="AV75" s="951"/>
      <c r="AW75" s="951"/>
      <c r="AX75" s="951"/>
      <c r="AY75" s="952"/>
      <c r="AZ75" s="944"/>
      <c r="BA75" s="944"/>
      <c r="BB75" s="944"/>
      <c r="BC75" s="944"/>
      <c r="BD75" s="945"/>
      <c r="BE75" s="101"/>
      <c r="BF75" s="101"/>
      <c r="BG75" s="101"/>
      <c r="BH75" s="101"/>
      <c r="BI75" s="101"/>
      <c r="BJ75" s="101"/>
      <c r="BK75" s="101"/>
      <c r="BL75" s="101"/>
      <c r="BM75" s="101"/>
      <c r="BN75" s="101"/>
      <c r="BO75" s="101"/>
      <c r="BP75" s="101"/>
      <c r="BQ75" s="98">
        <v>69</v>
      </c>
      <c r="BR75" s="103"/>
      <c r="BS75" s="917"/>
      <c r="BT75" s="918"/>
      <c r="BU75" s="918"/>
      <c r="BV75" s="918"/>
      <c r="BW75" s="918"/>
      <c r="BX75" s="918"/>
      <c r="BY75" s="918"/>
      <c r="BZ75" s="918"/>
      <c r="CA75" s="918"/>
      <c r="CB75" s="918"/>
      <c r="CC75" s="918"/>
      <c r="CD75" s="918"/>
      <c r="CE75" s="918"/>
      <c r="CF75" s="918"/>
      <c r="CG75" s="927"/>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17"/>
      <c r="DW75" s="918"/>
      <c r="DX75" s="918"/>
      <c r="DY75" s="918"/>
      <c r="DZ75" s="919"/>
      <c r="EA75" s="90"/>
    </row>
    <row r="76" spans="1:131" ht="26.25" customHeight="1" x14ac:dyDescent="0.15">
      <c r="A76" s="98">
        <v>9</v>
      </c>
      <c r="B76" s="946"/>
      <c r="C76" s="947"/>
      <c r="D76" s="947"/>
      <c r="E76" s="947"/>
      <c r="F76" s="947"/>
      <c r="G76" s="947"/>
      <c r="H76" s="947"/>
      <c r="I76" s="947"/>
      <c r="J76" s="947"/>
      <c r="K76" s="947"/>
      <c r="L76" s="947"/>
      <c r="M76" s="947"/>
      <c r="N76" s="947"/>
      <c r="O76" s="947"/>
      <c r="P76" s="948"/>
      <c r="Q76" s="950"/>
      <c r="R76" s="951"/>
      <c r="S76" s="951"/>
      <c r="T76" s="951"/>
      <c r="U76" s="952"/>
      <c r="V76" s="953"/>
      <c r="W76" s="951"/>
      <c r="X76" s="951"/>
      <c r="Y76" s="951"/>
      <c r="Z76" s="952"/>
      <c r="AA76" s="953"/>
      <c r="AB76" s="951"/>
      <c r="AC76" s="951"/>
      <c r="AD76" s="951"/>
      <c r="AE76" s="952"/>
      <c r="AF76" s="953"/>
      <c r="AG76" s="951"/>
      <c r="AH76" s="951"/>
      <c r="AI76" s="951"/>
      <c r="AJ76" s="952"/>
      <c r="AK76" s="953"/>
      <c r="AL76" s="951"/>
      <c r="AM76" s="951"/>
      <c r="AN76" s="951"/>
      <c r="AO76" s="952"/>
      <c r="AP76" s="953"/>
      <c r="AQ76" s="951"/>
      <c r="AR76" s="951"/>
      <c r="AS76" s="951"/>
      <c r="AT76" s="952"/>
      <c r="AU76" s="953"/>
      <c r="AV76" s="951"/>
      <c r="AW76" s="951"/>
      <c r="AX76" s="951"/>
      <c r="AY76" s="952"/>
      <c r="AZ76" s="944"/>
      <c r="BA76" s="944"/>
      <c r="BB76" s="944"/>
      <c r="BC76" s="944"/>
      <c r="BD76" s="945"/>
      <c r="BE76" s="101"/>
      <c r="BF76" s="101"/>
      <c r="BG76" s="101"/>
      <c r="BH76" s="101"/>
      <c r="BI76" s="101"/>
      <c r="BJ76" s="101"/>
      <c r="BK76" s="101"/>
      <c r="BL76" s="101"/>
      <c r="BM76" s="101"/>
      <c r="BN76" s="101"/>
      <c r="BO76" s="101"/>
      <c r="BP76" s="101"/>
      <c r="BQ76" s="98">
        <v>70</v>
      </c>
      <c r="BR76" s="103"/>
      <c r="BS76" s="917"/>
      <c r="BT76" s="918"/>
      <c r="BU76" s="918"/>
      <c r="BV76" s="918"/>
      <c r="BW76" s="918"/>
      <c r="BX76" s="918"/>
      <c r="BY76" s="918"/>
      <c r="BZ76" s="918"/>
      <c r="CA76" s="918"/>
      <c r="CB76" s="918"/>
      <c r="CC76" s="918"/>
      <c r="CD76" s="918"/>
      <c r="CE76" s="918"/>
      <c r="CF76" s="918"/>
      <c r="CG76" s="927"/>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17"/>
      <c r="DW76" s="918"/>
      <c r="DX76" s="918"/>
      <c r="DY76" s="918"/>
      <c r="DZ76" s="919"/>
      <c r="EA76" s="90"/>
    </row>
    <row r="77" spans="1:131" ht="26.25" customHeight="1" x14ac:dyDescent="0.15">
      <c r="A77" s="98">
        <v>10</v>
      </c>
      <c r="B77" s="946"/>
      <c r="C77" s="947"/>
      <c r="D77" s="947"/>
      <c r="E77" s="947"/>
      <c r="F77" s="947"/>
      <c r="G77" s="947"/>
      <c r="H77" s="947"/>
      <c r="I77" s="947"/>
      <c r="J77" s="947"/>
      <c r="K77" s="947"/>
      <c r="L77" s="947"/>
      <c r="M77" s="947"/>
      <c r="N77" s="947"/>
      <c r="O77" s="947"/>
      <c r="P77" s="948"/>
      <c r="Q77" s="950"/>
      <c r="R77" s="951"/>
      <c r="S77" s="951"/>
      <c r="T77" s="951"/>
      <c r="U77" s="952"/>
      <c r="V77" s="953"/>
      <c r="W77" s="951"/>
      <c r="X77" s="951"/>
      <c r="Y77" s="951"/>
      <c r="Z77" s="952"/>
      <c r="AA77" s="953"/>
      <c r="AB77" s="951"/>
      <c r="AC77" s="951"/>
      <c r="AD77" s="951"/>
      <c r="AE77" s="952"/>
      <c r="AF77" s="953"/>
      <c r="AG77" s="951"/>
      <c r="AH77" s="951"/>
      <c r="AI77" s="951"/>
      <c r="AJ77" s="952"/>
      <c r="AK77" s="953"/>
      <c r="AL77" s="951"/>
      <c r="AM77" s="951"/>
      <c r="AN77" s="951"/>
      <c r="AO77" s="952"/>
      <c r="AP77" s="953"/>
      <c r="AQ77" s="951"/>
      <c r="AR77" s="951"/>
      <c r="AS77" s="951"/>
      <c r="AT77" s="952"/>
      <c r="AU77" s="953"/>
      <c r="AV77" s="951"/>
      <c r="AW77" s="951"/>
      <c r="AX77" s="951"/>
      <c r="AY77" s="952"/>
      <c r="AZ77" s="944"/>
      <c r="BA77" s="944"/>
      <c r="BB77" s="944"/>
      <c r="BC77" s="944"/>
      <c r="BD77" s="945"/>
      <c r="BE77" s="101"/>
      <c r="BF77" s="101"/>
      <c r="BG77" s="101"/>
      <c r="BH77" s="101"/>
      <c r="BI77" s="101"/>
      <c r="BJ77" s="101"/>
      <c r="BK77" s="101"/>
      <c r="BL77" s="101"/>
      <c r="BM77" s="101"/>
      <c r="BN77" s="101"/>
      <c r="BO77" s="101"/>
      <c r="BP77" s="101"/>
      <c r="BQ77" s="98">
        <v>71</v>
      </c>
      <c r="BR77" s="103"/>
      <c r="BS77" s="917"/>
      <c r="BT77" s="918"/>
      <c r="BU77" s="918"/>
      <c r="BV77" s="918"/>
      <c r="BW77" s="918"/>
      <c r="BX77" s="918"/>
      <c r="BY77" s="918"/>
      <c r="BZ77" s="918"/>
      <c r="CA77" s="918"/>
      <c r="CB77" s="918"/>
      <c r="CC77" s="918"/>
      <c r="CD77" s="918"/>
      <c r="CE77" s="918"/>
      <c r="CF77" s="918"/>
      <c r="CG77" s="927"/>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17"/>
      <c r="DW77" s="918"/>
      <c r="DX77" s="918"/>
      <c r="DY77" s="918"/>
      <c r="DZ77" s="919"/>
      <c r="EA77" s="90"/>
    </row>
    <row r="78" spans="1:131" ht="26.25" customHeight="1" x14ac:dyDescent="0.15">
      <c r="A78" s="98">
        <v>11</v>
      </c>
      <c r="B78" s="946"/>
      <c r="C78" s="947"/>
      <c r="D78" s="947"/>
      <c r="E78" s="947"/>
      <c r="F78" s="947"/>
      <c r="G78" s="947"/>
      <c r="H78" s="947"/>
      <c r="I78" s="947"/>
      <c r="J78" s="947"/>
      <c r="K78" s="947"/>
      <c r="L78" s="947"/>
      <c r="M78" s="947"/>
      <c r="N78" s="947"/>
      <c r="O78" s="947"/>
      <c r="P78" s="948"/>
      <c r="Q78" s="949"/>
      <c r="R78" s="943"/>
      <c r="S78" s="943"/>
      <c r="T78" s="943"/>
      <c r="U78" s="943"/>
      <c r="V78" s="943"/>
      <c r="W78" s="943"/>
      <c r="X78" s="943"/>
      <c r="Y78" s="943"/>
      <c r="Z78" s="943"/>
      <c r="AA78" s="943"/>
      <c r="AB78" s="943"/>
      <c r="AC78" s="943"/>
      <c r="AD78" s="943"/>
      <c r="AE78" s="943"/>
      <c r="AF78" s="943"/>
      <c r="AG78" s="943"/>
      <c r="AH78" s="943"/>
      <c r="AI78" s="943"/>
      <c r="AJ78" s="943"/>
      <c r="AK78" s="943"/>
      <c r="AL78" s="943"/>
      <c r="AM78" s="943"/>
      <c r="AN78" s="943"/>
      <c r="AO78" s="943"/>
      <c r="AP78" s="943"/>
      <c r="AQ78" s="943"/>
      <c r="AR78" s="943"/>
      <c r="AS78" s="943"/>
      <c r="AT78" s="943"/>
      <c r="AU78" s="943"/>
      <c r="AV78" s="943"/>
      <c r="AW78" s="943"/>
      <c r="AX78" s="943"/>
      <c r="AY78" s="943"/>
      <c r="AZ78" s="944"/>
      <c r="BA78" s="944"/>
      <c r="BB78" s="944"/>
      <c r="BC78" s="944"/>
      <c r="BD78" s="945"/>
      <c r="BE78" s="101"/>
      <c r="BF78" s="101"/>
      <c r="BG78" s="101"/>
      <c r="BH78" s="101"/>
      <c r="BI78" s="101"/>
      <c r="BJ78" s="90"/>
      <c r="BK78" s="90"/>
      <c r="BL78" s="90"/>
      <c r="BM78" s="90"/>
      <c r="BN78" s="90"/>
      <c r="BO78" s="101"/>
      <c r="BP78" s="101"/>
      <c r="BQ78" s="98">
        <v>72</v>
      </c>
      <c r="BR78" s="103"/>
      <c r="BS78" s="917"/>
      <c r="BT78" s="918"/>
      <c r="BU78" s="918"/>
      <c r="BV78" s="918"/>
      <c r="BW78" s="918"/>
      <c r="BX78" s="918"/>
      <c r="BY78" s="918"/>
      <c r="BZ78" s="918"/>
      <c r="CA78" s="918"/>
      <c r="CB78" s="918"/>
      <c r="CC78" s="918"/>
      <c r="CD78" s="918"/>
      <c r="CE78" s="918"/>
      <c r="CF78" s="918"/>
      <c r="CG78" s="927"/>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17"/>
      <c r="DW78" s="918"/>
      <c r="DX78" s="918"/>
      <c r="DY78" s="918"/>
      <c r="DZ78" s="919"/>
      <c r="EA78" s="90"/>
    </row>
    <row r="79" spans="1:131" ht="26.25" customHeight="1" x14ac:dyDescent="0.15">
      <c r="A79" s="98">
        <v>12</v>
      </c>
      <c r="B79" s="946"/>
      <c r="C79" s="947"/>
      <c r="D79" s="947"/>
      <c r="E79" s="947"/>
      <c r="F79" s="947"/>
      <c r="G79" s="947"/>
      <c r="H79" s="947"/>
      <c r="I79" s="947"/>
      <c r="J79" s="947"/>
      <c r="K79" s="947"/>
      <c r="L79" s="947"/>
      <c r="M79" s="947"/>
      <c r="N79" s="947"/>
      <c r="O79" s="947"/>
      <c r="P79" s="948"/>
      <c r="Q79" s="949"/>
      <c r="R79" s="943"/>
      <c r="S79" s="943"/>
      <c r="T79" s="943"/>
      <c r="U79" s="943"/>
      <c r="V79" s="943"/>
      <c r="W79" s="943"/>
      <c r="X79" s="943"/>
      <c r="Y79" s="943"/>
      <c r="Z79" s="943"/>
      <c r="AA79" s="943"/>
      <c r="AB79" s="943"/>
      <c r="AC79" s="943"/>
      <c r="AD79" s="943"/>
      <c r="AE79" s="943"/>
      <c r="AF79" s="943"/>
      <c r="AG79" s="943"/>
      <c r="AH79" s="943"/>
      <c r="AI79" s="943"/>
      <c r="AJ79" s="943"/>
      <c r="AK79" s="943"/>
      <c r="AL79" s="943"/>
      <c r="AM79" s="943"/>
      <c r="AN79" s="943"/>
      <c r="AO79" s="943"/>
      <c r="AP79" s="943"/>
      <c r="AQ79" s="943"/>
      <c r="AR79" s="943"/>
      <c r="AS79" s="943"/>
      <c r="AT79" s="943"/>
      <c r="AU79" s="943"/>
      <c r="AV79" s="943"/>
      <c r="AW79" s="943"/>
      <c r="AX79" s="943"/>
      <c r="AY79" s="943"/>
      <c r="AZ79" s="944"/>
      <c r="BA79" s="944"/>
      <c r="BB79" s="944"/>
      <c r="BC79" s="944"/>
      <c r="BD79" s="945"/>
      <c r="BE79" s="101"/>
      <c r="BF79" s="101"/>
      <c r="BG79" s="101"/>
      <c r="BH79" s="101"/>
      <c r="BI79" s="101"/>
      <c r="BJ79" s="90"/>
      <c r="BK79" s="90"/>
      <c r="BL79" s="90"/>
      <c r="BM79" s="90"/>
      <c r="BN79" s="90"/>
      <c r="BO79" s="101"/>
      <c r="BP79" s="101"/>
      <c r="BQ79" s="98">
        <v>73</v>
      </c>
      <c r="BR79" s="103"/>
      <c r="BS79" s="917"/>
      <c r="BT79" s="918"/>
      <c r="BU79" s="918"/>
      <c r="BV79" s="918"/>
      <c r="BW79" s="918"/>
      <c r="BX79" s="918"/>
      <c r="BY79" s="918"/>
      <c r="BZ79" s="918"/>
      <c r="CA79" s="918"/>
      <c r="CB79" s="918"/>
      <c r="CC79" s="918"/>
      <c r="CD79" s="918"/>
      <c r="CE79" s="918"/>
      <c r="CF79" s="918"/>
      <c r="CG79" s="927"/>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17"/>
      <c r="DW79" s="918"/>
      <c r="DX79" s="918"/>
      <c r="DY79" s="918"/>
      <c r="DZ79" s="919"/>
      <c r="EA79" s="90"/>
    </row>
    <row r="80" spans="1:131" ht="26.25" customHeight="1" x14ac:dyDescent="0.15">
      <c r="A80" s="98">
        <v>13</v>
      </c>
      <c r="B80" s="946"/>
      <c r="C80" s="947"/>
      <c r="D80" s="947"/>
      <c r="E80" s="947"/>
      <c r="F80" s="947"/>
      <c r="G80" s="947"/>
      <c r="H80" s="947"/>
      <c r="I80" s="947"/>
      <c r="J80" s="947"/>
      <c r="K80" s="947"/>
      <c r="L80" s="947"/>
      <c r="M80" s="947"/>
      <c r="N80" s="947"/>
      <c r="O80" s="947"/>
      <c r="P80" s="948"/>
      <c r="Q80" s="949"/>
      <c r="R80" s="943"/>
      <c r="S80" s="943"/>
      <c r="T80" s="943"/>
      <c r="U80" s="943"/>
      <c r="V80" s="943"/>
      <c r="W80" s="943"/>
      <c r="X80" s="943"/>
      <c r="Y80" s="943"/>
      <c r="Z80" s="943"/>
      <c r="AA80" s="943"/>
      <c r="AB80" s="943"/>
      <c r="AC80" s="943"/>
      <c r="AD80" s="943"/>
      <c r="AE80" s="943"/>
      <c r="AF80" s="943"/>
      <c r="AG80" s="943"/>
      <c r="AH80" s="943"/>
      <c r="AI80" s="943"/>
      <c r="AJ80" s="943"/>
      <c r="AK80" s="943"/>
      <c r="AL80" s="943"/>
      <c r="AM80" s="943"/>
      <c r="AN80" s="943"/>
      <c r="AO80" s="943"/>
      <c r="AP80" s="943"/>
      <c r="AQ80" s="943"/>
      <c r="AR80" s="943"/>
      <c r="AS80" s="943"/>
      <c r="AT80" s="943"/>
      <c r="AU80" s="943"/>
      <c r="AV80" s="943"/>
      <c r="AW80" s="943"/>
      <c r="AX80" s="943"/>
      <c r="AY80" s="943"/>
      <c r="AZ80" s="944"/>
      <c r="BA80" s="944"/>
      <c r="BB80" s="944"/>
      <c r="BC80" s="944"/>
      <c r="BD80" s="945"/>
      <c r="BE80" s="101"/>
      <c r="BF80" s="101"/>
      <c r="BG80" s="101"/>
      <c r="BH80" s="101"/>
      <c r="BI80" s="101"/>
      <c r="BJ80" s="101"/>
      <c r="BK80" s="101"/>
      <c r="BL80" s="101"/>
      <c r="BM80" s="101"/>
      <c r="BN80" s="101"/>
      <c r="BO80" s="101"/>
      <c r="BP80" s="101"/>
      <c r="BQ80" s="98">
        <v>74</v>
      </c>
      <c r="BR80" s="103"/>
      <c r="BS80" s="917"/>
      <c r="BT80" s="918"/>
      <c r="BU80" s="918"/>
      <c r="BV80" s="918"/>
      <c r="BW80" s="918"/>
      <c r="BX80" s="918"/>
      <c r="BY80" s="918"/>
      <c r="BZ80" s="918"/>
      <c r="CA80" s="918"/>
      <c r="CB80" s="918"/>
      <c r="CC80" s="918"/>
      <c r="CD80" s="918"/>
      <c r="CE80" s="918"/>
      <c r="CF80" s="918"/>
      <c r="CG80" s="927"/>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17"/>
      <c r="DW80" s="918"/>
      <c r="DX80" s="918"/>
      <c r="DY80" s="918"/>
      <c r="DZ80" s="919"/>
      <c r="EA80" s="90"/>
    </row>
    <row r="81" spans="1:131" ht="26.25" customHeight="1" x14ac:dyDescent="0.15">
      <c r="A81" s="98">
        <v>14</v>
      </c>
      <c r="B81" s="946"/>
      <c r="C81" s="947"/>
      <c r="D81" s="947"/>
      <c r="E81" s="947"/>
      <c r="F81" s="947"/>
      <c r="G81" s="947"/>
      <c r="H81" s="947"/>
      <c r="I81" s="947"/>
      <c r="J81" s="947"/>
      <c r="K81" s="947"/>
      <c r="L81" s="947"/>
      <c r="M81" s="947"/>
      <c r="N81" s="947"/>
      <c r="O81" s="947"/>
      <c r="P81" s="948"/>
      <c r="Q81" s="949"/>
      <c r="R81" s="943"/>
      <c r="S81" s="943"/>
      <c r="T81" s="943"/>
      <c r="U81" s="943"/>
      <c r="V81" s="943"/>
      <c r="W81" s="943"/>
      <c r="X81" s="943"/>
      <c r="Y81" s="943"/>
      <c r="Z81" s="943"/>
      <c r="AA81" s="943"/>
      <c r="AB81" s="943"/>
      <c r="AC81" s="943"/>
      <c r="AD81" s="943"/>
      <c r="AE81" s="943"/>
      <c r="AF81" s="943"/>
      <c r="AG81" s="943"/>
      <c r="AH81" s="943"/>
      <c r="AI81" s="943"/>
      <c r="AJ81" s="943"/>
      <c r="AK81" s="943"/>
      <c r="AL81" s="943"/>
      <c r="AM81" s="943"/>
      <c r="AN81" s="943"/>
      <c r="AO81" s="943"/>
      <c r="AP81" s="943"/>
      <c r="AQ81" s="943"/>
      <c r="AR81" s="943"/>
      <c r="AS81" s="943"/>
      <c r="AT81" s="943"/>
      <c r="AU81" s="943"/>
      <c r="AV81" s="943"/>
      <c r="AW81" s="943"/>
      <c r="AX81" s="943"/>
      <c r="AY81" s="943"/>
      <c r="AZ81" s="944"/>
      <c r="BA81" s="944"/>
      <c r="BB81" s="944"/>
      <c r="BC81" s="944"/>
      <c r="BD81" s="945"/>
      <c r="BE81" s="101"/>
      <c r="BF81" s="101"/>
      <c r="BG81" s="101"/>
      <c r="BH81" s="101"/>
      <c r="BI81" s="101"/>
      <c r="BJ81" s="101"/>
      <c r="BK81" s="101"/>
      <c r="BL81" s="101"/>
      <c r="BM81" s="101"/>
      <c r="BN81" s="101"/>
      <c r="BO81" s="101"/>
      <c r="BP81" s="101"/>
      <c r="BQ81" s="98">
        <v>75</v>
      </c>
      <c r="BR81" s="103"/>
      <c r="BS81" s="917"/>
      <c r="BT81" s="918"/>
      <c r="BU81" s="918"/>
      <c r="BV81" s="918"/>
      <c r="BW81" s="918"/>
      <c r="BX81" s="918"/>
      <c r="BY81" s="918"/>
      <c r="BZ81" s="918"/>
      <c r="CA81" s="918"/>
      <c r="CB81" s="918"/>
      <c r="CC81" s="918"/>
      <c r="CD81" s="918"/>
      <c r="CE81" s="918"/>
      <c r="CF81" s="918"/>
      <c r="CG81" s="927"/>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17"/>
      <c r="DW81" s="918"/>
      <c r="DX81" s="918"/>
      <c r="DY81" s="918"/>
      <c r="DZ81" s="919"/>
      <c r="EA81" s="90"/>
    </row>
    <row r="82" spans="1:131" ht="26.25" customHeight="1" x14ac:dyDescent="0.15">
      <c r="A82" s="98">
        <v>15</v>
      </c>
      <c r="B82" s="946"/>
      <c r="C82" s="947"/>
      <c r="D82" s="947"/>
      <c r="E82" s="947"/>
      <c r="F82" s="947"/>
      <c r="G82" s="947"/>
      <c r="H82" s="947"/>
      <c r="I82" s="947"/>
      <c r="J82" s="947"/>
      <c r="K82" s="947"/>
      <c r="L82" s="947"/>
      <c r="M82" s="947"/>
      <c r="N82" s="947"/>
      <c r="O82" s="947"/>
      <c r="P82" s="948"/>
      <c r="Q82" s="949"/>
      <c r="R82" s="943"/>
      <c r="S82" s="943"/>
      <c r="T82" s="943"/>
      <c r="U82" s="943"/>
      <c r="V82" s="943"/>
      <c r="W82" s="943"/>
      <c r="X82" s="943"/>
      <c r="Y82" s="943"/>
      <c r="Z82" s="943"/>
      <c r="AA82" s="943"/>
      <c r="AB82" s="943"/>
      <c r="AC82" s="943"/>
      <c r="AD82" s="943"/>
      <c r="AE82" s="943"/>
      <c r="AF82" s="943"/>
      <c r="AG82" s="943"/>
      <c r="AH82" s="943"/>
      <c r="AI82" s="943"/>
      <c r="AJ82" s="943"/>
      <c r="AK82" s="943"/>
      <c r="AL82" s="943"/>
      <c r="AM82" s="943"/>
      <c r="AN82" s="943"/>
      <c r="AO82" s="943"/>
      <c r="AP82" s="943"/>
      <c r="AQ82" s="943"/>
      <c r="AR82" s="943"/>
      <c r="AS82" s="943"/>
      <c r="AT82" s="943"/>
      <c r="AU82" s="943"/>
      <c r="AV82" s="943"/>
      <c r="AW82" s="943"/>
      <c r="AX82" s="943"/>
      <c r="AY82" s="943"/>
      <c r="AZ82" s="944"/>
      <c r="BA82" s="944"/>
      <c r="BB82" s="944"/>
      <c r="BC82" s="944"/>
      <c r="BD82" s="945"/>
      <c r="BE82" s="101"/>
      <c r="BF82" s="101"/>
      <c r="BG82" s="101"/>
      <c r="BH82" s="101"/>
      <c r="BI82" s="101"/>
      <c r="BJ82" s="101"/>
      <c r="BK82" s="101"/>
      <c r="BL82" s="101"/>
      <c r="BM82" s="101"/>
      <c r="BN82" s="101"/>
      <c r="BO82" s="101"/>
      <c r="BP82" s="101"/>
      <c r="BQ82" s="98">
        <v>76</v>
      </c>
      <c r="BR82" s="103"/>
      <c r="BS82" s="917"/>
      <c r="BT82" s="918"/>
      <c r="BU82" s="918"/>
      <c r="BV82" s="918"/>
      <c r="BW82" s="918"/>
      <c r="BX82" s="918"/>
      <c r="BY82" s="918"/>
      <c r="BZ82" s="918"/>
      <c r="CA82" s="918"/>
      <c r="CB82" s="918"/>
      <c r="CC82" s="918"/>
      <c r="CD82" s="918"/>
      <c r="CE82" s="918"/>
      <c r="CF82" s="918"/>
      <c r="CG82" s="927"/>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17"/>
      <c r="DW82" s="918"/>
      <c r="DX82" s="918"/>
      <c r="DY82" s="918"/>
      <c r="DZ82" s="919"/>
      <c r="EA82" s="90"/>
    </row>
    <row r="83" spans="1:131" ht="26.25" customHeight="1" x14ac:dyDescent="0.15">
      <c r="A83" s="98">
        <v>16</v>
      </c>
      <c r="B83" s="946"/>
      <c r="C83" s="947"/>
      <c r="D83" s="947"/>
      <c r="E83" s="947"/>
      <c r="F83" s="947"/>
      <c r="G83" s="947"/>
      <c r="H83" s="947"/>
      <c r="I83" s="947"/>
      <c r="J83" s="947"/>
      <c r="K83" s="947"/>
      <c r="L83" s="947"/>
      <c r="M83" s="947"/>
      <c r="N83" s="947"/>
      <c r="O83" s="947"/>
      <c r="P83" s="948"/>
      <c r="Q83" s="949"/>
      <c r="R83" s="943"/>
      <c r="S83" s="943"/>
      <c r="T83" s="943"/>
      <c r="U83" s="943"/>
      <c r="V83" s="943"/>
      <c r="W83" s="943"/>
      <c r="X83" s="943"/>
      <c r="Y83" s="943"/>
      <c r="Z83" s="943"/>
      <c r="AA83" s="943"/>
      <c r="AB83" s="943"/>
      <c r="AC83" s="943"/>
      <c r="AD83" s="943"/>
      <c r="AE83" s="943"/>
      <c r="AF83" s="943"/>
      <c r="AG83" s="943"/>
      <c r="AH83" s="943"/>
      <c r="AI83" s="943"/>
      <c r="AJ83" s="943"/>
      <c r="AK83" s="943"/>
      <c r="AL83" s="943"/>
      <c r="AM83" s="943"/>
      <c r="AN83" s="943"/>
      <c r="AO83" s="943"/>
      <c r="AP83" s="943"/>
      <c r="AQ83" s="943"/>
      <c r="AR83" s="943"/>
      <c r="AS83" s="943"/>
      <c r="AT83" s="943"/>
      <c r="AU83" s="943"/>
      <c r="AV83" s="943"/>
      <c r="AW83" s="943"/>
      <c r="AX83" s="943"/>
      <c r="AY83" s="943"/>
      <c r="AZ83" s="944"/>
      <c r="BA83" s="944"/>
      <c r="BB83" s="944"/>
      <c r="BC83" s="944"/>
      <c r="BD83" s="945"/>
      <c r="BE83" s="101"/>
      <c r="BF83" s="101"/>
      <c r="BG83" s="101"/>
      <c r="BH83" s="101"/>
      <c r="BI83" s="101"/>
      <c r="BJ83" s="101"/>
      <c r="BK83" s="101"/>
      <c r="BL83" s="101"/>
      <c r="BM83" s="101"/>
      <c r="BN83" s="101"/>
      <c r="BO83" s="101"/>
      <c r="BP83" s="101"/>
      <c r="BQ83" s="98">
        <v>77</v>
      </c>
      <c r="BR83" s="103"/>
      <c r="BS83" s="917"/>
      <c r="BT83" s="918"/>
      <c r="BU83" s="918"/>
      <c r="BV83" s="918"/>
      <c r="BW83" s="918"/>
      <c r="BX83" s="918"/>
      <c r="BY83" s="918"/>
      <c r="BZ83" s="918"/>
      <c r="CA83" s="918"/>
      <c r="CB83" s="918"/>
      <c r="CC83" s="918"/>
      <c r="CD83" s="918"/>
      <c r="CE83" s="918"/>
      <c r="CF83" s="918"/>
      <c r="CG83" s="927"/>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17"/>
      <c r="DW83" s="918"/>
      <c r="DX83" s="918"/>
      <c r="DY83" s="918"/>
      <c r="DZ83" s="919"/>
      <c r="EA83" s="90"/>
    </row>
    <row r="84" spans="1:131" ht="26.25" customHeight="1" x14ac:dyDescent="0.15">
      <c r="A84" s="98">
        <v>17</v>
      </c>
      <c r="B84" s="946"/>
      <c r="C84" s="947"/>
      <c r="D84" s="947"/>
      <c r="E84" s="947"/>
      <c r="F84" s="947"/>
      <c r="G84" s="947"/>
      <c r="H84" s="947"/>
      <c r="I84" s="947"/>
      <c r="J84" s="947"/>
      <c r="K84" s="947"/>
      <c r="L84" s="947"/>
      <c r="M84" s="947"/>
      <c r="N84" s="947"/>
      <c r="O84" s="947"/>
      <c r="P84" s="948"/>
      <c r="Q84" s="949"/>
      <c r="R84" s="943"/>
      <c r="S84" s="943"/>
      <c r="T84" s="943"/>
      <c r="U84" s="943"/>
      <c r="V84" s="943"/>
      <c r="W84" s="943"/>
      <c r="X84" s="943"/>
      <c r="Y84" s="943"/>
      <c r="Z84" s="943"/>
      <c r="AA84" s="943"/>
      <c r="AB84" s="943"/>
      <c r="AC84" s="943"/>
      <c r="AD84" s="943"/>
      <c r="AE84" s="943"/>
      <c r="AF84" s="943"/>
      <c r="AG84" s="943"/>
      <c r="AH84" s="943"/>
      <c r="AI84" s="943"/>
      <c r="AJ84" s="943"/>
      <c r="AK84" s="943"/>
      <c r="AL84" s="943"/>
      <c r="AM84" s="943"/>
      <c r="AN84" s="943"/>
      <c r="AO84" s="943"/>
      <c r="AP84" s="943"/>
      <c r="AQ84" s="943"/>
      <c r="AR84" s="943"/>
      <c r="AS84" s="943"/>
      <c r="AT84" s="943"/>
      <c r="AU84" s="943"/>
      <c r="AV84" s="943"/>
      <c r="AW84" s="943"/>
      <c r="AX84" s="943"/>
      <c r="AY84" s="943"/>
      <c r="AZ84" s="944"/>
      <c r="BA84" s="944"/>
      <c r="BB84" s="944"/>
      <c r="BC84" s="944"/>
      <c r="BD84" s="945"/>
      <c r="BE84" s="101"/>
      <c r="BF84" s="101"/>
      <c r="BG84" s="101"/>
      <c r="BH84" s="101"/>
      <c r="BI84" s="101"/>
      <c r="BJ84" s="101"/>
      <c r="BK84" s="101"/>
      <c r="BL84" s="101"/>
      <c r="BM84" s="101"/>
      <c r="BN84" s="101"/>
      <c r="BO84" s="101"/>
      <c r="BP84" s="101"/>
      <c r="BQ84" s="98">
        <v>78</v>
      </c>
      <c r="BR84" s="103"/>
      <c r="BS84" s="917"/>
      <c r="BT84" s="918"/>
      <c r="BU84" s="918"/>
      <c r="BV84" s="918"/>
      <c r="BW84" s="918"/>
      <c r="BX84" s="918"/>
      <c r="BY84" s="918"/>
      <c r="BZ84" s="918"/>
      <c r="CA84" s="918"/>
      <c r="CB84" s="918"/>
      <c r="CC84" s="918"/>
      <c r="CD84" s="918"/>
      <c r="CE84" s="918"/>
      <c r="CF84" s="918"/>
      <c r="CG84" s="927"/>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17"/>
      <c r="DW84" s="918"/>
      <c r="DX84" s="918"/>
      <c r="DY84" s="918"/>
      <c r="DZ84" s="919"/>
      <c r="EA84" s="90"/>
    </row>
    <row r="85" spans="1:131" ht="26.25" customHeight="1" x14ac:dyDescent="0.15">
      <c r="A85" s="98">
        <v>18</v>
      </c>
      <c r="B85" s="946"/>
      <c r="C85" s="947"/>
      <c r="D85" s="947"/>
      <c r="E85" s="947"/>
      <c r="F85" s="947"/>
      <c r="G85" s="947"/>
      <c r="H85" s="947"/>
      <c r="I85" s="947"/>
      <c r="J85" s="947"/>
      <c r="K85" s="947"/>
      <c r="L85" s="947"/>
      <c r="M85" s="947"/>
      <c r="N85" s="947"/>
      <c r="O85" s="947"/>
      <c r="P85" s="948"/>
      <c r="Q85" s="949"/>
      <c r="R85" s="943"/>
      <c r="S85" s="943"/>
      <c r="T85" s="943"/>
      <c r="U85" s="943"/>
      <c r="V85" s="943"/>
      <c r="W85" s="943"/>
      <c r="X85" s="943"/>
      <c r="Y85" s="943"/>
      <c r="Z85" s="943"/>
      <c r="AA85" s="943"/>
      <c r="AB85" s="943"/>
      <c r="AC85" s="943"/>
      <c r="AD85" s="943"/>
      <c r="AE85" s="943"/>
      <c r="AF85" s="943"/>
      <c r="AG85" s="943"/>
      <c r="AH85" s="943"/>
      <c r="AI85" s="943"/>
      <c r="AJ85" s="943"/>
      <c r="AK85" s="943"/>
      <c r="AL85" s="943"/>
      <c r="AM85" s="943"/>
      <c r="AN85" s="943"/>
      <c r="AO85" s="943"/>
      <c r="AP85" s="943"/>
      <c r="AQ85" s="943"/>
      <c r="AR85" s="943"/>
      <c r="AS85" s="943"/>
      <c r="AT85" s="943"/>
      <c r="AU85" s="943"/>
      <c r="AV85" s="943"/>
      <c r="AW85" s="943"/>
      <c r="AX85" s="943"/>
      <c r="AY85" s="943"/>
      <c r="AZ85" s="944"/>
      <c r="BA85" s="944"/>
      <c r="BB85" s="944"/>
      <c r="BC85" s="944"/>
      <c r="BD85" s="945"/>
      <c r="BE85" s="101"/>
      <c r="BF85" s="101"/>
      <c r="BG85" s="101"/>
      <c r="BH85" s="101"/>
      <c r="BI85" s="101"/>
      <c r="BJ85" s="101"/>
      <c r="BK85" s="101"/>
      <c r="BL85" s="101"/>
      <c r="BM85" s="101"/>
      <c r="BN85" s="101"/>
      <c r="BO85" s="101"/>
      <c r="BP85" s="101"/>
      <c r="BQ85" s="98">
        <v>79</v>
      </c>
      <c r="BR85" s="103"/>
      <c r="BS85" s="917"/>
      <c r="BT85" s="918"/>
      <c r="BU85" s="918"/>
      <c r="BV85" s="918"/>
      <c r="BW85" s="918"/>
      <c r="BX85" s="918"/>
      <c r="BY85" s="918"/>
      <c r="BZ85" s="918"/>
      <c r="CA85" s="918"/>
      <c r="CB85" s="918"/>
      <c r="CC85" s="918"/>
      <c r="CD85" s="918"/>
      <c r="CE85" s="918"/>
      <c r="CF85" s="918"/>
      <c r="CG85" s="927"/>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17"/>
      <c r="DW85" s="918"/>
      <c r="DX85" s="918"/>
      <c r="DY85" s="918"/>
      <c r="DZ85" s="919"/>
      <c r="EA85" s="90"/>
    </row>
    <row r="86" spans="1:131" ht="26.25" customHeight="1" x14ac:dyDescent="0.15">
      <c r="A86" s="98">
        <v>19</v>
      </c>
      <c r="B86" s="946"/>
      <c r="C86" s="947"/>
      <c r="D86" s="947"/>
      <c r="E86" s="947"/>
      <c r="F86" s="947"/>
      <c r="G86" s="947"/>
      <c r="H86" s="947"/>
      <c r="I86" s="947"/>
      <c r="J86" s="947"/>
      <c r="K86" s="947"/>
      <c r="L86" s="947"/>
      <c r="M86" s="947"/>
      <c r="N86" s="947"/>
      <c r="O86" s="947"/>
      <c r="P86" s="948"/>
      <c r="Q86" s="949"/>
      <c r="R86" s="943"/>
      <c r="S86" s="943"/>
      <c r="T86" s="943"/>
      <c r="U86" s="943"/>
      <c r="V86" s="943"/>
      <c r="W86" s="943"/>
      <c r="X86" s="943"/>
      <c r="Y86" s="943"/>
      <c r="Z86" s="943"/>
      <c r="AA86" s="943"/>
      <c r="AB86" s="943"/>
      <c r="AC86" s="943"/>
      <c r="AD86" s="943"/>
      <c r="AE86" s="943"/>
      <c r="AF86" s="943"/>
      <c r="AG86" s="943"/>
      <c r="AH86" s="943"/>
      <c r="AI86" s="943"/>
      <c r="AJ86" s="943"/>
      <c r="AK86" s="943"/>
      <c r="AL86" s="943"/>
      <c r="AM86" s="943"/>
      <c r="AN86" s="943"/>
      <c r="AO86" s="943"/>
      <c r="AP86" s="943"/>
      <c r="AQ86" s="943"/>
      <c r="AR86" s="943"/>
      <c r="AS86" s="943"/>
      <c r="AT86" s="943"/>
      <c r="AU86" s="943"/>
      <c r="AV86" s="943"/>
      <c r="AW86" s="943"/>
      <c r="AX86" s="943"/>
      <c r="AY86" s="943"/>
      <c r="AZ86" s="944"/>
      <c r="BA86" s="944"/>
      <c r="BB86" s="944"/>
      <c r="BC86" s="944"/>
      <c r="BD86" s="945"/>
      <c r="BE86" s="101"/>
      <c r="BF86" s="101"/>
      <c r="BG86" s="101"/>
      <c r="BH86" s="101"/>
      <c r="BI86" s="101"/>
      <c r="BJ86" s="101"/>
      <c r="BK86" s="101"/>
      <c r="BL86" s="101"/>
      <c r="BM86" s="101"/>
      <c r="BN86" s="101"/>
      <c r="BO86" s="101"/>
      <c r="BP86" s="101"/>
      <c r="BQ86" s="98">
        <v>80</v>
      </c>
      <c r="BR86" s="103"/>
      <c r="BS86" s="917"/>
      <c r="BT86" s="918"/>
      <c r="BU86" s="918"/>
      <c r="BV86" s="918"/>
      <c r="BW86" s="918"/>
      <c r="BX86" s="918"/>
      <c r="BY86" s="918"/>
      <c r="BZ86" s="918"/>
      <c r="CA86" s="918"/>
      <c r="CB86" s="918"/>
      <c r="CC86" s="918"/>
      <c r="CD86" s="918"/>
      <c r="CE86" s="918"/>
      <c r="CF86" s="918"/>
      <c r="CG86" s="927"/>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17"/>
      <c r="DW86" s="918"/>
      <c r="DX86" s="918"/>
      <c r="DY86" s="918"/>
      <c r="DZ86" s="919"/>
      <c r="EA86" s="90"/>
    </row>
    <row r="87" spans="1:131" ht="26.25" customHeight="1" x14ac:dyDescent="0.15">
      <c r="A87" s="104">
        <v>20</v>
      </c>
      <c r="B87" s="936"/>
      <c r="C87" s="937"/>
      <c r="D87" s="937"/>
      <c r="E87" s="937"/>
      <c r="F87" s="937"/>
      <c r="G87" s="937"/>
      <c r="H87" s="937"/>
      <c r="I87" s="937"/>
      <c r="J87" s="937"/>
      <c r="K87" s="937"/>
      <c r="L87" s="937"/>
      <c r="M87" s="937"/>
      <c r="N87" s="937"/>
      <c r="O87" s="937"/>
      <c r="P87" s="938"/>
      <c r="Q87" s="939"/>
      <c r="R87" s="940"/>
      <c r="S87" s="940"/>
      <c r="T87" s="940"/>
      <c r="U87" s="940"/>
      <c r="V87" s="940"/>
      <c r="W87" s="940"/>
      <c r="X87" s="940"/>
      <c r="Y87" s="940"/>
      <c r="Z87" s="940"/>
      <c r="AA87" s="940"/>
      <c r="AB87" s="940"/>
      <c r="AC87" s="940"/>
      <c r="AD87" s="940"/>
      <c r="AE87" s="940"/>
      <c r="AF87" s="940"/>
      <c r="AG87" s="940"/>
      <c r="AH87" s="940"/>
      <c r="AI87" s="940"/>
      <c r="AJ87" s="940"/>
      <c r="AK87" s="940"/>
      <c r="AL87" s="940"/>
      <c r="AM87" s="940"/>
      <c r="AN87" s="940"/>
      <c r="AO87" s="940"/>
      <c r="AP87" s="940"/>
      <c r="AQ87" s="940"/>
      <c r="AR87" s="940"/>
      <c r="AS87" s="940"/>
      <c r="AT87" s="940"/>
      <c r="AU87" s="940"/>
      <c r="AV87" s="940"/>
      <c r="AW87" s="940"/>
      <c r="AX87" s="940"/>
      <c r="AY87" s="940"/>
      <c r="AZ87" s="941"/>
      <c r="BA87" s="941"/>
      <c r="BB87" s="941"/>
      <c r="BC87" s="941"/>
      <c r="BD87" s="942"/>
      <c r="BE87" s="101"/>
      <c r="BF87" s="101"/>
      <c r="BG87" s="101"/>
      <c r="BH87" s="101"/>
      <c r="BI87" s="101"/>
      <c r="BJ87" s="101"/>
      <c r="BK87" s="101"/>
      <c r="BL87" s="101"/>
      <c r="BM87" s="101"/>
      <c r="BN87" s="101"/>
      <c r="BO87" s="101"/>
      <c r="BP87" s="101"/>
      <c r="BQ87" s="98">
        <v>81</v>
      </c>
      <c r="BR87" s="103"/>
      <c r="BS87" s="917"/>
      <c r="BT87" s="918"/>
      <c r="BU87" s="918"/>
      <c r="BV87" s="918"/>
      <c r="BW87" s="918"/>
      <c r="BX87" s="918"/>
      <c r="BY87" s="918"/>
      <c r="BZ87" s="918"/>
      <c r="CA87" s="918"/>
      <c r="CB87" s="918"/>
      <c r="CC87" s="918"/>
      <c r="CD87" s="918"/>
      <c r="CE87" s="918"/>
      <c r="CF87" s="918"/>
      <c r="CG87" s="927"/>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17"/>
      <c r="DW87" s="918"/>
      <c r="DX87" s="918"/>
      <c r="DY87" s="918"/>
      <c r="DZ87" s="919"/>
      <c r="EA87" s="90"/>
    </row>
    <row r="88" spans="1:131" ht="26.25" customHeight="1" thickBot="1" x14ac:dyDescent="0.2">
      <c r="A88" s="100" t="s">
        <v>328</v>
      </c>
      <c r="B88" s="909" t="s">
        <v>359</v>
      </c>
      <c r="C88" s="910"/>
      <c r="D88" s="910"/>
      <c r="E88" s="910"/>
      <c r="F88" s="910"/>
      <c r="G88" s="910"/>
      <c r="H88" s="910"/>
      <c r="I88" s="910"/>
      <c r="J88" s="910"/>
      <c r="K88" s="910"/>
      <c r="L88" s="910"/>
      <c r="M88" s="910"/>
      <c r="N88" s="910"/>
      <c r="O88" s="910"/>
      <c r="P88" s="920"/>
      <c r="Q88" s="934"/>
      <c r="R88" s="935"/>
      <c r="S88" s="935"/>
      <c r="T88" s="935"/>
      <c r="U88" s="935"/>
      <c r="V88" s="935"/>
      <c r="W88" s="935"/>
      <c r="X88" s="935"/>
      <c r="Y88" s="935"/>
      <c r="Z88" s="935"/>
      <c r="AA88" s="935"/>
      <c r="AB88" s="935"/>
      <c r="AC88" s="935"/>
      <c r="AD88" s="935"/>
      <c r="AE88" s="935"/>
      <c r="AF88" s="931"/>
      <c r="AG88" s="931"/>
      <c r="AH88" s="931"/>
      <c r="AI88" s="931"/>
      <c r="AJ88" s="931"/>
      <c r="AK88" s="935"/>
      <c r="AL88" s="935"/>
      <c r="AM88" s="935"/>
      <c r="AN88" s="935"/>
      <c r="AO88" s="935"/>
      <c r="AP88" s="931"/>
      <c r="AQ88" s="931"/>
      <c r="AR88" s="931"/>
      <c r="AS88" s="931"/>
      <c r="AT88" s="931"/>
      <c r="AU88" s="931"/>
      <c r="AV88" s="931"/>
      <c r="AW88" s="931"/>
      <c r="AX88" s="931"/>
      <c r="AY88" s="931"/>
      <c r="AZ88" s="932"/>
      <c r="BA88" s="932"/>
      <c r="BB88" s="932"/>
      <c r="BC88" s="932"/>
      <c r="BD88" s="933"/>
      <c r="BE88" s="101"/>
      <c r="BF88" s="101"/>
      <c r="BG88" s="101"/>
      <c r="BH88" s="101"/>
      <c r="BI88" s="101"/>
      <c r="BJ88" s="101"/>
      <c r="BK88" s="101"/>
      <c r="BL88" s="101"/>
      <c r="BM88" s="101"/>
      <c r="BN88" s="101"/>
      <c r="BO88" s="101"/>
      <c r="BP88" s="101"/>
      <c r="BQ88" s="98">
        <v>82</v>
      </c>
      <c r="BR88" s="103"/>
      <c r="BS88" s="917"/>
      <c r="BT88" s="918"/>
      <c r="BU88" s="918"/>
      <c r="BV88" s="918"/>
      <c r="BW88" s="918"/>
      <c r="BX88" s="918"/>
      <c r="BY88" s="918"/>
      <c r="BZ88" s="918"/>
      <c r="CA88" s="918"/>
      <c r="CB88" s="918"/>
      <c r="CC88" s="918"/>
      <c r="CD88" s="918"/>
      <c r="CE88" s="918"/>
      <c r="CF88" s="918"/>
      <c r="CG88" s="927"/>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17"/>
      <c r="DW88" s="918"/>
      <c r="DX88" s="918"/>
      <c r="DY88" s="918"/>
      <c r="DZ88" s="919"/>
      <c r="EA88" s="90"/>
    </row>
    <row r="89" spans="1:131" ht="26.25" hidden="1" customHeight="1" x14ac:dyDescent="0.15">
      <c r="A89" s="105"/>
      <c r="B89" s="106"/>
      <c r="C89" s="106"/>
      <c r="D89" s="106"/>
      <c r="E89" s="106"/>
      <c r="F89" s="106"/>
      <c r="G89" s="106"/>
      <c r="H89" s="106"/>
      <c r="I89" s="106"/>
      <c r="J89" s="106"/>
      <c r="K89" s="106"/>
      <c r="L89" s="106"/>
      <c r="M89" s="106"/>
      <c r="N89" s="106"/>
      <c r="O89" s="106"/>
      <c r="P89" s="106"/>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8"/>
      <c r="BA89" s="108"/>
      <c r="BB89" s="108"/>
      <c r="BC89" s="108"/>
      <c r="BD89" s="108"/>
      <c r="BE89" s="101"/>
      <c r="BF89" s="101"/>
      <c r="BG89" s="101"/>
      <c r="BH89" s="101"/>
      <c r="BI89" s="101"/>
      <c r="BJ89" s="101"/>
      <c r="BK89" s="101"/>
      <c r="BL89" s="101"/>
      <c r="BM89" s="101"/>
      <c r="BN89" s="101"/>
      <c r="BO89" s="101"/>
      <c r="BP89" s="101"/>
      <c r="BQ89" s="98">
        <v>83</v>
      </c>
      <c r="BR89" s="103"/>
      <c r="BS89" s="917"/>
      <c r="BT89" s="918"/>
      <c r="BU89" s="918"/>
      <c r="BV89" s="918"/>
      <c r="BW89" s="918"/>
      <c r="BX89" s="918"/>
      <c r="BY89" s="918"/>
      <c r="BZ89" s="918"/>
      <c r="CA89" s="918"/>
      <c r="CB89" s="918"/>
      <c r="CC89" s="918"/>
      <c r="CD89" s="918"/>
      <c r="CE89" s="918"/>
      <c r="CF89" s="918"/>
      <c r="CG89" s="927"/>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17"/>
      <c r="DW89" s="918"/>
      <c r="DX89" s="918"/>
      <c r="DY89" s="918"/>
      <c r="DZ89" s="919"/>
      <c r="EA89" s="90"/>
    </row>
    <row r="90" spans="1:131" ht="26.25" hidden="1" customHeight="1" x14ac:dyDescent="0.15">
      <c r="A90" s="105"/>
      <c r="B90" s="106"/>
      <c r="C90" s="106"/>
      <c r="D90" s="106"/>
      <c r="E90" s="106"/>
      <c r="F90" s="106"/>
      <c r="G90" s="106"/>
      <c r="H90" s="106"/>
      <c r="I90" s="106"/>
      <c r="J90" s="106"/>
      <c r="K90" s="106"/>
      <c r="L90" s="106"/>
      <c r="M90" s="106"/>
      <c r="N90" s="106"/>
      <c r="O90" s="106"/>
      <c r="P90" s="106"/>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8"/>
      <c r="BA90" s="108"/>
      <c r="BB90" s="108"/>
      <c r="BC90" s="108"/>
      <c r="BD90" s="108"/>
      <c r="BE90" s="101"/>
      <c r="BF90" s="101"/>
      <c r="BG90" s="101"/>
      <c r="BH90" s="101"/>
      <c r="BI90" s="101"/>
      <c r="BJ90" s="101"/>
      <c r="BK90" s="101"/>
      <c r="BL90" s="101"/>
      <c r="BM90" s="101"/>
      <c r="BN90" s="101"/>
      <c r="BO90" s="101"/>
      <c r="BP90" s="101"/>
      <c r="BQ90" s="98">
        <v>84</v>
      </c>
      <c r="BR90" s="103"/>
      <c r="BS90" s="917"/>
      <c r="BT90" s="918"/>
      <c r="BU90" s="918"/>
      <c r="BV90" s="918"/>
      <c r="BW90" s="918"/>
      <c r="BX90" s="918"/>
      <c r="BY90" s="918"/>
      <c r="BZ90" s="918"/>
      <c r="CA90" s="918"/>
      <c r="CB90" s="918"/>
      <c r="CC90" s="918"/>
      <c r="CD90" s="918"/>
      <c r="CE90" s="918"/>
      <c r="CF90" s="918"/>
      <c r="CG90" s="927"/>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17"/>
      <c r="DW90" s="918"/>
      <c r="DX90" s="918"/>
      <c r="DY90" s="918"/>
      <c r="DZ90" s="919"/>
      <c r="EA90" s="90"/>
    </row>
    <row r="91" spans="1:131" ht="26.25" hidden="1" customHeight="1" x14ac:dyDescent="0.15">
      <c r="A91" s="105"/>
      <c r="B91" s="106"/>
      <c r="C91" s="106"/>
      <c r="D91" s="106"/>
      <c r="E91" s="106"/>
      <c r="F91" s="106"/>
      <c r="G91" s="106"/>
      <c r="H91" s="106"/>
      <c r="I91" s="106"/>
      <c r="J91" s="106"/>
      <c r="K91" s="106"/>
      <c r="L91" s="106"/>
      <c r="M91" s="106"/>
      <c r="N91" s="106"/>
      <c r="O91" s="106"/>
      <c r="P91" s="106"/>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8"/>
      <c r="BA91" s="108"/>
      <c r="BB91" s="108"/>
      <c r="BC91" s="108"/>
      <c r="BD91" s="108"/>
      <c r="BE91" s="101"/>
      <c r="BF91" s="101"/>
      <c r="BG91" s="101"/>
      <c r="BH91" s="101"/>
      <c r="BI91" s="101"/>
      <c r="BJ91" s="101"/>
      <c r="BK91" s="101"/>
      <c r="BL91" s="101"/>
      <c r="BM91" s="101"/>
      <c r="BN91" s="101"/>
      <c r="BO91" s="101"/>
      <c r="BP91" s="101"/>
      <c r="BQ91" s="98">
        <v>85</v>
      </c>
      <c r="BR91" s="103"/>
      <c r="BS91" s="917"/>
      <c r="BT91" s="918"/>
      <c r="BU91" s="918"/>
      <c r="BV91" s="918"/>
      <c r="BW91" s="918"/>
      <c r="BX91" s="918"/>
      <c r="BY91" s="918"/>
      <c r="BZ91" s="918"/>
      <c r="CA91" s="918"/>
      <c r="CB91" s="918"/>
      <c r="CC91" s="918"/>
      <c r="CD91" s="918"/>
      <c r="CE91" s="918"/>
      <c r="CF91" s="918"/>
      <c r="CG91" s="927"/>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17"/>
      <c r="DW91" s="918"/>
      <c r="DX91" s="918"/>
      <c r="DY91" s="918"/>
      <c r="DZ91" s="919"/>
      <c r="EA91" s="90"/>
    </row>
    <row r="92" spans="1:131" ht="26.25" hidden="1" customHeight="1" x14ac:dyDescent="0.15">
      <c r="A92" s="105"/>
      <c r="B92" s="106"/>
      <c r="C92" s="106"/>
      <c r="D92" s="106"/>
      <c r="E92" s="106"/>
      <c r="F92" s="106"/>
      <c r="G92" s="106"/>
      <c r="H92" s="106"/>
      <c r="I92" s="106"/>
      <c r="J92" s="106"/>
      <c r="K92" s="106"/>
      <c r="L92" s="106"/>
      <c r="M92" s="106"/>
      <c r="N92" s="106"/>
      <c r="O92" s="106"/>
      <c r="P92" s="106"/>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8"/>
      <c r="BA92" s="108"/>
      <c r="BB92" s="108"/>
      <c r="BC92" s="108"/>
      <c r="BD92" s="108"/>
      <c r="BE92" s="101"/>
      <c r="BF92" s="101"/>
      <c r="BG92" s="101"/>
      <c r="BH92" s="101"/>
      <c r="BI92" s="101"/>
      <c r="BJ92" s="101"/>
      <c r="BK92" s="101"/>
      <c r="BL92" s="101"/>
      <c r="BM92" s="101"/>
      <c r="BN92" s="101"/>
      <c r="BO92" s="101"/>
      <c r="BP92" s="101"/>
      <c r="BQ92" s="98">
        <v>86</v>
      </c>
      <c r="BR92" s="103"/>
      <c r="BS92" s="917"/>
      <c r="BT92" s="918"/>
      <c r="BU92" s="918"/>
      <c r="BV92" s="918"/>
      <c r="BW92" s="918"/>
      <c r="BX92" s="918"/>
      <c r="BY92" s="918"/>
      <c r="BZ92" s="918"/>
      <c r="CA92" s="918"/>
      <c r="CB92" s="918"/>
      <c r="CC92" s="918"/>
      <c r="CD92" s="918"/>
      <c r="CE92" s="918"/>
      <c r="CF92" s="918"/>
      <c r="CG92" s="927"/>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17"/>
      <c r="DW92" s="918"/>
      <c r="DX92" s="918"/>
      <c r="DY92" s="918"/>
      <c r="DZ92" s="919"/>
      <c r="EA92" s="90"/>
    </row>
    <row r="93" spans="1:131" ht="26.25" hidden="1" customHeight="1" x14ac:dyDescent="0.15">
      <c r="A93" s="105"/>
      <c r="B93" s="106"/>
      <c r="C93" s="106"/>
      <c r="D93" s="106"/>
      <c r="E93" s="106"/>
      <c r="F93" s="106"/>
      <c r="G93" s="106"/>
      <c r="H93" s="106"/>
      <c r="I93" s="106"/>
      <c r="J93" s="106"/>
      <c r="K93" s="106"/>
      <c r="L93" s="106"/>
      <c r="M93" s="106"/>
      <c r="N93" s="106"/>
      <c r="O93" s="106"/>
      <c r="P93" s="106"/>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8"/>
      <c r="BA93" s="108"/>
      <c r="BB93" s="108"/>
      <c r="BC93" s="108"/>
      <c r="BD93" s="108"/>
      <c r="BE93" s="101"/>
      <c r="BF93" s="101"/>
      <c r="BG93" s="101"/>
      <c r="BH93" s="101"/>
      <c r="BI93" s="101"/>
      <c r="BJ93" s="101"/>
      <c r="BK93" s="101"/>
      <c r="BL93" s="101"/>
      <c r="BM93" s="101"/>
      <c r="BN93" s="101"/>
      <c r="BO93" s="101"/>
      <c r="BP93" s="101"/>
      <c r="BQ93" s="98">
        <v>87</v>
      </c>
      <c r="BR93" s="103"/>
      <c r="BS93" s="917"/>
      <c r="BT93" s="918"/>
      <c r="BU93" s="918"/>
      <c r="BV93" s="918"/>
      <c r="BW93" s="918"/>
      <c r="BX93" s="918"/>
      <c r="BY93" s="918"/>
      <c r="BZ93" s="918"/>
      <c r="CA93" s="918"/>
      <c r="CB93" s="918"/>
      <c r="CC93" s="918"/>
      <c r="CD93" s="918"/>
      <c r="CE93" s="918"/>
      <c r="CF93" s="918"/>
      <c r="CG93" s="927"/>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17"/>
      <c r="DW93" s="918"/>
      <c r="DX93" s="918"/>
      <c r="DY93" s="918"/>
      <c r="DZ93" s="919"/>
      <c r="EA93" s="90"/>
    </row>
    <row r="94" spans="1:131" ht="26.25" hidden="1" customHeight="1" x14ac:dyDescent="0.15">
      <c r="A94" s="105"/>
      <c r="B94" s="106"/>
      <c r="C94" s="106"/>
      <c r="D94" s="106"/>
      <c r="E94" s="106"/>
      <c r="F94" s="106"/>
      <c r="G94" s="106"/>
      <c r="H94" s="106"/>
      <c r="I94" s="106"/>
      <c r="J94" s="106"/>
      <c r="K94" s="106"/>
      <c r="L94" s="106"/>
      <c r="M94" s="106"/>
      <c r="N94" s="106"/>
      <c r="O94" s="106"/>
      <c r="P94" s="106"/>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8"/>
      <c r="BA94" s="108"/>
      <c r="BB94" s="108"/>
      <c r="BC94" s="108"/>
      <c r="BD94" s="108"/>
      <c r="BE94" s="101"/>
      <c r="BF94" s="101"/>
      <c r="BG94" s="101"/>
      <c r="BH94" s="101"/>
      <c r="BI94" s="101"/>
      <c r="BJ94" s="101"/>
      <c r="BK94" s="101"/>
      <c r="BL94" s="101"/>
      <c r="BM94" s="101"/>
      <c r="BN94" s="101"/>
      <c r="BO94" s="101"/>
      <c r="BP94" s="101"/>
      <c r="BQ94" s="98">
        <v>88</v>
      </c>
      <c r="BR94" s="103"/>
      <c r="BS94" s="917"/>
      <c r="BT94" s="918"/>
      <c r="BU94" s="918"/>
      <c r="BV94" s="918"/>
      <c r="BW94" s="918"/>
      <c r="BX94" s="918"/>
      <c r="BY94" s="918"/>
      <c r="BZ94" s="918"/>
      <c r="CA94" s="918"/>
      <c r="CB94" s="918"/>
      <c r="CC94" s="918"/>
      <c r="CD94" s="918"/>
      <c r="CE94" s="918"/>
      <c r="CF94" s="918"/>
      <c r="CG94" s="927"/>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17"/>
      <c r="DW94" s="918"/>
      <c r="DX94" s="918"/>
      <c r="DY94" s="918"/>
      <c r="DZ94" s="919"/>
      <c r="EA94" s="90"/>
    </row>
    <row r="95" spans="1:131" ht="26.25" hidden="1" customHeight="1" x14ac:dyDescent="0.15">
      <c r="A95" s="105"/>
      <c r="B95" s="106"/>
      <c r="C95" s="106"/>
      <c r="D95" s="106"/>
      <c r="E95" s="106"/>
      <c r="F95" s="106"/>
      <c r="G95" s="106"/>
      <c r="H95" s="106"/>
      <c r="I95" s="106"/>
      <c r="J95" s="106"/>
      <c r="K95" s="106"/>
      <c r="L95" s="106"/>
      <c r="M95" s="106"/>
      <c r="N95" s="106"/>
      <c r="O95" s="106"/>
      <c r="P95" s="106"/>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8"/>
      <c r="BA95" s="108"/>
      <c r="BB95" s="108"/>
      <c r="BC95" s="108"/>
      <c r="BD95" s="108"/>
      <c r="BE95" s="101"/>
      <c r="BF95" s="101"/>
      <c r="BG95" s="101"/>
      <c r="BH95" s="101"/>
      <c r="BI95" s="101"/>
      <c r="BJ95" s="101"/>
      <c r="BK95" s="101"/>
      <c r="BL95" s="101"/>
      <c r="BM95" s="101"/>
      <c r="BN95" s="101"/>
      <c r="BO95" s="101"/>
      <c r="BP95" s="101"/>
      <c r="BQ95" s="98">
        <v>89</v>
      </c>
      <c r="BR95" s="103"/>
      <c r="BS95" s="917"/>
      <c r="BT95" s="918"/>
      <c r="BU95" s="918"/>
      <c r="BV95" s="918"/>
      <c r="BW95" s="918"/>
      <c r="BX95" s="918"/>
      <c r="BY95" s="918"/>
      <c r="BZ95" s="918"/>
      <c r="CA95" s="918"/>
      <c r="CB95" s="918"/>
      <c r="CC95" s="918"/>
      <c r="CD95" s="918"/>
      <c r="CE95" s="918"/>
      <c r="CF95" s="918"/>
      <c r="CG95" s="927"/>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17"/>
      <c r="DW95" s="918"/>
      <c r="DX95" s="918"/>
      <c r="DY95" s="918"/>
      <c r="DZ95" s="919"/>
      <c r="EA95" s="90"/>
    </row>
    <row r="96" spans="1:131" ht="26.25" hidden="1" customHeight="1" x14ac:dyDescent="0.15">
      <c r="A96" s="105"/>
      <c r="B96" s="106"/>
      <c r="C96" s="106"/>
      <c r="D96" s="106"/>
      <c r="E96" s="106"/>
      <c r="F96" s="106"/>
      <c r="G96" s="106"/>
      <c r="H96" s="106"/>
      <c r="I96" s="106"/>
      <c r="J96" s="106"/>
      <c r="K96" s="106"/>
      <c r="L96" s="106"/>
      <c r="M96" s="106"/>
      <c r="N96" s="106"/>
      <c r="O96" s="106"/>
      <c r="P96" s="106"/>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8"/>
      <c r="BA96" s="108"/>
      <c r="BB96" s="108"/>
      <c r="BC96" s="108"/>
      <c r="BD96" s="108"/>
      <c r="BE96" s="101"/>
      <c r="BF96" s="101"/>
      <c r="BG96" s="101"/>
      <c r="BH96" s="101"/>
      <c r="BI96" s="101"/>
      <c r="BJ96" s="101"/>
      <c r="BK96" s="101"/>
      <c r="BL96" s="101"/>
      <c r="BM96" s="101"/>
      <c r="BN96" s="101"/>
      <c r="BO96" s="101"/>
      <c r="BP96" s="101"/>
      <c r="BQ96" s="98">
        <v>90</v>
      </c>
      <c r="BR96" s="103"/>
      <c r="BS96" s="917"/>
      <c r="BT96" s="918"/>
      <c r="BU96" s="918"/>
      <c r="BV96" s="918"/>
      <c r="BW96" s="918"/>
      <c r="BX96" s="918"/>
      <c r="BY96" s="918"/>
      <c r="BZ96" s="918"/>
      <c r="CA96" s="918"/>
      <c r="CB96" s="918"/>
      <c r="CC96" s="918"/>
      <c r="CD96" s="918"/>
      <c r="CE96" s="918"/>
      <c r="CF96" s="918"/>
      <c r="CG96" s="927"/>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17"/>
      <c r="DW96" s="918"/>
      <c r="DX96" s="918"/>
      <c r="DY96" s="918"/>
      <c r="DZ96" s="919"/>
      <c r="EA96" s="90"/>
    </row>
    <row r="97" spans="1:131" ht="26.25" hidden="1" customHeight="1" x14ac:dyDescent="0.15">
      <c r="A97" s="105"/>
      <c r="B97" s="106"/>
      <c r="C97" s="106"/>
      <c r="D97" s="106"/>
      <c r="E97" s="106"/>
      <c r="F97" s="106"/>
      <c r="G97" s="106"/>
      <c r="H97" s="106"/>
      <c r="I97" s="106"/>
      <c r="J97" s="106"/>
      <c r="K97" s="106"/>
      <c r="L97" s="106"/>
      <c r="M97" s="106"/>
      <c r="N97" s="106"/>
      <c r="O97" s="106"/>
      <c r="P97" s="106"/>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8"/>
      <c r="BA97" s="108"/>
      <c r="BB97" s="108"/>
      <c r="BC97" s="108"/>
      <c r="BD97" s="108"/>
      <c r="BE97" s="101"/>
      <c r="BF97" s="101"/>
      <c r="BG97" s="101"/>
      <c r="BH97" s="101"/>
      <c r="BI97" s="101"/>
      <c r="BJ97" s="101"/>
      <c r="BK97" s="101"/>
      <c r="BL97" s="101"/>
      <c r="BM97" s="101"/>
      <c r="BN97" s="101"/>
      <c r="BO97" s="101"/>
      <c r="BP97" s="101"/>
      <c r="BQ97" s="98">
        <v>91</v>
      </c>
      <c r="BR97" s="103"/>
      <c r="BS97" s="917"/>
      <c r="BT97" s="918"/>
      <c r="BU97" s="918"/>
      <c r="BV97" s="918"/>
      <c r="BW97" s="918"/>
      <c r="BX97" s="918"/>
      <c r="BY97" s="918"/>
      <c r="BZ97" s="918"/>
      <c r="CA97" s="918"/>
      <c r="CB97" s="918"/>
      <c r="CC97" s="918"/>
      <c r="CD97" s="918"/>
      <c r="CE97" s="918"/>
      <c r="CF97" s="918"/>
      <c r="CG97" s="927"/>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17"/>
      <c r="DW97" s="918"/>
      <c r="DX97" s="918"/>
      <c r="DY97" s="918"/>
      <c r="DZ97" s="919"/>
      <c r="EA97" s="90"/>
    </row>
    <row r="98" spans="1:131" ht="26.25" hidden="1" customHeight="1" x14ac:dyDescent="0.15">
      <c r="A98" s="105"/>
      <c r="B98" s="106"/>
      <c r="C98" s="106"/>
      <c r="D98" s="106"/>
      <c r="E98" s="106"/>
      <c r="F98" s="106"/>
      <c r="G98" s="106"/>
      <c r="H98" s="106"/>
      <c r="I98" s="106"/>
      <c r="J98" s="106"/>
      <c r="K98" s="106"/>
      <c r="L98" s="106"/>
      <c r="M98" s="106"/>
      <c r="N98" s="106"/>
      <c r="O98" s="106"/>
      <c r="P98" s="106"/>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8"/>
      <c r="BA98" s="108"/>
      <c r="BB98" s="108"/>
      <c r="BC98" s="108"/>
      <c r="BD98" s="108"/>
      <c r="BE98" s="101"/>
      <c r="BF98" s="101"/>
      <c r="BG98" s="101"/>
      <c r="BH98" s="101"/>
      <c r="BI98" s="101"/>
      <c r="BJ98" s="101"/>
      <c r="BK98" s="101"/>
      <c r="BL98" s="101"/>
      <c r="BM98" s="101"/>
      <c r="BN98" s="101"/>
      <c r="BO98" s="101"/>
      <c r="BP98" s="101"/>
      <c r="BQ98" s="98">
        <v>92</v>
      </c>
      <c r="BR98" s="103"/>
      <c r="BS98" s="917"/>
      <c r="BT98" s="918"/>
      <c r="BU98" s="918"/>
      <c r="BV98" s="918"/>
      <c r="BW98" s="918"/>
      <c r="BX98" s="918"/>
      <c r="BY98" s="918"/>
      <c r="BZ98" s="918"/>
      <c r="CA98" s="918"/>
      <c r="CB98" s="918"/>
      <c r="CC98" s="918"/>
      <c r="CD98" s="918"/>
      <c r="CE98" s="918"/>
      <c r="CF98" s="918"/>
      <c r="CG98" s="927"/>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17"/>
      <c r="DW98" s="918"/>
      <c r="DX98" s="918"/>
      <c r="DY98" s="918"/>
      <c r="DZ98" s="919"/>
      <c r="EA98" s="90"/>
    </row>
    <row r="99" spans="1:131" ht="26.25" hidden="1" customHeight="1" x14ac:dyDescent="0.15">
      <c r="A99" s="105"/>
      <c r="B99" s="106"/>
      <c r="C99" s="106"/>
      <c r="D99" s="106"/>
      <c r="E99" s="106"/>
      <c r="F99" s="106"/>
      <c r="G99" s="106"/>
      <c r="H99" s="106"/>
      <c r="I99" s="106"/>
      <c r="J99" s="106"/>
      <c r="K99" s="106"/>
      <c r="L99" s="106"/>
      <c r="M99" s="106"/>
      <c r="N99" s="106"/>
      <c r="O99" s="106"/>
      <c r="P99" s="106"/>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8"/>
      <c r="BA99" s="108"/>
      <c r="BB99" s="108"/>
      <c r="BC99" s="108"/>
      <c r="BD99" s="108"/>
      <c r="BE99" s="101"/>
      <c r="BF99" s="101"/>
      <c r="BG99" s="101"/>
      <c r="BH99" s="101"/>
      <c r="BI99" s="101"/>
      <c r="BJ99" s="101"/>
      <c r="BK99" s="101"/>
      <c r="BL99" s="101"/>
      <c r="BM99" s="101"/>
      <c r="BN99" s="101"/>
      <c r="BO99" s="101"/>
      <c r="BP99" s="101"/>
      <c r="BQ99" s="98">
        <v>93</v>
      </c>
      <c r="BR99" s="103"/>
      <c r="BS99" s="917"/>
      <c r="BT99" s="918"/>
      <c r="BU99" s="918"/>
      <c r="BV99" s="918"/>
      <c r="BW99" s="918"/>
      <c r="BX99" s="918"/>
      <c r="BY99" s="918"/>
      <c r="BZ99" s="918"/>
      <c r="CA99" s="918"/>
      <c r="CB99" s="918"/>
      <c r="CC99" s="918"/>
      <c r="CD99" s="918"/>
      <c r="CE99" s="918"/>
      <c r="CF99" s="918"/>
      <c r="CG99" s="927"/>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17"/>
      <c r="DW99" s="918"/>
      <c r="DX99" s="918"/>
      <c r="DY99" s="918"/>
      <c r="DZ99" s="919"/>
      <c r="EA99" s="90"/>
    </row>
    <row r="100" spans="1:131" ht="26.25" hidden="1" customHeight="1" x14ac:dyDescent="0.15">
      <c r="A100" s="105"/>
      <c r="B100" s="106"/>
      <c r="C100" s="106"/>
      <c r="D100" s="106"/>
      <c r="E100" s="106"/>
      <c r="F100" s="106"/>
      <c r="G100" s="106"/>
      <c r="H100" s="106"/>
      <c r="I100" s="106"/>
      <c r="J100" s="106"/>
      <c r="K100" s="106"/>
      <c r="L100" s="106"/>
      <c r="M100" s="106"/>
      <c r="N100" s="106"/>
      <c r="O100" s="106"/>
      <c r="P100" s="106"/>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8"/>
      <c r="BA100" s="108"/>
      <c r="BB100" s="108"/>
      <c r="BC100" s="108"/>
      <c r="BD100" s="108"/>
      <c r="BE100" s="101"/>
      <c r="BF100" s="101"/>
      <c r="BG100" s="101"/>
      <c r="BH100" s="101"/>
      <c r="BI100" s="101"/>
      <c r="BJ100" s="101"/>
      <c r="BK100" s="101"/>
      <c r="BL100" s="101"/>
      <c r="BM100" s="101"/>
      <c r="BN100" s="101"/>
      <c r="BO100" s="101"/>
      <c r="BP100" s="101"/>
      <c r="BQ100" s="98">
        <v>94</v>
      </c>
      <c r="BR100" s="103"/>
      <c r="BS100" s="917"/>
      <c r="BT100" s="918"/>
      <c r="BU100" s="918"/>
      <c r="BV100" s="918"/>
      <c r="BW100" s="918"/>
      <c r="BX100" s="918"/>
      <c r="BY100" s="918"/>
      <c r="BZ100" s="918"/>
      <c r="CA100" s="918"/>
      <c r="CB100" s="918"/>
      <c r="CC100" s="918"/>
      <c r="CD100" s="918"/>
      <c r="CE100" s="918"/>
      <c r="CF100" s="918"/>
      <c r="CG100" s="927"/>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17"/>
      <c r="DW100" s="918"/>
      <c r="DX100" s="918"/>
      <c r="DY100" s="918"/>
      <c r="DZ100" s="919"/>
      <c r="EA100" s="90"/>
    </row>
    <row r="101" spans="1:131" ht="26.25" hidden="1" customHeight="1" x14ac:dyDescent="0.15">
      <c r="A101" s="105"/>
      <c r="B101" s="106"/>
      <c r="C101" s="106"/>
      <c r="D101" s="106"/>
      <c r="E101" s="106"/>
      <c r="F101" s="106"/>
      <c r="G101" s="106"/>
      <c r="H101" s="106"/>
      <c r="I101" s="106"/>
      <c r="J101" s="106"/>
      <c r="K101" s="106"/>
      <c r="L101" s="106"/>
      <c r="M101" s="106"/>
      <c r="N101" s="106"/>
      <c r="O101" s="106"/>
      <c r="P101" s="106"/>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8"/>
      <c r="BA101" s="108"/>
      <c r="BB101" s="108"/>
      <c r="BC101" s="108"/>
      <c r="BD101" s="108"/>
      <c r="BE101" s="101"/>
      <c r="BF101" s="101"/>
      <c r="BG101" s="101"/>
      <c r="BH101" s="101"/>
      <c r="BI101" s="101"/>
      <c r="BJ101" s="101"/>
      <c r="BK101" s="101"/>
      <c r="BL101" s="101"/>
      <c r="BM101" s="101"/>
      <c r="BN101" s="101"/>
      <c r="BO101" s="101"/>
      <c r="BP101" s="101"/>
      <c r="BQ101" s="98">
        <v>95</v>
      </c>
      <c r="BR101" s="103"/>
      <c r="BS101" s="917"/>
      <c r="BT101" s="918"/>
      <c r="BU101" s="918"/>
      <c r="BV101" s="918"/>
      <c r="BW101" s="918"/>
      <c r="BX101" s="918"/>
      <c r="BY101" s="918"/>
      <c r="BZ101" s="918"/>
      <c r="CA101" s="918"/>
      <c r="CB101" s="918"/>
      <c r="CC101" s="918"/>
      <c r="CD101" s="918"/>
      <c r="CE101" s="918"/>
      <c r="CF101" s="918"/>
      <c r="CG101" s="927"/>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17"/>
      <c r="DW101" s="918"/>
      <c r="DX101" s="918"/>
      <c r="DY101" s="918"/>
      <c r="DZ101" s="919"/>
      <c r="EA101" s="90"/>
    </row>
    <row r="102" spans="1:131" ht="26.25" customHeight="1" thickBot="1" x14ac:dyDescent="0.2">
      <c r="A102" s="105"/>
      <c r="B102" s="106"/>
      <c r="C102" s="106"/>
      <c r="D102" s="106"/>
      <c r="E102" s="106"/>
      <c r="F102" s="106"/>
      <c r="G102" s="106"/>
      <c r="H102" s="106"/>
      <c r="I102" s="106"/>
      <c r="J102" s="106"/>
      <c r="K102" s="106"/>
      <c r="L102" s="106"/>
      <c r="M102" s="106"/>
      <c r="N102" s="106"/>
      <c r="O102" s="106"/>
      <c r="P102" s="106"/>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8"/>
      <c r="BA102" s="108"/>
      <c r="BB102" s="108"/>
      <c r="BC102" s="108"/>
      <c r="BD102" s="108"/>
      <c r="BE102" s="101"/>
      <c r="BF102" s="101"/>
      <c r="BG102" s="101"/>
      <c r="BH102" s="101"/>
      <c r="BI102" s="101"/>
      <c r="BJ102" s="101"/>
      <c r="BK102" s="101"/>
      <c r="BL102" s="101"/>
      <c r="BM102" s="101"/>
      <c r="BN102" s="101"/>
      <c r="BO102" s="101"/>
      <c r="BP102" s="101"/>
      <c r="BQ102" s="100" t="s">
        <v>328</v>
      </c>
      <c r="BR102" s="909" t="s">
        <v>360</v>
      </c>
      <c r="BS102" s="910"/>
      <c r="BT102" s="910"/>
      <c r="BU102" s="910"/>
      <c r="BV102" s="910"/>
      <c r="BW102" s="910"/>
      <c r="BX102" s="910"/>
      <c r="BY102" s="910"/>
      <c r="BZ102" s="910"/>
      <c r="CA102" s="910"/>
      <c r="CB102" s="910"/>
      <c r="CC102" s="910"/>
      <c r="CD102" s="910"/>
      <c r="CE102" s="910"/>
      <c r="CF102" s="910"/>
      <c r="CG102" s="920"/>
      <c r="CH102" s="921"/>
      <c r="CI102" s="922"/>
      <c r="CJ102" s="922"/>
      <c r="CK102" s="922"/>
      <c r="CL102" s="923"/>
      <c r="CM102" s="921"/>
      <c r="CN102" s="922"/>
      <c r="CO102" s="922"/>
      <c r="CP102" s="922"/>
      <c r="CQ102" s="923"/>
      <c r="CR102" s="924"/>
      <c r="CS102" s="925"/>
      <c r="CT102" s="925"/>
      <c r="CU102" s="925"/>
      <c r="CV102" s="926"/>
      <c r="CW102" s="924"/>
      <c r="CX102" s="925"/>
      <c r="CY102" s="925"/>
      <c r="CZ102" s="925"/>
      <c r="DA102" s="926"/>
      <c r="DB102" s="924"/>
      <c r="DC102" s="925"/>
      <c r="DD102" s="925"/>
      <c r="DE102" s="925"/>
      <c r="DF102" s="926"/>
      <c r="DG102" s="924"/>
      <c r="DH102" s="925"/>
      <c r="DI102" s="925"/>
      <c r="DJ102" s="925"/>
      <c r="DK102" s="926"/>
      <c r="DL102" s="924"/>
      <c r="DM102" s="925"/>
      <c r="DN102" s="925"/>
      <c r="DO102" s="925"/>
      <c r="DP102" s="926"/>
      <c r="DQ102" s="924"/>
      <c r="DR102" s="925"/>
      <c r="DS102" s="925"/>
      <c r="DT102" s="925"/>
      <c r="DU102" s="926"/>
      <c r="DV102" s="909"/>
      <c r="DW102" s="910"/>
      <c r="DX102" s="910"/>
      <c r="DY102" s="910"/>
      <c r="DZ102" s="911"/>
      <c r="EA102" s="90"/>
    </row>
    <row r="103" spans="1:131" ht="26.25" customHeight="1" x14ac:dyDescent="0.15">
      <c r="A103" s="105"/>
      <c r="B103" s="106"/>
      <c r="C103" s="106"/>
      <c r="D103" s="106"/>
      <c r="E103" s="106"/>
      <c r="F103" s="106"/>
      <c r="G103" s="106"/>
      <c r="H103" s="106"/>
      <c r="I103" s="106"/>
      <c r="J103" s="106"/>
      <c r="K103" s="106"/>
      <c r="L103" s="106"/>
      <c r="M103" s="106"/>
      <c r="N103" s="106"/>
      <c r="O103" s="106"/>
      <c r="P103" s="106"/>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8"/>
      <c r="BA103" s="108"/>
      <c r="BB103" s="108"/>
      <c r="BC103" s="108"/>
      <c r="BD103" s="108"/>
      <c r="BE103" s="101"/>
      <c r="BF103" s="101"/>
      <c r="BG103" s="101"/>
      <c r="BH103" s="101"/>
      <c r="BI103" s="101"/>
      <c r="BJ103" s="101"/>
      <c r="BK103" s="101"/>
      <c r="BL103" s="101"/>
      <c r="BM103" s="101"/>
      <c r="BN103" s="101"/>
      <c r="BO103" s="101"/>
      <c r="BP103" s="101"/>
      <c r="BQ103" s="912" t="s">
        <v>361</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90"/>
    </row>
    <row r="104" spans="1:131" ht="26.25" customHeight="1" x14ac:dyDescent="0.15">
      <c r="A104" s="105"/>
      <c r="B104" s="106"/>
      <c r="C104" s="106"/>
      <c r="D104" s="106"/>
      <c r="E104" s="106"/>
      <c r="F104" s="106"/>
      <c r="G104" s="106"/>
      <c r="H104" s="106"/>
      <c r="I104" s="106"/>
      <c r="J104" s="106"/>
      <c r="K104" s="106"/>
      <c r="L104" s="106"/>
      <c r="M104" s="106"/>
      <c r="N104" s="106"/>
      <c r="O104" s="106"/>
      <c r="P104" s="106"/>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8"/>
      <c r="BA104" s="108"/>
      <c r="BB104" s="108"/>
      <c r="BC104" s="108"/>
      <c r="BD104" s="108"/>
      <c r="BE104" s="101"/>
      <c r="BF104" s="101"/>
      <c r="BG104" s="101"/>
      <c r="BH104" s="101"/>
      <c r="BI104" s="101"/>
      <c r="BJ104" s="101"/>
      <c r="BK104" s="101"/>
      <c r="BL104" s="101"/>
      <c r="BM104" s="101"/>
      <c r="BN104" s="101"/>
      <c r="BO104" s="101"/>
      <c r="BP104" s="101"/>
      <c r="BQ104" s="913" t="s">
        <v>362</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90"/>
    </row>
    <row r="105" spans="1:131" ht="11.25" customHeight="1" x14ac:dyDescent="0.15">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90"/>
      <c r="BR105" s="90"/>
      <c r="BS105" s="90"/>
      <c r="BT105" s="90"/>
      <c r="BU105" s="90"/>
      <c r="BV105" s="90"/>
      <c r="BW105" s="90"/>
      <c r="BX105" s="90"/>
      <c r="BY105" s="90"/>
      <c r="BZ105" s="90"/>
      <c r="CA105" s="90"/>
      <c r="CB105" s="90"/>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row>
    <row r="106" spans="1:131" ht="11.25" customHeight="1" x14ac:dyDescent="0.15">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c r="BO106" s="101"/>
      <c r="BP106" s="101"/>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row>
    <row r="107" spans="1:131" s="90" customFormat="1" ht="26.25" customHeight="1" thickBot="1" x14ac:dyDescent="0.2">
      <c r="A107" s="109" t="s">
        <v>363</v>
      </c>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09" t="s">
        <v>364</v>
      </c>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c r="BT107" s="110"/>
      <c r="BU107" s="110"/>
      <c r="BV107" s="110"/>
      <c r="BW107" s="110"/>
      <c r="BX107" s="110"/>
      <c r="BY107" s="110"/>
      <c r="BZ107" s="110"/>
      <c r="CA107" s="110"/>
      <c r="CB107" s="110"/>
      <c r="CC107" s="110"/>
      <c r="CD107" s="110"/>
      <c r="CE107" s="110"/>
      <c r="CF107" s="110"/>
      <c r="CG107" s="110"/>
      <c r="CH107" s="110"/>
      <c r="CI107" s="110"/>
      <c r="CJ107" s="110"/>
      <c r="CK107" s="110"/>
      <c r="CL107" s="110"/>
      <c r="CM107" s="110"/>
      <c r="CN107" s="110"/>
      <c r="CO107" s="110"/>
      <c r="CP107" s="110"/>
      <c r="CQ107" s="110"/>
      <c r="CR107" s="110"/>
      <c r="CS107" s="110"/>
      <c r="CT107" s="110"/>
      <c r="CU107" s="110"/>
      <c r="CV107" s="110"/>
      <c r="CW107" s="110"/>
      <c r="CX107" s="110"/>
      <c r="CY107" s="110"/>
      <c r="CZ107" s="110"/>
      <c r="DA107" s="110"/>
      <c r="DB107" s="110"/>
      <c r="DC107" s="110"/>
      <c r="DD107" s="110"/>
      <c r="DE107" s="110"/>
      <c r="DF107" s="110"/>
      <c r="DG107" s="110"/>
      <c r="DH107" s="110"/>
      <c r="DI107" s="110"/>
      <c r="DJ107" s="110"/>
      <c r="DK107" s="110"/>
      <c r="DL107" s="110"/>
      <c r="DM107" s="110"/>
      <c r="DN107" s="110"/>
      <c r="DO107" s="110"/>
      <c r="DP107" s="110"/>
      <c r="DQ107" s="110"/>
      <c r="DR107" s="110"/>
      <c r="DS107" s="110"/>
      <c r="DT107" s="110"/>
      <c r="DU107" s="110"/>
      <c r="DV107" s="110"/>
      <c r="DW107" s="110"/>
      <c r="DX107" s="110"/>
      <c r="DY107" s="110"/>
      <c r="DZ107" s="110"/>
    </row>
    <row r="108" spans="1:131" s="90" customFormat="1" ht="26.25" customHeight="1" x14ac:dyDescent="0.15">
      <c r="A108" s="914" t="s">
        <v>365</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366</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90" customFormat="1" ht="26.25" customHeight="1" x14ac:dyDescent="0.15">
      <c r="A109" s="867" t="s">
        <v>367</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70" t="s">
        <v>368</v>
      </c>
      <c r="AB109" s="868"/>
      <c r="AC109" s="868"/>
      <c r="AD109" s="868"/>
      <c r="AE109" s="869"/>
      <c r="AF109" s="870" t="s">
        <v>369</v>
      </c>
      <c r="AG109" s="868"/>
      <c r="AH109" s="868"/>
      <c r="AI109" s="868"/>
      <c r="AJ109" s="869"/>
      <c r="AK109" s="870" t="s">
        <v>239</v>
      </c>
      <c r="AL109" s="868"/>
      <c r="AM109" s="868"/>
      <c r="AN109" s="868"/>
      <c r="AO109" s="869"/>
      <c r="AP109" s="870" t="s">
        <v>370</v>
      </c>
      <c r="AQ109" s="868"/>
      <c r="AR109" s="868"/>
      <c r="AS109" s="868"/>
      <c r="AT109" s="901"/>
      <c r="AU109" s="867" t="s">
        <v>367</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70" t="s">
        <v>368</v>
      </c>
      <c r="BR109" s="868"/>
      <c r="BS109" s="868"/>
      <c r="BT109" s="868"/>
      <c r="BU109" s="869"/>
      <c r="BV109" s="870" t="s">
        <v>369</v>
      </c>
      <c r="BW109" s="868"/>
      <c r="BX109" s="868"/>
      <c r="BY109" s="868"/>
      <c r="BZ109" s="869"/>
      <c r="CA109" s="870" t="s">
        <v>239</v>
      </c>
      <c r="CB109" s="868"/>
      <c r="CC109" s="868"/>
      <c r="CD109" s="868"/>
      <c r="CE109" s="869"/>
      <c r="CF109" s="908" t="s">
        <v>370</v>
      </c>
      <c r="CG109" s="908"/>
      <c r="CH109" s="908"/>
      <c r="CI109" s="908"/>
      <c r="CJ109" s="908"/>
      <c r="CK109" s="870" t="s">
        <v>371</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70" t="s">
        <v>368</v>
      </c>
      <c r="DH109" s="868"/>
      <c r="DI109" s="868"/>
      <c r="DJ109" s="868"/>
      <c r="DK109" s="869"/>
      <c r="DL109" s="870" t="s">
        <v>369</v>
      </c>
      <c r="DM109" s="868"/>
      <c r="DN109" s="868"/>
      <c r="DO109" s="868"/>
      <c r="DP109" s="869"/>
      <c r="DQ109" s="870" t="s">
        <v>239</v>
      </c>
      <c r="DR109" s="868"/>
      <c r="DS109" s="868"/>
      <c r="DT109" s="868"/>
      <c r="DU109" s="869"/>
      <c r="DV109" s="870" t="s">
        <v>370</v>
      </c>
      <c r="DW109" s="868"/>
      <c r="DX109" s="868"/>
      <c r="DY109" s="868"/>
      <c r="DZ109" s="901"/>
    </row>
    <row r="110" spans="1:131" s="90" customFormat="1" ht="26.25" customHeight="1" x14ac:dyDescent="0.15">
      <c r="A110" s="779" t="s">
        <v>372</v>
      </c>
      <c r="B110" s="780"/>
      <c r="C110" s="780"/>
      <c r="D110" s="780"/>
      <c r="E110" s="780"/>
      <c r="F110" s="780"/>
      <c r="G110" s="780"/>
      <c r="H110" s="780"/>
      <c r="I110" s="780"/>
      <c r="J110" s="780"/>
      <c r="K110" s="780"/>
      <c r="L110" s="780"/>
      <c r="M110" s="780"/>
      <c r="N110" s="780"/>
      <c r="O110" s="780"/>
      <c r="P110" s="780"/>
      <c r="Q110" s="780"/>
      <c r="R110" s="780"/>
      <c r="S110" s="780"/>
      <c r="T110" s="780"/>
      <c r="U110" s="780"/>
      <c r="V110" s="780"/>
      <c r="W110" s="780"/>
      <c r="X110" s="780"/>
      <c r="Y110" s="780"/>
      <c r="Z110" s="781"/>
      <c r="AA110" s="860">
        <v>566515</v>
      </c>
      <c r="AB110" s="861"/>
      <c r="AC110" s="861"/>
      <c r="AD110" s="861"/>
      <c r="AE110" s="862"/>
      <c r="AF110" s="863">
        <v>583764</v>
      </c>
      <c r="AG110" s="861"/>
      <c r="AH110" s="861"/>
      <c r="AI110" s="861"/>
      <c r="AJ110" s="862"/>
      <c r="AK110" s="863">
        <v>601256</v>
      </c>
      <c r="AL110" s="861"/>
      <c r="AM110" s="861"/>
      <c r="AN110" s="861"/>
      <c r="AO110" s="862"/>
      <c r="AP110" s="864">
        <v>16.3</v>
      </c>
      <c r="AQ110" s="865"/>
      <c r="AR110" s="865"/>
      <c r="AS110" s="865"/>
      <c r="AT110" s="866"/>
      <c r="AU110" s="902" t="s">
        <v>373</v>
      </c>
      <c r="AV110" s="903"/>
      <c r="AW110" s="903"/>
      <c r="AX110" s="903"/>
      <c r="AY110" s="903"/>
      <c r="AZ110" s="812" t="s">
        <v>374</v>
      </c>
      <c r="BA110" s="780"/>
      <c r="BB110" s="780"/>
      <c r="BC110" s="780"/>
      <c r="BD110" s="780"/>
      <c r="BE110" s="780"/>
      <c r="BF110" s="780"/>
      <c r="BG110" s="780"/>
      <c r="BH110" s="780"/>
      <c r="BI110" s="780"/>
      <c r="BJ110" s="780"/>
      <c r="BK110" s="780"/>
      <c r="BL110" s="780"/>
      <c r="BM110" s="780"/>
      <c r="BN110" s="780"/>
      <c r="BO110" s="780"/>
      <c r="BP110" s="781"/>
      <c r="BQ110" s="813">
        <v>5438365</v>
      </c>
      <c r="BR110" s="797"/>
      <c r="BS110" s="797"/>
      <c r="BT110" s="797"/>
      <c r="BU110" s="797"/>
      <c r="BV110" s="797">
        <v>5658164</v>
      </c>
      <c r="BW110" s="797"/>
      <c r="BX110" s="797"/>
      <c r="BY110" s="797"/>
      <c r="BZ110" s="797"/>
      <c r="CA110" s="797">
        <v>5751432</v>
      </c>
      <c r="CB110" s="797"/>
      <c r="CC110" s="797"/>
      <c r="CD110" s="797"/>
      <c r="CE110" s="797"/>
      <c r="CF110" s="835">
        <v>155.6</v>
      </c>
      <c r="CG110" s="836"/>
      <c r="CH110" s="836"/>
      <c r="CI110" s="836"/>
      <c r="CJ110" s="836"/>
      <c r="CK110" s="898" t="s">
        <v>375</v>
      </c>
      <c r="CL110" s="855"/>
      <c r="CM110" s="812" t="s">
        <v>376</v>
      </c>
      <c r="CN110" s="780"/>
      <c r="CO110" s="780"/>
      <c r="CP110" s="780"/>
      <c r="CQ110" s="780"/>
      <c r="CR110" s="780"/>
      <c r="CS110" s="780"/>
      <c r="CT110" s="780"/>
      <c r="CU110" s="780"/>
      <c r="CV110" s="780"/>
      <c r="CW110" s="780"/>
      <c r="CX110" s="780"/>
      <c r="CY110" s="780"/>
      <c r="CZ110" s="780"/>
      <c r="DA110" s="780"/>
      <c r="DB110" s="780"/>
      <c r="DC110" s="780"/>
      <c r="DD110" s="780"/>
      <c r="DE110" s="780"/>
      <c r="DF110" s="781"/>
      <c r="DG110" s="813" t="s">
        <v>65</v>
      </c>
      <c r="DH110" s="797"/>
      <c r="DI110" s="797"/>
      <c r="DJ110" s="797"/>
      <c r="DK110" s="797"/>
      <c r="DL110" s="797" t="s">
        <v>65</v>
      </c>
      <c r="DM110" s="797"/>
      <c r="DN110" s="797"/>
      <c r="DO110" s="797"/>
      <c r="DP110" s="797"/>
      <c r="DQ110" s="797" t="s">
        <v>65</v>
      </c>
      <c r="DR110" s="797"/>
      <c r="DS110" s="797"/>
      <c r="DT110" s="797"/>
      <c r="DU110" s="797"/>
      <c r="DV110" s="798" t="s">
        <v>65</v>
      </c>
      <c r="DW110" s="798"/>
      <c r="DX110" s="798"/>
      <c r="DY110" s="798"/>
      <c r="DZ110" s="799"/>
    </row>
    <row r="111" spans="1:131" s="90" customFormat="1" ht="26.25" customHeight="1" x14ac:dyDescent="0.15">
      <c r="A111" s="746" t="s">
        <v>377</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897"/>
      <c r="AA111" s="884" t="s">
        <v>65</v>
      </c>
      <c r="AB111" s="885"/>
      <c r="AC111" s="885"/>
      <c r="AD111" s="885"/>
      <c r="AE111" s="886"/>
      <c r="AF111" s="887" t="s">
        <v>65</v>
      </c>
      <c r="AG111" s="885"/>
      <c r="AH111" s="885"/>
      <c r="AI111" s="885"/>
      <c r="AJ111" s="886"/>
      <c r="AK111" s="887" t="s">
        <v>65</v>
      </c>
      <c r="AL111" s="885"/>
      <c r="AM111" s="885"/>
      <c r="AN111" s="885"/>
      <c r="AO111" s="886"/>
      <c r="AP111" s="888" t="s">
        <v>65</v>
      </c>
      <c r="AQ111" s="889"/>
      <c r="AR111" s="889"/>
      <c r="AS111" s="889"/>
      <c r="AT111" s="890"/>
      <c r="AU111" s="904"/>
      <c r="AV111" s="905"/>
      <c r="AW111" s="905"/>
      <c r="AX111" s="905"/>
      <c r="AY111" s="905"/>
      <c r="AZ111" s="787" t="s">
        <v>378</v>
      </c>
      <c r="BA111" s="724"/>
      <c r="BB111" s="724"/>
      <c r="BC111" s="724"/>
      <c r="BD111" s="724"/>
      <c r="BE111" s="724"/>
      <c r="BF111" s="724"/>
      <c r="BG111" s="724"/>
      <c r="BH111" s="724"/>
      <c r="BI111" s="724"/>
      <c r="BJ111" s="724"/>
      <c r="BK111" s="724"/>
      <c r="BL111" s="724"/>
      <c r="BM111" s="724"/>
      <c r="BN111" s="724"/>
      <c r="BO111" s="724"/>
      <c r="BP111" s="725"/>
      <c r="BQ111" s="788" t="s">
        <v>65</v>
      </c>
      <c r="BR111" s="789"/>
      <c r="BS111" s="789"/>
      <c r="BT111" s="789"/>
      <c r="BU111" s="789"/>
      <c r="BV111" s="789">
        <v>224192</v>
      </c>
      <c r="BW111" s="789"/>
      <c r="BX111" s="789"/>
      <c r="BY111" s="789"/>
      <c r="BZ111" s="789"/>
      <c r="CA111" s="789">
        <v>197348</v>
      </c>
      <c r="CB111" s="789"/>
      <c r="CC111" s="789"/>
      <c r="CD111" s="789"/>
      <c r="CE111" s="789"/>
      <c r="CF111" s="844">
        <v>5.3</v>
      </c>
      <c r="CG111" s="845"/>
      <c r="CH111" s="845"/>
      <c r="CI111" s="845"/>
      <c r="CJ111" s="845"/>
      <c r="CK111" s="899"/>
      <c r="CL111" s="857"/>
      <c r="CM111" s="787" t="s">
        <v>379</v>
      </c>
      <c r="CN111" s="724"/>
      <c r="CO111" s="724"/>
      <c r="CP111" s="724"/>
      <c r="CQ111" s="724"/>
      <c r="CR111" s="724"/>
      <c r="CS111" s="724"/>
      <c r="CT111" s="724"/>
      <c r="CU111" s="724"/>
      <c r="CV111" s="724"/>
      <c r="CW111" s="724"/>
      <c r="CX111" s="724"/>
      <c r="CY111" s="724"/>
      <c r="CZ111" s="724"/>
      <c r="DA111" s="724"/>
      <c r="DB111" s="724"/>
      <c r="DC111" s="724"/>
      <c r="DD111" s="724"/>
      <c r="DE111" s="724"/>
      <c r="DF111" s="725"/>
      <c r="DG111" s="788" t="s">
        <v>65</v>
      </c>
      <c r="DH111" s="789"/>
      <c r="DI111" s="789"/>
      <c r="DJ111" s="789"/>
      <c r="DK111" s="789"/>
      <c r="DL111" s="789" t="s">
        <v>65</v>
      </c>
      <c r="DM111" s="789"/>
      <c r="DN111" s="789"/>
      <c r="DO111" s="789"/>
      <c r="DP111" s="789"/>
      <c r="DQ111" s="789" t="s">
        <v>65</v>
      </c>
      <c r="DR111" s="789"/>
      <c r="DS111" s="789"/>
      <c r="DT111" s="789"/>
      <c r="DU111" s="789"/>
      <c r="DV111" s="766" t="s">
        <v>65</v>
      </c>
      <c r="DW111" s="766"/>
      <c r="DX111" s="766"/>
      <c r="DY111" s="766"/>
      <c r="DZ111" s="767"/>
    </row>
    <row r="112" spans="1:131" s="90" customFormat="1" ht="26.25" customHeight="1" x14ac:dyDescent="0.15">
      <c r="A112" s="891" t="s">
        <v>380</v>
      </c>
      <c r="B112" s="892"/>
      <c r="C112" s="724" t="s">
        <v>381</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5"/>
      <c r="AA112" s="751" t="s">
        <v>65</v>
      </c>
      <c r="AB112" s="752"/>
      <c r="AC112" s="752"/>
      <c r="AD112" s="752"/>
      <c r="AE112" s="753"/>
      <c r="AF112" s="754" t="s">
        <v>65</v>
      </c>
      <c r="AG112" s="752"/>
      <c r="AH112" s="752"/>
      <c r="AI112" s="752"/>
      <c r="AJ112" s="753"/>
      <c r="AK112" s="754" t="s">
        <v>65</v>
      </c>
      <c r="AL112" s="752"/>
      <c r="AM112" s="752"/>
      <c r="AN112" s="752"/>
      <c r="AO112" s="753"/>
      <c r="AP112" s="793" t="s">
        <v>65</v>
      </c>
      <c r="AQ112" s="794"/>
      <c r="AR112" s="794"/>
      <c r="AS112" s="794"/>
      <c r="AT112" s="795"/>
      <c r="AU112" s="904"/>
      <c r="AV112" s="905"/>
      <c r="AW112" s="905"/>
      <c r="AX112" s="905"/>
      <c r="AY112" s="905"/>
      <c r="AZ112" s="787" t="s">
        <v>382</v>
      </c>
      <c r="BA112" s="724"/>
      <c r="BB112" s="724"/>
      <c r="BC112" s="724"/>
      <c r="BD112" s="724"/>
      <c r="BE112" s="724"/>
      <c r="BF112" s="724"/>
      <c r="BG112" s="724"/>
      <c r="BH112" s="724"/>
      <c r="BI112" s="724"/>
      <c r="BJ112" s="724"/>
      <c r="BK112" s="724"/>
      <c r="BL112" s="724"/>
      <c r="BM112" s="724"/>
      <c r="BN112" s="724"/>
      <c r="BO112" s="724"/>
      <c r="BP112" s="725"/>
      <c r="BQ112" s="788">
        <v>1533044</v>
      </c>
      <c r="BR112" s="789"/>
      <c r="BS112" s="789"/>
      <c r="BT112" s="789"/>
      <c r="BU112" s="789"/>
      <c r="BV112" s="789">
        <v>1434864</v>
      </c>
      <c r="BW112" s="789"/>
      <c r="BX112" s="789"/>
      <c r="BY112" s="789"/>
      <c r="BZ112" s="789"/>
      <c r="CA112" s="789">
        <v>1300950</v>
      </c>
      <c r="CB112" s="789"/>
      <c r="CC112" s="789"/>
      <c r="CD112" s="789"/>
      <c r="CE112" s="789"/>
      <c r="CF112" s="844">
        <v>35.200000000000003</v>
      </c>
      <c r="CG112" s="845"/>
      <c r="CH112" s="845"/>
      <c r="CI112" s="845"/>
      <c r="CJ112" s="845"/>
      <c r="CK112" s="899"/>
      <c r="CL112" s="857"/>
      <c r="CM112" s="787" t="s">
        <v>383</v>
      </c>
      <c r="CN112" s="724"/>
      <c r="CO112" s="724"/>
      <c r="CP112" s="724"/>
      <c r="CQ112" s="724"/>
      <c r="CR112" s="724"/>
      <c r="CS112" s="724"/>
      <c r="CT112" s="724"/>
      <c r="CU112" s="724"/>
      <c r="CV112" s="724"/>
      <c r="CW112" s="724"/>
      <c r="CX112" s="724"/>
      <c r="CY112" s="724"/>
      <c r="CZ112" s="724"/>
      <c r="DA112" s="724"/>
      <c r="DB112" s="724"/>
      <c r="DC112" s="724"/>
      <c r="DD112" s="724"/>
      <c r="DE112" s="724"/>
      <c r="DF112" s="725"/>
      <c r="DG112" s="788" t="s">
        <v>65</v>
      </c>
      <c r="DH112" s="789"/>
      <c r="DI112" s="789"/>
      <c r="DJ112" s="789"/>
      <c r="DK112" s="789"/>
      <c r="DL112" s="789" t="s">
        <v>65</v>
      </c>
      <c r="DM112" s="789"/>
      <c r="DN112" s="789"/>
      <c r="DO112" s="789"/>
      <c r="DP112" s="789"/>
      <c r="DQ112" s="789" t="s">
        <v>65</v>
      </c>
      <c r="DR112" s="789"/>
      <c r="DS112" s="789"/>
      <c r="DT112" s="789"/>
      <c r="DU112" s="789"/>
      <c r="DV112" s="766" t="s">
        <v>65</v>
      </c>
      <c r="DW112" s="766"/>
      <c r="DX112" s="766"/>
      <c r="DY112" s="766"/>
      <c r="DZ112" s="767"/>
    </row>
    <row r="113" spans="1:130" s="90" customFormat="1" ht="26.25" customHeight="1" x14ac:dyDescent="0.15">
      <c r="A113" s="893"/>
      <c r="B113" s="894"/>
      <c r="C113" s="724" t="s">
        <v>384</v>
      </c>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5"/>
      <c r="AA113" s="884">
        <v>161389</v>
      </c>
      <c r="AB113" s="885"/>
      <c r="AC113" s="885"/>
      <c r="AD113" s="885"/>
      <c r="AE113" s="886"/>
      <c r="AF113" s="887">
        <v>165346</v>
      </c>
      <c r="AG113" s="885"/>
      <c r="AH113" s="885"/>
      <c r="AI113" s="885"/>
      <c r="AJ113" s="886"/>
      <c r="AK113" s="887">
        <v>163921</v>
      </c>
      <c r="AL113" s="885"/>
      <c r="AM113" s="885"/>
      <c r="AN113" s="885"/>
      <c r="AO113" s="886"/>
      <c r="AP113" s="888">
        <v>4.4000000000000004</v>
      </c>
      <c r="AQ113" s="889"/>
      <c r="AR113" s="889"/>
      <c r="AS113" s="889"/>
      <c r="AT113" s="890"/>
      <c r="AU113" s="904"/>
      <c r="AV113" s="905"/>
      <c r="AW113" s="905"/>
      <c r="AX113" s="905"/>
      <c r="AY113" s="905"/>
      <c r="AZ113" s="787" t="s">
        <v>385</v>
      </c>
      <c r="BA113" s="724"/>
      <c r="BB113" s="724"/>
      <c r="BC113" s="724"/>
      <c r="BD113" s="724"/>
      <c r="BE113" s="724"/>
      <c r="BF113" s="724"/>
      <c r="BG113" s="724"/>
      <c r="BH113" s="724"/>
      <c r="BI113" s="724"/>
      <c r="BJ113" s="724"/>
      <c r="BK113" s="724"/>
      <c r="BL113" s="724"/>
      <c r="BM113" s="724"/>
      <c r="BN113" s="724"/>
      <c r="BO113" s="724"/>
      <c r="BP113" s="725"/>
      <c r="BQ113" s="788">
        <v>1314000</v>
      </c>
      <c r="BR113" s="789"/>
      <c r="BS113" s="789"/>
      <c r="BT113" s="789"/>
      <c r="BU113" s="789"/>
      <c r="BV113" s="789">
        <v>1061585</v>
      </c>
      <c r="BW113" s="789"/>
      <c r="BX113" s="789"/>
      <c r="BY113" s="789"/>
      <c r="BZ113" s="789"/>
      <c r="CA113" s="789">
        <v>900931</v>
      </c>
      <c r="CB113" s="789"/>
      <c r="CC113" s="789"/>
      <c r="CD113" s="789"/>
      <c r="CE113" s="789"/>
      <c r="CF113" s="844">
        <v>24.4</v>
      </c>
      <c r="CG113" s="845"/>
      <c r="CH113" s="845"/>
      <c r="CI113" s="845"/>
      <c r="CJ113" s="845"/>
      <c r="CK113" s="899"/>
      <c r="CL113" s="857"/>
      <c r="CM113" s="787" t="s">
        <v>386</v>
      </c>
      <c r="CN113" s="724"/>
      <c r="CO113" s="724"/>
      <c r="CP113" s="724"/>
      <c r="CQ113" s="724"/>
      <c r="CR113" s="724"/>
      <c r="CS113" s="724"/>
      <c r="CT113" s="724"/>
      <c r="CU113" s="724"/>
      <c r="CV113" s="724"/>
      <c r="CW113" s="724"/>
      <c r="CX113" s="724"/>
      <c r="CY113" s="724"/>
      <c r="CZ113" s="724"/>
      <c r="DA113" s="724"/>
      <c r="DB113" s="724"/>
      <c r="DC113" s="724"/>
      <c r="DD113" s="724"/>
      <c r="DE113" s="724"/>
      <c r="DF113" s="725"/>
      <c r="DG113" s="751" t="s">
        <v>65</v>
      </c>
      <c r="DH113" s="752"/>
      <c r="DI113" s="752"/>
      <c r="DJ113" s="752"/>
      <c r="DK113" s="753"/>
      <c r="DL113" s="754" t="s">
        <v>65</v>
      </c>
      <c r="DM113" s="752"/>
      <c r="DN113" s="752"/>
      <c r="DO113" s="752"/>
      <c r="DP113" s="753"/>
      <c r="DQ113" s="754" t="s">
        <v>65</v>
      </c>
      <c r="DR113" s="752"/>
      <c r="DS113" s="752"/>
      <c r="DT113" s="752"/>
      <c r="DU113" s="753"/>
      <c r="DV113" s="793" t="s">
        <v>65</v>
      </c>
      <c r="DW113" s="794"/>
      <c r="DX113" s="794"/>
      <c r="DY113" s="794"/>
      <c r="DZ113" s="795"/>
    </row>
    <row r="114" spans="1:130" s="90" customFormat="1" ht="26.25" customHeight="1" x14ac:dyDescent="0.15">
      <c r="A114" s="893"/>
      <c r="B114" s="894"/>
      <c r="C114" s="724" t="s">
        <v>387</v>
      </c>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5"/>
      <c r="AA114" s="751">
        <v>94984</v>
      </c>
      <c r="AB114" s="752"/>
      <c r="AC114" s="752"/>
      <c r="AD114" s="752"/>
      <c r="AE114" s="753"/>
      <c r="AF114" s="754">
        <v>100575</v>
      </c>
      <c r="AG114" s="752"/>
      <c r="AH114" s="752"/>
      <c r="AI114" s="752"/>
      <c r="AJ114" s="753"/>
      <c r="AK114" s="754">
        <v>117421</v>
      </c>
      <c r="AL114" s="752"/>
      <c r="AM114" s="752"/>
      <c r="AN114" s="752"/>
      <c r="AO114" s="753"/>
      <c r="AP114" s="793">
        <v>3.2</v>
      </c>
      <c r="AQ114" s="794"/>
      <c r="AR114" s="794"/>
      <c r="AS114" s="794"/>
      <c r="AT114" s="795"/>
      <c r="AU114" s="904"/>
      <c r="AV114" s="905"/>
      <c r="AW114" s="905"/>
      <c r="AX114" s="905"/>
      <c r="AY114" s="905"/>
      <c r="AZ114" s="787" t="s">
        <v>388</v>
      </c>
      <c r="BA114" s="724"/>
      <c r="BB114" s="724"/>
      <c r="BC114" s="724"/>
      <c r="BD114" s="724"/>
      <c r="BE114" s="724"/>
      <c r="BF114" s="724"/>
      <c r="BG114" s="724"/>
      <c r="BH114" s="724"/>
      <c r="BI114" s="724"/>
      <c r="BJ114" s="724"/>
      <c r="BK114" s="724"/>
      <c r="BL114" s="724"/>
      <c r="BM114" s="724"/>
      <c r="BN114" s="724"/>
      <c r="BO114" s="724"/>
      <c r="BP114" s="725"/>
      <c r="BQ114" s="788">
        <v>1348683</v>
      </c>
      <c r="BR114" s="789"/>
      <c r="BS114" s="789"/>
      <c r="BT114" s="789"/>
      <c r="BU114" s="789"/>
      <c r="BV114" s="789">
        <v>1298548</v>
      </c>
      <c r="BW114" s="789"/>
      <c r="BX114" s="789"/>
      <c r="BY114" s="789"/>
      <c r="BZ114" s="789"/>
      <c r="CA114" s="789">
        <v>1227620</v>
      </c>
      <c r="CB114" s="789"/>
      <c r="CC114" s="789"/>
      <c r="CD114" s="789"/>
      <c r="CE114" s="789"/>
      <c r="CF114" s="844">
        <v>33.200000000000003</v>
      </c>
      <c r="CG114" s="845"/>
      <c r="CH114" s="845"/>
      <c r="CI114" s="845"/>
      <c r="CJ114" s="845"/>
      <c r="CK114" s="899"/>
      <c r="CL114" s="857"/>
      <c r="CM114" s="787" t="s">
        <v>389</v>
      </c>
      <c r="CN114" s="724"/>
      <c r="CO114" s="724"/>
      <c r="CP114" s="724"/>
      <c r="CQ114" s="724"/>
      <c r="CR114" s="724"/>
      <c r="CS114" s="724"/>
      <c r="CT114" s="724"/>
      <c r="CU114" s="724"/>
      <c r="CV114" s="724"/>
      <c r="CW114" s="724"/>
      <c r="CX114" s="724"/>
      <c r="CY114" s="724"/>
      <c r="CZ114" s="724"/>
      <c r="DA114" s="724"/>
      <c r="DB114" s="724"/>
      <c r="DC114" s="724"/>
      <c r="DD114" s="724"/>
      <c r="DE114" s="724"/>
      <c r="DF114" s="725"/>
      <c r="DG114" s="751" t="s">
        <v>65</v>
      </c>
      <c r="DH114" s="752"/>
      <c r="DI114" s="752"/>
      <c r="DJ114" s="752"/>
      <c r="DK114" s="753"/>
      <c r="DL114" s="754" t="s">
        <v>65</v>
      </c>
      <c r="DM114" s="752"/>
      <c r="DN114" s="752"/>
      <c r="DO114" s="752"/>
      <c r="DP114" s="753"/>
      <c r="DQ114" s="754" t="s">
        <v>65</v>
      </c>
      <c r="DR114" s="752"/>
      <c r="DS114" s="752"/>
      <c r="DT114" s="752"/>
      <c r="DU114" s="753"/>
      <c r="DV114" s="793" t="s">
        <v>65</v>
      </c>
      <c r="DW114" s="794"/>
      <c r="DX114" s="794"/>
      <c r="DY114" s="794"/>
      <c r="DZ114" s="795"/>
    </row>
    <row r="115" spans="1:130" s="90" customFormat="1" ht="26.25" customHeight="1" x14ac:dyDescent="0.15">
      <c r="A115" s="893"/>
      <c r="B115" s="894"/>
      <c r="C115" s="724" t="s">
        <v>390</v>
      </c>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5"/>
      <c r="AA115" s="884">
        <v>30573</v>
      </c>
      <c r="AB115" s="885"/>
      <c r="AC115" s="885"/>
      <c r="AD115" s="885"/>
      <c r="AE115" s="886"/>
      <c r="AF115" s="887">
        <v>25109</v>
      </c>
      <c r="AG115" s="885"/>
      <c r="AH115" s="885"/>
      <c r="AI115" s="885"/>
      <c r="AJ115" s="886"/>
      <c r="AK115" s="887">
        <v>15676</v>
      </c>
      <c r="AL115" s="885"/>
      <c r="AM115" s="885"/>
      <c r="AN115" s="885"/>
      <c r="AO115" s="886"/>
      <c r="AP115" s="888">
        <v>0.4</v>
      </c>
      <c r="AQ115" s="889"/>
      <c r="AR115" s="889"/>
      <c r="AS115" s="889"/>
      <c r="AT115" s="890"/>
      <c r="AU115" s="904"/>
      <c r="AV115" s="905"/>
      <c r="AW115" s="905"/>
      <c r="AX115" s="905"/>
      <c r="AY115" s="905"/>
      <c r="AZ115" s="787" t="s">
        <v>391</v>
      </c>
      <c r="BA115" s="724"/>
      <c r="BB115" s="724"/>
      <c r="BC115" s="724"/>
      <c r="BD115" s="724"/>
      <c r="BE115" s="724"/>
      <c r="BF115" s="724"/>
      <c r="BG115" s="724"/>
      <c r="BH115" s="724"/>
      <c r="BI115" s="724"/>
      <c r="BJ115" s="724"/>
      <c r="BK115" s="724"/>
      <c r="BL115" s="724"/>
      <c r="BM115" s="724"/>
      <c r="BN115" s="724"/>
      <c r="BO115" s="724"/>
      <c r="BP115" s="725"/>
      <c r="BQ115" s="788" t="s">
        <v>65</v>
      </c>
      <c r="BR115" s="789"/>
      <c r="BS115" s="789"/>
      <c r="BT115" s="789"/>
      <c r="BU115" s="789"/>
      <c r="BV115" s="789" t="s">
        <v>65</v>
      </c>
      <c r="BW115" s="789"/>
      <c r="BX115" s="789"/>
      <c r="BY115" s="789"/>
      <c r="BZ115" s="789"/>
      <c r="CA115" s="789" t="s">
        <v>65</v>
      </c>
      <c r="CB115" s="789"/>
      <c r="CC115" s="789"/>
      <c r="CD115" s="789"/>
      <c r="CE115" s="789"/>
      <c r="CF115" s="844" t="s">
        <v>65</v>
      </c>
      <c r="CG115" s="845"/>
      <c r="CH115" s="845"/>
      <c r="CI115" s="845"/>
      <c r="CJ115" s="845"/>
      <c r="CK115" s="899"/>
      <c r="CL115" s="857"/>
      <c r="CM115" s="787" t="s">
        <v>392</v>
      </c>
      <c r="CN115" s="724"/>
      <c r="CO115" s="724"/>
      <c r="CP115" s="724"/>
      <c r="CQ115" s="724"/>
      <c r="CR115" s="724"/>
      <c r="CS115" s="724"/>
      <c r="CT115" s="724"/>
      <c r="CU115" s="724"/>
      <c r="CV115" s="724"/>
      <c r="CW115" s="724"/>
      <c r="CX115" s="724"/>
      <c r="CY115" s="724"/>
      <c r="CZ115" s="724"/>
      <c r="DA115" s="724"/>
      <c r="DB115" s="724"/>
      <c r="DC115" s="724"/>
      <c r="DD115" s="724"/>
      <c r="DE115" s="724"/>
      <c r="DF115" s="725"/>
      <c r="DG115" s="751" t="s">
        <v>65</v>
      </c>
      <c r="DH115" s="752"/>
      <c r="DI115" s="752"/>
      <c r="DJ115" s="752"/>
      <c r="DK115" s="753"/>
      <c r="DL115" s="754" t="s">
        <v>65</v>
      </c>
      <c r="DM115" s="752"/>
      <c r="DN115" s="752"/>
      <c r="DO115" s="752"/>
      <c r="DP115" s="753"/>
      <c r="DQ115" s="754" t="s">
        <v>65</v>
      </c>
      <c r="DR115" s="752"/>
      <c r="DS115" s="752"/>
      <c r="DT115" s="752"/>
      <c r="DU115" s="753"/>
      <c r="DV115" s="793" t="s">
        <v>65</v>
      </c>
      <c r="DW115" s="794"/>
      <c r="DX115" s="794"/>
      <c r="DY115" s="794"/>
      <c r="DZ115" s="795"/>
    </row>
    <row r="116" spans="1:130" s="90" customFormat="1" ht="26.25" customHeight="1" x14ac:dyDescent="0.15">
      <c r="A116" s="895"/>
      <c r="B116" s="896"/>
      <c r="C116" s="791" t="s">
        <v>393</v>
      </c>
      <c r="D116" s="791"/>
      <c r="E116" s="791"/>
      <c r="F116" s="791"/>
      <c r="G116" s="791"/>
      <c r="H116" s="791"/>
      <c r="I116" s="791"/>
      <c r="J116" s="791"/>
      <c r="K116" s="791"/>
      <c r="L116" s="791"/>
      <c r="M116" s="791"/>
      <c r="N116" s="791"/>
      <c r="O116" s="791"/>
      <c r="P116" s="791"/>
      <c r="Q116" s="791"/>
      <c r="R116" s="791"/>
      <c r="S116" s="791"/>
      <c r="T116" s="791"/>
      <c r="U116" s="791"/>
      <c r="V116" s="791"/>
      <c r="W116" s="791"/>
      <c r="X116" s="791"/>
      <c r="Y116" s="791"/>
      <c r="Z116" s="792"/>
      <c r="AA116" s="751" t="s">
        <v>65</v>
      </c>
      <c r="AB116" s="752"/>
      <c r="AC116" s="752"/>
      <c r="AD116" s="752"/>
      <c r="AE116" s="753"/>
      <c r="AF116" s="754" t="s">
        <v>65</v>
      </c>
      <c r="AG116" s="752"/>
      <c r="AH116" s="752"/>
      <c r="AI116" s="752"/>
      <c r="AJ116" s="753"/>
      <c r="AK116" s="754" t="s">
        <v>65</v>
      </c>
      <c r="AL116" s="752"/>
      <c r="AM116" s="752"/>
      <c r="AN116" s="752"/>
      <c r="AO116" s="753"/>
      <c r="AP116" s="793" t="s">
        <v>65</v>
      </c>
      <c r="AQ116" s="794"/>
      <c r="AR116" s="794"/>
      <c r="AS116" s="794"/>
      <c r="AT116" s="795"/>
      <c r="AU116" s="904"/>
      <c r="AV116" s="905"/>
      <c r="AW116" s="905"/>
      <c r="AX116" s="905"/>
      <c r="AY116" s="905"/>
      <c r="AZ116" s="881" t="s">
        <v>394</v>
      </c>
      <c r="BA116" s="882"/>
      <c r="BB116" s="882"/>
      <c r="BC116" s="882"/>
      <c r="BD116" s="882"/>
      <c r="BE116" s="882"/>
      <c r="BF116" s="882"/>
      <c r="BG116" s="882"/>
      <c r="BH116" s="882"/>
      <c r="BI116" s="882"/>
      <c r="BJ116" s="882"/>
      <c r="BK116" s="882"/>
      <c r="BL116" s="882"/>
      <c r="BM116" s="882"/>
      <c r="BN116" s="882"/>
      <c r="BO116" s="882"/>
      <c r="BP116" s="883"/>
      <c r="BQ116" s="788" t="s">
        <v>65</v>
      </c>
      <c r="BR116" s="789"/>
      <c r="BS116" s="789"/>
      <c r="BT116" s="789"/>
      <c r="BU116" s="789"/>
      <c r="BV116" s="789" t="s">
        <v>65</v>
      </c>
      <c r="BW116" s="789"/>
      <c r="BX116" s="789"/>
      <c r="BY116" s="789"/>
      <c r="BZ116" s="789"/>
      <c r="CA116" s="789" t="s">
        <v>65</v>
      </c>
      <c r="CB116" s="789"/>
      <c r="CC116" s="789"/>
      <c r="CD116" s="789"/>
      <c r="CE116" s="789"/>
      <c r="CF116" s="844" t="s">
        <v>65</v>
      </c>
      <c r="CG116" s="845"/>
      <c r="CH116" s="845"/>
      <c r="CI116" s="845"/>
      <c r="CJ116" s="845"/>
      <c r="CK116" s="899"/>
      <c r="CL116" s="857"/>
      <c r="CM116" s="787" t="s">
        <v>395</v>
      </c>
      <c r="CN116" s="724"/>
      <c r="CO116" s="724"/>
      <c r="CP116" s="724"/>
      <c r="CQ116" s="724"/>
      <c r="CR116" s="724"/>
      <c r="CS116" s="724"/>
      <c r="CT116" s="724"/>
      <c r="CU116" s="724"/>
      <c r="CV116" s="724"/>
      <c r="CW116" s="724"/>
      <c r="CX116" s="724"/>
      <c r="CY116" s="724"/>
      <c r="CZ116" s="724"/>
      <c r="DA116" s="724"/>
      <c r="DB116" s="724"/>
      <c r="DC116" s="724"/>
      <c r="DD116" s="724"/>
      <c r="DE116" s="724"/>
      <c r="DF116" s="725"/>
      <c r="DG116" s="751" t="s">
        <v>65</v>
      </c>
      <c r="DH116" s="752"/>
      <c r="DI116" s="752"/>
      <c r="DJ116" s="752"/>
      <c r="DK116" s="753"/>
      <c r="DL116" s="754" t="s">
        <v>65</v>
      </c>
      <c r="DM116" s="752"/>
      <c r="DN116" s="752"/>
      <c r="DO116" s="752"/>
      <c r="DP116" s="753"/>
      <c r="DQ116" s="754" t="s">
        <v>65</v>
      </c>
      <c r="DR116" s="752"/>
      <c r="DS116" s="752"/>
      <c r="DT116" s="752"/>
      <c r="DU116" s="753"/>
      <c r="DV116" s="793" t="s">
        <v>65</v>
      </c>
      <c r="DW116" s="794"/>
      <c r="DX116" s="794"/>
      <c r="DY116" s="794"/>
      <c r="DZ116" s="795"/>
    </row>
    <row r="117" spans="1:130" s="90" customFormat="1" ht="26.25" customHeight="1" x14ac:dyDescent="0.15">
      <c r="A117" s="867" t="s">
        <v>121</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26" t="s">
        <v>396</v>
      </c>
      <c r="Z117" s="869"/>
      <c r="AA117" s="874">
        <v>853461</v>
      </c>
      <c r="AB117" s="875"/>
      <c r="AC117" s="875"/>
      <c r="AD117" s="875"/>
      <c r="AE117" s="876"/>
      <c r="AF117" s="877">
        <v>874794</v>
      </c>
      <c r="AG117" s="875"/>
      <c r="AH117" s="875"/>
      <c r="AI117" s="875"/>
      <c r="AJ117" s="876"/>
      <c r="AK117" s="877">
        <v>898274</v>
      </c>
      <c r="AL117" s="875"/>
      <c r="AM117" s="875"/>
      <c r="AN117" s="875"/>
      <c r="AO117" s="876"/>
      <c r="AP117" s="878"/>
      <c r="AQ117" s="879"/>
      <c r="AR117" s="879"/>
      <c r="AS117" s="879"/>
      <c r="AT117" s="880"/>
      <c r="AU117" s="904"/>
      <c r="AV117" s="905"/>
      <c r="AW117" s="905"/>
      <c r="AX117" s="905"/>
      <c r="AY117" s="905"/>
      <c r="AZ117" s="832" t="s">
        <v>397</v>
      </c>
      <c r="BA117" s="833"/>
      <c r="BB117" s="833"/>
      <c r="BC117" s="833"/>
      <c r="BD117" s="833"/>
      <c r="BE117" s="833"/>
      <c r="BF117" s="833"/>
      <c r="BG117" s="833"/>
      <c r="BH117" s="833"/>
      <c r="BI117" s="833"/>
      <c r="BJ117" s="833"/>
      <c r="BK117" s="833"/>
      <c r="BL117" s="833"/>
      <c r="BM117" s="833"/>
      <c r="BN117" s="833"/>
      <c r="BO117" s="833"/>
      <c r="BP117" s="834"/>
      <c r="BQ117" s="788" t="s">
        <v>65</v>
      </c>
      <c r="BR117" s="789"/>
      <c r="BS117" s="789"/>
      <c r="BT117" s="789"/>
      <c r="BU117" s="789"/>
      <c r="BV117" s="789" t="s">
        <v>65</v>
      </c>
      <c r="BW117" s="789"/>
      <c r="BX117" s="789"/>
      <c r="BY117" s="789"/>
      <c r="BZ117" s="789"/>
      <c r="CA117" s="789" t="s">
        <v>65</v>
      </c>
      <c r="CB117" s="789"/>
      <c r="CC117" s="789"/>
      <c r="CD117" s="789"/>
      <c r="CE117" s="789"/>
      <c r="CF117" s="844" t="s">
        <v>65</v>
      </c>
      <c r="CG117" s="845"/>
      <c r="CH117" s="845"/>
      <c r="CI117" s="845"/>
      <c r="CJ117" s="845"/>
      <c r="CK117" s="899"/>
      <c r="CL117" s="857"/>
      <c r="CM117" s="787" t="s">
        <v>398</v>
      </c>
      <c r="CN117" s="724"/>
      <c r="CO117" s="724"/>
      <c r="CP117" s="724"/>
      <c r="CQ117" s="724"/>
      <c r="CR117" s="724"/>
      <c r="CS117" s="724"/>
      <c r="CT117" s="724"/>
      <c r="CU117" s="724"/>
      <c r="CV117" s="724"/>
      <c r="CW117" s="724"/>
      <c r="CX117" s="724"/>
      <c r="CY117" s="724"/>
      <c r="CZ117" s="724"/>
      <c r="DA117" s="724"/>
      <c r="DB117" s="724"/>
      <c r="DC117" s="724"/>
      <c r="DD117" s="724"/>
      <c r="DE117" s="724"/>
      <c r="DF117" s="725"/>
      <c r="DG117" s="751" t="s">
        <v>65</v>
      </c>
      <c r="DH117" s="752"/>
      <c r="DI117" s="752"/>
      <c r="DJ117" s="752"/>
      <c r="DK117" s="753"/>
      <c r="DL117" s="754" t="s">
        <v>65</v>
      </c>
      <c r="DM117" s="752"/>
      <c r="DN117" s="752"/>
      <c r="DO117" s="752"/>
      <c r="DP117" s="753"/>
      <c r="DQ117" s="754" t="s">
        <v>65</v>
      </c>
      <c r="DR117" s="752"/>
      <c r="DS117" s="752"/>
      <c r="DT117" s="752"/>
      <c r="DU117" s="753"/>
      <c r="DV117" s="793" t="s">
        <v>65</v>
      </c>
      <c r="DW117" s="794"/>
      <c r="DX117" s="794"/>
      <c r="DY117" s="794"/>
      <c r="DZ117" s="795"/>
    </row>
    <row r="118" spans="1:130" s="90" customFormat="1" ht="26.25" customHeight="1" x14ac:dyDescent="0.15">
      <c r="A118" s="867" t="s">
        <v>371</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70" t="s">
        <v>368</v>
      </c>
      <c r="AB118" s="868"/>
      <c r="AC118" s="868"/>
      <c r="AD118" s="868"/>
      <c r="AE118" s="869"/>
      <c r="AF118" s="870" t="s">
        <v>369</v>
      </c>
      <c r="AG118" s="868"/>
      <c r="AH118" s="868"/>
      <c r="AI118" s="868"/>
      <c r="AJ118" s="869"/>
      <c r="AK118" s="870" t="s">
        <v>239</v>
      </c>
      <c r="AL118" s="868"/>
      <c r="AM118" s="868"/>
      <c r="AN118" s="868"/>
      <c r="AO118" s="869"/>
      <c r="AP118" s="871" t="s">
        <v>370</v>
      </c>
      <c r="AQ118" s="872"/>
      <c r="AR118" s="872"/>
      <c r="AS118" s="872"/>
      <c r="AT118" s="873"/>
      <c r="AU118" s="904"/>
      <c r="AV118" s="905"/>
      <c r="AW118" s="905"/>
      <c r="AX118" s="905"/>
      <c r="AY118" s="905"/>
      <c r="AZ118" s="790" t="s">
        <v>399</v>
      </c>
      <c r="BA118" s="791"/>
      <c r="BB118" s="791"/>
      <c r="BC118" s="791"/>
      <c r="BD118" s="791"/>
      <c r="BE118" s="791"/>
      <c r="BF118" s="791"/>
      <c r="BG118" s="791"/>
      <c r="BH118" s="791"/>
      <c r="BI118" s="791"/>
      <c r="BJ118" s="791"/>
      <c r="BK118" s="791"/>
      <c r="BL118" s="791"/>
      <c r="BM118" s="791"/>
      <c r="BN118" s="791"/>
      <c r="BO118" s="791"/>
      <c r="BP118" s="792"/>
      <c r="BQ118" s="828" t="s">
        <v>65</v>
      </c>
      <c r="BR118" s="829"/>
      <c r="BS118" s="829"/>
      <c r="BT118" s="829"/>
      <c r="BU118" s="829"/>
      <c r="BV118" s="829" t="s">
        <v>65</v>
      </c>
      <c r="BW118" s="829"/>
      <c r="BX118" s="829"/>
      <c r="BY118" s="829"/>
      <c r="BZ118" s="829"/>
      <c r="CA118" s="829" t="s">
        <v>65</v>
      </c>
      <c r="CB118" s="829"/>
      <c r="CC118" s="829"/>
      <c r="CD118" s="829"/>
      <c r="CE118" s="829"/>
      <c r="CF118" s="844" t="s">
        <v>65</v>
      </c>
      <c r="CG118" s="845"/>
      <c r="CH118" s="845"/>
      <c r="CI118" s="845"/>
      <c r="CJ118" s="845"/>
      <c r="CK118" s="899"/>
      <c r="CL118" s="857"/>
      <c r="CM118" s="787" t="s">
        <v>400</v>
      </c>
      <c r="CN118" s="724"/>
      <c r="CO118" s="724"/>
      <c r="CP118" s="724"/>
      <c r="CQ118" s="724"/>
      <c r="CR118" s="724"/>
      <c r="CS118" s="724"/>
      <c r="CT118" s="724"/>
      <c r="CU118" s="724"/>
      <c r="CV118" s="724"/>
      <c r="CW118" s="724"/>
      <c r="CX118" s="724"/>
      <c r="CY118" s="724"/>
      <c r="CZ118" s="724"/>
      <c r="DA118" s="724"/>
      <c r="DB118" s="724"/>
      <c r="DC118" s="724"/>
      <c r="DD118" s="724"/>
      <c r="DE118" s="724"/>
      <c r="DF118" s="725"/>
      <c r="DG118" s="751" t="s">
        <v>65</v>
      </c>
      <c r="DH118" s="752"/>
      <c r="DI118" s="752"/>
      <c r="DJ118" s="752"/>
      <c r="DK118" s="753"/>
      <c r="DL118" s="754" t="s">
        <v>65</v>
      </c>
      <c r="DM118" s="752"/>
      <c r="DN118" s="752"/>
      <c r="DO118" s="752"/>
      <c r="DP118" s="753"/>
      <c r="DQ118" s="754" t="s">
        <v>65</v>
      </c>
      <c r="DR118" s="752"/>
      <c r="DS118" s="752"/>
      <c r="DT118" s="752"/>
      <c r="DU118" s="753"/>
      <c r="DV118" s="793" t="s">
        <v>65</v>
      </c>
      <c r="DW118" s="794"/>
      <c r="DX118" s="794"/>
      <c r="DY118" s="794"/>
      <c r="DZ118" s="795"/>
    </row>
    <row r="119" spans="1:130" s="90" customFormat="1" ht="26.25" customHeight="1" x14ac:dyDescent="0.15">
      <c r="A119" s="854" t="s">
        <v>375</v>
      </c>
      <c r="B119" s="855"/>
      <c r="C119" s="812" t="s">
        <v>376</v>
      </c>
      <c r="D119" s="780"/>
      <c r="E119" s="780"/>
      <c r="F119" s="780"/>
      <c r="G119" s="780"/>
      <c r="H119" s="780"/>
      <c r="I119" s="780"/>
      <c r="J119" s="780"/>
      <c r="K119" s="780"/>
      <c r="L119" s="780"/>
      <c r="M119" s="780"/>
      <c r="N119" s="780"/>
      <c r="O119" s="780"/>
      <c r="P119" s="780"/>
      <c r="Q119" s="780"/>
      <c r="R119" s="780"/>
      <c r="S119" s="780"/>
      <c r="T119" s="780"/>
      <c r="U119" s="780"/>
      <c r="V119" s="780"/>
      <c r="W119" s="780"/>
      <c r="X119" s="780"/>
      <c r="Y119" s="780"/>
      <c r="Z119" s="781"/>
      <c r="AA119" s="860" t="s">
        <v>65</v>
      </c>
      <c r="AB119" s="861"/>
      <c r="AC119" s="861"/>
      <c r="AD119" s="861"/>
      <c r="AE119" s="862"/>
      <c r="AF119" s="863" t="s">
        <v>65</v>
      </c>
      <c r="AG119" s="861"/>
      <c r="AH119" s="861"/>
      <c r="AI119" s="861"/>
      <c r="AJ119" s="862"/>
      <c r="AK119" s="863" t="s">
        <v>65</v>
      </c>
      <c r="AL119" s="861"/>
      <c r="AM119" s="861"/>
      <c r="AN119" s="861"/>
      <c r="AO119" s="862"/>
      <c r="AP119" s="864" t="s">
        <v>65</v>
      </c>
      <c r="AQ119" s="865"/>
      <c r="AR119" s="865"/>
      <c r="AS119" s="865"/>
      <c r="AT119" s="866"/>
      <c r="AU119" s="906"/>
      <c r="AV119" s="907"/>
      <c r="AW119" s="907"/>
      <c r="AX119" s="907"/>
      <c r="AY119" s="907"/>
      <c r="AZ119" s="111" t="s">
        <v>121</v>
      </c>
      <c r="BA119" s="111"/>
      <c r="BB119" s="111"/>
      <c r="BC119" s="111"/>
      <c r="BD119" s="111"/>
      <c r="BE119" s="111"/>
      <c r="BF119" s="111"/>
      <c r="BG119" s="111"/>
      <c r="BH119" s="111"/>
      <c r="BI119" s="111"/>
      <c r="BJ119" s="111"/>
      <c r="BK119" s="111"/>
      <c r="BL119" s="111"/>
      <c r="BM119" s="111"/>
      <c r="BN119" s="111"/>
      <c r="BO119" s="826" t="s">
        <v>401</v>
      </c>
      <c r="BP119" s="827"/>
      <c r="BQ119" s="828">
        <v>9634092</v>
      </c>
      <c r="BR119" s="829"/>
      <c r="BS119" s="829"/>
      <c r="BT119" s="829"/>
      <c r="BU119" s="829"/>
      <c r="BV119" s="829">
        <v>9677353</v>
      </c>
      <c r="BW119" s="829"/>
      <c r="BX119" s="829"/>
      <c r="BY119" s="829"/>
      <c r="BZ119" s="829"/>
      <c r="CA119" s="829">
        <v>9378281</v>
      </c>
      <c r="CB119" s="829"/>
      <c r="CC119" s="829"/>
      <c r="CD119" s="829"/>
      <c r="CE119" s="829"/>
      <c r="CF119" s="720"/>
      <c r="CG119" s="721"/>
      <c r="CH119" s="721"/>
      <c r="CI119" s="721"/>
      <c r="CJ119" s="825"/>
      <c r="CK119" s="900"/>
      <c r="CL119" s="859"/>
      <c r="CM119" s="790" t="s">
        <v>402</v>
      </c>
      <c r="CN119" s="791"/>
      <c r="CO119" s="791"/>
      <c r="CP119" s="791"/>
      <c r="CQ119" s="791"/>
      <c r="CR119" s="791"/>
      <c r="CS119" s="791"/>
      <c r="CT119" s="791"/>
      <c r="CU119" s="791"/>
      <c r="CV119" s="791"/>
      <c r="CW119" s="791"/>
      <c r="CX119" s="791"/>
      <c r="CY119" s="791"/>
      <c r="CZ119" s="791"/>
      <c r="DA119" s="791"/>
      <c r="DB119" s="791"/>
      <c r="DC119" s="791"/>
      <c r="DD119" s="791"/>
      <c r="DE119" s="791"/>
      <c r="DF119" s="792"/>
      <c r="DG119" s="735" t="s">
        <v>65</v>
      </c>
      <c r="DH119" s="736"/>
      <c r="DI119" s="736"/>
      <c r="DJ119" s="736"/>
      <c r="DK119" s="737"/>
      <c r="DL119" s="738">
        <v>224192</v>
      </c>
      <c r="DM119" s="736"/>
      <c r="DN119" s="736"/>
      <c r="DO119" s="736"/>
      <c r="DP119" s="737"/>
      <c r="DQ119" s="738">
        <v>197348</v>
      </c>
      <c r="DR119" s="736"/>
      <c r="DS119" s="736"/>
      <c r="DT119" s="736"/>
      <c r="DU119" s="737"/>
      <c r="DV119" s="800">
        <v>5.3</v>
      </c>
      <c r="DW119" s="801"/>
      <c r="DX119" s="801"/>
      <c r="DY119" s="801"/>
      <c r="DZ119" s="802"/>
    </row>
    <row r="120" spans="1:130" s="90" customFormat="1" ht="26.25" customHeight="1" x14ac:dyDescent="0.15">
      <c r="A120" s="856"/>
      <c r="B120" s="857"/>
      <c r="C120" s="787" t="s">
        <v>379</v>
      </c>
      <c r="D120" s="724"/>
      <c r="E120" s="724"/>
      <c r="F120" s="724"/>
      <c r="G120" s="724"/>
      <c r="H120" s="724"/>
      <c r="I120" s="724"/>
      <c r="J120" s="724"/>
      <c r="K120" s="724"/>
      <c r="L120" s="724"/>
      <c r="M120" s="724"/>
      <c r="N120" s="724"/>
      <c r="O120" s="724"/>
      <c r="P120" s="724"/>
      <c r="Q120" s="724"/>
      <c r="R120" s="724"/>
      <c r="S120" s="724"/>
      <c r="T120" s="724"/>
      <c r="U120" s="724"/>
      <c r="V120" s="724"/>
      <c r="W120" s="724"/>
      <c r="X120" s="724"/>
      <c r="Y120" s="724"/>
      <c r="Z120" s="725"/>
      <c r="AA120" s="751" t="s">
        <v>65</v>
      </c>
      <c r="AB120" s="752"/>
      <c r="AC120" s="752"/>
      <c r="AD120" s="752"/>
      <c r="AE120" s="753"/>
      <c r="AF120" s="754" t="s">
        <v>65</v>
      </c>
      <c r="AG120" s="752"/>
      <c r="AH120" s="752"/>
      <c r="AI120" s="752"/>
      <c r="AJ120" s="753"/>
      <c r="AK120" s="754" t="s">
        <v>65</v>
      </c>
      <c r="AL120" s="752"/>
      <c r="AM120" s="752"/>
      <c r="AN120" s="752"/>
      <c r="AO120" s="753"/>
      <c r="AP120" s="793" t="s">
        <v>65</v>
      </c>
      <c r="AQ120" s="794"/>
      <c r="AR120" s="794"/>
      <c r="AS120" s="794"/>
      <c r="AT120" s="795"/>
      <c r="AU120" s="846" t="s">
        <v>403</v>
      </c>
      <c r="AV120" s="847"/>
      <c r="AW120" s="847"/>
      <c r="AX120" s="847"/>
      <c r="AY120" s="848"/>
      <c r="AZ120" s="812" t="s">
        <v>404</v>
      </c>
      <c r="BA120" s="780"/>
      <c r="BB120" s="780"/>
      <c r="BC120" s="780"/>
      <c r="BD120" s="780"/>
      <c r="BE120" s="780"/>
      <c r="BF120" s="780"/>
      <c r="BG120" s="780"/>
      <c r="BH120" s="780"/>
      <c r="BI120" s="780"/>
      <c r="BJ120" s="780"/>
      <c r="BK120" s="780"/>
      <c r="BL120" s="780"/>
      <c r="BM120" s="780"/>
      <c r="BN120" s="780"/>
      <c r="BO120" s="780"/>
      <c r="BP120" s="781"/>
      <c r="BQ120" s="813">
        <v>2540616</v>
      </c>
      <c r="BR120" s="797"/>
      <c r="BS120" s="797"/>
      <c r="BT120" s="797"/>
      <c r="BU120" s="797"/>
      <c r="BV120" s="797">
        <v>2977222</v>
      </c>
      <c r="BW120" s="797"/>
      <c r="BX120" s="797"/>
      <c r="BY120" s="797"/>
      <c r="BZ120" s="797"/>
      <c r="CA120" s="797">
        <v>3338491</v>
      </c>
      <c r="CB120" s="797"/>
      <c r="CC120" s="797"/>
      <c r="CD120" s="797"/>
      <c r="CE120" s="797"/>
      <c r="CF120" s="835">
        <v>90.3</v>
      </c>
      <c r="CG120" s="836"/>
      <c r="CH120" s="836"/>
      <c r="CI120" s="836"/>
      <c r="CJ120" s="836"/>
      <c r="CK120" s="837" t="s">
        <v>405</v>
      </c>
      <c r="CL120" s="804"/>
      <c r="CM120" s="804"/>
      <c r="CN120" s="804"/>
      <c r="CO120" s="805"/>
      <c r="CP120" s="841" t="s">
        <v>346</v>
      </c>
      <c r="CQ120" s="842"/>
      <c r="CR120" s="842"/>
      <c r="CS120" s="842"/>
      <c r="CT120" s="842"/>
      <c r="CU120" s="842"/>
      <c r="CV120" s="842"/>
      <c r="CW120" s="842"/>
      <c r="CX120" s="842"/>
      <c r="CY120" s="842"/>
      <c r="CZ120" s="842"/>
      <c r="DA120" s="842"/>
      <c r="DB120" s="842"/>
      <c r="DC120" s="842"/>
      <c r="DD120" s="842"/>
      <c r="DE120" s="842"/>
      <c r="DF120" s="843"/>
      <c r="DG120" s="813">
        <v>1533044</v>
      </c>
      <c r="DH120" s="797"/>
      <c r="DI120" s="797"/>
      <c r="DJ120" s="797"/>
      <c r="DK120" s="797"/>
      <c r="DL120" s="797">
        <v>1434864</v>
      </c>
      <c r="DM120" s="797"/>
      <c r="DN120" s="797"/>
      <c r="DO120" s="797"/>
      <c r="DP120" s="797"/>
      <c r="DQ120" s="797">
        <v>1300950</v>
      </c>
      <c r="DR120" s="797"/>
      <c r="DS120" s="797"/>
      <c r="DT120" s="797"/>
      <c r="DU120" s="797"/>
      <c r="DV120" s="798">
        <v>35.200000000000003</v>
      </c>
      <c r="DW120" s="798"/>
      <c r="DX120" s="798"/>
      <c r="DY120" s="798"/>
      <c r="DZ120" s="799"/>
    </row>
    <row r="121" spans="1:130" s="90" customFormat="1" ht="26.25" customHeight="1" x14ac:dyDescent="0.15">
      <c r="A121" s="856"/>
      <c r="B121" s="857"/>
      <c r="C121" s="832" t="s">
        <v>406</v>
      </c>
      <c r="D121" s="833"/>
      <c r="E121" s="833"/>
      <c r="F121" s="833"/>
      <c r="G121" s="833"/>
      <c r="H121" s="833"/>
      <c r="I121" s="833"/>
      <c r="J121" s="833"/>
      <c r="K121" s="833"/>
      <c r="L121" s="833"/>
      <c r="M121" s="833"/>
      <c r="N121" s="833"/>
      <c r="O121" s="833"/>
      <c r="P121" s="833"/>
      <c r="Q121" s="833"/>
      <c r="R121" s="833"/>
      <c r="S121" s="833"/>
      <c r="T121" s="833"/>
      <c r="U121" s="833"/>
      <c r="V121" s="833"/>
      <c r="W121" s="833"/>
      <c r="X121" s="833"/>
      <c r="Y121" s="833"/>
      <c r="Z121" s="834"/>
      <c r="AA121" s="751" t="s">
        <v>65</v>
      </c>
      <c r="AB121" s="752"/>
      <c r="AC121" s="752"/>
      <c r="AD121" s="752"/>
      <c r="AE121" s="753"/>
      <c r="AF121" s="754" t="s">
        <v>65</v>
      </c>
      <c r="AG121" s="752"/>
      <c r="AH121" s="752"/>
      <c r="AI121" s="752"/>
      <c r="AJ121" s="753"/>
      <c r="AK121" s="754" t="s">
        <v>65</v>
      </c>
      <c r="AL121" s="752"/>
      <c r="AM121" s="752"/>
      <c r="AN121" s="752"/>
      <c r="AO121" s="753"/>
      <c r="AP121" s="793" t="s">
        <v>65</v>
      </c>
      <c r="AQ121" s="794"/>
      <c r="AR121" s="794"/>
      <c r="AS121" s="794"/>
      <c r="AT121" s="795"/>
      <c r="AU121" s="849"/>
      <c r="AV121" s="850"/>
      <c r="AW121" s="850"/>
      <c r="AX121" s="850"/>
      <c r="AY121" s="851"/>
      <c r="AZ121" s="787" t="s">
        <v>407</v>
      </c>
      <c r="BA121" s="724"/>
      <c r="BB121" s="724"/>
      <c r="BC121" s="724"/>
      <c r="BD121" s="724"/>
      <c r="BE121" s="724"/>
      <c r="BF121" s="724"/>
      <c r="BG121" s="724"/>
      <c r="BH121" s="724"/>
      <c r="BI121" s="724"/>
      <c r="BJ121" s="724"/>
      <c r="BK121" s="724"/>
      <c r="BL121" s="724"/>
      <c r="BM121" s="724"/>
      <c r="BN121" s="724"/>
      <c r="BO121" s="724"/>
      <c r="BP121" s="725"/>
      <c r="BQ121" s="788">
        <v>106511</v>
      </c>
      <c r="BR121" s="789"/>
      <c r="BS121" s="789"/>
      <c r="BT121" s="789"/>
      <c r="BU121" s="789"/>
      <c r="BV121" s="789">
        <v>88179</v>
      </c>
      <c r="BW121" s="789"/>
      <c r="BX121" s="789"/>
      <c r="BY121" s="789"/>
      <c r="BZ121" s="789"/>
      <c r="CA121" s="789">
        <v>77486</v>
      </c>
      <c r="CB121" s="789"/>
      <c r="CC121" s="789"/>
      <c r="CD121" s="789"/>
      <c r="CE121" s="789"/>
      <c r="CF121" s="844">
        <v>2.1</v>
      </c>
      <c r="CG121" s="845"/>
      <c r="CH121" s="845"/>
      <c r="CI121" s="845"/>
      <c r="CJ121" s="845"/>
      <c r="CK121" s="838"/>
      <c r="CL121" s="807"/>
      <c r="CM121" s="807"/>
      <c r="CN121" s="807"/>
      <c r="CO121" s="808"/>
      <c r="CP121" s="816" t="s">
        <v>342</v>
      </c>
      <c r="CQ121" s="817"/>
      <c r="CR121" s="817"/>
      <c r="CS121" s="817"/>
      <c r="CT121" s="817"/>
      <c r="CU121" s="817"/>
      <c r="CV121" s="817"/>
      <c r="CW121" s="817"/>
      <c r="CX121" s="817"/>
      <c r="CY121" s="817"/>
      <c r="CZ121" s="817"/>
      <c r="DA121" s="817"/>
      <c r="DB121" s="817"/>
      <c r="DC121" s="817"/>
      <c r="DD121" s="817"/>
      <c r="DE121" s="817"/>
      <c r="DF121" s="818"/>
      <c r="DG121" s="788" t="s">
        <v>65</v>
      </c>
      <c r="DH121" s="789"/>
      <c r="DI121" s="789"/>
      <c r="DJ121" s="789"/>
      <c r="DK121" s="789"/>
      <c r="DL121" s="789" t="s">
        <v>65</v>
      </c>
      <c r="DM121" s="789"/>
      <c r="DN121" s="789"/>
      <c r="DO121" s="789"/>
      <c r="DP121" s="789"/>
      <c r="DQ121" s="789" t="s">
        <v>65</v>
      </c>
      <c r="DR121" s="789"/>
      <c r="DS121" s="789"/>
      <c r="DT121" s="789"/>
      <c r="DU121" s="789"/>
      <c r="DV121" s="766" t="s">
        <v>65</v>
      </c>
      <c r="DW121" s="766"/>
      <c r="DX121" s="766"/>
      <c r="DY121" s="766"/>
      <c r="DZ121" s="767"/>
    </row>
    <row r="122" spans="1:130" s="90" customFormat="1" ht="26.25" customHeight="1" x14ac:dyDescent="0.15">
      <c r="A122" s="856"/>
      <c r="B122" s="857"/>
      <c r="C122" s="787" t="s">
        <v>389</v>
      </c>
      <c r="D122" s="724"/>
      <c r="E122" s="724"/>
      <c r="F122" s="724"/>
      <c r="G122" s="724"/>
      <c r="H122" s="724"/>
      <c r="I122" s="724"/>
      <c r="J122" s="724"/>
      <c r="K122" s="724"/>
      <c r="L122" s="724"/>
      <c r="M122" s="724"/>
      <c r="N122" s="724"/>
      <c r="O122" s="724"/>
      <c r="P122" s="724"/>
      <c r="Q122" s="724"/>
      <c r="R122" s="724"/>
      <c r="S122" s="724"/>
      <c r="T122" s="724"/>
      <c r="U122" s="724"/>
      <c r="V122" s="724"/>
      <c r="W122" s="724"/>
      <c r="X122" s="724"/>
      <c r="Y122" s="724"/>
      <c r="Z122" s="725"/>
      <c r="AA122" s="751" t="s">
        <v>65</v>
      </c>
      <c r="AB122" s="752"/>
      <c r="AC122" s="752"/>
      <c r="AD122" s="752"/>
      <c r="AE122" s="753"/>
      <c r="AF122" s="754" t="s">
        <v>65</v>
      </c>
      <c r="AG122" s="752"/>
      <c r="AH122" s="752"/>
      <c r="AI122" s="752"/>
      <c r="AJ122" s="753"/>
      <c r="AK122" s="754" t="s">
        <v>65</v>
      </c>
      <c r="AL122" s="752"/>
      <c r="AM122" s="752"/>
      <c r="AN122" s="752"/>
      <c r="AO122" s="753"/>
      <c r="AP122" s="793" t="s">
        <v>65</v>
      </c>
      <c r="AQ122" s="794"/>
      <c r="AR122" s="794"/>
      <c r="AS122" s="794"/>
      <c r="AT122" s="795"/>
      <c r="AU122" s="849"/>
      <c r="AV122" s="850"/>
      <c r="AW122" s="850"/>
      <c r="AX122" s="850"/>
      <c r="AY122" s="851"/>
      <c r="AZ122" s="790" t="s">
        <v>408</v>
      </c>
      <c r="BA122" s="791"/>
      <c r="BB122" s="791"/>
      <c r="BC122" s="791"/>
      <c r="BD122" s="791"/>
      <c r="BE122" s="791"/>
      <c r="BF122" s="791"/>
      <c r="BG122" s="791"/>
      <c r="BH122" s="791"/>
      <c r="BI122" s="791"/>
      <c r="BJ122" s="791"/>
      <c r="BK122" s="791"/>
      <c r="BL122" s="791"/>
      <c r="BM122" s="791"/>
      <c r="BN122" s="791"/>
      <c r="BO122" s="791"/>
      <c r="BP122" s="792"/>
      <c r="BQ122" s="828">
        <v>5603264</v>
      </c>
      <c r="BR122" s="829"/>
      <c r="BS122" s="829"/>
      <c r="BT122" s="829"/>
      <c r="BU122" s="829"/>
      <c r="BV122" s="829">
        <v>5544512</v>
      </c>
      <c r="BW122" s="829"/>
      <c r="BX122" s="829"/>
      <c r="BY122" s="829"/>
      <c r="BZ122" s="829"/>
      <c r="CA122" s="829">
        <v>5838657</v>
      </c>
      <c r="CB122" s="829"/>
      <c r="CC122" s="829"/>
      <c r="CD122" s="829"/>
      <c r="CE122" s="829"/>
      <c r="CF122" s="830">
        <v>158</v>
      </c>
      <c r="CG122" s="831"/>
      <c r="CH122" s="831"/>
      <c r="CI122" s="831"/>
      <c r="CJ122" s="831"/>
      <c r="CK122" s="838"/>
      <c r="CL122" s="807"/>
      <c r="CM122" s="807"/>
      <c r="CN122" s="807"/>
      <c r="CO122" s="808"/>
      <c r="CP122" s="816" t="s">
        <v>343</v>
      </c>
      <c r="CQ122" s="817"/>
      <c r="CR122" s="817"/>
      <c r="CS122" s="817"/>
      <c r="CT122" s="817"/>
      <c r="CU122" s="817"/>
      <c r="CV122" s="817"/>
      <c r="CW122" s="817"/>
      <c r="CX122" s="817"/>
      <c r="CY122" s="817"/>
      <c r="CZ122" s="817"/>
      <c r="DA122" s="817"/>
      <c r="DB122" s="817"/>
      <c r="DC122" s="817"/>
      <c r="DD122" s="817"/>
      <c r="DE122" s="817"/>
      <c r="DF122" s="818"/>
      <c r="DG122" s="788" t="s">
        <v>65</v>
      </c>
      <c r="DH122" s="789"/>
      <c r="DI122" s="789"/>
      <c r="DJ122" s="789"/>
      <c r="DK122" s="789"/>
      <c r="DL122" s="789" t="s">
        <v>65</v>
      </c>
      <c r="DM122" s="789"/>
      <c r="DN122" s="789"/>
      <c r="DO122" s="789"/>
      <c r="DP122" s="789"/>
      <c r="DQ122" s="789" t="s">
        <v>65</v>
      </c>
      <c r="DR122" s="789"/>
      <c r="DS122" s="789"/>
      <c r="DT122" s="789"/>
      <c r="DU122" s="789"/>
      <c r="DV122" s="766" t="s">
        <v>65</v>
      </c>
      <c r="DW122" s="766"/>
      <c r="DX122" s="766"/>
      <c r="DY122" s="766"/>
      <c r="DZ122" s="767"/>
    </row>
    <row r="123" spans="1:130" s="90" customFormat="1" ht="26.25" customHeight="1" x14ac:dyDescent="0.15">
      <c r="A123" s="856"/>
      <c r="B123" s="857"/>
      <c r="C123" s="787" t="s">
        <v>395</v>
      </c>
      <c r="D123" s="724"/>
      <c r="E123" s="724"/>
      <c r="F123" s="724"/>
      <c r="G123" s="724"/>
      <c r="H123" s="724"/>
      <c r="I123" s="724"/>
      <c r="J123" s="724"/>
      <c r="K123" s="724"/>
      <c r="L123" s="724"/>
      <c r="M123" s="724"/>
      <c r="N123" s="724"/>
      <c r="O123" s="724"/>
      <c r="P123" s="724"/>
      <c r="Q123" s="724"/>
      <c r="R123" s="724"/>
      <c r="S123" s="724"/>
      <c r="T123" s="724"/>
      <c r="U123" s="724"/>
      <c r="V123" s="724"/>
      <c r="W123" s="724"/>
      <c r="X123" s="724"/>
      <c r="Y123" s="724"/>
      <c r="Z123" s="725"/>
      <c r="AA123" s="751" t="s">
        <v>65</v>
      </c>
      <c r="AB123" s="752"/>
      <c r="AC123" s="752"/>
      <c r="AD123" s="752"/>
      <c r="AE123" s="753"/>
      <c r="AF123" s="754" t="s">
        <v>65</v>
      </c>
      <c r="AG123" s="752"/>
      <c r="AH123" s="752"/>
      <c r="AI123" s="752"/>
      <c r="AJ123" s="753"/>
      <c r="AK123" s="754" t="s">
        <v>65</v>
      </c>
      <c r="AL123" s="752"/>
      <c r="AM123" s="752"/>
      <c r="AN123" s="752"/>
      <c r="AO123" s="753"/>
      <c r="AP123" s="793" t="s">
        <v>65</v>
      </c>
      <c r="AQ123" s="794"/>
      <c r="AR123" s="794"/>
      <c r="AS123" s="794"/>
      <c r="AT123" s="795"/>
      <c r="AU123" s="852"/>
      <c r="AV123" s="853"/>
      <c r="AW123" s="853"/>
      <c r="AX123" s="853"/>
      <c r="AY123" s="853"/>
      <c r="AZ123" s="111" t="s">
        <v>121</v>
      </c>
      <c r="BA123" s="111"/>
      <c r="BB123" s="111"/>
      <c r="BC123" s="111"/>
      <c r="BD123" s="111"/>
      <c r="BE123" s="111"/>
      <c r="BF123" s="111"/>
      <c r="BG123" s="111"/>
      <c r="BH123" s="111"/>
      <c r="BI123" s="111"/>
      <c r="BJ123" s="111"/>
      <c r="BK123" s="111"/>
      <c r="BL123" s="111"/>
      <c r="BM123" s="111"/>
      <c r="BN123" s="111"/>
      <c r="BO123" s="826" t="s">
        <v>409</v>
      </c>
      <c r="BP123" s="827"/>
      <c r="BQ123" s="823">
        <v>8250391</v>
      </c>
      <c r="BR123" s="824"/>
      <c r="BS123" s="824"/>
      <c r="BT123" s="824"/>
      <c r="BU123" s="824"/>
      <c r="BV123" s="824">
        <v>8609913</v>
      </c>
      <c r="BW123" s="824"/>
      <c r="BX123" s="824"/>
      <c r="BY123" s="824"/>
      <c r="BZ123" s="824"/>
      <c r="CA123" s="824">
        <v>9254634</v>
      </c>
      <c r="CB123" s="824"/>
      <c r="CC123" s="824"/>
      <c r="CD123" s="824"/>
      <c r="CE123" s="824"/>
      <c r="CF123" s="720"/>
      <c r="CG123" s="721"/>
      <c r="CH123" s="721"/>
      <c r="CI123" s="721"/>
      <c r="CJ123" s="825"/>
      <c r="CK123" s="838"/>
      <c r="CL123" s="807"/>
      <c r="CM123" s="807"/>
      <c r="CN123" s="807"/>
      <c r="CO123" s="808"/>
      <c r="CP123" s="816" t="s">
        <v>340</v>
      </c>
      <c r="CQ123" s="817"/>
      <c r="CR123" s="817"/>
      <c r="CS123" s="817"/>
      <c r="CT123" s="817"/>
      <c r="CU123" s="817"/>
      <c r="CV123" s="817"/>
      <c r="CW123" s="817"/>
      <c r="CX123" s="817"/>
      <c r="CY123" s="817"/>
      <c r="CZ123" s="817"/>
      <c r="DA123" s="817"/>
      <c r="DB123" s="817"/>
      <c r="DC123" s="817"/>
      <c r="DD123" s="817"/>
      <c r="DE123" s="817"/>
      <c r="DF123" s="818"/>
      <c r="DG123" s="751" t="s">
        <v>65</v>
      </c>
      <c r="DH123" s="752"/>
      <c r="DI123" s="752"/>
      <c r="DJ123" s="752"/>
      <c r="DK123" s="753"/>
      <c r="DL123" s="754" t="s">
        <v>65</v>
      </c>
      <c r="DM123" s="752"/>
      <c r="DN123" s="752"/>
      <c r="DO123" s="752"/>
      <c r="DP123" s="753"/>
      <c r="DQ123" s="754" t="s">
        <v>65</v>
      </c>
      <c r="DR123" s="752"/>
      <c r="DS123" s="752"/>
      <c r="DT123" s="752"/>
      <c r="DU123" s="753"/>
      <c r="DV123" s="793" t="s">
        <v>65</v>
      </c>
      <c r="DW123" s="794"/>
      <c r="DX123" s="794"/>
      <c r="DY123" s="794"/>
      <c r="DZ123" s="795"/>
    </row>
    <row r="124" spans="1:130" s="90" customFormat="1" ht="26.25" customHeight="1" thickBot="1" x14ac:dyDescent="0.2">
      <c r="A124" s="856"/>
      <c r="B124" s="857"/>
      <c r="C124" s="787" t="s">
        <v>398</v>
      </c>
      <c r="D124" s="724"/>
      <c r="E124" s="724"/>
      <c r="F124" s="724"/>
      <c r="G124" s="724"/>
      <c r="H124" s="724"/>
      <c r="I124" s="724"/>
      <c r="J124" s="724"/>
      <c r="K124" s="724"/>
      <c r="L124" s="724"/>
      <c r="M124" s="724"/>
      <c r="N124" s="724"/>
      <c r="O124" s="724"/>
      <c r="P124" s="724"/>
      <c r="Q124" s="724"/>
      <c r="R124" s="724"/>
      <c r="S124" s="724"/>
      <c r="T124" s="724"/>
      <c r="U124" s="724"/>
      <c r="V124" s="724"/>
      <c r="W124" s="724"/>
      <c r="X124" s="724"/>
      <c r="Y124" s="724"/>
      <c r="Z124" s="725"/>
      <c r="AA124" s="751" t="s">
        <v>65</v>
      </c>
      <c r="AB124" s="752"/>
      <c r="AC124" s="752"/>
      <c r="AD124" s="752"/>
      <c r="AE124" s="753"/>
      <c r="AF124" s="754" t="s">
        <v>65</v>
      </c>
      <c r="AG124" s="752"/>
      <c r="AH124" s="752"/>
      <c r="AI124" s="752"/>
      <c r="AJ124" s="753"/>
      <c r="AK124" s="754" t="s">
        <v>65</v>
      </c>
      <c r="AL124" s="752"/>
      <c r="AM124" s="752"/>
      <c r="AN124" s="752"/>
      <c r="AO124" s="753"/>
      <c r="AP124" s="793" t="s">
        <v>65</v>
      </c>
      <c r="AQ124" s="794"/>
      <c r="AR124" s="794"/>
      <c r="AS124" s="794"/>
      <c r="AT124" s="795"/>
      <c r="AU124" s="819" t="s">
        <v>410</v>
      </c>
      <c r="AV124" s="820"/>
      <c r="AW124" s="820"/>
      <c r="AX124" s="820"/>
      <c r="AY124" s="820"/>
      <c r="AZ124" s="820"/>
      <c r="BA124" s="820"/>
      <c r="BB124" s="820"/>
      <c r="BC124" s="820"/>
      <c r="BD124" s="820"/>
      <c r="BE124" s="820"/>
      <c r="BF124" s="820"/>
      <c r="BG124" s="820"/>
      <c r="BH124" s="820"/>
      <c r="BI124" s="820"/>
      <c r="BJ124" s="820"/>
      <c r="BK124" s="820"/>
      <c r="BL124" s="820"/>
      <c r="BM124" s="820"/>
      <c r="BN124" s="820"/>
      <c r="BO124" s="820"/>
      <c r="BP124" s="821"/>
      <c r="BQ124" s="822">
        <v>41.7</v>
      </c>
      <c r="BR124" s="814"/>
      <c r="BS124" s="814"/>
      <c r="BT124" s="814"/>
      <c r="BU124" s="814"/>
      <c r="BV124" s="814">
        <v>31.3</v>
      </c>
      <c r="BW124" s="814"/>
      <c r="BX124" s="814"/>
      <c r="BY124" s="814"/>
      <c r="BZ124" s="814"/>
      <c r="CA124" s="814">
        <v>3.3</v>
      </c>
      <c r="CB124" s="814"/>
      <c r="CC124" s="814"/>
      <c r="CD124" s="814"/>
      <c r="CE124" s="814"/>
      <c r="CF124" s="698"/>
      <c r="CG124" s="699"/>
      <c r="CH124" s="699"/>
      <c r="CI124" s="699"/>
      <c r="CJ124" s="815"/>
      <c r="CK124" s="839"/>
      <c r="CL124" s="839"/>
      <c r="CM124" s="839"/>
      <c r="CN124" s="839"/>
      <c r="CO124" s="840"/>
      <c r="CP124" s="816" t="s">
        <v>411</v>
      </c>
      <c r="CQ124" s="817"/>
      <c r="CR124" s="817"/>
      <c r="CS124" s="817"/>
      <c r="CT124" s="817"/>
      <c r="CU124" s="817"/>
      <c r="CV124" s="817"/>
      <c r="CW124" s="817"/>
      <c r="CX124" s="817"/>
      <c r="CY124" s="817"/>
      <c r="CZ124" s="817"/>
      <c r="DA124" s="817"/>
      <c r="DB124" s="817"/>
      <c r="DC124" s="817"/>
      <c r="DD124" s="817"/>
      <c r="DE124" s="817"/>
      <c r="DF124" s="818"/>
      <c r="DG124" s="735" t="s">
        <v>65</v>
      </c>
      <c r="DH124" s="736"/>
      <c r="DI124" s="736"/>
      <c r="DJ124" s="736"/>
      <c r="DK124" s="737"/>
      <c r="DL124" s="738" t="s">
        <v>65</v>
      </c>
      <c r="DM124" s="736"/>
      <c r="DN124" s="736"/>
      <c r="DO124" s="736"/>
      <c r="DP124" s="737"/>
      <c r="DQ124" s="738" t="s">
        <v>65</v>
      </c>
      <c r="DR124" s="736"/>
      <c r="DS124" s="736"/>
      <c r="DT124" s="736"/>
      <c r="DU124" s="737"/>
      <c r="DV124" s="800" t="s">
        <v>65</v>
      </c>
      <c r="DW124" s="801"/>
      <c r="DX124" s="801"/>
      <c r="DY124" s="801"/>
      <c r="DZ124" s="802"/>
    </row>
    <row r="125" spans="1:130" s="90" customFormat="1" ht="26.25" customHeight="1" x14ac:dyDescent="0.15">
      <c r="A125" s="856"/>
      <c r="B125" s="857"/>
      <c r="C125" s="787" t="s">
        <v>400</v>
      </c>
      <c r="D125" s="724"/>
      <c r="E125" s="724"/>
      <c r="F125" s="724"/>
      <c r="G125" s="724"/>
      <c r="H125" s="724"/>
      <c r="I125" s="724"/>
      <c r="J125" s="724"/>
      <c r="K125" s="724"/>
      <c r="L125" s="724"/>
      <c r="M125" s="724"/>
      <c r="N125" s="724"/>
      <c r="O125" s="724"/>
      <c r="P125" s="724"/>
      <c r="Q125" s="724"/>
      <c r="R125" s="724"/>
      <c r="S125" s="724"/>
      <c r="T125" s="724"/>
      <c r="U125" s="724"/>
      <c r="V125" s="724"/>
      <c r="W125" s="724"/>
      <c r="X125" s="724"/>
      <c r="Y125" s="724"/>
      <c r="Z125" s="725"/>
      <c r="AA125" s="751" t="s">
        <v>65</v>
      </c>
      <c r="AB125" s="752"/>
      <c r="AC125" s="752"/>
      <c r="AD125" s="752"/>
      <c r="AE125" s="753"/>
      <c r="AF125" s="754" t="s">
        <v>65</v>
      </c>
      <c r="AG125" s="752"/>
      <c r="AH125" s="752"/>
      <c r="AI125" s="752"/>
      <c r="AJ125" s="753"/>
      <c r="AK125" s="754" t="s">
        <v>65</v>
      </c>
      <c r="AL125" s="752"/>
      <c r="AM125" s="752"/>
      <c r="AN125" s="752"/>
      <c r="AO125" s="753"/>
      <c r="AP125" s="793" t="s">
        <v>65</v>
      </c>
      <c r="AQ125" s="794"/>
      <c r="AR125" s="794"/>
      <c r="AS125" s="794"/>
      <c r="AT125" s="795"/>
      <c r="AU125" s="112"/>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92"/>
      <c r="BR125" s="92"/>
      <c r="BS125" s="92"/>
      <c r="BT125" s="92"/>
      <c r="BU125" s="92"/>
      <c r="BV125" s="92"/>
      <c r="BW125" s="92"/>
      <c r="BX125" s="92"/>
      <c r="BY125" s="92"/>
      <c r="BZ125" s="92"/>
      <c r="CA125" s="92"/>
      <c r="CB125" s="92"/>
      <c r="CC125" s="92"/>
      <c r="CD125" s="92"/>
      <c r="CE125" s="92"/>
      <c r="CF125" s="92"/>
      <c r="CG125" s="92"/>
      <c r="CH125" s="92"/>
      <c r="CI125" s="92"/>
      <c r="CJ125" s="114"/>
      <c r="CK125" s="803" t="s">
        <v>412</v>
      </c>
      <c r="CL125" s="804"/>
      <c r="CM125" s="804"/>
      <c r="CN125" s="804"/>
      <c r="CO125" s="805"/>
      <c r="CP125" s="812" t="s">
        <v>413</v>
      </c>
      <c r="CQ125" s="780"/>
      <c r="CR125" s="780"/>
      <c r="CS125" s="780"/>
      <c r="CT125" s="780"/>
      <c r="CU125" s="780"/>
      <c r="CV125" s="780"/>
      <c r="CW125" s="780"/>
      <c r="CX125" s="780"/>
      <c r="CY125" s="780"/>
      <c r="CZ125" s="780"/>
      <c r="DA125" s="780"/>
      <c r="DB125" s="780"/>
      <c r="DC125" s="780"/>
      <c r="DD125" s="780"/>
      <c r="DE125" s="780"/>
      <c r="DF125" s="781"/>
      <c r="DG125" s="813" t="s">
        <v>65</v>
      </c>
      <c r="DH125" s="797"/>
      <c r="DI125" s="797"/>
      <c r="DJ125" s="797"/>
      <c r="DK125" s="797"/>
      <c r="DL125" s="797" t="s">
        <v>65</v>
      </c>
      <c r="DM125" s="797"/>
      <c r="DN125" s="797"/>
      <c r="DO125" s="797"/>
      <c r="DP125" s="797"/>
      <c r="DQ125" s="797" t="s">
        <v>65</v>
      </c>
      <c r="DR125" s="797"/>
      <c r="DS125" s="797"/>
      <c r="DT125" s="797"/>
      <c r="DU125" s="797"/>
      <c r="DV125" s="798" t="s">
        <v>65</v>
      </c>
      <c r="DW125" s="798"/>
      <c r="DX125" s="798"/>
      <c r="DY125" s="798"/>
      <c r="DZ125" s="799"/>
    </row>
    <row r="126" spans="1:130" s="90" customFormat="1" ht="26.25" customHeight="1" thickBot="1" x14ac:dyDescent="0.2">
      <c r="A126" s="856"/>
      <c r="B126" s="857"/>
      <c r="C126" s="787" t="s">
        <v>402</v>
      </c>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5"/>
      <c r="AA126" s="751">
        <v>14933</v>
      </c>
      <c r="AB126" s="752"/>
      <c r="AC126" s="752"/>
      <c r="AD126" s="752"/>
      <c r="AE126" s="753"/>
      <c r="AF126" s="754">
        <v>11181</v>
      </c>
      <c r="AG126" s="752"/>
      <c r="AH126" s="752"/>
      <c r="AI126" s="752"/>
      <c r="AJ126" s="753"/>
      <c r="AK126" s="754" t="s">
        <v>65</v>
      </c>
      <c r="AL126" s="752"/>
      <c r="AM126" s="752"/>
      <c r="AN126" s="752"/>
      <c r="AO126" s="753"/>
      <c r="AP126" s="793" t="s">
        <v>65</v>
      </c>
      <c r="AQ126" s="794"/>
      <c r="AR126" s="794"/>
      <c r="AS126" s="794"/>
      <c r="AT126" s="795"/>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2"/>
      <c r="CD126" s="115"/>
      <c r="CE126" s="115"/>
      <c r="CF126" s="115"/>
      <c r="CG126" s="92"/>
      <c r="CH126" s="92"/>
      <c r="CI126" s="92"/>
      <c r="CJ126" s="114"/>
      <c r="CK126" s="806"/>
      <c r="CL126" s="807"/>
      <c r="CM126" s="807"/>
      <c r="CN126" s="807"/>
      <c r="CO126" s="808"/>
      <c r="CP126" s="787" t="s">
        <v>414</v>
      </c>
      <c r="CQ126" s="724"/>
      <c r="CR126" s="724"/>
      <c r="CS126" s="724"/>
      <c r="CT126" s="724"/>
      <c r="CU126" s="724"/>
      <c r="CV126" s="724"/>
      <c r="CW126" s="724"/>
      <c r="CX126" s="724"/>
      <c r="CY126" s="724"/>
      <c r="CZ126" s="724"/>
      <c r="DA126" s="724"/>
      <c r="DB126" s="724"/>
      <c r="DC126" s="724"/>
      <c r="DD126" s="724"/>
      <c r="DE126" s="724"/>
      <c r="DF126" s="725"/>
      <c r="DG126" s="788" t="s">
        <v>65</v>
      </c>
      <c r="DH126" s="789"/>
      <c r="DI126" s="789"/>
      <c r="DJ126" s="789"/>
      <c r="DK126" s="789"/>
      <c r="DL126" s="789" t="s">
        <v>65</v>
      </c>
      <c r="DM126" s="789"/>
      <c r="DN126" s="789"/>
      <c r="DO126" s="789"/>
      <c r="DP126" s="789"/>
      <c r="DQ126" s="789" t="s">
        <v>65</v>
      </c>
      <c r="DR126" s="789"/>
      <c r="DS126" s="789"/>
      <c r="DT126" s="789"/>
      <c r="DU126" s="789"/>
      <c r="DV126" s="766" t="s">
        <v>65</v>
      </c>
      <c r="DW126" s="766"/>
      <c r="DX126" s="766"/>
      <c r="DY126" s="766"/>
      <c r="DZ126" s="767"/>
    </row>
    <row r="127" spans="1:130" s="90" customFormat="1" ht="26.25" customHeight="1" x14ac:dyDescent="0.15">
      <c r="A127" s="858"/>
      <c r="B127" s="859"/>
      <c r="C127" s="790" t="s">
        <v>415</v>
      </c>
      <c r="D127" s="791"/>
      <c r="E127" s="791"/>
      <c r="F127" s="791"/>
      <c r="G127" s="791"/>
      <c r="H127" s="791"/>
      <c r="I127" s="791"/>
      <c r="J127" s="791"/>
      <c r="K127" s="791"/>
      <c r="L127" s="791"/>
      <c r="M127" s="791"/>
      <c r="N127" s="791"/>
      <c r="O127" s="791"/>
      <c r="P127" s="791"/>
      <c r="Q127" s="791"/>
      <c r="R127" s="791"/>
      <c r="S127" s="791"/>
      <c r="T127" s="791"/>
      <c r="U127" s="791"/>
      <c r="V127" s="791"/>
      <c r="W127" s="791"/>
      <c r="X127" s="791"/>
      <c r="Y127" s="791"/>
      <c r="Z127" s="792"/>
      <c r="AA127" s="751">
        <v>15640</v>
      </c>
      <c r="AB127" s="752"/>
      <c r="AC127" s="752"/>
      <c r="AD127" s="752"/>
      <c r="AE127" s="753"/>
      <c r="AF127" s="754">
        <v>13928</v>
      </c>
      <c r="AG127" s="752"/>
      <c r="AH127" s="752"/>
      <c r="AI127" s="752"/>
      <c r="AJ127" s="753"/>
      <c r="AK127" s="754">
        <v>15676</v>
      </c>
      <c r="AL127" s="752"/>
      <c r="AM127" s="752"/>
      <c r="AN127" s="752"/>
      <c r="AO127" s="753"/>
      <c r="AP127" s="793">
        <v>0.4</v>
      </c>
      <c r="AQ127" s="794"/>
      <c r="AR127" s="794"/>
      <c r="AS127" s="794"/>
      <c r="AT127" s="795"/>
      <c r="AU127" s="92"/>
      <c r="AV127" s="92"/>
      <c r="AW127" s="92"/>
      <c r="AX127" s="796" t="s">
        <v>416</v>
      </c>
      <c r="AY127" s="784"/>
      <c r="AZ127" s="784"/>
      <c r="BA127" s="784"/>
      <c r="BB127" s="784"/>
      <c r="BC127" s="784"/>
      <c r="BD127" s="784"/>
      <c r="BE127" s="785"/>
      <c r="BF127" s="783" t="s">
        <v>417</v>
      </c>
      <c r="BG127" s="784"/>
      <c r="BH127" s="784"/>
      <c r="BI127" s="784"/>
      <c r="BJ127" s="784"/>
      <c r="BK127" s="784"/>
      <c r="BL127" s="785"/>
      <c r="BM127" s="783" t="s">
        <v>418</v>
      </c>
      <c r="BN127" s="784"/>
      <c r="BO127" s="784"/>
      <c r="BP127" s="784"/>
      <c r="BQ127" s="784"/>
      <c r="BR127" s="784"/>
      <c r="BS127" s="785"/>
      <c r="BT127" s="783" t="s">
        <v>419</v>
      </c>
      <c r="BU127" s="784"/>
      <c r="BV127" s="784"/>
      <c r="BW127" s="784"/>
      <c r="BX127" s="784"/>
      <c r="BY127" s="784"/>
      <c r="BZ127" s="786"/>
      <c r="CA127" s="92"/>
      <c r="CB127" s="92"/>
      <c r="CC127" s="92"/>
      <c r="CD127" s="115"/>
      <c r="CE127" s="115"/>
      <c r="CF127" s="115"/>
      <c r="CG127" s="92"/>
      <c r="CH127" s="92"/>
      <c r="CI127" s="92"/>
      <c r="CJ127" s="114"/>
      <c r="CK127" s="806"/>
      <c r="CL127" s="807"/>
      <c r="CM127" s="807"/>
      <c r="CN127" s="807"/>
      <c r="CO127" s="808"/>
      <c r="CP127" s="787" t="s">
        <v>420</v>
      </c>
      <c r="CQ127" s="724"/>
      <c r="CR127" s="724"/>
      <c r="CS127" s="724"/>
      <c r="CT127" s="724"/>
      <c r="CU127" s="724"/>
      <c r="CV127" s="724"/>
      <c r="CW127" s="724"/>
      <c r="CX127" s="724"/>
      <c r="CY127" s="724"/>
      <c r="CZ127" s="724"/>
      <c r="DA127" s="724"/>
      <c r="DB127" s="724"/>
      <c r="DC127" s="724"/>
      <c r="DD127" s="724"/>
      <c r="DE127" s="724"/>
      <c r="DF127" s="725"/>
      <c r="DG127" s="788" t="s">
        <v>65</v>
      </c>
      <c r="DH127" s="789"/>
      <c r="DI127" s="789"/>
      <c r="DJ127" s="789"/>
      <c r="DK127" s="789"/>
      <c r="DL127" s="789" t="s">
        <v>65</v>
      </c>
      <c r="DM127" s="789"/>
      <c r="DN127" s="789"/>
      <c r="DO127" s="789"/>
      <c r="DP127" s="789"/>
      <c r="DQ127" s="789" t="s">
        <v>65</v>
      </c>
      <c r="DR127" s="789"/>
      <c r="DS127" s="789"/>
      <c r="DT127" s="789"/>
      <c r="DU127" s="789"/>
      <c r="DV127" s="766" t="s">
        <v>65</v>
      </c>
      <c r="DW127" s="766"/>
      <c r="DX127" s="766"/>
      <c r="DY127" s="766"/>
      <c r="DZ127" s="767"/>
    </row>
    <row r="128" spans="1:130" s="90" customFormat="1" ht="26.25" customHeight="1" thickBot="1" x14ac:dyDescent="0.2">
      <c r="A128" s="768" t="s">
        <v>421</v>
      </c>
      <c r="B128" s="769"/>
      <c r="C128" s="769"/>
      <c r="D128" s="769"/>
      <c r="E128" s="769"/>
      <c r="F128" s="769"/>
      <c r="G128" s="769"/>
      <c r="H128" s="769"/>
      <c r="I128" s="769"/>
      <c r="J128" s="769"/>
      <c r="K128" s="769"/>
      <c r="L128" s="769"/>
      <c r="M128" s="769"/>
      <c r="N128" s="769"/>
      <c r="O128" s="769"/>
      <c r="P128" s="769"/>
      <c r="Q128" s="769"/>
      <c r="R128" s="769"/>
      <c r="S128" s="769"/>
      <c r="T128" s="769"/>
      <c r="U128" s="769"/>
      <c r="V128" s="769"/>
      <c r="W128" s="770" t="s">
        <v>422</v>
      </c>
      <c r="X128" s="770"/>
      <c r="Y128" s="770"/>
      <c r="Z128" s="771"/>
      <c r="AA128" s="772">
        <v>21476</v>
      </c>
      <c r="AB128" s="773"/>
      <c r="AC128" s="773"/>
      <c r="AD128" s="773"/>
      <c r="AE128" s="774"/>
      <c r="AF128" s="775">
        <v>19488</v>
      </c>
      <c r="AG128" s="773"/>
      <c r="AH128" s="773"/>
      <c r="AI128" s="773"/>
      <c r="AJ128" s="774"/>
      <c r="AK128" s="775">
        <v>11635</v>
      </c>
      <c r="AL128" s="773"/>
      <c r="AM128" s="773"/>
      <c r="AN128" s="773"/>
      <c r="AO128" s="774"/>
      <c r="AP128" s="776"/>
      <c r="AQ128" s="777"/>
      <c r="AR128" s="777"/>
      <c r="AS128" s="777"/>
      <c r="AT128" s="778"/>
      <c r="AU128" s="92"/>
      <c r="AV128" s="92"/>
      <c r="AW128" s="92"/>
      <c r="AX128" s="779" t="s">
        <v>423</v>
      </c>
      <c r="AY128" s="780"/>
      <c r="AZ128" s="780"/>
      <c r="BA128" s="780"/>
      <c r="BB128" s="780"/>
      <c r="BC128" s="780"/>
      <c r="BD128" s="780"/>
      <c r="BE128" s="781"/>
      <c r="BF128" s="758" t="s">
        <v>65</v>
      </c>
      <c r="BG128" s="759"/>
      <c r="BH128" s="759"/>
      <c r="BI128" s="759"/>
      <c r="BJ128" s="759"/>
      <c r="BK128" s="759"/>
      <c r="BL128" s="782"/>
      <c r="BM128" s="758">
        <v>15</v>
      </c>
      <c r="BN128" s="759"/>
      <c r="BO128" s="759"/>
      <c r="BP128" s="759"/>
      <c r="BQ128" s="759"/>
      <c r="BR128" s="759"/>
      <c r="BS128" s="782"/>
      <c r="BT128" s="758">
        <v>20</v>
      </c>
      <c r="BU128" s="759"/>
      <c r="BV128" s="759"/>
      <c r="BW128" s="759"/>
      <c r="BX128" s="759"/>
      <c r="BY128" s="759"/>
      <c r="BZ128" s="760"/>
      <c r="CA128" s="115"/>
      <c r="CB128" s="115"/>
      <c r="CC128" s="115"/>
      <c r="CD128" s="115"/>
      <c r="CE128" s="115"/>
      <c r="CF128" s="115"/>
      <c r="CG128" s="92"/>
      <c r="CH128" s="92"/>
      <c r="CI128" s="92"/>
      <c r="CJ128" s="114"/>
      <c r="CK128" s="809"/>
      <c r="CL128" s="810"/>
      <c r="CM128" s="810"/>
      <c r="CN128" s="810"/>
      <c r="CO128" s="811"/>
      <c r="CP128" s="761" t="s">
        <v>424</v>
      </c>
      <c r="CQ128" s="702"/>
      <c r="CR128" s="702"/>
      <c r="CS128" s="702"/>
      <c r="CT128" s="702"/>
      <c r="CU128" s="702"/>
      <c r="CV128" s="702"/>
      <c r="CW128" s="702"/>
      <c r="CX128" s="702"/>
      <c r="CY128" s="702"/>
      <c r="CZ128" s="702"/>
      <c r="DA128" s="702"/>
      <c r="DB128" s="702"/>
      <c r="DC128" s="702"/>
      <c r="DD128" s="702"/>
      <c r="DE128" s="702"/>
      <c r="DF128" s="703"/>
      <c r="DG128" s="762" t="s">
        <v>65</v>
      </c>
      <c r="DH128" s="763"/>
      <c r="DI128" s="763"/>
      <c r="DJ128" s="763"/>
      <c r="DK128" s="763"/>
      <c r="DL128" s="763" t="s">
        <v>65</v>
      </c>
      <c r="DM128" s="763"/>
      <c r="DN128" s="763"/>
      <c r="DO128" s="763"/>
      <c r="DP128" s="763"/>
      <c r="DQ128" s="763" t="s">
        <v>65</v>
      </c>
      <c r="DR128" s="763"/>
      <c r="DS128" s="763"/>
      <c r="DT128" s="763"/>
      <c r="DU128" s="763"/>
      <c r="DV128" s="764" t="s">
        <v>65</v>
      </c>
      <c r="DW128" s="764"/>
      <c r="DX128" s="764"/>
      <c r="DY128" s="764"/>
      <c r="DZ128" s="765"/>
    </row>
    <row r="129" spans="1:131" s="90" customFormat="1" ht="26.25" customHeight="1" x14ac:dyDescent="0.15">
      <c r="A129" s="746" t="s">
        <v>45</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748" t="s">
        <v>425</v>
      </c>
      <c r="X129" s="749"/>
      <c r="Y129" s="749"/>
      <c r="Z129" s="750"/>
      <c r="AA129" s="751">
        <v>3900290</v>
      </c>
      <c r="AB129" s="752"/>
      <c r="AC129" s="752"/>
      <c r="AD129" s="752"/>
      <c r="AE129" s="753"/>
      <c r="AF129" s="754">
        <v>4001737</v>
      </c>
      <c r="AG129" s="752"/>
      <c r="AH129" s="752"/>
      <c r="AI129" s="752"/>
      <c r="AJ129" s="753"/>
      <c r="AK129" s="754">
        <v>4265404</v>
      </c>
      <c r="AL129" s="752"/>
      <c r="AM129" s="752"/>
      <c r="AN129" s="752"/>
      <c r="AO129" s="753"/>
      <c r="AP129" s="755"/>
      <c r="AQ129" s="756"/>
      <c r="AR129" s="756"/>
      <c r="AS129" s="756"/>
      <c r="AT129" s="757"/>
      <c r="AU129" s="93"/>
      <c r="AV129" s="93"/>
      <c r="AW129" s="93"/>
      <c r="AX129" s="723" t="s">
        <v>426</v>
      </c>
      <c r="AY129" s="724"/>
      <c r="AZ129" s="724"/>
      <c r="BA129" s="724"/>
      <c r="BB129" s="724"/>
      <c r="BC129" s="724"/>
      <c r="BD129" s="724"/>
      <c r="BE129" s="725"/>
      <c r="BF129" s="742" t="s">
        <v>65</v>
      </c>
      <c r="BG129" s="743"/>
      <c r="BH129" s="743"/>
      <c r="BI129" s="743"/>
      <c r="BJ129" s="743"/>
      <c r="BK129" s="743"/>
      <c r="BL129" s="744"/>
      <c r="BM129" s="742">
        <v>20</v>
      </c>
      <c r="BN129" s="743"/>
      <c r="BO129" s="743"/>
      <c r="BP129" s="743"/>
      <c r="BQ129" s="743"/>
      <c r="BR129" s="743"/>
      <c r="BS129" s="744"/>
      <c r="BT129" s="742">
        <v>30</v>
      </c>
      <c r="BU129" s="743"/>
      <c r="BV129" s="743"/>
      <c r="BW129" s="743"/>
      <c r="BX129" s="743"/>
      <c r="BY129" s="743"/>
      <c r="BZ129" s="745"/>
      <c r="CA129" s="116"/>
      <c r="CB129" s="116"/>
      <c r="CC129" s="116"/>
      <c r="CD129" s="116"/>
      <c r="CE129" s="116"/>
      <c r="CF129" s="116"/>
      <c r="CG129" s="116"/>
      <c r="CH129" s="116"/>
      <c r="CI129" s="116"/>
      <c r="CJ129" s="116"/>
      <c r="CK129" s="116"/>
      <c r="CL129" s="116"/>
      <c r="CM129" s="116"/>
      <c r="CN129" s="116"/>
      <c r="CO129" s="116"/>
      <c r="CP129" s="116"/>
      <c r="CQ129" s="116"/>
      <c r="CR129" s="116"/>
      <c r="CS129" s="116"/>
      <c r="CT129" s="116"/>
      <c r="CU129" s="116"/>
      <c r="CV129" s="116"/>
      <c r="CW129" s="116"/>
      <c r="CX129" s="116"/>
      <c r="CY129" s="116"/>
      <c r="CZ129" s="116"/>
      <c r="DA129" s="116"/>
      <c r="DB129" s="116"/>
      <c r="DC129" s="116"/>
      <c r="DD129" s="116"/>
      <c r="DE129" s="116"/>
      <c r="DF129" s="116"/>
      <c r="DG129" s="116"/>
      <c r="DH129" s="116"/>
      <c r="DI129" s="116"/>
      <c r="DJ129" s="116"/>
      <c r="DK129" s="116"/>
      <c r="DL129" s="116"/>
      <c r="DM129" s="116"/>
      <c r="DN129" s="116"/>
      <c r="DO129" s="116"/>
      <c r="DP129" s="93"/>
      <c r="DQ129" s="93"/>
      <c r="DR129" s="93"/>
      <c r="DS129" s="93"/>
      <c r="DT129" s="93"/>
      <c r="DU129" s="93"/>
      <c r="DV129" s="93"/>
      <c r="DW129" s="93"/>
      <c r="DX129" s="93"/>
      <c r="DY129" s="93"/>
      <c r="DZ129" s="93"/>
    </row>
    <row r="130" spans="1:131" s="90" customFormat="1" ht="26.25" customHeight="1" x14ac:dyDescent="0.15">
      <c r="A130" s="746" t="s">
        <v>427</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748" t="s">
        <v>428</v>
      </c>
      <c r="X130" s="749"/>
      <c r="Y130" s="749"/>
      <c r="Z130" s="750"/>
      <c r="AA130" s="751">
        <v>587837</v>
      </c>
      <c r="AB130" s="752"/>
      <c r="AC130" s="752"/>
      <c r="AD130" s="752"/>
      <c r="AE130" s="753"/>
      <c r="AF130" s="754">
        <v>591416</v>
      </c>
      <c r="AG130" s="752"/>
      <c r="AH130" s="752"/>
      <c r="AI130" s="752"/>
      <c r="AJ130" s="753"/>
      <c r="AK130" s="754">
        <v>569397</v>
      </c>
      <c r="AL130" s="752"/>
      <c r="AM130" s="752"/>
      <c r="AN130" s="752"/>
      <c r="AO130" s="753"/>
      <c r="AP130" s="755"/>
      <c r="AQ130" s="756"/>
      <c r="AR130" s="756"/>
      <c r="AS130" s="756"/>
      <c r="AT130" s="757"/>
      <c r="AU130" s="93"/>
      <c r="AV130" s="93"/>
      <c r="AW130" s="93"/>
      <c r="AX130" s="723" t="s">
        <v>429</v>
      </c>
      <c r="AY130" s="724"/>
      <c r="AZ130" s="724"/>
      <c r="BA130" s="724"/>
      <c r="BB130" s="724"/>
      <c r="BC130" s="724"/>
      <c r="BD130" s="724"/>
      <c r="BE130" s="725"/>
      <c r="BF130" s="726">
        <v>7.8</v>
      </c>
      <c r="BG130" s="727"/>
      <c r="BH130" s="727"/>
      <c r="BI130" s="727"/>
      <c r="BJ130" s="727"/>
      <c r="BK130" s="727"/>
      <c r="BL130" s="728"/>
      <c r="BM130" s="726">
        <v>25</v>
      </c>
      <c r="BN130" s="727"/>
      <c r="BO130" s="727"/>
      <c r="BP130" s="727"/>
      <c r="BQ130" s="727"/>
      <c r="BR130" s="727"/>
      <c r="BS130" s="728"/>
      <c r="BT130" s="726">
        <v>35</v>
      </c>
      <c r="BU130" s="727"/>
      <c r="BV130" s="727"/>
      <c r="BW130" s="727"/>
      <c r="BX130" s="727"/>
      <c r="BY130" s="727"/>
      <c r="BZ130" s="729"/>
      <c r="CA130" s="116"/>
      <c r="CB130" s="116"/>
      <c r="CC130" s="116"/>
      <c r="CD130" s="116"/>
      <c r="CE130" s="116"/>
      <c r="CF130" s="116"/>
      <c r="CG130" s="116"/>
      <c r="CH130" s="116"/>
      <c r="CI130" s="116"/>
      <c r="CJ130" s="116"/>
      <c r="CK130" s="116"/>
      <c r="CL130" s="116"/>
      <c r="CM130" s="116"/>
      <c r="CN130" s="116"/>
      <c r="CO130" s="116"/>
      <c r="CP130" s="116"/>
      <c r="CQ130" s="116"/>
      <c r="CR130" s="116"/>
      <c r="CS130" s="116"/>
      <c r="CT130" s="116"/>
      <c r="CU130" s="116"/>
      <c r="CV130" s="116"/>
      <c r="CW130" s="116"/>
      <c r="CX130" s="116"/>
      <c r="CY130" s="116"/>
      <c r="CZ130" s="116"/>
      <c r="DA130" s="116"/>
      <c r="DB130" s="116"/>
      <c r="DC130" s="116"/>
      <c r="DD130" s="116"/>
      <c r="DE130" s="116"/>
      <c r="DF130" s="116"/>
      <c r="DG130" s="116"/>
      <c r="DH130" s="116"/>
      <c r="DI130" s="116"/>
      <c r="DJ130" s="116"/>
      <c r="DK130" s="116"/>
      <c r="DL130" s="116"/>
      <c r="DM130" s="116"/>
      <c r="DN130" s="116"/>
      <c r="DO130" s="116"/>
      <c r="DP130" s="93"/>
      <c r="DQ130" s="93"/>
      <c r="DR130" s="93"/>
      <c r="DS130" s="93"/>
      <c r="DT130" s="93"/>
      <c r="DU130" s="93"/>
      <c r="DV130" s="93"/>
      <c r="DW130" s="93"/>
      <c r="DX130" s="93"/>
      <c r="DY130" s="93"/>
      <c r="DZ130" s="93"/>
    </row>
    <row r="131" spans="1:131" s="90" customFormat="1" ht="26.25" customHeight="1" thickBot="1" x14ac:dyDescent="0.2">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2" t="s">
        <v>430</v>
      </c>
      <c r="X131" s="733"/>
      <c r="Y131" s="733"/>
      <c r="Z131" s="734"/>
      <c r="AA131" s="735">
        <v>3312453</v>
      </c>
      <c r="AB131" s="736"/>
      <c r="AC131" s="736"/>
      <c r="AD131" s="736"/>
      <c r="AE131" s="737"/>
      <c r="AF131" s="738">
        <v>3410321</v>
      </c>
      <c r="AG131" s="736"/>
      <c r="AH131" s="736"/>
      <c r="AI131" s="736"/>
      <c r="AJ131" s="737"/>
      <c r="AK131" s="738">
        <v>3696007</v>
      </c>
      <c r="AL131" s="736"/>
      <c r="AM131" s="736"/>
      <c r="AN131" s="736"/>
      <c r="AO131" s="737"/>
      <c r="AP131" s="739"/>
      <c r="AQ131" s="740"/>
      <c r="AR131" s="740"/>
      <c r="AS131" s="740"/>
      <c r="AT131" s="741"/>
      <c r="AU131" s="93"/>
      <c r="AV131" s="93"/>
      <c r="AW131" s="93"/>
      <c r="AX131" s="701" t="s">
        <v>431</v>
      </c>
      <c r="AY131" s="702"/>
      <c r="AZ131" s="702"/>
      <c r="BA131" s="702"/>
      <c r="BB131" s="702"/>
      <c r="BC131" s="702"/>
      <c r="BD131" s="702"/>
      <c r="BE131" s="703"/>
      <c r="BF131" s="704">
        <v>3.3</v>
      </c>
      <c r="BG131" s="705"/>
      <c r="BH131" s="705"/>
      <c r="BI131" s="705"/>
      <c r="BJ131" s="705"/>
      <c r="BK131" s="705"/>
      <c r="BL131" s="706"/>
      <c r="BM131" s="704">
        <v>350</v>
      </c>
      <c r="BN131" s="705"/>
      <c r="BO131" s="705"/>
      <c r="BP131" s="705"/>
      <c r="BQ131" s="705"/>
      <c r="BR131" s="705"/>
      <c r="BS131" s="706"/>
      <c r="BT131" s="707"/>
      <c r="BU131" s="708"/>
      <c r="BV131" s="708"/>
      <c r="BW131" s="708"/>
      <c r="BX131" s="708"/>
      <c r="BY131" s="708"/>
      <c r="BZ131" s="709"/>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93"/>
      <c r="DQ131" s="93"/>
      <c r="DR131" s="93"/>
      <c r="DS131" s="93"/>
      <c r="DT131" s="93"/>
      <c r="DU131" s="93"/>
      <c r="DV131" s="93"/>
      <c r="DW131" s="93"/>
      <c r="DX131" s="93"/>
      <c r="DY131" s="93"/>
      <c r="DZ131" s="93"/>
    </row>
    <row r="132" spans="1:131" s="90" customFormat="1" ht="26.25" customHeight="1" x14ac:dyDescent="0.15">
      <c r="A132" s="710" t="s">
        <v>432</v>
      </c>
      <c r="B132" s="711"/>
      <c r="C132" s="711"/>
      <c r="D132" s="711"/>
      <c r="E132" s="711"/>
      <c r="F132" s="711"/>
      <c r="G132" s="711"/>
      <c r="H132" s="711"/>
      <c r="I132" s="711"/>
      <c r="J132" s="711"/>
      <c r="K132" s="711"/>
      <c r="L132" s="711"/>
      <c r="M132" s="711"/>
      <c r="N132" s="711"/>
      <c r="O132" s="711"/>
      <c r="P132" s="711"/>
      <c r="Q132" s="711"/>
      <c r="R132" s="711"/>
      <c r="S132" s="711"/>
      <c r="T132" s="711"/>
      <c r="U132" s="711"/>
      <c r="V132" s="714" t="s">
        <v>433</v>
      </c>
      <c r="W132" s="714"/>
      <c r="X132" s="714"/>
      <c r="Y132" s="714"/>
      <c r="Z132" s="715"/>
      <c r="AA132" s="716">
        <v>7.3706102400000004</v>
      </c>
      <c r="AB132" s="717"/>
      <c r="AC132" s="717"/>
      <c r="AD132" s="717"/>
      <c r="AE132" s="718"/>
      <c r="AF132" s="719">
        <v>7.737981263</v>
      </c>
      <c r="AG132" s="717"/>
      <c r="AH132" s="717"/>
      <c r="AI132" s="717"/>
      <c r="AJ132" s="718"/>
      <c r="AK132" s="719">
        <v>8.5833711899999994</v>
      </c>
      <c r="AL132" s="717"/>
      <c r="AM132" s="717"/>
      <c r="AN132" s="717"/>
      <c r="AO132" s="718"/>
      <c r="AP132" s="720"/>
      <c r="AQ132" s="721"/>
      <c r="AR132" s="721"/>
      <c r="AS132" s="721"/>
      <c r="AT132" s="722"/>
      <c r="AU132" s="117"/>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4"/>
      <c r="BT132" s="93"/>
      <c r="BU132" s="93"/>
      <c r="BV132" s="93"/>
      <c r="BW132" s="93"/>
      <c r="BX132" s="93"/>
      <c r="BY132" s="93"/>
      <c r="BZ132" s="93"/>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116"/>
      <c r="DD132" s="116"/>
      <c r="DE132" s="116"/>
      <c r="DF132" s="116"/>
      <c r="DG132" s="116"/>
      <c r="DH132" s="116"/>
      <c r="DI132" s="116"/>
      <c r="DJ132" s="116"/>
      <c r="DK132" s="116"/>
      <c r="DL132" s="116"/>
      <c r="DM132" s="116"/>
      <c r="DN132" s="116"/>
      <c r="DO132" s="116"/>
      <c r="DP132" s="93"/>
      <c r="DQ132" s="93"/>
      <c r="DR132" s="93"/>
      <c r="DS132" s="93"/>
      <c r="DT132" s="93"/>
      <c r="DU132" s="93"/>
      <c r="DV132" s="93"/>
      <c r="DW132" s="93"/>
      <c r="DX132" s="93"/>
      <c r="DY132" s="93"/>
      <c r="DZ132" s="93"/>
    </row>
    <row r="133" spans="1:131" s="90" customFormat="1" ht="26.25" customHeight="1" thickBot="1" x14ac:dyDescent="0.2">
      <c r="A133" s="712"/>
      <c r="B133" s="713"/>
      <c r="C133" s="713"/>
      <c r="D133" s="713"/>
      <c r="E133" s="713"/>
      <c r="F133" s="713"/>
      <c r="G133" s="713"/>
      <c r="H133" s="713"/>
      <c r="I133" s="713"/>
      <c r="J133" s="713"/>
      <c r="K133" s="713"/>
      <c r="L133" s="713"/>
      <c r="M133" s="713"/>
      <c r="N133" s="713"/>
      <c r="O133" s="713"/>
      <c r="P133" s="713"/>
      <c r="Q133" s="713"/>
      <c r="R133" s="713"/>
      <c r="S133" s="713"/>
      <c r="T133" s="713"/>
      <c r="U133" s="713"/>
      <c r="V133" s="693" t="s">
        <v>434</v>
      </c>
      <c r="W133" s="693"/>
      <c r="X133" s="693"/>
      <c r="Y133" s="693"/>
      <c r="Z133" s="694"/>
      <c r="AA133" s="695">
        <v>8.6</v>
      </c>
      <c r="AB133" s="696"/>
      <c r="AC133" s="696"/>
      <c r="AD133" s="696"/>
      <c r="AE133" s="697"/>
      <c r="AF133" s="695">
        <v>8</v>
      </c>
      <c r="AG133" s="696"/>
      <c r="AH133" s="696"/>
      <c r="AI133" s="696"/>
      <c r="AJ133" s="697"/>
      <c r="AK133" s="695">
        <v>7.8</v>
      </c>
      <c r="AL133" s="696"/>
      <c r="AM133" s="696"/>
      <c r="AN133" s="696"/>
      <c r="AO133" s="697"/>
      <c r="AP133" s="698"/>
      <c r="AQ133" s="699"/>
      <c r="AR133" s="699"/>
      <c r="AS133" s="699"/>
      <c r="AT133" s="700"/>
      <c r="AU133" s="93"/>
      <c r="AV133" s="93"/>
      <c r="AW133" s="93"/>
      <c r="AX133" s="93"/>
      <c r="AY133" s="93"/>
      <c r="AZ133" s="93"/>
      <c r="BA133" s="93"/>
      <c r="BB133" s="93"/>
      <c r="BC133" s="93"/>
      <c r="BD133" s="93"/>
      <c r="BE133" s="93"/>
      <c r="BF133" s="93"/>
      <c r="BG133" s="93"/>
      <c r="BH133" s="93"/>
      <c r="BI133" s="93"/>
      <c r="BJ133" s="93"/>
      <c r="BK133" s="93"/>
      <c r="BL133" s="93"/>
      <c r="BM133" s="93"/>
      <c r="BN133" s="116"/>
      <c r="BO133" s="116"/>
      <c r="BP133" s="116"/>
      <c r="BQ133" s="116"/>
      <c r="BR133" s="116"/>
      <c r="BS133" s="116"/>
      <c r="BT133" s="116"/>
      <c r="BU133" s="116"/>
      <c r="BV133" s="116"/>
      <c r="BW133" s="116"/>
      <c r="BX133" s="116"/>
      <c r="BY133" s="116"/>
      <c r="BZ133" s="116"/>
      <c r="CA133" s="116"/>
      <c r="CB133" s="116"/>
      <c r="CC133" s="116"/>
      <c r="CD133" s="116"/>
      <c r="CE133" s="116"/>
      <c r="CF133" s="116"/>
      <c r="CG133" s="116"/>
      <c r="CH133" s="116"/>
      <c r="CI133" s="116"/>
      <c r="CJ133" s="116"/>
      <c r="CK133" s="116"/>
      <c r="CL133" s="116"/>
      <c r="CM133" s="116"/>
      <c r="CN133" s="116"/>
      <c r="CO133" s="116"/>
      <c r="CP133" s="116"/>
      <c r="CQ133" s="116"/>
      <c r="CR133" s="116"/>
      <c r="CS133" s="116"/>
      <c r="CT133" s="116"/>
      <c r="CU133" s="116"/>
      <c r="CV133" s="116"/>
      <c r="CW133" s="116"/>
      <c r="CX133" s="116"/>
      <c r="CY133" s="116"/>
      <c r="CZ133" s="116"/>
      <c r="DA133" s="116"/>
      <c r="DB133" s="116"/>
      <c r="DC133" s="116"/>
      <c r="DD133" s="116"/>
      <c r="DE133" s="116"/>
      <c r="DF133" s="116"/>
      <c r="DG133" s="116"/>
      <c r="DH133" s="116"/>
      <c r="DI133" s="116"/>
      <c r="DJ133" s="116"/>
      <c r="DK133" s="116"/>
      <c r="DL133" s="116"/>
      <c r="DM133" s="116"/>
      <c r="DN133" s="116"/>
      <c r="DO133" s="116"/>
      <c r="DP133" s="93"/>
      <c r="DQ133" s="93"/>
      <c r="DR133" s="93"/>
      <c r="DS133" s="93"/>
      <c r="DT133" s="93"/>
      <c r="DU133" s="93"/>
      <c r="DV133" s="93"/>
      <c r="DW133" s="93"/>
      <c r="DX133" s="93"/>
      <c r="DY133" s="93"/>
      <c r="DZ133" s="93"/>
    </row>
    <row r="134" spans="1:131" ht="11.25" customHeight="1" x14ac:dyDescent="0.15">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93"/>
      <c r="AV134" s="93"/>
      <c r="AW134" s="93"/>
      <c r="AX134" s="93"/>
      <c r="AY134" s="93"/>
      <c r="AZ134" s="93"/>
      <c r="BA134" s="93"/>
      <c r="BB134" s="93"/>
      <c r="BC134" s="93"/>
      <c r="BD134" s="93"/>
      <c r="BE134" s="93"/>
      <c r="BF134" s="93"/>
      <c r="BG134" s="93"/>
      <c r="BH134" s="93"/>
      <c r="BI134" s="93"/>
      <c r="BJ134" s="93"/>
      <c r="BK134" s="93"/>
      <c r="BL134" s="93"/>
      <c r="BM134" s="93"/>
      <c r="BN134" s="116"/>
      <c r="BO134" s="116"/>
      <c r="BP134" s="116"/>
      <c r="BQ134" s="116"/>
      <c r="BR134" s="116"/>
      <c r="BS134" s="116"/>
      <c r="BT134" s="116"/>
      <c r="BU134" s="116"/>
      <c r="BV134" s="116"/>
      <c r="BW134" s="116"/>
      <c r="BX134" s="116"/>
      <c r="BY134" s="116"/>
      <c r="BZ134" s="116"/>
      <c r="CA134" s="116"/>
      <c r="CB134" s="116"/>
      <c r="CC134" s="116"/>
      <c r="CD134" s="116"/>
      <c r="CE134" s="116"/>
      <c r="CF134" s="116"/>
      <c r="CG134" s="116"/>
      <c r="CH134" s="116"/>
      <c r="CI134" s="116"/>
      <c r="CJ134" s="116"/>
      <c r="CK134" s="116"/>
      <c r="CL134" s="116"/>
      <c r="CM134" s="116"/>
      <c r="CN134" s="116"/>
      <c r="CO134" s="116"/>
      <c r="CP134" s="116"/>
      <c r="CQ134" s="116"/>
      <c r="CR134" s="116"/>
      <c r="CS134" s="116"/>
      <c r="CT134" s="116"/>
      <c r="CU134" s="116"/>
      <c r="CV134" s="116"/>
      <c r="CW134" s="116"/>
      <c r="CX134" s="116"/>
      <c r="CY134" s="116"/>
      <c r="CZ134" s="116"/>
      <c r="DA134" s="116"/>
      <c r="DB134" s="116"/>
      <c r="DC134" s="116"/>
      <c r="DD134" s="116"/>
      <c r="DE134" s="116"/>
      <c r="DF134" s="116"/>
      <c r="DG134" s="116"/>
      <c r="DH134" s="116"/>
      <c r="DI134" s="116"/>
      <c r="DJ134" s="116"/>
      <c r="DK134" s="116"/>
      <c r="DL134" s="116"/>
      <c r="DM134" s="116"/>
      <c r="DN134" s="116"/>
      <c r="DO134" s="116"/>
      <c r="DP134" s="93"/>
      <c r="DQ134" s="93"/>
      <c r="DR134" s="93"/>
      <c r="DS134" s="93"/>
      <c r="DT134" s="93"/>
      <c r="DU134" s="93"/>
      <c r="DV134" s="93"/>
      <c r="DW134" s="93"/>
      <c r="DX134" s="93"/>
      <c r="DY134" s="93"/>
      <c r="DZ134" s="93"/>
      <c r="EA134" s="90"/>
    </row>
    <row r="135" spans="1:131" ht="14.25" hidden="1" x14ac:dyDescent="0.15">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8"/>
      <c r="BR135" s="118"/>
      <c r="BS135" s="118"/>
      <c r="BT135" s="118"/>
      <c r="BU135" s="118"/>
      <c r="BV135" s="118"/>
      <c r="BW135" s="118"/>
      <c r="BX135" s="118"/>
      <c r="BY135" s="118"/>
      <c r="BZ135" s="118"/>
      <c r="CA135" s="118"/>
      <c r="CB135" s="118"/>
      <c r="CC135" s="118"/>
      <c r="CD135" s="118"/>
      <c r="CE135" s="118"/>
      <c r="CF135" s="118"/>
      <c r="CG135" s="118"/>
      <c r="CH135" s="118"/>
      <c r="CI135" s="118"/>
      <c r="CJ135" s="118"/>
      <c r="CK135" s="118"/>
      <c r="CL135" s="118"/>
      <c r="CM135" s="118"/>
      <c r="CN135" s="118"/>
      <c r="CO135" s="118"/>
      <c r="CP135" s="118"/>
      <c r="CQ135" s="118"/>
      <c r="CR135" s="118"/>
      <c r="CS135" s="118"/>
      <c r="CT135" s="118"/>
      <c r="CU135" s="118"/>
      <c r="CV135" s="118"/>
      <c r="CW135" s="118"/>
      <c r="CX135" s="118"/>
      <c r="CY135" s="118"/>
      <c r="CZ135" s="118"/>
      <c r="DA135" s="118"/>
      <c r="DB135" s="118"/>
      <c r="DC135" s="118"/>
      <c r="DD135" s="118"/>
      <c r="DE135" s="118"/>
      <c r="DF135" s="118"/>
      <c r="DG135" s="118"/>
      <c r="DH135" s="118"/>
      <c r="DI135" s="118"/>
      <c r="DJ135" s="118"/>
      <c r="DK135" s="118"/>
      <c r="DL135" s="118"/>
      <c r="DM135" s="118"/>
      <c r="DN135" s="118"/>
      <c r="DO135" s="118"/>
      <c r="DP135" s="118"/>
      <c r="DQ135" s="118"/>
      <c r="DR135" s="118"/>
      <c r="DS135" s="118"/>
      <c r="DT135" s="118"/>
      <c r="DU135" s="118"/>
      <c r="DV135" s="118"/>
      <c r="DW135" s="118"/>
      <c r="DX135" s="118"/>
      <c r="DY135" s="118"/>
      <c r="DZ135" s="118"/>
    </row>
  </sheetData>
  <sheetProtection algorithmName="SHA-512" hashValue="A3a8N0wSrEKEa77vdjzs5zflwSAeK4atUYaO2/zvrE22oWGLQRi6BfqsVNKnxBnSbfgIyRz1eH231uJ8lKIIhQ==" saltValue="Ic4Ec/j1K8Iklrg/quVFk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C2458-461A-42C8-AB9F-5369095706F0}">
  <sheetPr>
    <pageSetUpPr fitToPage="1"/>
  </sheetPr>
  <dimension ref="A1:DQ105"/>
  <sheetViews>
    <sheetView showGridLines="0" view="pageBreakPreview" topLeftCell="BI67" zoomScaleNormal="85" zoomScaleSheetLayoutView="100" workbookViewId="0">
      <selection activeCell="AU14" sqref="AU14:AX14"/>
    </sheetView>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PW643+222/JOb3jQuMkF1/hjG9HCdcEV39tHywvVcrjlIaQ1VGn+bqKW5xm+LLb4vmq/9FVGSUobf0kIb9+/Ug==" saltValue="WbuEeuEHJa27Xq1fVKNh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4B0B5-3AAE-41B0-AB0C-77B2C6A42C9B}">
  <sheetPr>
    <pageSetUpPr fitToPage="1"/>
  </sheetPr>
  <dimension ref="A1:DL89"/>
  <sheetViews>
    <sheetView showGridLines="0" topLeftCell="BI67" zoomScaleNormal="100" zoomScaleSheetLayoutView="55" workbookViewId="0">
      <selection activeCell="AU14" sqref="AU14:AX14"/>
    </sheetView>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ur8RLRoxmBCopFboY5ozyzvuv/936Eh0XL0Q/didVfFhEi5BBgNO19r6W+l4Zsx29U8YJy+PoM3oRtJPnOFMw==" saltValue="gC2WjYPb9LTIBbZT00Qth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6208D-2535-4A4F-A5BC-53C1E123C8D0}">
  <sheetPr>
    <pageSetUpPr fitToPage="1"/>
  </sheetPr>
  <dimension ref="A1:AZ73"/>
  <sheetViews>
    <sheetView showGridLines="0" view="pageBreakPreview" topLeftCell="V37" workbookViewId="0">
      <selection activeCell="AU14" sqref="AU14:AX14"/>
    </sheetView>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435</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119" t="s">
        <v>436</v>
      </c>
      <c r="AL6" s="119"/>
      <c r="AM6" s="119"/>
      <c r="AN6" s="119"/>
    </row>
    <row r="7" spans="1:46" ht="13.5" customHeight="1" x14ac:dyDescent="0.15">
      <c r="A7" s="10"/>
      <c r="AK7" s="120"/>
      <c r="AL7" s="121"/>
      <c r="AM7" s="121"/>
      <c r="AN7" s="122"/>
      <c r="AO7" s="1099" t="s">
        <v>437</v>
      </c>
      <c r="AP7" s="123"/>
      <c r="AQ7" s="124" t="s">
        <v>438</v>
      </c>
      <c r="AR7" s="125"/>
    </row>
    <row r="8" spans="1:46" x14ac:dyDescent="0.15">
      <c r="A8" s="10"/>
      <c r="AK8" s="126"/>
      <c r="AL8" s="127"/>
      <c r="AM8" s="127"/>
      <c r="AN8" s="128"/>
      <c r="AO8" s="1100"/>
      <c r="AP8" s="129" t="s">
        <v>439</v>
      </c>
      <c r="AQ8" s="130" t="s">
        <v>440</v>
      </c>
      <c r="AR8" s="131" t="s">
        <v>441</v>
      </c>
    </row>
    <row r="9" spans="1:46" x14ac:dyDescent="0.15">
      <c r="A9" s="10"/>
      <c r="AK9" s="1101" t="s">
        <v>442</v>
      </c>
      <c r="AL9" s="1102"/>
      <c r="AM9" s="1102"/>
      <c r="AN9" s="1103"/>
      <c r="AO9" s="132">
        <v>969242</v>
      </c>
      <c r="AP9" s="132">
        <v>106874</v>
      </c>
      <c r="AQ9" s="133">
        <v>163770</v>
      </c>
      <c r="AR9" s="134">
        <v>-34.700000000000003</v>
      </c>
    </row>
    <row r="10" spans="1:46" ht="13.5" customHeight="1" x14ac:dyDescent="0.15">
      <c r="A10" s="10"/>
      <c r="AK10" s="1101" t="s">
        <v>443</v>
      </c>
      <c r="AL10" s="1102"/>
      <c r="AM10" s="1102"/>
      <c r="AN10" s="1103"/>
      <c r="AO10" s="135">
        <v>150954</v>
      </c>
      <c r="AP10" s="135">
        <v>16645</v>
      </c>
      <c r="AQ10" s="136">
        <v>24683</v>
      </c>
      <c r="AR10" s="137">
        <v>-32.6</v>
      </c>
    </row>
    <row r="11" spans="1:46" ht="13.5" customHeight="1" x14ac:dyDescent="0.15">
      <c r="A11" s="10"/>
      <c r="AK11" s="1101" t="s">
        <v>444</v>
      </c>
      <c r="AL11" s="1102"/>
      <c r="AM11" s="1102"/>
      <c r="AN11" s="1103"/>
      <c r="AO11" s="135" t="s">
        <v>445</v>
      </c>
      <c r="AP11" s="135" t="s">
        <v>445</v>
      </c>
      <c r="AQ11" s="136">
        <v>5136</v>
      </c>
      <c r="AR11" s="137" t="s">
        <v>445</v>
      </c>
    </row>
    <row r="12" spans="1:46" ht="13.5" customHeight="1" x14ac:dyDescent="0.15">
      <c r="A12" s="10"/>
      <c r="AK12" s="1101" t="s">
        <v>446</v>
      </c>
      <c r="AL12" s="1102"/>
      <c r="AM12" s="1102"/>
      <c r="AN12" s="1103"/>
      <c r="AO12" s="135" t="s">
        <v>445</v>
      </c>
      <c r="AP12" s="135" t="s">
        <v>445</v>
      </c>
      <c r="AQ12" s="136" t="s">
        <v>445</v>
      </c>
      <c r="AR12" s="137" t="s">
        <v>445</v>
      </c>
    </row>
    <row r="13" spans="1:46" ht="13.5" customHeight="1" x14ac:dyDescent="0.15">
      <c r="A13" s="10"/>
      <c r="AK13" s="1101" t="s">
        <v>447</v>
      </c>
      <c r="AL13" s="1102"/>
      <c r="AM13" s="1102"/>
      <c r="AN13" s="1103"/>
      <c r="AO13" s="135">
        <v>72536</v>
      </c>
      <c r="AP13" s="135">
        <v>7998</v>
      </c>
      <c r="AQ13" s="136">
        <v>6255</v>
      </c>
      <c r="AR13" s="137">
        <v>27.9</v>
      </c>
    </row>
    <row r="14" spans="1:46" ht="13.5" customHeight="1" x14ac:dyDescent="0.15">
      <c r="A14" s="10"/>
      <c r="AK14" s="1101" t="s">
        <v>448</v>
      </c>
      <c r="AL14" s="1102"/>
      <c r="AM14" s="1102"/>
      <c r="AN14" s="1103"/>
      <c r="AO14" s="135">
        <v>34941</v>
      </c>
      <c r="AP14" s="135">
        <v>3853</v>
      </c>
      <c r="AQ14" s="136">
        <v>3424</v>
      </c>
      <c r="AR14" s="137">
        <v>12.5</v>
      </c>
    </row>
    <row r="15" spans="1:46" ht="13.5" customHeight="1" x14ac:dyDescent="0.15">
      <c r="A15" s="10"/>
      <c r="AK15" s="1104" t="s">
        <v>449</v>
      </c>
      <c r="AL15" s="1105"/>
      <c r="AM15" s="1105"/>
      <c r="AN15" s="1106"/>
      <c r="AO15" s="135">
        <v>-70328</v>
      </c>
      <c r="AP15" s="135">
        <v>-7755</v>
      </c>
      <c r="AQ15" s="136">
        <v>-13292</v>
      </c>
      <c r="AR15" s="137">
        <v>-41.7</v>
      </c>
    </row>
    <row r="16" spans="1:46" x14ac:dyDescent="0.15">
      <c r="A16" s="10"/>
      <c r="AK16" s="1104" t="s">
        <v>121</v>
      </c>
      <c r="AL16" s="1105"/>
      <c r="AM16" s="1105"/>
      <c r="AN16" s="1106"/>
      <c r="AO16" s="135">
        <v>1157345</v>
      </c>
      <c r="AP16" s="135">
        <v>127616</v>
      </c>
      <c r="AQ16" s="136">
        <v>189976</v>
      </c>
      <c r="AR16" s="137">
        <v>-32.799999999999997</v>
      </c>
    </row>
    <row r="17" spans="1:46" x14ac:dyDescent="0.15">
      <c r="A17" s="10"/>
    </row>
    <row r="18" spans="1:46" x14ac:dyDescent="0.15">
      <c r="A18" s="10"/>
      <c r="AQ18" s="138"/>
      <c r="AR18" s="138"/>
    </row>
    <row r="19" spans="1:46" x14ac:dyDescent="0.15">
      <c r="A19" s="10"/>
      <c r="AK19" s="3" t="s">
        <v>450</v>
      </c>
    </row>
    <row r="20" spans="1:46" x14ac:dyDescent="0.15">
      <c r="A20" s="10"/>
      <c r="AK20" s="139"/>
      <c r="AL20" s="140"/>
      <c r="AM20" s="140"/>
      <c r="AN20" s="141"/>
      <c r="AO20" s="142" t="s">
        <v>451</v>
      </c>
      <c r="AP20" s="143" t="s">
        <v>452</v>
      </c>
      <c r="AQ20" s="144" t="s">
        <v>453</v>
      </c>
      <c r="AR20" s="145"/>
    </row>
    <row r="21" spans="1:46" s="119" customFormat="1" x14ac:dyDescent="0.15">
      <c r="A21" s="146"/>
      <c r="AK21" s="1107" t="s">
        <v>454</v>
      </c>
      <c r="AL21" s="1108"/>
      <c r="AM21" s="1108"/>
      <c r="AN21" s="1109"/>
      <c r="AO21" s="147">
        <v>11.91</v>
      </c>
      <c r="AP21" s="148">
        <v>16.39</v>
      </c>
      <c r="AQ21" s="149">
        <v>-4.4800000000000004</v>
      </c>
      <c r="AS21" s="150"/>
      <c r="AT21" s="146"/>
    </row>
    <row r="22" spans="1:46" s="119" customFormat="1" x14ac:dyDescent="0.15">
      <c r="A22" s="146"/>
      <c r="AK22" s="1107" t="s">
        <v>455</v>
      </c>
      <c r="AL22" s="1108"/>
      <c r="AM22" s="1108"/>
      <c r="AN22" s="1109"/>
      <c r="AO22" s="151">
        <v>97.1</v>
      </c>
      <c r="AP22" s="152">
        <v>95.8</v>
      </c>
      <c r="AQ22" s="153">
        <v>1.3</v>
      </c>
      <c r="AR22" s="138"/>
      <c r="AS22" s="150"/>
      <c r="AT22" s="146"/>
    </row>
    <row r="23" spans="1:46" s="119" customFormat="1" x14ac:dyDescent="0.15">
      <c r="A23" s="146"/>
      <c r="AP23" s="138"/>
      <c r="AQ23" s="138"/>
      <c r="AR23" s="138"/>
      <c r="AS23" s="150"/>
      <c r="AT23" s="146"/>
    </row>
    <row r="24" spans="1:46" s="119" customFormat="1" x14ac:dyDescent="0.15">
      <c r="A24" s="146"/>
      <c r="AP24" s="138"/>
      <c r="AQ24" s="138"/>
      <c r="AR24" s="138"/>
      <c r="AS24" s="150"/>
      <c r="AT24" s="146"/>
    </row>
    <row r="25" spans="1:46" s="119" customFormat="1" x14ac:dyDescent="0.15">
      <c r="A25" s="154"/>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6"/>
      <c r="AQ25" s="156"/>
      <c r="AR25" s="156"/>
      <c r="AS25" s="157"/>
      <c r="AT25" s="146"/>
    </row>
    <row r="26" spans="1:46" s="119" customFormat="1" x14ac:dyDescent="0.15">
      <c r="A26" s="1110" t="s">
        <v>456</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row>
    <row r="27" spans="1:46" x14ac:dyDescent="0.15">
      <c r="A27" s="158"/>
      <c r="AS27" s="3"/>
      <c r="AT27" s="3"/>
    </row>
    <row r="28" spans="1:46" ht="17.25" x14ac:dyDescent="0.15">
      <c r="A28" s="16" t="s">
        <v>457</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59"/>
    </row>
    <row r="29" spans="1:46" x14ac:dyDescent="0.15">
      <c r="A29" s="10"/>
      <c r="AK29" s="119" t="s">
        <v>458</v>
      </c>
      <c r="AL29" s="119"/>
      <c r="AM29" s="119"/>
      <c r="AN29" s="119"/>
      <c r="AS29" s="160"/>
    </row>
    <row r="30" spans="1:46" ht="13.5" customHeight="1" x14ac:dyDescent="0.15">
      <c r="A30" s="10"/>
      <c r="AK30" s="120"/>
      <c r="AL30" s="121"/>
      <c r="AM30" s="121"/>
      <c r="AN30" s="122"/>
      <c r="AO30" s="1099" t="s">
        <v>437</v>
      </c>
      <c r="AP30" s="123"/>
      <c r="AQ30" s="124" t="s">
        <v>438</v>
      </c>
      <c r="AR30" s="125"/>
    </row>
    <row r="31" spans="1:46" x14ac:dyDescent="0.15">
      <c r="A31" s="10"/>
      <c r="AK31" s="126"/>
      <c r="AL31" s="127"/>
      <c r="AM31" s="127"/>
      <c r="AN31" s="128"/>
      <c r="AO31" s="1100"/>
      <c r="AP31" s="129" t="s">
        <v>439</v>
      </c>
      <c r="AQ31" s="130" t="s">
        <v>440</v>
      </c>
      <c r="AR31" s="131" t="s">
        <v>441</v>
      </c>
    </row>
    <row r="32" spans="1:46" ht="27" customHeight="1" x14ac:dyDescent="0.15">
      <c r="A32" s="10"/>
      <c r="AK32" s="1085" t="s">
        <v>459</v>
      </c>
      <c r="AL32" s="1086"/>
      <c r="AM32" s="1086"/>
      <c r="AN32" s="1087"/>
      <c r="AO32" s="161">
        <v>601256</v>
      </c>
      <c r="AP32" s="161">
        <v>66298</v>
      </c>
      <c r="AQ32" s="162">
        <v>115605</v>
      </c>
      <c r="AR32" s="163">
        <v>-42.7</v>
      </c>
    </row>
    <row r="33" spans="1:46" ht="13.5" customHeight="1" x14ac:dyDescent="0.15">
      <c r="A33" s="10"/>
      <c r="AK33" s="1085" t="s">
        <v>460</v>
      </c>
      <c r="AL33" s="1086"/>
      <c r="AM33" s="1086"/>
      <c r="AN33" s="1087"/>
      <c r="AO33" s="161" t="s">
        <v>445</v>
      </c>
      <c r="AP33" s="161" t="s">
        <v>445</v>
      </c>
      <c r="AQ33" s="162">
        <v>170</v>
      </c>
      <c r="AR33" s="163" t="s">
        <v>445</v>
      </c>
    </row>
    <row r="34" spans="1:46" ht="27" customHeight="1" x14ac:dyDescent="0.15">
      <c r="A34" s="10"/>
      <c r="AK34" s="1085" t="s">
        <v>461</v>
      </c>
      <c r="AL34" s="1086"/>
      <c r="AM34" s="1086"/>
      <c r="AN34" s="1087"/>
      <c r="AO34" s="161" t="s">
        <v>445</v>
      </c>
      <c r="AP34" s="161" t="s">
        <v>445</v>
      </c>
      <c r="AQ34" s="162">
        <v>200</v>
      </c>
      <c r="AR34" s="163" t="s">
        <v>445</v>
      </c>
    </row>
    <row r="35" spans="1:46" ht="27" customHeight="1" x14ac:dyDescent="0.15">
      <c r="A35" s="10"/>
      <c r="AK35" s="1085" t="s">
        <v>462</v>
      </c>
      <c r="AL35" s="1086"/>
      <c r="AM35" s="1086"/>
      <c r="AN35" s="1087"/>
      <c r="AO35" s="161">
        <v>163921</v>
      </c>
      <c r="AP35" s="161">
        <v>18075</v>
      </c>
      <c r="AQ35" s="162">
        <v>23913</v>
      </c>
      <c r="AR35" s="163">
        <v>-24.4</v>
      </c>
    </row>
    <row r="36" spans="1:46" ht="27" customHeight="1" x14ac:dyDescent="0.15">
      <c r="A36" s="10"/>
      <c r="AK36" s="1085" t="s">
        <v>463</v>
      </c>
      <c r="AL36" s="1086"/>
      <c r="AM36" s="1086"/>
      <c r="AN36" s="1087"/>
      <c r="AO36" s="161">
        <v>117421</v>
      </c>
      <c r="AP36" s="161">
        <v>12948</v>
      </c>
      <c r="AQ36" s="162">
        <v>3903</v>
      </c>
      <c r="AR36" s="163">
        <v>231.7</v>
      </c>
    </row>
    <row r="37" spans="1:46" ht="13.5" customHeight="1" x14ac:dyDescent="0.15">
      <c r="A37" s="10"/>
      <c r="AK37" s="1085" t="s">
        <v>464</v>
      </c>
      <c r="AL37" s="1086"/>
      <c r="AM37" s="1086"/>
      <c r="AN37" s="1087"/>
      <c r="AO37" s="161">
        <v>15676</v>
      </c>
      <c r="AP37" s="161">
        <v>1729</v>
      </c>
      <c r="AQ37" s="162">
        <v>982</v>
      </c>
      <c r="AR37" s="163">
        <v>76.099999999999994</v>
      </c>
    </row>
    <row r="38" spans="1:46" ht="27" customHeight="1" x14ac:dyDescent="0.15">
      <c r="A38" s="10"/>
      <c r="AK38" s="1088" t="s">
        <v>465</v>
      </c>
      <c r="AL38" s="1089"/>
      <c r="AM38" s="1089"/>
      <c r="AN38" s="1090"/>
      <c r="AO38" s="164" t="s">
        <v>445</v>
      </c>
      <c r="AP38" s="164" t="s">
        <v>445</v>
      </c>
      <c r="AQ38" s="165">
        <v>19</v>
      </c>
      <c r="AR38" s="153" t="s">
        <v>445</v>
      </c>
      <c r="AS38" s="160"/>
    </row>
    <row r="39" spans="1:46" x14ac:dyDescent="0.15">
      <c r="A39" s="10"/>
      <c r="AK39" s="1088" t="s">
        <v>466</v>
      </c>
      <c r="AL39" s="1089"/>
      <c r="AM39" s="1089"/>
      <c r="AN39" s="1090"/>
      <c r="AO39" s="161">
        <v>-11635</v>
      </c>
      <c r="AP39" s="161">
        <v>-1283</v>
      </c>
      <c r="AQ39" s="162">
        <v>-4902</v>
      </c>
      <c r="AR39" s="163">
        <v>-73.8</v>
      </c>
      <c r="AS39" s="160"/>
    </row>
    <row r="40" spans="1:46" ht="27" customHeight="1" x14ac:dyDescent="0.15">
      <c r="A40" s="10"/>
      <c r="AK40" s="1085" t="s">
        <v>467</v>
      </c>
      <c r="AL40" s="1086"/>
      <c r="AM40" s="1086"/>
      <c r="AN40" s="1087"/>
      <c r="AO40" s="161">
        <v>-569397</v>
      </c>
      <c r="AP40" s="161">
        <v>-62785</v>
      </c>
      <c r="AQ40" s="162">
        <v>-94813</v>
      </c>
      <c r="AR40" s="163">
        <v>-33.799999999999997</v>
      </c>
      <c r="AS40" s="160"/>
    </row>
    <row r="41" spans="1:46" x14ac:dyDescent="0.15">
      <c r="A41" s="10"/>
      <c r="AK41" s="1091" t="s">
        <v>231</v>
      </c>
      <c r="AL41" s="1092"/>
      <c r="AM41" s="1092"/>
      <c r="AN41" s="1093"/>
      <c r="AO41" s="161">
        <v>317242</v>
      </c>
      <c r="AP41" s="161">
        <v>34981</v>
      </c>
      <c r="AQ41" s="162">
        <v>45077</v>
      </c>
      <c r="AR41" s="163">
        <v>-22.4</v>
      </c>
      <c r="AS41" s="160"/>
    </row>
    <row r="42" spans="1:46" x14ac:dyDescent="0.15">
      <c r="A42" s="10"/>
      <c r="AK42" s="166" t="s">
        <v>468</v>
      </c>
      <c r="AQ42" s="138"/>
      <c r="AR42" s="138"/>
      <c r="AS42" s="160"/>
    </row>
    <row r="43" spans="1:46" x14ac:dyDescent="0.15">
      <c r="A43" s="10"/>
      <c r="AP43" s="167"/>
      <c r="AQ43" s="138"/>
      <c r="AS43" s="160"/>
    </row>
    <row r="44" spans="1:46" x14ac:dyDescent="0.15">
      <c r="A44" s="10"/>
      <c r="AQ44" s="138"/>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68"/>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469</v>
      </c>
    </row>
    <row r="48" spans="1:46" x14ac:dyDescent="0.15">
      <c r="A48" s="10"/>
      <c r="AK48" s="169" t="s">
        <v>470</v>
      </c>
      <c r="AL48" s="169"/>
      <c r="AM48" s="169"/>
      <c r="AN48" s="169"/>
      <c r="AO48" s="169"/>
      <c r="AP48" s="169"/>
      <c r="AQ48" s="170"/>
      <c r="AR48" s="169"/>
    </row>
    <row r="49" spans="1:44" ht="13.5" customHeight="1" x14ac:dyDescent="0.15">
      <c r="A49" s="10"/>
      <c r="AK49" s="171"/>
      <c r="AL49" s="172"/>
      <c r="AM49" s="1094" t="s">
        <v>437</v>
      </c>
      <c r="AN49" s="1096" t="s">
        <v>471</v>
      </c>
      <c r="AO49" s="1097"/>
      <c r="AP49" s="1097"/>
      <c r="AQ49" s="1097"/>
      <c r="AR49" s="1098"/>
    </row>
    <row r="50" spans="1:44" x14ac:dyDescent="0.15">
      <c r="A50" s="10"/>
      <c r="AK50" s="173"/>
      <c r="AL50" s="174"/>
      <c r="AM50" s="1095"/>
      <c r="AN50" s="175" t="s">
        <v>472</v>
      </c>
      <c r="AO50" s="176" t="s">
        <v>473</v>
      </c>
      <c r="AP50" s="177" t="s">
        <v>474</v>
      </c>
      <c r="AQ50" s="178" t="s">
        <v>475</v>
      </c>
      <c r="AR50" s="179" t="s">
        <v>476</v>
      </c>
    </row>
    <row r="51" spans="1:44" x14ac:dyDescent="0.15">
      <c r="A51" s="10"/>
      <c r="AK51" s="171" t="s">
        <v>477</v>
      </c>
      <c r="AL51" s="172"/>
      <c r="AM51" s="180">
        <v>789827</v>
      </c>
      <c r="AN51" s="181">
        <v>80801</v>
      </c>
      <c r="AO51" s="182">
        <v>27.5</v>
      </c>
      <c r="AP51" s="183">
        <v>202870</v>
      </c>
      <c r="AQ51" s="184">
        <v>20.100000000000001</v>
      </c>
      <c r="AR51" s="185">
        <v>7.4</v>
      </c>
    </row>
    <row r="52" spans="1:44" x14ac:dyDescent="0.15">
      <c r="A52" s="10"/>
      <c r="AK52" s="186"/>
      <c r="AL52" s="187" t="s">
        <v>478</v>
      </c>
      <c r="AM52" s="188">
        <v>331802</v>
      </c>
      <c r="AN52" s="189">
        <v>33944</v>
      </c>
      <c r="AO52" s="190">
        <v>-1</v>
      </c>
      <c r="AP52" s="191">
        <v>79735</v>
      </c>
      <c r="AQ52" s="192">
        <v>0.5</v>
      </c>
      <c r="AR52" s="193">
        <v>-1.5</v>
      </c>
    </row>
    <row r="53" spans="1:44" x14ac:dyDescent="0.15">
      <c r="A53" s="10"/>
      <c r="AK53" s="171" t="s">
        <v>479</v>
      </c>
      <c r="AL53" s="172"/>
      <c r="AM53" s="180">
        <v>588161</v>
      </c>
      <c r="AN53" s="181">
        <v>61324</v>
      </c>
      <c r="AO53" s="182">
        <v>-24.1</v>
      </c>
      <c r="AP53" s="183">
        <v>167497</v>
      </c>
      <c r="AQ53" s="184">
        <v>-17.399999999999999</v>
      </c>
      <c r="AR53" s="185">
        <v>-6.7</v>
      </c>
    </row>
    <row r="54" spans="1:44" x14ac:dyDescent="0.15">
      <c r="A54" s="10"/>
      <c r="AK54" s="186"/>
      <c r="AL54" s="187" t="s">
        <v>478</v>
      </c>
      <c r="AM54" s="188">
        <v>335770</v>
      </c>
      <c r="AN54" s="189">
        <v>35009</v>
      </c>
      <c r="AO54" s="190">
        <v>3.1</v>
      </c>
      <c r="AP54" s="191">
        <v>82571</v>
      </c>
      <c r="AQ54" s="192">
        <v>3.6</v>
      </c>
      <c r="AR54" s="193">
        <v>-0.5</v>
      </c>
    </row>
    <row r="55" spans="1:44" x14ac:dyDescent="0.15">
      <c r="A55" s="10"/>
      <c r="AK55" s="171" t="s">
        <v>480</v>
      </c>
      <c r="AL55" s="172"/>
      <c r="AM55" s="180">
        <v>954751</v>
      </c>
      <c r="AN55" s="181">
        <v>101257</v>
      </c>
      <c r="AO55" s="182">
        <v>65.099999999999994</v>
      </c>
      <c r="AP55" s="183">
        <v>190274</v>
      </c>
      <c r="AQ55" s="184">
        <v>13.6</v>
      </c>
      <c r="AR55" s="185">
        <v>51.5</v>
      </c>
    </row>
    <row r="56" spans="1:44" x14ac:dyDescent="0.15">
      <c r="A56" s="10"/>
      <c r="AK56" s="186"/>
      <c r="AL56" s="187" t="s">
        <v>478</v>
      </c>
      <c r="AM56" s="188">
        <v>542604</v>
      </c>
      <c r="AN56" s="189">
        <v>57546</v>
      </c>
      <c r="AO56" s="190">
        <v>64.400000000000006</v>
      </c>
      <c r="AP56" s="191">
        <v>88584</v>
      </c>
      <c r="AQ56" s="192">
        <v>7.3</v>
      </c>
      <c r="AR56" s="193">
        <v>57.1</v>
      </c>
    </row>
    <row r="57" spans="1:44" x14ac:dyDescent="0.15">
      <c r="A57" s="10"/>
      <c r="AK57" s="171" t="s">
        <v>481</v>
      </c>
      <c r="AL57" s="172"/>
      <c r="AM57" s="180">
        <v>858183</v>
      </c>
      <c r="AN57" s="181">
        <v>93008</v>
      </c>
      <c r="AO57" s="182">
        <v>-8.1</v>
      </c>
      <c r="AP57" s="183">
        <v>200194</v>
      </c>
      <c r="AQ57" s="184">
        <v>5.2</v>
      </c>
      <c r="AR57" s="185">
        <v>-13.3</v>
      </c>
    </row>
    <row r="58" spans="1:44" x14ac:dyDescent="0.15">
      <c r="A58" s="10"/>
      <c r="AK58" s="186"/>
      <c r="AL58" s="187" t="s">
        <v>478</v>
      </c>
      <c r="AM58" s="188">
        <v>548772</v>
      </c>
      <c r="AN58" s="189">
        <v>59475</v>
      </c>
      <c r="AO58" s="190">
        <v>3.4</v>
      </c>
      <c r="AP58" s="191">
        <v>106422</v>
      </c>
      <c r="AQ58" s="192">
        <v>20.100000000000001</v>
      </c>
      <c r="AR58" s="193">
        <v>-16.7</v>
      </c>
    </row>
    <row r="59" spans="1:44" x14ac:dyDescent="0.15">
      <c r="A59" s="10"/>
      <c r="AK59" s="171" t="s">
        <v>482</v>
      </c>
      <c r="AL59" s="172"/>
      <c r="AM59" s="180">
        <v>1496136</v>
      </c>
      <c r="AN59" s="181">
        <v>164973</v>
      </c>
      <c r="AO59" s="182">
        <v>77.400000000000006</v>
      </c>
      <c r="AP59" s="183">
        <v>196914</v>
      </c>
      <c r="AQ59" s="184">
        <v>-1.6</v>
      </c>
      <c r="AR59" s="185">
        <v>79</v>
      </c>
    </row>
    <row r="60" spans="1:44" x14ac:dyDescent="0.15">
      <c r="A60" s="10"/>
      <c r="AK60" s="186"/>
      <c r="AL60" s="187" t="s">
        <v>478</v>
      </c>
      <c r="AM60" s="188">
        <v>391767</v>
      </c>
      <c r="AN60" s="189">
        <v>43198</v>
      </c>
      <c r="AO60" s="190">
        <v>-27.4</v>
      </c>
      <c r="AP60" s="191">
        <v>98966</v>
      </c>
      <c r="AQ60" s="192">
        <v>-7</v>
      </c>
      <c r="AR60" s="193">
        <v>-20.399999999999999</v>
      </c>
    </row>
    <row r="61" spans="1:44" x14ac:dyDescent="0.15">
      <c r="A61" s="10"/>
      <c r="AK61" s="171" t="s">
        <v>483</v>
      </c>
      <c r="AL61" s="194"/>
      <c r="AM61" s="180">
        <v>937412</v>
      </c>
      <c r="AN61" s="181">
        <v>100273</v>
      </c>
      <c r="AO61" s="182">
        <v>27.6</v>
      </c>
      <c r="AP61" s="183">
        <v>191550</v>
      </c>
      <c r="AQ61" s="195">
        <v>4</v>
      </c>
      <c r="AR61" s="185">
        <v>23.6</v>
      </c>
    </row>
    <row r="62" spans="1:44" x14ac:dyDescent="0.15">
      <c r="A62" s="10"/>
      <c r="AK62" s="186"/>
      <c r="AL62" s="187" t="s">
        <v>478</v>
      </c>
      <c r="AM62" s="188">
        <v>430143</v>
      </c>
      <c r="AN62" s="189">
        <v>45834</v>
      </c>
      <c r="AO62" s="190">
        <v>8.5</v>
      </c>
      <c r="AP62" s="191">
        <v>91256</v>
      </c>
      <c r="AQ62" s="192">
        <v>4.9000000000000004</v>
      </c>
      <c r="AR62" s="193">
        <v>3.6</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row r="70" spans="1:46" hidden="1" x14ac:dyDescent="0.15"/>
    <row r="71" spans="1:46" hidden="1" x14ac:dyDescent="0.15"/>
    <row r="72" spans="1:46" hidden="1" x14ac:dyDescent="0.15"/>
    <row r="73" spans="1:46" hidden="1" x14ac:dyDescent="0.15"/>
  </sheetData>
  <sheetProtection algorithmName="SHA-512" hashValue="dc3+TBHCopkxMusiRzRjdLs/ipkwjlAVW2/9m7KG7MDe2Wmqkt9ftJ/AS/AFY3+2p6JlDZ0aEg598PWjPagp4Q==" saltValue="O4kS/eAH7FqpLVAvtsODm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B2EAD-8399-406B-AA4D-6A8539DCD6AE}">
  <sheetPr>
    <pageSetUpPr fitToPage="1"/>
  </sheetPr>
  <dimension ref="A1:DU121"/>
  <sheetViews>
    <sheetView showGridLines="0" topLeftCell="D88" zoomScaleNormal="100" zoomScaleSheetLayoutView="55" workbookViewId="0">
      <selection activeCell="AU14" sqref="AU14:AX14"/>
    </sheetView>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mLB+TyFi16AYQ+Yuaum0ZLTHyjC/mUZxnGdslycT4+SgjIWO3fUEurUe2Qtd4WdVOu4TSirvjdFKZN1trKlqJw==" saltValue="DhB/aIskyGEPfUwnp8DQ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1E7D-BFFA-4384-A581-096DF196E528}">
  <sheetPr>
    <pageSetUpPr fitToPage="1"/>
  </sheetPr>
  <dimension ref="A1:EL116"/>
  <sheetViews>
    <sheetView showGridLines="0" topLeftCell="A85" zoomScaleNormal="100" zoomScaleSheetLayoutView="55" workbookViewId="0">
      <selection activeCell="AU14" sqref="AU14:AX14"/>
    </sheetView>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gvkpz4CNd6KZApkmh1NINscK0vhFGvnbwXcnlWWl4SDAWEDWkoti2EvB6MAJOnCzSzIe9PpHrbUER0jF/iluPQ==" saltValue="eUk8cIw/XlKB6K/Ch3Kq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EBC11-950D-4027-A413-087578CEF1EA}">
  <sheetPr>
    <pageSetUpPr fitToPage="1"/>
  </sheetPr>
  <dimension ref="B1:J50"/>
  <sheetViews>
    <sheetView showGridLines="0" topLeftCell="E32" zoomScale="85" zoomScaleNormal="85" zoomScaleSheetLayoutView="100" workbookViewId="0">
      <selection activeCell="AU14" sqref="AU14:AX14"/>
    </sheetView>
  </sheetViews>
  <sheetFormatPr defaultColWidth="0" defaultRowHeight="13.5" customHeight="1" zeroHeight="1" x14ac:dyDescent="0.15"/>
  <cols>
    <col min="1" max="1" width="8.25" style="196" customWidth="1"/>
    <col min="2" max="16" width="14.625" style="196" customWidth="1"/>
    <col min="17" max="16384" width="0" style="19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s="196" customFormat="1" ht="16.5" customHeight="1" x14ac:dyDescent="0.15"/>
    <row r="25" s="196" customFormat="1" ht="16.5" customHeight="1" x14ac:dyDescent="0.15"/>
    <row r="26" s="196" customFormat="1" ht="16.5" customHeight="1" x14ac:dyDescent="0.15"/>
    <row r="27" s="196" customFormat="1" ht="16.5" customHeight="1" x14ac:dyDescent="0.15"/>
    <row r="28" s="196" customFormat="1" ht="16.5" customHeight="1" x14ac:dyDescent="0.15"/>
    <row r="29" s="196" customFormat="1" ht="16.5" customHeight="1" x14ac:dyDescent="0.15"/>
    <row r="30" s="196" customFormat="1" ht="16.5" customHeight="1" x14ac:dyDescent="0.15"/>
    <row r="31" s="196" customFormat="1" ht="16.5" customHeight="1" x14ac:dyDescent="0.15"/>
    <row r="32" s="196"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97"/>
      <c r="C45" s="197"/>
      <c r="D45" s="197"/>
      <c r="E45" s="197"/>
      <c r="F45" s="197"/>
      <c r="G45" s="197"/>
      <c r="H45" s="197"/>
      <c r="I45" s="197"/>
      <c r="J45" s="198" t="s">
        <v>484</v>
      </c>
    </row>
    <row r="46" spans="2:10" ht="29.25" customHeight="1" thickBot="1" x14ac:dyDescent="0.25">
      <c r="B46" s="199" t="s">
        <v>25</v>
      </c>
      <c r="C46" s="200"/>
      <c r="D46" s="200"/>
      <c r="E46" s="201" t="s">
        <v>485</v>
      </c>
      <c r="F46" s="202" t="s">
        <v>3</v>
      </c>
      <c r="G46" s="203" t="s">
        <v>4</v>
      </c>
      <c r="H46" s="203" t="s">
        <v>5</v>
      </c>
      <c r="I46" s="203" t="s">
        <v>6</v>
      </c>
      <c r="J46" s="204" t="s">
        <v>7</v>
      </c>
    </row>
    <row r="47" spans="2:10" ht="57.75" customHeight="1" x14ac:dyDescent="0.15">
      <c r="B47" s="205"/>
      <c r="C47" s="1111" t="s">
        <v>486</v>
      </c>
      <c r="D47" s="1111"/>
      <c r="E47" s="1112"/>
      <c r="F47" s="206">
        <v>26.86</v>
      </c>
      <c r="G47" s="207">
        <v>27.54</v>
      </c>
      <c r="H47" s="207">
        <v>27.64</v>
      </c>
      <c r="I47" s="207">
        <v>26.98</v>
      </c>
      <c r="J47" s="208">
        <v>25.35</v>
      </c>
    </row>
    <row r="48" spans="2:10" ht="57.75" customHeight="1" x14ac:dyDescent="0.15">
      <c r="B48" s="209"/>
      <c r="C48" s="1113" t="s">
        <v>487</v>
      </c>
      <c r="D48" s="1113"/>
      <c r="E48" s="1114"/>
      <c r="F48" s="210">
        <v>9.93</v>
      </c>
      <c r="G48" s="211">
        <v>8.33</v>
      </c>
      <c r="H48" s="211">
        <v>8.44</v>
      </c>
      <c r="I48" s="211">
        <v>8.31</v>
      </c>
      <c r="J48" s="212">
        <v>10.97</v>
      </c>
    </row>
    <row r="49" spans="2:10" ht="57.75" customHeight="1" thickBot="1" x14ac:dyDescent="0.2">
      <c r="B49" s="213"/>
      <c r="C49" s="1115" t="s">
        <v>488</v>
      </c>
      <c r="D49" s="1115"/>
      <c r="E49" s="1116"/>
      <c r="F49" s="214">
        <v>1.66</v>
      </c>
      <c r="G49" s="215">
        <v>8.36</v>
      </c>
      <c r="H49" s="215">
        <v>0.12</v>
      </c>
      <c r="I49" s="215">
        <v>0.13</v>
      </c>
      <c r="J49" s="216">
        <v>3.2</v>
      </c>
    </row>
    <row r="50" spans="2:10" x14ac:dyDescent="0.15"/>
  </sheetData>
  <sheetProtection algorithmName="SHA-512" hashValue="SI3YCJwIwSSeXq2U2VJwQYx9wge5HJVuQ6VUjZzBuR771v4Mfwv6rawWoDZxDpJfQZtZ8I18XLDmgK2b8KeNmA==" saltValue="Scq8FhhyHUwpV9JO7Hsz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2023-09-21T01:00:24Z</dcterms:created>
  <dcterms:modified xsi:type="dcterms:W3CDTF">2023-10-10T01:15:25Z</dcterms:modified>
  <cp:category/>
</cp:coreProperties>
</file>