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C35" i="7"/>
  <c r="DG34" i="7"/>
  <c r="CQ34" i="7"/>
  <c r="BY34" i="7"/>
  <c r="BG34" i="7"/>
  <c r="AM34" i="7"/>
  <c r="W34" i="7"/>
  <c r="E34" i="7"/>
  <c r="C34" i="7"/>
  <c r="U34" i="7" l="1"/>
  <c r="U35" i="7" s="1"/>
  <c r="U36" i="7" s="1"/>
  <c r="BE34" i="7" l="1"/>
  <c r="BW34" i="7"/>
  <c r="BW35" i="7" s="1"/>
  <c r="BW36" i="7" s="1"/>
  <c r="BW37" i="7" s="1"/>
  <c r="BW38" i="7" s="1"/>
  <c r="BW39" i="7" s="1"/>
  <c r="BW40" i="7" s="1"/>
  <c r="CO34" i="7" l="1"/>
  <c r="CO35" i="7" s="1"/>
</calcChain>
</file>

<file path=xl/sharedStrings.xml><?xml version="1.0" encoding="utf-8"?>
<sst xmlns="http://schemas.openxmlformats.org/spreadsheetml/2006/main" count="1081" uniqueCount="557">
  <si>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</si>
  <si>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</si>
  <si>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</si>
  <si>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</si>
  <si>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</si>
  <si>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</si>
  <si>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</si>
  <si>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</si>
  <si>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</si>
  <si>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</si>
  <si>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</si>
  <si>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</si>
  <si>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</si>
  <si>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</si>
  <si>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</si>
  <si>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</si>
  <si>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</si>
  <si>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</si>
  <si>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実質公債費比率が令和3年度から類似団体平均より高くなっている。高くなった主な原因としては元利償還金が増加したことが要因である。今後も計画的な地方債の発行、償還を発行に努めていく。
将来負担比率は一般会計等の地方債残高が減少したことにより前年度からは9.1％減少しているが、類似団体平均よりは15.1％多い状況である。</t>
    <rPh sb="0" eb="7">
      <t>ジッシツコウサイヒヒリツ</t>
    </rPh>
    <rPh sb="8" eb="10">
      <t>レイワ</t>
    </rPh>
    <rPh sb="11" eb="13">
      <t>ネンド</t>
    </rPh>
    <rPh sb="15" eb="21">
      <t>ルイジダンタイヘイキン</t>
    </rPh>
    <rPh sb="23" eb="24">
      <t>タカ</t>
    </rPh>
    <rPh sb="31" eb="32">
      <t>タカ</t>
    </rPh>
    <rPh sb="123" eb="128">
      <t>イッパンカイケイトウ</t>
    </rPh>
    <rPh sb="129" eb="132">
      <t>チホウサイ</t>
    </rPh>
    <rPh sb="132" eb="134">
      <t>ザンダカ</t>
    </rPh>
    <rPh sb="135" eb="137">
      <t>ゲンショウ</t>
    </rPh>
    <rPh sb="144" eb="146">
      <t>ゼンネン</t>
    </rPh>
    <rPh sb="146" eb="147">
      <t>ド</t>
    </rPh>
    <rPh sb="154" eb="156">
      <t>ゲンショウルイジダンタイヘイキンオオジョウキョウ</t>
    </rPh>
    <phoneticPr fontId="5"/>
  </si>
  <si>
    <t>類似団体と比較して有形固定資産減価償却率は同水準であるが、将来負担比率については、15.1％多い状況である。ただし、令和2年度との比較では9.1％減少しており、前年度からは改善している様子がうかがえる。有形固定資産減価償却率の上昇傾向に伴い、老朽化した施設の改修に係る費用が増加していくことが考えられるため、今後は公共施設等の維持管理を計画的に行い、地方債の新規発行やその他経費の抑制に努める。</t>
    <rPh sb="33" eb="34">
      <t>ヒ</t>
    </rPh>
    <rPh sb="46" eb="47">
      <t>オオ</t>
    </rPh>
    <rPh sb="80" eb="83">
      <t>ゼンネンド</t>
    </rPh>
    <rPh sb="86" eb="88">
      <t>カイゼン</t>
    </rPh>
    <rPh sb="92" eb="94">
      <t>ヨウス</t>
    </rPh>
    <rPh sb="146" eb="147">
      <t>カンガ</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</si>
  <si>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</si>
  <si>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</si>
  <si>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</si>
  <si>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</si>
  <si>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</si>
  <si>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</si>
  <si>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</si>
  <si>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</si>
  <si>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</si>
  <si>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</si>
  <si>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</si>
  <si>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</si>
  <si>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</si>
  <si>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</si>
  <si>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</si>
  <si>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</si>
  <si>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</si>
  <si>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</si>
  <si>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</si>
  <si>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</si>
  <si>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</si>
  <si>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</si>
  <si>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</si>
  <si>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</si>
  <si>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</si>
  <si>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</si>
  <si>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</si>
  <si>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</si>
  <si>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</si>
  <si>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</si>
  <si>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</si>
  <si>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</si>
  <si>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</si>
  <si>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</si>
  <si>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</si>
  <si>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</si>
  <si>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</si>
  <si>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</si>
  <si>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</si>
  <si>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</si>
  <si>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</si>
  <si>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</si>
  <si>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</si>
  <si>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</si>
  <si>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</si>
  <si>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</si>
  <si>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</si>
  <si>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</si>
  <si>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</si>
  <si>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</si>
  <si>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</si>
  <si>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</si>
  <si>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</si>
  <si>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</si>
  <si>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</si>
  <si>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</si>
  <si>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</si>
  <si>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</si>
  <si>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</si>
  <si>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</si>
  <si>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</si>
  <si>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</si>
  <si>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</si>
  <si>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</si>
  <si>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</si>
  <si>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</si>
  <si>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</si>
  <si>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</si>
  <si>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</si>
  <si>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-1.8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</si>
  <si>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</si>
  <si>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</si>
  <si>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</si>
  <si>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</si>
  <si>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</si>
  <si>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</si>
  <si>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</si>
  <si>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</si>
  <si>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</si>
  <si>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</si>
  <si>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</si>
  <si>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</si>
  <si>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</si>
  <si>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</si>
  <si>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</si>
  <si>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</si>
  <si>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</si>
  <si>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</si>
  <si>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</si>
  <si>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</si>
  <si>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</si>
  <si>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</si>
  <si>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</si>
  <si>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</si>
  <si>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</si>
  <si>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</si>
  <si>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</si>
  <si>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</si>
  <si>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</si>
  <si>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</si>
  <si>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</si>
  <si>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</si>
  <si>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</si>
  <si>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</si>
  <si>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</si>
  <si>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</si>
  <si>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</si>
  <si>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</si>
  <si>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</si>
  <si>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</si>
  <si>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</si>
  <si>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</si>
  <si>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</si>
  <si>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</si>
  <si>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</si>
  <si>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</si>
  <si>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</si>
  <si>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</si>
  <si>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</si>
  <si>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</si>
  <si>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</si>
  <si>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</si>
  <si>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</si>
  <si>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</si>
  <si>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</si>
  <si>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</si>
  <si>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</si>
  <si>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</si>
  <si>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※8：職員の状況については、令和3年地方公務員給与実態調査に基づいている。</t>
    <phoneticPr fontId="2"/>
  </si>
  <si>
    <t>令和3年度</t>
    <phoneticPr fontId="14"/>
  </si>
  <si>
    <t>熊本県氷川町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</si>
  <si>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</si>
  <si>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</si>
  <si>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</si>
  <si>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</si>
  <si>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</si>
  <si>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</si>
  <si>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</si>
  <si>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</si>
  <si>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</si>
  <si>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</si>
  <si>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</si>
  <si>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</si>
  <si>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</si>
  <si>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</si>
  <si>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</si>
  <si>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</si>
  <si>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</si>
  <si>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</si>
  <si>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</si>
  <si>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</si>
  <si>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</si>
  <si>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</si>
  <si>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</si>
  <si>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</si>
  <si>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</si>
  <si>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</si>
  <si>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</si>
  <si>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</si>
  <si>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</si>
  <si>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</si>
  <si>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</si>
  <si>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</si>
  <si>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</si>
  <si>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</si>
  <si>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</si>
  <si>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</si>
  <si>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</si>
  <si>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</si>
  <si>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</si>
  <si>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</si>
  <si>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</si>
  <si>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</si>
  <si>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</si>
  <si>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</si>
  <si>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</si>
  <si>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</si>
  <si>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</si>
  <si>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</si>
  <si>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</si>
  <si>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</si>
  <si>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</si>
  <si>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</si>
  <si>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</si>
  <si>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</si>
  <si>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</si>
  <si>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</si>
  <si>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</si>
  <si>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</si>
  <si>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</si>
  <si>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</si>
  <si>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</si>
  <si>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</si>
  <si>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</si>
  <si>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</si>
  <si>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</si>
  <si>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</si>
  <si>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</si>
  <si>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</si>
  <si>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</si>
  <si>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</si>
  <si>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</si>
  <si>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</si>
  <si>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</si>
  <si>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</si>
  <si>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</si>
  <si>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</si>
  <si>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</si>
  <si>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</si>
  <si>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</si>
  <si>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</si>
  <si>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</si>
  <si>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</si>
  <si>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</si>
  <si>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</si>
  <si>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</si>
  <si>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</si>
  <si>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</si>
  <si>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</si>
  <si>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</si>
  <si>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</si>
  <si>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</si>
  <si>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</si>
  <si>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</si>
  <si>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</si>
  <si>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</si>
  <si>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</si>
  <si>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</si>
  <si>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</si>
  <si>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</si>
  <si>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</si>
  <si>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</si>
  <si>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</si>
  <si>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</si>
  <si>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</si>
  <si>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</si>
  <si>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</si>
  <si>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</si>
  <si>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</si>
  <si>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</si>
  <si>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</si>
  <si>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</si>
  <si>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</si>
  <si>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</si>
  <si>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</si>
  <si>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</si>
  <si>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</si>
  <si>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</si>
  <si>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</si>
  <si>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</si>
  <si>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</si>
  <si>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</si>
  <si>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</si>
  <si>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</si>
  <si>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</si>
  <si>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</si>
  <si>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</si>
  <si>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</si>
  <si>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</si>
  <si>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</si>
  <si>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</si>
  <si>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</si>
  <si>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</si>
  <si>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</si>
  <si>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</si>
  <si>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</si>
  <si>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</si>
  <si>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</si>
  <si>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</si>
  <si>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</si>
  <si>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</si>
  <si>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</si>
  <si>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</si>
  <si>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</si>
  <si>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</si>
  <si>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</si>
  <si>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</si>
  <si>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</si>
  <si>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</si>
  <si>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</si>
  <si>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</si>
  <si>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</si>
  <si>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</si>
  <si>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</si>
  <si>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</si>
  <si>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熊本県氷川町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</si>
  <si>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</si>
  <si>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</si>
  <si>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</si>
  <si>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</si>
  <si>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</si>
  <si>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</si>
  <si>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</si>
  <si>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</si>
  <si>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</si>
  <si>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</si>
  <si>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</si>
  <si>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</si>
  <si>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</si>
  <si>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</si>
  <si>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</si>
  <si>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</si>
  <si>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</si>
  <si>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</si>
  <si>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</si>
  <si>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</si>
  <si>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宮原まちづくり（株）</t>
    <rPh sb="0" eb="2">
      <t>ミヤハラ</t>
    </rPh>
    <rPh sb="7" eb="10">
      <t>カブ</t>
    </rPh>
    <phoneticPr fontId="2"/>
  </si>
  <si>
    <t>-</t>
    <phoneticPr fontId="2"/>
  </si>
  <si>
    <t>-</t>
  </si>
  <si>
    <t>(有)氷川町まちづくり振興会</t>
    <rPh sb="0" eb="3">
      <t>ユウ</t>
    </rPh>
    <rPh sb="3" eb="6">
      <t>ヒカワチョウ</t>
    </rPh>
    <rPh sb="11" eb="14">
      <t>シンコウカイ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</si>
  <si>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</si>
  <si>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</si>
  <si>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</si>
  <si>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</si>
  <si>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</si>
  <si>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</si>
  <si>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</si>
  <si>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</si>
  <si>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</si>
  <si>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</si>
  <si>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</si>
  <si>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</si>
  <si>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</si>
  <si>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</si>
  <si>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</si>
  <si>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</si>
  <si>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</si>
  <si>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</si>
  <si>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</si>
  <si>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</si>
  <si>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</si>
  <si>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</si>
  <si>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</si>
  <si>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</si>
  <si>
    <t>特別会計（交通災害共済事業）分を含む</t>
    <phoneticPr fontId="2"/>
  </si>
  <si>
    <t>氷川町及び八代市中学校組合</t>
  </si>
  <si>
    <t>八代広域行政事務組合</t>
  </si>
  <si>
    <t>八代生活環境事務組合
（一般会計）</t>
  </si>
  <si>
    <t>八代生活環境事務組合
（水道事業会計）</t>
  </si>
  <si>
    <t>法適用企業</t>
    <phoneticPr fontId="2"/>
  </si>
  <si>
    <t>熊本県後期高齢者医療広域連合
（一般会計）</t>
  </si>
  <si>
    <t>熊本県後期高齢者医療広域連合
（後期高齢者医療特別会計）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</si>
  <si>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</si>
  <si>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</si>
  <si>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</si>
  <si>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</si>
  <si>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</si>
  <si>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</si>
  <si>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</si>
  <si>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</si>
  <si>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</si>
  <si>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</si>
  <si>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</si>
  <si>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</si>
  <si>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</si>
  <si>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</si>
  <si>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</si>
  <si>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</si>
  <si>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</si>
  <si>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</si>
  <si>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</si>
  <si>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</si>
  <si>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</si>
  <si>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</si>
  <si>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</si>
  <si>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</si>
  <si>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</si>
  <si>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</si>
  <si>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</si>
  <si>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</si>
  <si>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</si>
  <si>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</si>
  <si>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</si>
  <si>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</si>
  <si>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</si>
  <si>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</si>
  <si>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</si>
  <si>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</si>
  <si>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</si>
  <si>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</si>
  <si>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</si>
  <si>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</si>
  <si>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</si>
  <si>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</si>
  <si>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</si>
  <si>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</si>
  <si>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</si>
  <si>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</si>
  <si>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</si>
  <si>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</si>
  <si>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</si>
  <si>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</si>
  <si>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</si>
  <si>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</si>
  <si>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</si>
  <si>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</si>
  <si>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</si>
  <si>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</si>
  <si>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</si>
  <si>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</si>
  <si>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</si>
  <si>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</si>
  <si>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</si>
  <si>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</si>
  <si>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</si>
  <si>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</si>
  <si>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</si>
  <si>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</si>
  <si>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</si>
  <si>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</si>
  <si>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</si>
  <si>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</si>
  <si>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</si>
  <si>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</si>
  <si>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</si>
  <si>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</si>
  <si>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</si>
  <si>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</si>
  <si>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「定員管理の状況」の「人口1,000人当たり職員数」の算出に用いる職員数及
び「給与水準（国との比較）」の「ラスパイレス指数」については、
　　　</t>
    <rPh sb="16" eb="21">
      <t>０００ニン</t>
    </rPh>
    <phoneticPr fontId="2"/>
  </si>
  <si>
    <t xml:space="preserve"> 各調査対象年度の翌年の地方公務員給与実態調査に基づいているが、令和3年度は
令和3年調査の数値を引用している。</t>
    <phoneticPr fontId="2"/>
  </si>
  <si>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</si>
  <si>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</si>
  <si>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</si>
  <si>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</si>
  <si>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</si>
  <si>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</si>
  <si>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</si>
  <si>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</si>
  <si>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</si>
  <si>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</si>
  <si>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</si>
  <si>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</si>
  <si>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</si>
  <si>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</si>
  <si>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</si>
  <si>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</si>
  <si>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</si>
  <si>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</si>
  <si>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</si>
  <si>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</si>
  <si>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</si>
  <si>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</si>
  <si>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</si>
  <si>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</si>
  <si>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</si>
  <si>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</si>
  <si>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</si>
  <si>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</si>
  <si>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</si>
  <si>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</si>
  <si>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</si>
  <si>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</si>
  <si>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</si>
  <si>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</si>
  <si>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</si>
  <si>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</si>
  <si>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</si>
  <si>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</si>
  <si>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</si>
  <si>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</si>
  <si>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</si>
  <si>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</si>
  <si>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</si>
  <si>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</si>
  <si>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</si>
  <si>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</si>
  <si>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</si>
  <si>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</si>
  <si>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</si>
  <si>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</si>
  <si>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</si>
  <si>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</si>
  <si>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</si>
  <si>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0.29</t>
  </si>
  <si>
    <t>▲ 3.89</t>
  </si>
  <si>
    <t>▲ 7.90</t>
  </si>
  <si>
    <t>▲ 4.30</t>
  </si>
  <si>
    <t>会計</t>
    <rPh sb="0" eb="2">
      <t>カイケイ</t>
    </rPh>
    <phoneticPr fontId="5"/>
  </si>
  <si>
    <t>一般会計</t>
  </si>
  <si>
    <t>国民健康保険特別会計</t>
  </si>
  <si>
    <t>介護保険特別会計</t>
  </si>
  <si>
    <t>下水道事業特別会計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</si>
  <si>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</si>
  <si>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</si>
  <si>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</si>
  <si>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</si>
  <si>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</si>
  <si>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</si>
  <si>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</si>
  <si>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</si>
  <si>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</si>
  <si>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</si>
  <si>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</si>
  <si>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</si>
  <si>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</si>
  <si>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</si>
  <si>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</si>
  <si>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</si>
  <si>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</si>
  <si>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</si>
  <si>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</si>
  <si>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</si>
  <si>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</si>
  <si>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</si>
  <si>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</si>
  <si>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</si>
  <si>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</si>
  <si>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</si>
  <si>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</si>
  <si>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</si>
  <si>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</si>
  <si>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</si>
  <si>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</si>
  <si>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</si>
  <si>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</si>
  <si>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</si>
  <si>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</si>
  <si>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</si>
  <si>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</si>
  <si>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</si>
  <si>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</si>
  <si>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</si>
  <si>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</si>
  <si>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</si>
  <si>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</si>
  <si>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</si>
  <si>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</si>
  <si>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</si>
  <si>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</si>
  <si>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</si>
  <si>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</si>
  <si>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ふるさと氷川応援基金</t>
    <rPh sb="4" eb="6">
      <t>ヒカワ</t>
    </rPh>
    <rPh sb="6" eb="8">
      <t>オウエン</t>
    </rPh>
    <rPh sb="8" eb="10">
      <t>キキン</t>
    </rPh>
    <phoneticPr fontId="5"/>
  </si>
  <si>
    <t>合併振興基金</t>
    <rPh sb="0" eb="2">
      <t>ガッペイ</t>
    </rPh>
    <rPh sb="2" eb="4">
      <t>シンコウ</t>
    </rPh>
    <rPh sb="4" eb="6">
      <t>キキン</t>
    </rPh>
    <phoneticPr fontId="5"/>
  </si>
  <si>
    <t>竜北西部学童保育所整備基金</t>
    <rPh sb="0" eb="2">
      <t>リュウホク</t>
    </rPh>
    <rPh sb="2" eb="4">
      <t>サイブ</t>
    </rPh>
    <rPh sb="4" eb="6">
      <t>ガクドウ</t>
    </rPh>
    <rPh sb="6" eb="8">
      <t>ホイク</t>
    </rPh>
    <rPh sb="8" eb="9">
      <t>ショ</t>
    </rPh>
    <rPh sb="9" eb="11">
      <t>セイビ</t>
    </rPh>
    <rPh sb="11" eb="13">
      <t>キキン</t>
    </rPh>
    <phoneticPr fontId="5"/>
  </si>
  <si>
    <t>竜北物産館運営基金</t>
    <rPh sb="0" eb="2">
      <t>リュウホク</t>
    </rPh>
    <rPh sb="2" eb="5">
      <t>ブッサンカン</t>
    </rPh>
    <rPh sb="5" eb="7">
      <t>ウンエイ</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</si>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</sst>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name val="ＭＳ Ｐ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27" fillId="2" borderId="0" xfId="1" applyFont="1" applyFill="1" applyAlignment="1"/>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8" fontId="30" fillId="0" borderId="13" xfId="16" applyNumberFormat="1" applyFont="1" applyFill="1" applyBorder="1" applyAlignment="1" applyProtection="1">
      <alignment horizontal="right" vertical="center" shrinkToFit="1"/>
    </xf>
    <xf numFmtId="188" fontId="30" fillId="0" borderId="15" xfId="16" applyNumberFormat="1" applyFont="1" applyFill="1" applyBorder="1" applyAlignment="1" applyProtection="1">
      <alignment horizontal="right" vertical="center" shrinkToFit="1"/>
    </xf>
    <xf numFmtId="188"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8" fontId="30" fillId="0" borderId="35" xfId="16" applyNumberFormat="1" applyFont="1" applyFill="1" applyBorder="1" applyAlignment="1" applyProtection="1">
      <alignment horizontal="right" vertical="center" shrinkToFit="1"/>
    </xf>
    <xf numFmtId="188" fontId="30" fillId="0" borderId="36" xfId="16" applyNumberFormat="1" applyFont="1" applyFill="1" applyBorder="1" applyAlignment="1" applyProtection="1">
      <alignment horizontal="right" vertical="center" shrinkToFit="1"/>
    </xf>
    <xf numFmtId="188"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8" fontId="30" fillId="0" borderId="112" xfId="16" applyNumberFormat="1" applyFont="1" applyFill="1" applyBorder="1" applyAlignment="1" applyProtection="1">
      <alignment horizontal="right" vertical="center" shrinkToFit="1"/>
    </xf>
    <xf numFmtId="188" fontId="30" fillId="0" borderId="182" xfId="16" applyNumberFormat="1" applyFont="1" applyFill="1" applyBorder="1" applyAlignment="1" applyProtection="1">
      <alignment horizontal="right" vertical="center" shrinkToFit="1"/>
    </xf>
    <xf numFmtId="188"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8" fontId="30" fillId="0" borderId="183" xfId="17" applyNumberFormat="1" applyFont="1" applyFill="1" applyBorder="1" applyAlignment="1">
      <alignment horizontal="right" vertical="center" shrinkToFit="1"/>
    </xf>
    <xf numFmtId="188" fontId="30" fillId="0" borderId="184" xfId="17" applyNumberFormat="1" applyFont="1" applyFill="1" applyBorder="1" applyAlignment="1">
      <alignment horizontal="right" vertical="center" shrinkToFit="1"/>
    </xf>
    <xf numFmtId="188"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8" fontId="30" fillId="0" borderId="186" xfId="17" applyNumberFormat="1" applyFont="1" applyFill="1" applyBorder="1" applyAlignment="1">
      <alignment horizontal="right" vertical="center" shrinkToFit="1"/>
    </xf>
    <xf numFmtId="188" fontId="30" fillId="0" borderId="12" xfId="17" applyNumberFormat="1" applyFont="1" applyFill="1" applyBorder="1" applyAlignment="1">
      <alignment horizontal="right" vertical="center" shrinkToFit="1"/>
    </xf>
    <xf numFmtId="188"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8" fontId="30" fillId="0" borderId="112" xfId="17" applyNumberFormat="1" applyFont="1" applyFill="1" applyBorder="1" applyAlignment="1">
      <alignment horizontal="right" vertical="center" shrinkToFit="1"/>
    </xf>
    <xf numFmtId="188" fontId="30" fillId="0" borderId="182" xfId="17" applyNumberFormat="1" applyFont="1" applyFill="1" applyBorder="1" applyAlignment="1">
      <alignment horizontal="right" vertical="center" shrinkToFit="1"/>
    </xf>
    <xf numFmtId="188"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Border="1" applyAlignment="1">
      <alignment horizontal="right" vertical="center" shrinkToFit="1"/>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0" fontId="31" fillId="0" borderId="10" xfId="19" applyFont="1" applyFill="1" applyBorder="1" applyAlignment="1">
      <alignment vertical="center"/>
    </xf>
    <xf numFmtId="181" fontId="31" fillId="0" borderId="186"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7" xfId="19" applyNumberFormat="1" applyFont="1" applyBorder="1" applyAlignment="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Border="1" applyAlignment="1">
      <alignment horizontal="right" vertical="center" shrinkToFit="1"/>
    </xf>
    <xf numFmtId="181" fontId="31" fillId="0" borderId="182" xfId="19" applyNumberFormat="1" applyFont="1" applyBorder="1" applyAlignment="1">
      <alignment horizontal="right" vertical="center" shrinkToFit="1"/>
    </xf>
    <xf numFmtId="181" fontId="31" fillId="0" borderId="63" xfId="19" applyNumberFormat="1" applyFont="1" applyBorder="1" applyAlignment="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1" fillId="0" borderId="2" xfId="2" applyNumberFormat="1" applyFont="1" applyFill="1" applyBorder="1">
      <alignment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D1E5-432F-BBB8-10780DBA3CE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85029</c:v>
                </c:pt>
                <c:pt idx="1">
                  <c:v>127430</c:v>
                </c:pt>
                <c:pt idx="2">
                  <c:v>91532</c:v>
                </c:pt>
                <c:pt idx="3">
                  <c:v>79541</c:v>
                </c:pt>
                <c:pt idx="4">
                  <c:v>49564</c:v>
                </c:pt>
              </c:numCache>
            </c:numRef>
          </c:val>
          <c:smooth val="0"/>
          <c:extLst>
            <c:ext xmlns:c16="http://schemas.microsoft.com/office/drawing/2014/chart" uri="{C3380CC4-5D6E-409C-BE32-E72D297353CC}">
              <c16:uniqueId val="{00000001-D1E5-432F-BBB8-10780DBA3CE7}"/>
            </c:ext>
          </c:extLst>
        </c:ser>
        <c:dLbls>
          <c:showLegendKey val="0"/>
          <c:showVal val="0"/>
          <c:showCatName val="0"/>
          <c:showSerName val="0"/>
          <c:showPercent val="0"/>
          <c:showBubbleSize val="0"/>
        </c:dLbls>
        <c:marker val="1"/>
        <c:smooth val="0"/>
        <c:axId val="364448664"/>
        <c:axId val="364449448"/>
      </c:lineChart>
      <c:catAx>
        <c:axId val="36444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9448"/>
        <c:crosses val="autoZero"/>
        <c:auto val="1"/>
        <c:lblAlgn val="ctr"/>
        <c:lblOffset val="100"/>
        <c:tickLblSkip val="1"/>
        <c:tickMarkSkip val="1"/>
        <c:noMultiLvlLbl val="0"/>
      </c:catAx>
      <c:valAx>
        <c:axId val="364449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44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16.48</c:v>
                </c:pt>
                <c:pt idx="1">
                  <c:v>10.86</c:v>
                </c:pt>
                <c:pt idx="2">
                  <c:v>7.16</c:v>
                </c:pt>
                <c:pt idx="3">
                  <c:v>9.82</c:v>
                </c:pt>
                <c:pt idx="4">
                  <c:v>15.48</c:v>
                </c:pt>
              </c:numCache>
            </c:numRef>
          </c:val>
          <c:extLst>
            <c:ext xmlns:c16="http://schemas.microsoft.com/office/drawing/2014/chart" uri="{C3380CC4-5D6E-409C-BE32-E72D297353CC}">
              <c16:uniqueId val="{00000000-DF17-4014-A42E-5F6B28AC9BA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51.11</c:v>
                </c:pt>
                <c:pt idx="1">
                  <c:v>53.96</c:v>
                </c:pt>
                <c:pt idx="2">
                  <c:v>50.04</c:v>
                </c:pt>
                <c:pt idx="3">
                  <c:v>41.58</c:v>
                </c:pt>
                <c:pt idx="4">
                  <c:v>34.619999999999997</c:v>
                </c:pt>
              </c:numCache>
            </c:numRef>
          </c:val>
          <c:extLst>
            <c:ext xmlns:c16="http://schemas.microsoft.com/office/drawing/2014/chart" uri="{C3380CC4-5D6E-409C-BE32-E72D297353CC}">
              <c16:uniqueId val="{00000001-DF17-4014-A42E-5F6B28AC9BAD}"/>
            </c:ext>
          </c:extLst>
        </c:ser>
        <c:dLbls>
          <c:showLegendKey val="0"/>
          <c:showVal val="0"/>
          <c:showCatName val="0"/>
          <c:showSerName val="0"/>
          <c:showPercent val="0"/>
          <c:showBubbleSize val="0"/>
        </c:dLbls>
        <c:gapWidth val="250"/>
        <c:overlap val="100"/>
        <c:axId val="364449056"/>
        <c:axId val="3644521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-0.28999999999999998</c:v>
                </c:pt>
                <c:pt idx="1">
                  <c:v>-3.89</c:v>
                </c:pt>
                <c:pt idx="2">
                  <c:v>-7.9</c:v>
                </c:pt>
                <c:pt idx="3">
                  <c:v>-4.3</c:v>
                </c:pt>
                <c:pt idx="4">
                  <c:v>0.52</c:v>
                </c:pt>
              </c:numCache>
            </c:numRef>
          </c:val>
          <c:smooth val="0"/>
          <c:extLst>
            <c:ext xmlns:c16="http://schemas.microsoft.com/office/drawing/2014/chart" uri="{C3380CC4-5D6E-409C-BE32-E72D297353CC}">
              <c16:uniqueId val="{00000002-DF17-4014-A42E-5F6B28AC9BAD}"/>
            </c:ext>
          </c:extLst>
        </c:ser>
        <c:dLbls>
          <c:showLegendKey val="0"/>
          <c:showVal val="0"/>
          <c:showCatName val="0"/>
          <c:showSerName val="0"/>
          <c:showPercent val="0"/>
          <c:showBubbleSize val="0"/>
        </c:dLbls>
        <c:marker val="1"/>
        <c:smooth val="0"/>
        <c:axId val="364449056"/>
        <c:axId val="364452192"/>
      </c:lineChart>
      <c:catAx>
        <c:axId val="36444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452192"/>
        <c:crosses val="autoZero"/>
        <c:auto val="1"/>
        <c:lblAlgn val="ctr"/>
        <c:lblOffset val="100"/>
        <c:tickLblSkip val="1"/>
        <c:tickMarkSkip val="1"/>
        <c:noMultiLvlLbl val="0"/>
      </c:catAx>
      <c:valAx>
        <c:axId val="36445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B7-457C-BBF9-BCACE18C754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B7-457C-BBF9-BCACE18C754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B7-457C-BBF9-BCACE18C754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B7-457C-BBF9-BCACE18C7542}"/>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B7-457C-BBF9-BCACE18C7542}"/>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5-97B7-457C-BBF9-BCACE18C7542}"/>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0.32</c:v>
                </c:pt>
                <c:pt idx="2">
                  <c:v>#N/A</c:v>
                </c:pt>
                <c:pt idx="3">
                  <c:v>0.27</c:v>
                </c:pt>
                <c:pt idx="4">
                  <c:v>#N/A</c:v>
                </c:pt>
                <c:pt idx="5">
                  <c:v>0.67</c:v>
                </c:pt>
                <c:pt idx="6">
                  <c:v>#N/A</c:v>
                </c:pt>
                <c:pt idx="7">
                  <c:v>0.84</c:v>
                </c:pt>
                <c:pt idx="8">
                  <c:v>#N/A</c:v>
                </c:pt>
                <c:pt idx="9">
                  <c:v>1.01</c:v>
                </c:pt>
              </c:numCache>
            </c:numRef>
          </c:val>
          <c:extLst>
            <c:ext xmlns:c16="http://schemas.microsoft.com/office/drawing/2014/chart" uri="{C3380CC4-5D6E-409C-BE32-E72D297353CC}">
              <c16:uniqueId val="{00000006-97B7-457C-BBF9-BCACE18C7542}"/>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2.27</c:v>
                </c:pt>
                <c:pt idx="2">
                  <c:v>#N/A</c:v>
                </c:pt>
                <c:pt idx="3">
                  <c:v>3.77</c:v>
                </c:pt>
                <c:pt idx="4">
                  <c:v>#N/A</c:v>
                </c:pt>
                <c:pt idx="5">
                  <c:v>3.27</c:v>
                </c:pt>
                <c:pt idx="6">
                  <c:v>#N/A</c:v>
                </c:pt>
                <c:pt idx="7">
                  <c:v>3.77</c:v>
                </c:pt>
                <c:pt idx="8">
                  <c:v>#N/A</c:v>
                </c:pt>
                <c:pt idx="9">
                  <c:v>6.51</c:v>
                </c:pt>
              </c:numCache>
            </c:numRef>
          </c:val>
          <c:extLst>
            <c:ext xmlns:c16="http://schemas.microsoft.com/office/drawing/2014/chart" uri="{C3380CC4-5D6E-409C-BE32-E72D297353CC}">
              <c16:uniqueId val="{00000007-97B7-457C-BBF9-BCACE18C7542}"/>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4.9800000000000004</c:v>
                </c:pt>
                <c:pt idx="2">
                  <c:v>#N/A</c:v>
                </c:pt>
                <c:pt idx="3">
                  <c:v>7</c:v>
                </c:pt>
                <c:pt idx="4">
                  <c:v>#N/A</c:v>
                </c:pt>
                <c:pt idx="5">
                  <c:v>7.79</c:v>
                </c:pt>
                <c:pt idx="6">
                  <c:v>#N/A</c:v>
                </c:pt>
                <c:pt idx="7">
                  <c:v>7.68</c:v>
                </c:pt>
                <c:pt idx="8">
                  <c:v>#N/A</c:v>
                </c:pt>
                <c:pt idx="9">
                  <c:v>8.26</c:v>
                </c:pt>
              </c:numCache>
            </c:numRef>
          </c:val>
          <c:extLst>
            <c:ext xmlns:c16="http://schemas.microsoft.com/office/drawing/2014/chart" uri="{C3380CC4-5D6E-409C-BE32-E72D297353CC}">
              <c16:uniqueId val="{00000008-97B7-457C-BBF9-BCACE18C754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16.48</c:v>
                </c:pt>
                <c:pt idx="2">
                  <c:v>#N/A</c:v>
                </c:pt>
                <c:pt idx="3">
                  <c:v>10.86</c:v>
                </c:pt>
                <c:pt idx="4">
                  <c:v>#N/A</c:v>
                </c:pt>
                <c:pt idx="5">
                  <c:v>7.16</c:v>
                </c:pt>
                <c:pt idx="6">
                  <c:v>#N/A</c:v>
                </c:pt>
                <c:pt idx="7">
                  <c:v>9.81</c:v>
                </c:pt>
                <c:pt idx="8">
                  <c:v>#N/A</c:v>
                </c:pt>
                <c:pt idx="9">
                  <c:v>15.47</c:v>
                </c:pt>
              </c:numCache>
            </c:numRef>
          </c:val>
          <c:extLst>
            <c:ext xmlns:c16="http://schemas.microsoft.com/office/drawing/2014/chart" uri="{C3380CC4-5D6E-409C-BE32-E72D297353CC}">
              <c16:uniqueId val="{00000009-97B7-457C-BBF9-BCACE18C7542}"/>
            </c:ext>
          </c:extLst>
        </c:ser>
        <c:dLbls>
          <c:showLegendKey val="0"/>
          <c:showVal val="0"/>
          <c:showCatName val="0"/>
          <c:showSerName val="0"/>
          <c:showPercent val="0"/>
          <c:showBubbleSize val="0"/>
        </c:dLbls>
        <c:gapWidth val="150"/>
        <c:overlap val="100"/>
        <c:axId val="364445920"/>
        <c:axId val="364449840"/>
      </c:barChart>
      <c:catAx>
        <c:axId val="3644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449840"/>
        <c:crosses val="autoZero"/>
        <c:auto val="1"/>
        <c:lblAlgn val="ctr"/>
        <c:lblOffset val="100"/>
        <c:tickLblSkip val="1"/>
        <c:tickMarkSkip val="1"/>
        <c:noMultiLvlLbl val="0"/>
      </c:catAx>
      <c:valAx>
        <c:axId val="36444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4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852</c:v>
                </c:pt>
                <c:pt idx="5">
                  <c:v>811</c:v>
                </c:pt>
                <c:pt idx="8">
                  <c:v>859</c:v>
                </c:pt>
                <c:pt idx="11">
                  <c:v>841</c:v>
                </c:pt>
                <c:pt idx="14">
                  <c:v>815</c:v>
                </c:pt>
              </c:numCache>
            </c:numRef>
          </c:val>
          <c:extLst>
            <c:ext xmlns:c16="http://schemas.microsoft.com/office/drawing/2014/chart" uri="{C3380CC4-5D6E-409C-BE32-E72D297353CC}">
              <c16:uniqueId val="{00000000-3C73-4100-8399-D06D52C841A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73-4100-8399-D06D52C841A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c:v>
                </c:pt>
                <c:pt idx="3">
                  <c:v>2</c:v>
                </c:pt>
                <c:pt idx="6">
                  <c:v>3</c:v>
                </c:pt>
                <c:pt idx="9">
                  <c:v>2</c:v>
                </c:pt>
                <c:pt idx="12">
                  <c:v>8</c:v>
                </c:pt>
              </c:numCache>
            </c:numRef>
          </c:val>
          <c:extLst>
            <c:ext xmlns:c16="http://schemas.microsoft.com/office/drawing/2014/chart" uri="{C3380CC4-5D6E-409C-BE32-E72D297353CC}">
              <c16:uniqueId val="{00000002-3C73-4100-8399-D06D52C841A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46</c:v>
                </c:pt>
                <c:pt idx="3">
                  <c:v>58</c:v>
                </c:pt>
                <c:pt idx="6">
                  <c:v>50</c:v>
                </c:pt>
                <c:pt idx="9">
                  <c:v>45</c:v>
                </c:pt>
                <c:pt idx="12">
                  <c:v>38</c:v>
                </c:pt>
              </c:numCache>
            </c:numRef>
          </c:val>
          <c:extLst>
            <c:ext xmlns:c16="http://schemas.microsoft.com/office/drawing/2014/chart" uri="{C3380CC4-5D6E-409C-BE32-E72D297353CC}">
              <c16:uniqueId val="{00000003-3C73-4100-8399-D06D52C841A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214</c:v>
                </c:pt>
                <c:pt idx="3">
                  <c:v>237</c:v>
                </c:pt>
                <c:pt idx="6">
                  <c:v>260</c:v>
                </c:pt>
                <c:pt idx="9">
                  <c:v>259</c:v>
                </c:pt>
                <c:pt idx="12">
                  <c:v>263</c:v>
                </c:pt>
              </c:numCache>
            </c:numRef>
          </c:val>
          <c:extLst>
            <c:ext xmlns:c16="http://schemas.microsoft.com/office/drawing/2014/chart" uri="{C3380CC4-5D6E-409C-BE32-E72D297353CC}">
              <c16:uniqueId val="{00000004-3C73-4100-8399-D06D52C841A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73-4100-8399-D06D52C841A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73-4100-8399-D06D52C841A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743</c:v>
                </c:pt>
                <c:pt idx="3">
                  <c:v>702</c:v>
                </c:pt>
                <c:pt idx="6">
                  <c:v>787</c:v>
                </c:pt>
                <c:pt idx="9">
                  <c:v>904</c:v>
                </c:pt>
                <c:pt idx="12">
                  <c:v>971</c:v>
                </c:pt>
              </c:numCache>
            </c:numRef>
          </c:val>
          <c:extLst>
            <c:ext xmlns:c16="http://schemas.microsoft.com/office/drawing/2014/chart" uri="{C3380CC4-5D6E-409C-BE32-E72D297353CC}">
              <c16:uniqueId val="{00000007-3C73-4100-8399-D06D52C841A8}"/>
            </c:ext>
          </c:extLst>
        </c:ser>
        <c:dLbls>
          <c:showLegendKey val="0"/>
          <c:showVal val="0"/>
          <c:showCatName val="0"/>
          <c:showSerName val="0"/>
          <c:showPercent val="0"/>
          <c:showBubbleSize val="0"/>
        </c:dLbls>
        <c:gapWidth val="100"/>
        <c:overlap val="100"/>
        <c:axId val="362249968"/>
        <c:axId val="3653788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153</c:v>
                </c:pt>
                <c:pt idx="2">
                  <c:v>#N/A</c:v>
                </c:pt>
                <c:pt idx="3">
                  <c:v>#N/A</c:v>
                </c:pt>
                <c:pt idx="4">
                  <c:v>188</c:v>
                </c:pt>
                <c:pt idx="5">
                  <c:v>#N/A</c:v>
                </c:pt>
                <c:pt idx="6">
                  <c:v>#N/A</c:v>
                </c:pt>
                <c:pt idx="7">
                  <c:v>241</c:v>
                </c:pt>
                <c:pt idx="8">
                  <c:v>#N/A</c:v>
                </c:pt>
                <c:pt idx="9">
                  <c:v>#N/A</c:v>
                </c:pt>
                <c:pt idx="10">
                  <c:v>369</c:v>
                </c:pt>
                <c:pt idx="11">
                  <c:v>#N/A</c:v>
                </c:pt>
                <c:pt idx="12">
                  <c:v>#N/A</c:v>
                </c:pt>
                <c:pt idx="13">
                  <c:v>465</c:v>
                </c:pt>
                <c:pt idx="14">
                  <c:v>#N/A</c:v>
                </c:pt>
              </c:numCache>
            </c:numRef>
          </c:val>
          <c:smooth val="0"/>
          <c:extLst>
            <c:ext xmlns:c16="http://schemas.microsoft.com/office/drawing/2014/chart" uri="{C3380CC4-5D6E-409C-BE32-E72D297353CC}">
              <c16:uniqueId val="{00000008-3C73-4100-8399-D06D52C841A8}"/>
            </c:ext>
          </c:extLst>
        </c:ser>
        <c:dLbls>
          <c:showLegendKey val="0"/>
          <c:showVal val="0"/>
          <c:showCatName val="0"/>
          <c:showSerName val="0"/>
          <c:showPercent val="0"/>
          <c:showBubbleSize val="0"/>
        </c:dLbls>
        <c:marker val="1"/>
        <c:smooth val="0"/>
        <c:axId val="362249968"/>
        <c:axId val="365378872"/>
      </c:lineChart>
      <c:catAx>
        <c:axId val="36224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378872"/>
        <c:crosses val="autoZero"/>
        <c:auto val="1"/>
        <c:lblAlgn val="ctr"/>
        <c:lblOffset val="100"/>
        <c:tickLblSkip val="1"/>
        <c:tickMarkSkip val="1"/>
        <c:noMultiLvlLbl val="0"/>
      </c:catAx>
      <c:valAx>
        <c:axId val="365378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24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7629</c:v>
                </c:pt>
                <c:pt idx="5">
                  <c:v>7762</c:v>
                </c:pt>
                <c:pt idx="8">
                  <c:v>7541</c:v>
                </c:pt>
                <c:pt idx="11">
                  <c:v>7356</c:v>
                </c:pt>
                <c:pt idx="14">
                  <c:v>6952</c:v>
                </c:pt>
              </c:numCache>
            </c:numRef>
          </c:val>
          <c:extLst>
            <c:ext xmlns:c16="http://schemas.microsoft.com/office/drawing/2014/chart" uri="{C3380CC4-5D6E-409C-BE32-E72D297353CC}">
              <c16:uniqueId val="{00000000-5B3C-4837-8CE8-AB8E9CC8258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221</c:v>
                </c:pt>
                <c:pt idx="5">
                  <c:v>187</c:v>
                </c:pt>
                <c:pt idx="8">
                  <c:v>184</c:v>
                </c:pt>
                <c:pt idx="11">
                  <c:v>163</c:v>
                </c:pt>
                <c:pt idx="14">
                  <c:v>151</c:v>
                </c:pt>
              </c:numCache>
            </c:numRef>
          </c:val>
          <c:extLst>
            <c:ext xmlns:c16="http://schemas.microsoft.com/office/drawing/2014/chart" uri="{C3380CC4-5D6E-409C-BE32-E72D297353CC}">
              <c16:uniqueId val="{00000001-5B3C-4837-8CE8-AB8E9CC8258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2454</c:v>
                </c:pt>
                <c:pt idx="5">
                  <c:v>2547</c:v>
                </c:pt>
                <c:pt idx="8">
                  <c:v>2489</c:v>
                </c:pt>
                <c:pt idx="11">
                  <c:v>2280</c:v>
                </c:pt>
                <c:pt idx="14">
                  <c:v>2245</c:v>
                </c:pt>
              </c:numCache>
            </c:numRef>
          </c:val>
          <c:extLst>
            <c:ext xmlns:c16="http://schemas.microsoft.com/office/drawing/2014/chart" uri="{C3380CC4-5D6E-409C-BE32-E72D297353CC}">
              <c16:uniqueId val="{00000002-5B3C-4837-8CE8-AB8E9CC8258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3C-4837-8CE8-AB8E9CC8258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3C-4837-8CE8-AB8E9CC8258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3C-4837-8CE8-AB8E9CC8258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854</c:v>
                </c:pt>
                <c:pt idx="3">
                  <c:v>798</c:v>
                </c:pt>
                <c:pt idx="6">
                  <c:v>734</c:v>
                </c:pt>
                <c:pt idx="9">
                  <c:v>680</c:v>
                </c:pt>
                <c:pt idx="12">
                  <c:v>488</c:v>
                </c:pt>
              </c:numCache>
            </c:numRef>
          </c:val>
          <c:extLst>
            <c:ext xmlns:c16="http://schemas.microsoft.com/office/drawing/2014/chart" uri="{C3380CC4-5D6E-409C-BE32-E72D297353CC}">
              <c16:uniqueId val="{00000006-5B3C-4837-8CE8-AB8E9CC8258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251</c:v>
                </c:pt>
                <c:pt idx="3">
                  <c:v>226</c:v>
                </c:pt>
                <c:pt idx="6">
                  <c:v>233</c:v>
                </c:pt>
                <c:pt idx="9">
                  <c:v>204</c:v>
                </c:pt>
                <c:pt idx="12">
                  <c:v>186</c:v>
                </c:pt>
              </c:numCache>
            </c:numRef>
          </c:val>
          <c:extLst>
            <c:ext xmlns:c16="http://schemas.microsoft.com/office/drawing/2014/chart" uri="{C3380CC4-5D6E-409C-BE32-E72D297353CC}">
              <c16:uniqueId val="{00000007-5B3C-4837-8CE8-AB8E9CC8258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3102</c:v>
                </c:pt>
                <c:pt idx="3">
                  <c:v>3012</c:v>
                </c:pt>
                <c:pt idx="6">
                  <c:v>3063</c:v>
                </c:pt>
                <c:pt idx="9">
                  <c:v>3080</c:v>
                </c:pt>
                <c:pt idx="12">
                  <c:v>3173</c:v>
                </c:pt>
              </c:numCache>
            </c:numRef>
          </c:val>
          <c:extLst>
            <c:ext xmlns:c16="http://schemas.microsoft.com/office/drawing/2014/chart" uri="{C3380CC4-5D6E-409C-BE32-E72D297353CC}">
              <c16:uniqueId val="{00000008-5B3C-4837-8CE8-AB8E9CC8258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3C-4837-8CE8-AB8E9CC8258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6998</c:v>
                </c:pt>
                <c:pt idx="3">
                  <c:v>7461</c:v>
                </c:pt>
                <c:pt idx="6">
                  <c:v>7472</c:v>
                </c:pt>
                <c:pt idx="9">
                  <c:v>7321</c:v>
                </c:pt>
                <c:pt idx="12">
                  <c:v>6745</c:v>
                </c:pt>
              </c:numCache>
            </c:numRef>
          </c:val>
          <c:extLst>
            <c:ext xmlns:c16="http://schemas.microsoft.com/office/drawing/2014/chart" uri="{C3380CC4-5D6E-409C-BE32-E72D297353CC}">
              <c16:uniqueId val="{0000000A-5B3C-4837-8CE8-AB8E9CC82582}"/>
            </c:ext>
          </c:extLst>
        </c:ser>
        <c:dLbls>
          <c:showLegendKey val="0"/>
          <c:showVal val="0"/>
          <c:showCatName val="0"/>
          <c:showSerName val="0"/>
          <c:showPercent val="0"/>
          <c:showBubbleSize val="0"/>
        </c:dLbls>
        <c:gapWidth val="100"/>
        <c:overlap val="100"/>
        <c:axId val="365379656"/>
        <c:axId val="3653855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900</c:v>
                </c:pt>
                <c:pt idx="2">
                  <c:v>#N/A</c:v>
                </c:pt>
                <c:pt idx="3">
                  <c:v>#N/A</c:v>
                </c:pt>
                <c:pt idx="4">
                  <c:v>1000</c:v>
                </c:pt>
                <c:pt idx="5">
                  <c:v>#N/A</c:v>
                </c:pt>
                <c:pt idx="6">
                  <c:v>#N/A</c:v>
                </c:pt>
                <c:pt idx="7">
                  <c:v>1288</c:v>
                </c:pt>
                <c:pt idx="8">
                  <c:v>#N/A</c:v>
                </c:pt>
                <c:pt idx="9">
                  <c:v>#N/A</c:v>
                </c:pt>
                <c:pt idx="10">
                  <c:v>1486</c:v>
                </c:pt>
                <c:pt idx="11">
                  <c:v>#N/A</c:v>
                </c:pt>
                <c:pt idx="12">
                  <c:v>#N/A</c:v>
                </c:pt>
                <c:pt idx="13">
                  <c:v>1245</c:v>
                </c:pt>
                <c:pt idx="14">
                  <c:v>#N/A</c:v>
                </c:pt>
              </c:numCache>
            </c:numRef>
          </c:val>
          <c:smooth val="0"/>
          <c:extLst>
            <c:ext xmlns:c16="http://schemas.microsoft.com/office/drawing/2014/chart" uri="{C3380CC4-5D6E-409C-BE32-E72D297353CC}">
              <c16:uniqueId val="{0000000B-5B3C-4837-8CE8-AB8E9CC82582}"/>
            </c:ext>
          </c:extLst>
        </c:ser>
        <c:dLbls>
          <c:showLegendKey val="0"/>
          <c:showVal val="0"/>
          <c:showCatName val="0"/>
          <c:showSerName val="0"/>
          <c:showPercent val="0"/>
          <c:showBubbleSize val="0"/>
        </c:dLbls>
        <c:marker val="1"/>
        <c:smooth val="0"/>
        <c:axId val="365379656"/>
        <c:axId val="365385536"/>
      </c:lineChart>
      <c:catAx>
        <c:axId val="36537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5385536"/>
        <c:crosses val="autoZero"/>
        <c:auto val="1"/>
        <c:lblAlgn val="ctr"/>
        <c:lblOffset val="100"/>
        <c:tickLblSkip val="1"/>
        <c:tickMarkSkip val="1"/>
        <c:noMultiLvlLbl val="0"/>
      </c:catAx>
      <c:valAx>
        <c:axId val="36538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37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2036</c:v>
                </c:pt>
                <c:pt idx="1">
                  <c:v>1738</c:v>
                </c:pt>
                <c:pt idx="2">
                  <c:v>1500</c:v>
                </c:pt>
              </c:numCache>
            </c:numRef>
          </c:val>
          <c:extLst>
            <c:ext xmlns:c16="http://schemas.microsoft.com/office/drawing/2014/chart" uri="{C3380CC4-5D6E-409C-BE32-E72D297353CC}">
              <c16:uniqueId val="{00000000-2598-4F05-AF83-5AF907339E5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70</c:v>
                </c:pt>
                <c:pt idx="1">
                  <c:v>67</c:v>
                </c:pt>
                <c:pt idx="2">
                  <c:v>65</c:v>
                </c:pt>
              </c:numCache>
            </c:numRef>
          </c:val>
          <c:extLst>
            <c:ext xmlns:c16="http://schemas.microsoft.com/office/drawing/2014/chart" uri="{C3380CC4-5D6E-409C-BE32-E72D297353CC}">
              <c16:uniqueId val="{00000001-2598-4F05-AF83-5AF907339E5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593</c:v>
                </c:pt>
                <c:pt idx="1">
                  <c:v>724</c:v>
                </c:pt>
                <c:pt idx="2">
                  <c:v>762</c:v>
                </c:pt>
              </c:numCache>
            </c:numRef>
          </c:val>
          <c:extLst>
            <c:ext xmlns:c16="http://schemas.microsoft.com/office/drawing/2014/chart" uri="{C3380CC4-5D6E-409C-BE32-E72D297353CC}">
              <c16:uniqueId val="{00000002-2598-4F05-AF83-5AF907339E5A}"/>
            </c:ext>
          </c:extLst>
        </c:ser>
        <c:dLbls>
          <c:showLegendKey val="0"/>
          <c:showVal val="0"/>
          <c:showCatName val="0"/>
          <c:showSerName val="0"/>
          <c:showPercent val="0"/>
          <c:showBubbleSize val="0"/>
        </c:dLbls>
        <c:gapWidth val="120"/>
        <c:overlap val="100"/>
        <c:axId val="365382008"/>
        <c:axId val="365383576"/>
      </c:barChart>
      <c:catAx>
        <c:axId val="36538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5383576"/>
        <c:crosses val="autoZero"/>
        <c:auto val="1"/>
        <c:lblAlgn val="ctr"/>
        <c:lblOffset val="100"/>
        <c:tickLblSkip val="1"/>
        <c:tickMarkSkip val="1"/>
        <c:noMultiLvlLbl val="0"/>
      </c:catAx>
      <c:valAx>
        <c:axId val="365383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538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{85F4D724-2672-424E-BAA4-F33C40EB9B15}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971-44C3-9CDD-D9FFF2E7E2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{71BB95C4-7066-4BB5-B9C3-91B3B83A9494}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71-44C3-9CDD-D9FFF2E7E2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{A4E965A9-6E6D-4BA4-84C4-846638C535B3}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71-44C3-9CDD-D9FFF2E7E2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{1DFC39E2-1F99-4D73-A0E0-4F32EC5E3A6F}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71-44C3-9CDD-D9FFF2E7E2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{A18EDCAA-58F4-4A53-A3C3-E1D8F2C2914C}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71-44C3-9CDD-D9FFF2E7E2D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{81272050-6D90-4B80-B1B1-907FCAEB6A13}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971-44C3-9CDD-D9FFF2E7E2D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{18C3AB9F-DFD7-485E-BC77-337A50D680B9}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971-44C3-9CDD-D9FFF2E7E2D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{3FADBBF7-00E4-493C-9EF5-4DE4AB92BAD3}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971-44C3-9CDD-D9FFF2E7E2D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{E7B36812-E0CA-45AD-8452-664862B4C578}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971-44C3-9CDD-D9FFF2E7E2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61.5</c:v>
                </c:pt>
                <c:pt idx="16">
                  <c:v>62.4</c:v>
                </c:pt>
                <c:pt idx="24">
                  <c:v>63.7</c:v>
                </c:pt>
                <c:pt idx="32">
                  <c:v>65.099999999999994</c:v>
                </c:pt>
              </c:numCache>
            </c:numRef>
          </c:xVal>
          <c:yVal>
            <c:numRef>
              <c:f>公会計指標分析・財政指標組合せ分析表!$BP$51:$DC$51</c:f>
              <c:numCache>
                <c:formatCode>#,##0.0;"▲ "#,##0.0</c:formatCode>
                <c:ptCount val="40"/>
                <c:pt idx="0">
                  <c:v>27.1</c:v>
                </c:pt>
                <c:pt idx="8">
                  <c:v>30.4</c:v>
                </c:pt>
                <c:pt idx="16">
                  <c:v>39.799999999999997</c:v>
                </c:pt>
                <c:pt idx="24">
                  <c:v>44.2</c:v>
                </c:pt>
                <c:pt idx="32">
                  <c:v>35.1</c:v>
                </c:pt>
              </c:numCache>
            </c:numRef>
          </c:yVal>
          <c:smooth val="0"/>
          <c:extLst>
            <c:ext xmlns:c16="http://schemas.microsoft.com/office/drawing/2014/chart" uri="{C3380CC4-5D6E-409C-BE32-E72D297353CC}">
              <c16:uniqueId val="{00000009-F971-44C3-9CDD-D9FFF2E7E2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853786647476834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{6DB1C2BC-B9C7-4724-BFCD-D7018E6B3B22}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971-44C3-9CDD-D9FFF2E7E2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{285F6189-45DC-4638-A32C-2C7369B8B403}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71-44C3-9CDD-D9FFF2E7E2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{B20048CD-1E2D-4884-8B28-87057F01C4CE}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71-44C3-9CDD-D9FFF2E7E2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{9FA64CA4-882F-42C2-8D63-582DF122E46B}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71-44C3-9CDD-D9FFF2E7E2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{A26707D3-EA9C-4791-AB36-8EF54140FD04}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71-44C3-9CDD-D9FFF2E7E2DC}"/>
                </c:ext>
              </c:extLst>
            </c:dLbl>
            <c:dLbl>
              <c:idx val="8"/>
              <c:layout>
                <c:manualLayout>
                  <c:x val="-4.043661429166776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{A36F3BF4-7F4C-4FD6-BCA9-C6B116064B2C}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971-44C3-9CDD-D9FFF2E7E2D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{A7C8D6CA-651B-4BBF-B63A-43D058E662F4}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971-44C3-9CDD-D9FFF2E7E2D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{1FCBD200-A593-4311-A005-BDFA70FD7A08}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971-44C3-9CDD-D9FFF2E7E2D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{D5EADACE-232C-450B-803A-530D3753EDB8}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971-44C3-9CDD-D9FFF2E7E2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F971-44C3-9CDD-D9FFF2E7E2DC}"/>
            </c:ext>
          </c:extLst>
        </c:ser>
        <c:dLbls>
          <c:showLegendKey val="0"/>
          <c:showVal val="1"/>
          <c:showCatName val="0"/>
          <c:showSerName val="0"/>
          <c:showPercent val="0"/>
          <c:showBubbleSize val="0"/>
        </c:dLbls>
        <c:axId val="46179840"/>
        <c:axId val="46181760"/>
      </c:scatterChart>
      <c:valAx>
        <c:axId val="46179840"/>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{024FFA16-DE58-4F47-96DF-73D1A34403F4}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60E-4C57-9700-6B58F7B68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{A15E895D-8DC4-4126-A6B6-66F08F84A3D8}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0E-4C57-9700-6B58F7B68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{13F39BDB-E5CC-4FD0-8C52-F1EC176820BB}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0E-4C57-9700-6B58F7B68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{ABFCC26F-FDE2-4340-9E65-ADEE06B4C6C7}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0E-4C57-9700-6B58F7B68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{A993F42C-8879-483D-BF44-A43E368FBD54}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0E-4C57-9700-6B58F7B6862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{78354BD0-B3D4-4F48-82CB-71B296012CD2}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60E-4C57-9700-6B58F7B6862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{92D077C2-E5B6-4063-8C25-6C51F4A19858}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60E-4C57-9700-6B58F7B6862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{43300429-AC1C-4A7C-BCA8-36085ABFECEE}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60E-4C57-9700-6B58F7B6862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{73D1E442-0F05-4EF4-968F-028A49694361}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60E-4C57-9700-6B58F7B68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5.9</c:v>
                </c:pt>
                <c:pt idx="24">
                  <c:v>8</c:v>
                </c:pt>
                <c:pt idx="32">
                  <c:v>10.5</c:v>
                </c:pt>
              </c:numCache>
            </c:numRef>
          </c:xVal>
          <c:yVal>
            <c:numRef>
              <c:f>公会計指標分析・財政指標組合せ分析表!$BP$73:$DC$73</c:f>
              <c:numCache>
                <c:formatCode>#,##0.0;"▲ "#,##0.0</c:formatCode>
                <c:ptCount val="40"/>
                <c:pt idx="0">
                  <c:v>27.1</c:v>
                </c:pt>
                <c:pt idx="8">
                  <c:v>30.4</c:v>
                </c:pt>
                <c:pt idx="16">
                  <c:v>39.799999999999997</c:v>
                </c:pt>
                <c:pt idx="24">
                  <c:v>44.2</c:v>
                </c:pt>
                <c:pt idx="32">
                  <c:v>35.1</c:v>
                </c:pt>
              </c:numCache>
            </c:numRef>
          </c:yVal>
          <c:smooth val="0"/>
          <c:extLst>
            <c:ext xmlns:c16="http://schemas.microsoft.com/office/drawing/2014/chart" uri="{C3380CC4-5D6E-409C-BE32-E72D297353CC}">
              <c16:uniqueId val="{00000009-160E-4C57-9700-6B58F7B686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4545207331699892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{20D46E68-DFEB-4D08-B4F9-9AE7DBD9DF3E}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60E-4C57-9700-6B58F7B686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{3BE19D05-075D-4F91-B7BE-E8DADF83C7AA}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0E-4C57-9700-6B58F7B68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{FC24FB5F-51B7-4EA5-AC8D-D03DEFE455C6}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0E-4C57-9700-6B58F7B68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{71F6719F-918B-4064-A3F2-267B82EFAFFD}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0E-4C57-9700-6B58F7B68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{C02A4960-814F-4C23-BFBF-B0AF43DA037D}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0E-4C57-9700-6B58F7B68625}"/>
                </c:ext>
              </c:extLst>
            </c:dLbl>
            <c:dLbl>
              <c:idx val="8"/>
              <c:layout>
                <c:manualLayout>
                  <c:x val="0"/>
                  <c:y val="6.454520733169910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{A9F06ED7-8CBB-4994-8B35-7BC8C9CB5A69}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60E-4C57-9700-6B58F7B6862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{B543FA8B-12DA-477C-9857-02566A410540}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60E-4C57-9700-6B58F7B6862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{DAB8AE28-EFB5-475E-A42C-8D6B5A310C0C}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60E-4C57-9700-6B58F7B6862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{8AAF6463-7714-4D43-AC59-122CB0256FAC}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60E-4C57-9700-6B58F7B68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160E-4C57-9700-6B58F7B68625}"/>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大型事業の実施に伴う起債の償還の開始により公債費の比率は高水準で推移する見込みである。</a:t>
          </a:r>
        </a:p>
        <a:p>
          <a:r>
            <a:rPr kumimoji="1" lang="ja-JP" altLang="en-US" sz="1200">
              <a:latin typeface="ＭＳ ゴシック" pitchFamily="49" charset="-128"/>
              <a:ea typeface="ＭＳ ゴシック" pitchFamily="49" charset="-128"/>
            </a:rPr>
            <a:t>■公営事業債の元利償還金に対する繰入金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下水道事業に対するものが主である。処理場の設備更新事業や面整備事業に係るもので繰入金は増加した。</a:t>
          </a:r>
        </a:p>
        <a:p>
          <a:r>
            <a:rPr kumimoji="1" lang="ja-JP" altLang="en-US" sz="1200">
              <a:latin typeface="ＭＳ ゴシック" pitchFamily="49" charset="-128"/>
              <a:ea typeface="ＭＳ ゴシック" pitchFamily="49" charset="-128"/>
            </a:rPr>
            <a:t>■組合等が起こした地方債の元利償還金に対する負担金等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八代広域行政事務組合（消防施設等）、八代生活環境事務組合（ごみ処理施設等）、氷川町及び八代市中学校組合（中学校）に係るものであり、前年に比べ減少した。</a:t>
          </a: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個別算定経費における臨時財政対策債及び合併特例債の償還費が算入公債費の過半を占める。</a:t>
          </a:r>
        </a:p>
        <a:p>
          <a:r>
            <a:rPr kumimoji="1" lang="ja-JP" altLang="en-US" sz="1200">
              <a:latin typeface="ＭＳ ゴシック" pitchFamily="49" charset="-128"/>
              <a:ea typeface="ＭＳ ゴシック" pitchFamily="49" charset="-128"/>
            </a:rPr>
            <a:t>事業費補正分の減少により、前年度比減となった。</a:t>
          </a:r>
        </a:p>
        <a:p>
          <a:r>
            <a:rPr kumimoji="1" lang="ja-JP" altLang="en-US" sz="1200">
              <a:latin typeface="ＭＳ ゴシック" pitchFamily="49" charset="-128"/>
              <a:ea typeface="ＭＳ ゴシック" pitchFamily="49" charset="-128"/>
            </a:rPr>
            <a:t>■実質公債費比率の分子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元利償還金の増及び算入公債費等の減少により、前年度に比べ増となった。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年度以降増加傾向にあったが、借入抑制により令和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年度から減少傾向に転じた。</a:t>
          </a:r>
        </a:p>
        <a:p>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水道事業において、面整備に係る新規起債の発行を抑制していたが、広域化としての観点から流域下水道事業として認可を受けたことにより建設事業が増加した。このことから繰入見込額は増加傾向に転じた。</a:t>
          </a:r>
        </a:p>
        <a:p>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八代広域行政事務組合、八代生活環境事務組合、氷川町及び八代市中学校組合の地方債現在高が減少し、負担見込額は減少した。</a:t>
          </a:r>
        </a:p>
        <a:p>
          <a:r>
            <a:rPr kumimoji="1" lang="ja-JP" altLang="en-US" sz="1100">
              <a:latin typeface="ＭＳ ゴシック" pitchFamily="49" charset="-128"/>
              <a:ea typeface="ＭＳ ゴシック" pitchFamily="49" charset="-128"/>
            </a:rPr>
            <a:t>■退職手当負担見込額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退職手当支給事務の処理を行う一部事務組合の積立額の増が要因となり減少した。</a:t>
          </a:r>
        </a:p>
        <a:p>
          <a:r>
            <a:rPr kumimoji="1" lang="ja-JP" altLang="en-US" sz="1100">
              <a:latin typeface="ＭＳ ゴシック" pitchFamily="49" charset="-128"/>
              <a:ea typeface="ＭＳ ゴシック" pitchFamily="49" charset="-128"/>
            </a:rPr>
            <a:t>■充当可能基金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交付税合併算定替の終了に備えた財政調整基金の減を主な要因として減となった。</a:t>
          </a:r>
        </a:p>
        <a:p>
          <a:r>
            <a:rPr kumimoji="1" lang="ja-JP" altLang="en-US" sz="1100">
              <a:latin typeface="ＭＳ ゴシック" pitchFamily="49" charset="-128"/>
              <a:ea typeface="ＭＳ ゴシック" pitchFamily="49" charset="-128"/>
            </a:rPr>
            <a:t>■充当可能特定歳入</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転貸債に係る償還金及び充当可能な公営住宅使用料の減による。</a:t>
          </a:r>
        </a:p>
        <a:p>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災害復旧費等に係る基準財政需要額においては臨時財政対策債や合併特例債元利償還金等に対する算入見込額が増加したが、事業費補正により基準財政需要額に算入された公債費減が大きな要因となり、見込額全体で減少した。</a:t>
          </a:r>
        </a:p>
        <a:p>
          <a:r>
            <a:rPr kumimoji="1" lang="ja-JP" altLang="en-US" sz="1100">
              <a:latin typeface="ＭＳ ゴシック" pitchFamily="49" charset="-128"/>
              <a:ea typeface="ＭＳ ゴシック" pitchFamily="49" charset="-128"/>
            </a:rPr>
            <a:t>■将来負担比率の分子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将来負担比率の分子は前年度から減少しているが、新規債の発行抑制によって地方債の現在高が減少していることが主な要因である。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億円を取り崩し、ソフト事業に充当するため合併振興基金も約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億円取り崩した。前年度剰余金処分として財政調整基金を約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億円それぞれ積み立てたため、基金全体としては、約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繰入によって不足する財源を補いながらの予算編成が続いているなかで、ふるさと納税事業の拡大に伴いふるさと氷川応援基金の繰入額が増加している。公債費の水準が高い状態で今後も継続することが予想され、基金の積増しは財政的に厳しく今後も減少傾向が続くもの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・合併振興基金：氷川町建設計画に定められた事業に要する経費の財源に充てる。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・竜北物産館運営費基金：氷川町竜北物産館及び付帯施設に係る改修、修繕等の整備資金に充てる。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・ふるさと振興基金：氷川町総合振興計画に定められたもののうち、観光開発に関する事業、人材育成活用に関する事業又は地場産業振興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に関する事業に要する経費の財源に充てる。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・ふるさと氷川応援基金：ふるさと寄附を財源として寄附者の社会的投資を具体化することにより、多様な人々の参加による個性あふれる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ふるさとづくりに資する経費の財源に充てる。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年度寄付額約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・竜北西部学童保育所整備基金：事業に充当するため、約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・竜北物産館運営費基金：物産館使用料の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を積み立て、また、約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万円を修繕費等に充当したため減となった。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・合併振興基金：地区活性化交付金や各種イベントなどのソフト事業に充当したため減となった。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年熊本地震復興基金：災害備蓄品購入費や熊本地震に起因する公共施設の修繕等に充当したため減となった。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・ふるさと氷川応援基金：当年度の寄附は全額基金に積み立て、翌年度以降に指定のあった事業に充当する。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・竜北西部学童保育所整備基金：令和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年度まで学童保育所整備事業に充当する。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・竜北物産館運営基金：使用料の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を積み立て、竜北物産館の修繕費等に充当する。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・合併振興基金：積増しは行わず、ソフト事業に充当する。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年熊本地震復興基金：新たな積立ては利子分のみで、熊本地震からの早期復興のための事業に充当する。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・普通交付税の合併算定替の縮減による普通交付税額の減少や各種事業の財源不足を補うため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億円の取崩しを行い、前年度の歳計剰余金処分として約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億円積み増したため、前年度に比べ約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・普通交付税における合併算定替と一本算定の差額（約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年度からの一本算定後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千円を基金として積み増しした。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年度にかけて元利償還金のピーク（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億円超）を迎える見込みであるため、その財源とする予定。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公共施設等総合管理計画（令和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年度改定）及び公共施設等管理施設計画（令和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策定）において、老朽化した施設の廃止・除却又は集約化・機能統合を推進している。公共施設等の管理に関する基本方針では、新規整備の抑制と施設の複合化に施設の更新より施設総量を縮減することと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有形固定資産減価償却率は年々高くなっており、老朽化した施設の改修に係る費用が増加していくことが考えられるため、今後も公共施設等総合管理計画に基づいた施設の維持管理を適切に実行していく。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153543</xdr:rowOff>
    </xdr:from>
    <xdr:to>
      <xdr:col>23</xdr:col>
      <xdr:colOff>136525</xdr:colOff>
      <xdr:row>28</xdr:row>
      <xdr:rowOff>83693</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4970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40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93091</xdr:rowOff>
    </xdr:from>
    <xdr:to>
      <xdr:col>19</xdr:col>
      <xdr:colOff>187325</xdr:colOff>
      <xdr:row>28</xdr:row>
      <xdr:rowOff>23241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143891</xdr:rowOff>
    </xdr:from>
    <xdr:to>
      <xdr:col>23</xdr:col>
      <xdr:colOff>85725</xdr:colOff>
      <xdr:row>28</xdr:row>
      <xdr:rowOff>32893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54456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36957</xdr:rowOff>
    </xdr:from>
    <xdr:to>
      <xdr:col>15</xdr:col>
      <xdr:colOff>187325</xdr:colOff>
      <xdr:row>27</xdr:row>
      <xdr:rowOff>138557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4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87757</xdr:rowOff>
    </xdr:from>
    <xdr:to>
      <xdr:col>19</xdr:col>
      <xdr:colOff>136525</xdr:colOff>
      <xdr:row>27</xdr:row>
      <xdr:rowOff>143891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48843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169545</xdr:rowOff>
    </xdr:from>
    <xdr:to>
      <xdr:col>11</xdr:col>
      <xdr:colOff>187325</xdr:colOff>
      <xdr:row>27</xdr:row>
      <xdr:rowOff>99695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48895</xdr:rowOff>
    </xdr:from>
    <xdr:to>
      <xdr:col>15</xdr:col>
      <xdr:colOff>136525</xdr:colOff>
      <xdr:row>27</xdr:row>
      <xdr:rowOff>87757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44957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139319</xdr:rowOff>
    </xdr:from>
    <xdr:to>
      <xdr:col>7</xdr:col>
      <xdr:colOff>187325</xdr:colOff>
      <xdr:row>27</xdr:row>
      <xdr:rowOff>69469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18669</xdr:rowOff>
    </xdr:from>
    <xdr:to>
      <xdr:col>11</xdr:col>
      <xdr:colOff>136525</xdr:colOff>
      <xdr:row>27</xdr:row>
      <xdr:rowOff>48895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41934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0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146956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103776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0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39768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155084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21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116222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85996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債務償還比率は類似団体平均、全国平均を上回っている。ただし、令和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年度は地方債の償還が発行よりも多かったため、地方債残高が減少し、それによって、債務償還比率も前年度から</a:t>
          </a:r>
          <a:r>
            <a:rPr kumimoji="1" lang="en-US" altLang="ja-JP" sz="1100">
              <a:latin typeface="ＭＳ Ｐゴシック" panose="020B0600070205080204" pitchFamily="50" charset="-128"/>
              <a:ea typeface="ＭＳ Ｐゴシック" panose="020B0600070205080204" pitchFamily="50" charset="-128"/>
            </a:rPr>
            <a:t>173</a:t>
          </a:r>
          <a:r>
            <a:rPr kumimoji="1" lang="ja-JP" altLang="en-US" sz="1100">
              <a:latin typeface="ＭＳ Ｐゴシック" panose="020B0600070205080204" pitchFamily="50" charset="-128"/>
              <a:ea typeface="ＭＳ Ｐゴシック" panose="020B0600070205080204" pitchFamily="50" charset="-128"/>
            </a:rPr>
            <a:t>％減少している。今後も新規起債発行の抑制により債務償還比率の低減に取り組む。</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6064</xdr:rowOff>
    </xdr:from>
    <xdr:to>
      <xdr:col>76</xdr:col>
      <xdr:colOff>73025</xdr:colOff>
      <xdr:row>32</xdr:row>
      <xdr:rowOff>107664</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62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155941</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624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145870</xdr:rowOff>
    </xdr:from>
    <xdr:to>
      <xdr:col>72</xdr:col>
      <xdr:colOff>123825</xdr:colOff>
      <xdr:row>34</xdr:row>
      <xdr:rowOff>76020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56864</xdr:rowOff>
    </xdr:from>
    <xdr:to>
      <xdr:col>76</xdr:col>
      <xdr:colOff>22225</xdr:colOff>
      <xdr:row>34</xdr:row>
      <xdr:rowOff>25220</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6314789"/>
          <a:ext cx="711200" cy="3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688</xdr:rowOff>
    </xdr:from>
    <xdr:to>
      <xdr:col>68</xdr:col>
      <xdr:colOff>123825</xdr:colOff>
      <xdr:row>34</xdr:row>
      <xdr:rowOff>102288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6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25220</xdr:rowOff>
    </xdr:from>
    <xdr:to>
      <xdr:col>72</xdr:col>
      <xdr:colOff>73025</xdr:colOff>
      <xdr:row>34</xdr:row>
      <xdr:rowOff>51488</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3322300" y="6626045"/>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120502</xdr:rowOff>
    </xdr:from>
    <xdr:to>
      <xdr:col>64</xdr:col>
      <xdr:colOff>123825</xdr:colOff>
      <xdr:row>34</xdr:row>
      <xdr:rowOff>50652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5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171302</xdr:rowOff>
    </xdr:from>
    <xdr:to>
      <xdr:col>68</xdr:col>
      <xdr:colOff>73025</xdr:colOff>
      <xdr:row>34</xdr:row>
      <xdr:rowOff>51488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6600677"/>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15791</xdr:rowOff>
    </xdr:from>
    <xdr:to>
      <xdr:col>60</xdr:col>
      <xdr:colOff>123825</xdr:colOff>
      <xdr:row>33</xdr:row>
      <xdr:rowOff>117391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4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66591</xdr:rowOff>
    </xdr:from>
    <xdr:to>
      <xdr:col>64</xdr:col>
      <xdr:colOff>73025</xdr:colOff>
      <xdr:row>33</xdr:row>
      <xdr:rowOff>171302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6495966"/>
          <a:ext cx="762000" cy="1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61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61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44859</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61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67147</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93415</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669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41779</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664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108518</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65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00000000-0008-0000-0100-000045000000}"/>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129903</xdr:rowOff>
    </xdr:from>
    <xdr:to>
      <xdr:col>24</xdr:col>
      <xdr:colOff>114300</xdr:colOff>
      <xdr:row>35</xdr:row>
      <xdr:rowOff>60053</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4584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152780</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100-00004C000000}"/>
            </a:ext>
          </a:extLst>
        </xdr:cNvPr>
        <xdr:cNvSpPr txBox="1"/>
      </xdr:nvSpPr>
      <xdr:spPr>
        <a:xfrm>
          <a:off x="4673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77651</xdr:rowOff>
    </xdr:from>
    <xdr:to>
      <xdr:col>20</xdr:col>
      <xdr:colOff>38100</xdr:colOff>
      <xdr:row>35</xdr:row>
      <xdr:rowOff>7801</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3746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128451</xdr:rowOff>
    </xdr:from>
    <xdr:to>
      <xdr:col>24</xdr:col>
      <xdr:colOff>63500</xdr:colOff>
      <xdr:row>35</xdr:row>
      <xdr:rowOff>9253</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3797300" y="59577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25400</xdr:rowOff>
    </xdr:from>
    <xdr:to>
      <xdr:col>15</xdr:col>
      <xdr:colOff>101600</xdr:colOff>
      <xdr:row>34</xdr:row>
      <xdr:rowOff>127000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2857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76200</xdr:rowOff>
    </xdr:from>
    <xdr:to>
      <xdr:col>19</xdr:col>
      <xdr:colOff>177800</xdr:colOff>
      <xdr:row>34</xdr:row>
      <xdr:rowOff>128451</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908300" y="59055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138067</xdr:rowOff>
    </xdr:from>
    <xdr:to>
      <xdr:col>10</xdr:col>
      <xdr:colOff>165100</xdr:colOff>
      <xdr:row>34</xdr:row>
      <xdr:rowOff>68217</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968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17417</xdr:rowOff>
    </xdr:from>
    <xdr:to>
      <xdr:col>15</xdr:col>
      <xdr:colOff>50800</xdr:colOff>
      <xdr:row>34</xdr:row>
      <xdr:rowOff>76200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2019300" y="58467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79284</xdr:rowOff>
    </xdr:from>
    <xdr:to>
      <xdr:col>6</xdr:col>
      <xdr:colOff>38100</xdr:colOff>
      <xdr:row>34</xdr:row>
      <xdr:rowOff>9434</xdr:rowOff>
    </xdr:to>
    <xdr:sp macro="" textlink="">
      <xdr:nvSpPr>
        <xdr:cNvPr id="83" name="楕円 82">
          <a:extLst>
            <a:ext uri="{FF2B5EF4-FFF2-40B4-BE49-F238E27FC236}">
              <a16:creationId xmlns:a16="http://schemas.microsoft.com/office/drawing/2014/main" id="{00000000-0008-0000-0100-000053000000}"/>
            </a:ext>
          </a:extLst>
        </xdr:cNvPr>
        <xdr:cNvSpPr/>
      </xdr:nvSpPr>
      <xdr:spPr>
        <a:xfrm>
          <a:off x="1079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130084</xdr:rowOff>
    </xdr:from>
    <xdr:to>
      <xdr:col>10</xdr:col>
      <xdr:colOff>114300</xdr:colOff>
      <xdr:row>34</xdr:row>
      <xdr:rowOff>17417</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1130300" y="5787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100-000055000000}"/>
            </a:ext>
          </a:extLst>
        </xdr:cNvPr>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100-000056000000}"/>
            </a:ext>
          </a:extLst>
        </xdr:cNvPr>
        <xdr:cNvSpPr txBox="1"/>
      </xdr:nvSpPr>
      <xdr:spPr>
        <a:xfrm>
          <a:off x="2705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100-000057000000}"/>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100-000058000000}"/>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24328</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100-000059000000}"/>
            </a:ext>
          </a:extLst>
        </xdr:cNvPr>
        <xdr:cNvSpPr txBox="1"/>
      </xdr:nvSpPr>
      <xdr:spPr>
        <a:xfrm>
          <a:off x="35820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143527</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100-00005A000000}"/>
            </a:ext>
          </a:extLst>
        </xdr:cNvPr>
        <xdr:cNvSpPr txBox="1"/>
      </xdr:nvSpPr>
      <xdr:spPr>
        <a:xfrm>
          <a:off x="2705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84744</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100-00005B000000}"/>
            </a:ext>
          </a:extLst>
        </xdr:cNvPr>
        <xdr:cNvSpPr txBox="1"/>
      </xdr:nvSpPr>
      <xdr:spPr>
        <a:xfrm>
          <a:off x="1816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25961</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100-00005C000000}"/>
            </a:ext>
          </a:extLst>
        </xdr:cNvPr>
        <xdr:cNvSpPr txBox="1"/>
      </xdr:nvSpPr>
      <xdr:spPr>
        <a:xfrm>
          <a:off x="9277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00000000-0008-0000-01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00000000-0008-0000-0100-000076000000}"/>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00000000-0008-0000-0100-000078000000}"/>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0000000-0008-0000-0100-000079000000}"/>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00000000-0008-0000-0100-00007A000000}"/>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145262</xdr:rowOff>
    </xdr:from>
    <xdr:to>
      <xdr:col>55</xdr:col>
      <xdr:colOff>50800</xdr:colOff>
      <xdr:row>41</xdr:row>
      <xdr:rowOff>75412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10426700" y="700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123689</xdr:rowOff>
    </xdr:from>
    <xdr:ext cx="534377" cy="259045"/>
    <xdr:sp macro="" textlink="">
      <xdr:nvSpPr>
        <xdr:cNvPr id="134" name="【道路】&#10;一人当たり延長該当値テキスト">
          <a:extLst>
            <a:ext uri="{FF2B5EF4-FFF2-40B4-BE49-F238E27FC236}">
              <a16:creationId xmlns:a16="http://schemas.microsoft.com/office/drawing/2014/main" id="{00000000-0008-0000-0100-000086000000}"/>
            </a:ext>
          </a:extLst>
        </xdr:cNvPr>
        <xdr:cNvSpPr txBox="1"/>
      </xdr:nvSpPr>
      <xdr:spPr>
        <a:xfrm>
          <a:off x="10515600" y="69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155949</xdr:rowOff>
    </xdr:from>
    <xdr:to>
      <xdr:col>50</xdr:col>
      <xdr:colOff>165100</xdr:colOff>
      <xdr:row>41</xdr:row>
      <xdr:rowOff>86099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9588500" y="70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24612</xdr:rowOff>
    </xdr:from>
    <xdr:to>
      <xdr:col>55</xdr:col>
      <xdr:colOff>0</xdr:colOff>
      <xdr:row>41</xdr:row>
      <xdr:rowOff>35299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9639300" y="7054062"/>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48870</xdr:rowOff>
    </xdr:from>
    <xdr:to>
      <xdr:col>46</xdr:col>
      <xdr:colOff>38100</xdr:colOff>
      <xdr:row>41</xdr:row>
      <xdr:rowOff>150470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8699500" y="70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35299</xdr:rowOff>
    </xdr:from>
    <xdr:to>
      <xdr:col>50</xdr:col>
      <xdr:colOff>114300</xdr:colOff>
      <xdr:row>41</xdr:row>
      <xdr:rowOff>99670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8750300" y="7064749"/>
          <a:ext cx="889000" cy="6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6388</xdr:rowOff>
    </xdr:from>
    <xdr:to>
      <xdr:col>41</xdr:col>
      <xdr:colOff>101600</xdr:colOff>
      <xdr:row>41</xdr:row>
      <xdr:rowOff>107988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7810500" y="70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57188</xdr:rowOff>
    </xdr:from>
    <xdr:to>
      <xdr:col>45</xdr:col>
      <xdr:colOff>177800</xdr:colOff>
      <xdr:row>41</xdr:row>
      <xdr:rowOff>99670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861300" y="7086638"/>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14313</xdr:rowOff>
    </xdr:from>
    <xdr:to>
      <xdr:col>36</xdr:col>
      <xdr:colOff>165100</xdr:colOff>
      <xdr:row>41</xdr:row>
      <xdr:rowOff>115913</xdr:rowOff>
    </xdr:to>
    <xdr:sp macro="" textlink="">
      <xdr:nvSpPr>
        <xdr:cNvPr id="141" name="楕円 140">
          <a:extLst>
            <a:ext uri="{FF2B5EF4-FFF2-40B4-BE49-F238E27FC236}">
              <a16:creationId xmlns:a16="http://schemas.microsoft.com/office/drawing/2014/main" id="{00000000-0008-0000-0100-00008D000000}"/>
            </a:ext>
          </a:extLst>
        </xdr:cNvPr>
        <xdr:cNvSpPr/>
      </xdr:nvSpPr>
      <xdr:spPr>
        <a:xfrm>
          <a:off x="6921500" y="704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57188</xdr:rowOff>
    </xdr:from>
    <xdr:to>
      <xdr:col>41</xdr:col>
      <xdr:colOff>50800</xdr:colOff>
      <xdr:row>41</xdr:row>
      <xdr:rowOff>65113</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6972300" y="708663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00000000-0008-0000-0100-00008F000000}"/>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00000000-0008-0000-0100-000090000000}"/>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00000000-0008-0000-0100-000091000000}"/>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00000000-0008-0000-0100-000092000000}"/>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77226</xdr:rowOff>
    </xdr:from>
    <xdr:ext cx="534377" cy="259045"/>
    <xdr:sp macro="" textlink="">
      <xdr:nvSpPr>
        <xdr:cNvPr id="147" name="n_1mainValue【道路】&#10;一人当たり延長">
          <a:extLst>
            <a:ext uri="{FF2B5EF4-FFF2-40B4-BE49-F238E27FC236}">
              <a16:creationId xmlns:a16="http://schemas.microsoft.com/office/drawing/2014/main" id="{00000000-0008-0000-0100-000093000000}"/>
            </a:ext>
          </a:extLst>
        </xdr:cNvPr>
        <xdr:cNvSpPr txBox="1"/>
      </xdr:nvSpPr>
      <xdr:spPr>
        <a:xfrm>
          <a:off x="9359411" y="71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141597</xdr:rowOff>
    </xdr:from>
    <xdr:ext cx="534377" cy="259045"/>
    <xdr:sp macro="" textlink="">
      <xdr:nvSpPr>
        <xdr:cNvPr id="148" name="n_2mainValue【道路】&#10;一人当たり延長">
          <a:extLst>
            <a:ext uri="{FF2B5EF4-FFF2-40B4-BE49-F238E27FC236}">
              <a16:creationId xmlns:a16="http://schemas.microsoft.com/office/drawing/2014/main" id="{00000000-0008-0000-0100-000094000000}"/>
            </a:ext>
          </a:extLst>
        </xdr:cNvPr>
        <xdr:cNvSpPr txBox="1"/>
      </xdr:nvSpPr>
      <xdr:spPr>
        <a:xfrm>
          <a:off x="8483111" y="71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99115</xdr:rowOff>
    </xdr:from>
    <xdr:ext cx="534377" cy="259045"/>
    <xdr:sp macro="" textlink="">
      <xdr:nvSpPr>
        <xdr:cNvPr id="149" name="n_3mainValue【道路】&#10;一人当たり延長">
          <a:extLst>
            <a:ext uri="{FF2B5EF4-FFF2-40B4-BE49-F238E27FC236}">
              <a16:creationId xmlns:a16="http://schemas.microsoft.com/office/drawing/2014/main" id="{00000000-0008-0000-0100-000095000000}"/>
            </a:ext>
          </a:extLst>
        </xdr:cNvPr>
        <xdr:cNvSpPr txBox="1"/>
      </xdr:nvSpPr>
      <xdr:spPr>
        <a:xfrm>
          <a:off x="7594111" y="7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107040</xdr:rowOff>
    </xdr:from>
    <xdr:ext cx="534377" cy="259045"/>
    <xdr:sp macro="" textlink="">
      <xdr:nvSpPr>
        <xdr:cNvPr id="150" name="n_4mainValue【道路】&#10;一人当たり延長">
          <a:extLst>
            <a:ext uri="{FF2B5EF4-FFF2-40B4-BE49-F238E27FC236}">
              <a16:creationId xmlns:a16="http://schemas.microsoft.com/office/drawing/2014/main" id="{00000000-0008-0000-0100-000096000000}"/>
            </a:ext>
          </a:extLst>
        </xdr:cNvPr>
        <xdr:cNvSpPr txBox="1"/>
      </xdr:nvSpPr>
      <xdr:spPr>
        <a:xfrm>
          <a:off x="6705111" y="71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92075</xdr:rowOff>
    </xdr:from>
    <xdr:to>
      <xdr:col>24</xdr:col>
      <xdr:colOff>114300</xdr:colOff>
      <xdr:row>64</xdr:row>
      <xdr:rowOff>22225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7002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88265</xdr:rowOff>
    </xdr:from>
    <xdr:to>
      <xdr:col>20</xdr:col>
      <xdr:colOff>38100</xdr:colOff>
      <xdr:row>64</xdr:row>
      <xdr:rowOff>18415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139065</xdr:rowOff>
    </xdr:from>
    <xdr:to>
      <xdr:col>24</xdr:col>
      <xdr:colOff>63500</xdr:colOff>
      <xdr:row>63</xdr:row>
      <xdr:rowOff>142875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9404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92075</xdr:rowOff>
    </xdr:from>
    <xdr:to>
      <xdr:col>15</xdr:col>
      <xdr:colOff>101600</xdr:colOff>
      <xdr:row>64</xdr:row>
      <xdr:rowOff>22225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139065</xdr:rowOff>
    </xdr:from>
    <xdr:to>
      <xdr:col>19</xdr:col>
      <xdr:colOff>177800</xdr:colOff>
      <xdr:row>63</xdr:row>
      <xdr:rowOff>142875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908300" y="109404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86360</xdr:rowOff>
    </xdr:from>
    <xdr:to>
      <xdr:col>10</xdr:col>
      <xdr:colOff>165100</xdr:colOff>
      <xdr:row>64</xdr:row>
      <xdr:rowOff>16510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63</xdr:row>
      <xdr:rowOff>142875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938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88265</xdr:rowOff>
    </xdr:from>
    <xdr:to>
      <xdr:col>6</xdr:col>
      <xdr:colOff>38100</xdr:colOff>
      <xdr:row>64</xdr:row>
      <xdr:rowOff>18415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137160</xdr:rowOff>
    </xdr:from>
    <xdr:to>
      <xdr:col>10</xdr:col>
      <xdr:colOff>114300</xdr:colOff>
      <xdr:row>63</xdr:row>
      <xdr:rowOff>139065</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130300" y="10938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9542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13352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7637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9542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63476</xdr:rowOff>
    </xdr:from>
    <xdr:to>
      <xdr:col>55</xdr:col>
      <xdr:colOff>50800</xdr:colOff>
      <xdr:row>61</xdr:row>
      <xdr:rowOff>165076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5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41903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50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73445</xdr:rowOff>
    </xdr:from>
    <xdr:to>
      <xdr:col>50</xdr:col>
      <xdr:colOff>165100</xdr:colOff>
      <xdr:row>62</xdr:row>
      <xdr:rowOff>3595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114276</xdr:rowOff>
    </xdr:from>
    <xdr:to>
      <xdr:col>55</xdr:col>
      <xdr:colOff>0</xdr:colOff>
      <xdr:row>61</xdr:row>
      <xdr:rowOff>124245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0572726"/>
          <a:ext cx="8382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85928</xdr:rowOff>
    </xdr:from>
    <xdr:to>
      <xdr:col>46</xdr:col>
      <xdr:colOff>38100</xdr:colOff>
      <xdr:row>62</xdr:row>
      <xdr:rowOff>16078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05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124245</xdr:rowOff>
    </xdr:from>
    <xdr:to>
      <xdr:col>50</xdr:col>
      <xdr:colOff>114300</xdr:colOff>
      <xdr:row>61</xdr:row>
      <xdr:rowOff>136728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0582695"/>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92018</xdr:rowOff>
    </xdr:from>
    <xdr:to>
      <xdr:col>41</xdr:col>
      <xdr:colOff>101600</xdr:colOff>
      <xdr:row>62</xdr:row>
      <xdr:rowOff>22168</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05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136728</xdr:rowOff>
    </xdr:from>
    <xdr:to>
      <xdr:col>45</xdr:col>
      <xdr:colOff>177800</xdr:colOff>
      <xdr:row>61</xdr:row>
      <xdr:rowOff>142818</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059517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100581</xdr:rowOff>
    </xdr:from>
    <xdr:to>
      <xdr:col>36</xdr:col>
      <xdr:colOff>165100</xdr:colOff>
      <xdr:row>62</xdr:row>
      <xdr:rowOff>30731</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05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142818</xdr:rowOff>
    </xdr:from>
    <xdr:to>
      <xdr:col>41</xdr:col>
      <xdr:colOff>50800</xdr:colOff>
      <xdr:row>61</xdr:row>
      <xdr:rowOff>151381</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0601268"/>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166172</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27095" y="1062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32605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50795" y="1031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38695</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61795" y="103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47258</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672795" y="103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41911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257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26670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424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127636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2019300" y="1424940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127636</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43427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92963</xdr:rowOff>
    </xdr:from>
    <xdr:to>
      <xdr:col>55</xdr:col>
      <xdr:colOff>50800</xdr:colOff>
      <xdr:row>86</xdr:row>
      <xdr:rowOff>23113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6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7890</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58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95631</xdr:rowOff>
    </xdr:from>
    <xdr:to>
      <xdr:col>50</xdr:col>
      <xdr:colOff>165100</xdr:colOff>
      <xdr:row>86</xdr:row>
      <xdr:rowOff>25781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143763</xdr:rowOff>
    </xdr:from>
    <xdr:to>
      <xdr:col>55</xdr:col>
      <xdr:colOff>0</xdr:colOff>
      <xdr:row>85</xdr:row>
      <xdr:rowOff>146431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71701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146431</xdr:rowOff>
    </xdr:from>
    <xdr:to>
      <xdr:col>50</xdr:col>
      <xdr:colOff>114300</xdr:colOff>
      <xdr:row>85</xdr:row>
      <xdr:rowOff>147828</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71968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108204</xdr:rowOff>
    </xdr:from>
    <xdr:to>
      <xdr:col>41</xdr:col>
      <xdr:colOff>101600</xdr:colOff>
      <xdr:row>86</xdr:row>
      <xdr:rowOff>38354</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6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159004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72107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110362</xdr:rowOff>
    </xdr:from>
    <xdr:to>
      <xdr:col>36</xdr:col>
      <xdr:colOff>165100</xdr:colOff>
      <xdr:row>86</xdr:row>
      <xdr:rowOff>40512</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159004</xdr:rowOff>
    </xdr:from>
    <xdr:to>
      <xdr:col>41</xdr:col>
      <xdr:colOff>50800</xdr:colOff>
      <xdr:row>85</xdr:row>
      <xdr:rowOff>161162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732254"/>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16908</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29481</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77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31639</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126365</xdr:rowOff>
    </xdr:from>
    <xdr:to>
      <xdr:col>85</xdr:col>
      <xdr:colOff>177800</xdr:colOff>
      <xdr:row>42</xdr:row>
      <xdr:rowOff>56515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41292</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707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122555</xdr:rowOff>
    </xdr:from>
    <xdr:to>
      <xdr:col>81</xdr:col>
      <xdr:colOff>101600</xdr:colOff>
      <xdr:row>42</xdr:row>
      <xdr:rowOff>52705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xdr:rowOff>
    </xdr:from>
    <xdr:to>
      <xdr:col>85</xdr:col>
      <xdr:colOff>127000</xdr:colOff>
      <xdr:row>42</xdr:row>
      <xdr:rowOff>5715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72028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118745</xdr:rowOff>
    </xdr:from>
    <xdr:to>
      <xdr:col>76</xdr:col>
      <xdr:colOff>165100</xdr:colOff>
      <xdr:row>42</xdr:row>
      <xdr:rowOff>48895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4541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169545</xdr:rowOff>
    </xdr:from>
    <xdr:to>
      <xdr:col>81</xdr:col>
      <xdr:colOff>50800</xdr:colOff>
      <xdr:row>42</xdr:row>
      <xdr:rowOff>1905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4592300" y="7198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53975</xdr:rowOff>
    </xdr:from>
    <xdr:to>
      <xdr:col>72</xdr:col>
      <xdr:colOff>38100</xdr:colOff>
      <xdr:row>41</xdr:row>
      <xdr:rowOff>155575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365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104775</xdr:rowOff>
    </xdr:from>
    <xdr:to>
      <xdr:col>76</xdr:col>
      <xdr:colOff>114300</xdr:colOff>
      <xdr:row>41</xdr:row>
      <xdr:rowOff>169545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3703300" y="71342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135890</xdr:rowOff>
    </xdr:from>
    <xdr:to>
      <xdr:col>67</xdr:col>
      <xdr:colOff>101600</xdr:colOff>
      <xdr:row>41</xdr:row>
      <xdr:rowOff>66040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2763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15240</xdr:rowOff>
    </xdr:from>
    <xdr:to>
      <xdr:col>71</xdr:col>
      <xdr:colOff>177800</xdr:colOff>
      <xdr:row>41</xdr:row>
      <xdr:rowOff>104775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814300" y="70446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43832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40022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146702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3500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57167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2611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141605</xdr:rowOff>
    </xdr:from>
    <xdr:to>
      <xdr:col>116</xdr:col>
      <xdr:colOff>114300</xdr:colOff>
      <xdr:row>41</xdr:row>
      <xdr:rowOff>71755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120032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145415</xdr:rowOff>
    </xdr:from>
    <xdr:to>
      <xdr:col>112</xdr:col>
      <xdr:colOff>38100</xdr:colOff>
      <xdr:row>41</xdr:row>
      <xdr:rowOff>75565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20955</xdr:rowOff>
    </xdr:from>
    <xdr:to>
      <xdr:col>116</xdr:col>
      <xdr:colOff>63500</xdr:colOff>
      <xdr:row>41</xdr:row>
      <xdr:rowOff>24765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1323300" y="70504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149225</xdr:rowOff>
    </xdr:from>
    <xdr:to>
      <xdr:col>107</xdr:col>
      <xdr:colOff>101600</xdr:colOff>
      <xdr:row>41</xdr:row>
      <xdr:rowOff>79375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24765</xdr:rowOff>
    </xdr:from>
    <xdr:to>
      <xdr:col>111</xdr:col>
      <xdr:colOff>177800</xdr:colOff>
      <xdr:row>41</xdr:row>
      <xdr:rowOff>28575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7054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151130</xdr:rowOff>
    </xdr:from>
    <xdr:to>
      <xdr:col>102</xdr:col>
      <xdr:colOff>165100</xdr:colOff>
      <xdr:row>41</xdr:row>
      <xdr:rowOff>81280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28575</xdr:rowOff>
    </xdr:from>
    <xdr:to>
      <xdr:col>107</xdr:col>
      <xdr:colOff>50800</xdr:colOff>
      <xdr:row>41</xdr:row>
      <xdr:rowOff>30480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9545300" y="705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153035</xdr:rowOff>
    </xdr:from>
    <xdr:to>
      <xdr:col>98</xdr:col>
      <xdr:colOff>38100</xdr:colOff>
      <xdr:row>41</xdr:row>
      <xdr:rowOff>83185</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32385</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8656300" y="70599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66692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70502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70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74312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710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1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100-00001D020000}"/>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100-00001F020000}"/>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100-000021020000}"/>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100-00002D020000}"/>
            </a:ext>
          </a:extLst>
        </xdr:cNvPr>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58783</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5481300" y="106429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62</xdr:row>
      <xdr:rowOff>13063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4592300" y="105776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56969</xdr:rowOff>
    </xdr:from>
    <xdr:to>
      <xdr:col>72</xdr:col>
      <xdr:colOff>38100</xdr:colOff>
      <xdr:row>62</xdr:row>
      <xdr:rowOff>158569</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3652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119199</xdr:rowOff>
    </xdr:from>
    <xdr:to>
      <xdr:col>76</xdr:col>
      <xdr:colOff>114300</xdr:colOff>
      <xdr:row>62</xdr:row>
      <xdr:rowOff>107769</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3703300" y="105776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47172</xdr:rowOff>
    </xdr:from>
    <xdr:to>
      <xdr:col>67</xdr:col>
      <xdr:colOff>101600</xdr:colOff>
      <xdr:row>62</xdr:row>
      <xdr:rowOff>148772</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2763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97972</xdr:rowOff>
    </xdr:from>
    <xdr:to>
      <xdr:col>71</xdr:col>
      <xdr:colOff>177800</xdr:colOff>
      <xdr:row>62</xdr:row>
      <xdr:rowOff>107769</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814300" y="10727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100-00003A020000}"/>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100-00003B020000}"/>
            </a:ext>
          </a:extLst>
        </xdr:cNvPr>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149696</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100-00003C020000}"/>
            </a:ext>
          </a:extLst>
        </xdr:cNvPr>
        <xdr:cNvSpPr txBox="1"/>
      </xdr:nvSpPr>
      <xdr:spPr>
        <a:xfrm>
          <a:off x="13500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139899</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100-00003D020000}"/>
            </a:ext>
          </a:extLst>
        </xdr:cNvPr>
        <xdr:cNvSpPr txBox="1"/>
      </xdr:nvSpPr>
      <xdr:spPr>
        <a:xfrm>
          <a:off x="12611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00000000-0008-0000-0100-00005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00000000-0008-0000-0100-000059020000}"/>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00000000-0008-0000-0100-00005B020000}"/>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a:extLst>
            <a:ext uri="{FF2B5EF4-FFF2-40B4-BE49-F238E27FC236}">
              <a16:creationId xmlns:a16="http://schemas.microsoft.com/office/drawing/2014/main" id="{00000000-0008-0000-0100-00005D020000}"/>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169962</xdr:rowOff>
    </xdr:from>
    <xdr:to>
      <xdr:col>116</xdr:col>
      <xdr:colOff>114300</xdr:colOff>
      <xdr:row>63</xdr:row>
      <xdr:rowOff>100112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2110700" y="107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148389</xdr:rowOff>
    </xdr:from>
    <xdr:ext cx="469744" cy="259045"/>
    <xdr:sp macro="" textlink="">
      <xdr:nvSpPr>
        <xdr:cNvPr id="617" name="【学校施設】&#10;一人当たり面積該当値テキスト">
          <a:extLst>
            <a:ext uri="{FF2B5EF4-FFF2-40B4-BE49-F238E27FC236}">
              <a16:creationId xmlns:a16="http://schemas.microsoft.com/office/drawing/2014/main" id="{00000000-0008-0000-0100-000069020000}"/>
            </a:ext>
          </a:extLst>
        </xdr:cNvPr>
        <xdr:cNvSpPr txBox="1"/>
      </xdr:nvSpPr>
      <xdr:spPr>
        <a:xfrm>
          <a:off x="22199600" y="1077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9289</xdr:rowOff>
    </xdr:from>
    <xdr:to>
      <xdr:col>112</xdr:col>
      <xdr:colOff>38100</xdr:colOff>
      <xdr:row>63</xdr:row>
      <xdr:rowOff>110889</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21272500" y="10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49312</xdr:rowOff>
    </xdr:from>
    <xdr:to>
      <xdr:col>116</xdr:col>
      <xdr:colOff>63500</xdr:colOff>
      <xdr:row>63</xdr:row>
      <xdr:rowOff>60089</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21323300" y="10850662"/>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20393</xdr:rowOff>
    </xdr:from>
    <xdr:to>
      <xdr:col>107</xdr:col>
      <xdr:colOff>101600</xdr:colOff>
      <xdr:row>63</xdr:row>
      <xdr:rowOff>121993</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20383500" y="1082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60089</xdr:rowOff>
    </xdr:from>
    <xdr:to>
      <xdr:col>111</xdr:col>
      <xdr:colOff>177800</xdr:colOff>
      <xdr:row>63</xdr:row>
      <xdr:rowOff>71193</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flipV="1">
          <a:off x="20434300" y="10861439"/>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31823</xdr:rowOff>
    </xdr:from>
    <xdr:to>
      <xdr:col>102</xdr:col>
      <xdr:colOff>165100</xdr:colOff>
      <xdr:row>63</xdr:row>
      <xdr:rowOff>133423</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9494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71193</xdr:rowOff>
    </xdr:from>
    <xdr:to>
      <xdr:col>107</xdr:col>
      <xdr:colOff>50800</xdr:colOff>
      <xdr:row>63</xdr:row>
      <xdr:rowOff>82623</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9545300" y="108725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39987</xdr:rowOff>
    </xdr:from>
    <xdr:to>
      <xdr:col>98</xdr:col>
      <xdr:colOff>38100</xdr:colOff>
      <xdr:row>63</xdr:row>
      <xdr:rowOff>141587</xdr:rowOff>
    </xdr:to>
    <xdr:sp macro="" textlink="">
      <xdr:nvSpPr>
        <xdr:cNvPr id="624" name="楕円 623">
          <a:extLst>
            <a:ext uri="{FF2B5EF4-FFF2-40B4-BE49-F238E27FC236}">
              <a16:creationId xmlns:a16="http://schemas.microsoft.com/office/drawing/2014/main" id="{00000000-0008-0000-0100-000070020000}"/>
            </a:ext>
          </a:extLst>
        </xdr:cNvPr>
        <xdr:cNvSpPr/>
      </xdr:nvSpPr>
      <xdr:spPr>
        <a:xfrm>
          <a:off x="18605500" y="10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82623</xdr:rowOff>
    </xdr:from>
    <xdr:to>
      <xdr:col>102</xdr:col>
      <xdr:colOff>114300</xdr:colOff>
      <xdr:row>63</xdr:row>
      <xdr:rowOff>90787</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8656300" y="108839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a:extLst>
            <a:ext uri="{FF2B5EF4-FFF2-40B4-BE49-F238E27FC236}">
              <a16:creationId xmlns:a16="http://schemas.microsoft.com/office/drawing/2014/main" id="{00000000-0008-0000-0100-000072020000}"/>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00000000-0008-0000-0100-000073020000}"/>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00000000-0008-0000-0100-000074020000}"/>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00000000-0008-0000-0100-000075020000}"/>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102016</xdr:rowOff>
    </xdr:from>
    <xdr:ext cx="469744" cy="259045"/>
    <xdr:sp macro="" textlink="">
      <xdr:nvSpPr>
        <xdr:cNvPr id="630" name="n_1mainValue【学校施設】&#10;一人当たり面積">
          <a:extLst>
            <a:ext uri="{FF2B5EF4-FFF2-40B4-BE49-F238E27FC236}">
              <a16:creationId xmlns:a16="http://schemas.microsoft.com/office/drawing/2014/main" id="{00000000-0008-0000-0100-000076020000}"/>
            </a:ext>
          </a:extLst>
        </xdr:cNvPr>
        <xdr:cNvSpPr txBox="1"/>
      </xdr:nvSpPr>
      <xdr:spPr>
        <a:xfrm>
          <a:off x="21075727" y="109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113120</xdr:rowOff>
    </xdr:from>
    <xdr:ext cx="469744" cy="259045"/>
    <xdr:sp macro="" textlink="">
      <xdr:nvSpPr>
        <xdr:cNvPr id="631" name="n_2mainValue【学校施設】&#10;一人当たり面積">
          <a:extLst>
            <a:ext uri="{FF2B5EF4-FFF2-40B4-BE49-F238E27FC236}">
              <a16:creationId xmlns:a16="http://schemas.microsoft.com/office/drawing/2014/main" id="{00000000-0008-0000-0100-000077020000}"/>
            </a:ext>
          </a:extLst>
        </xdr:cNvPr>
        <xdr:cNvSpPr txBox="1"/>
      </xdr:nvSpPr>
      <xdr:spPr>
        <a:xfrm>
          <a:off x="20199427" y="1091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124550</xdr:rowOff>
    </xdr:from>
    <xdr:ext cx="469744" cy="259045"/>
    <xdr:sp macro="" textlink="">
      <xdr:nvSpPr>
        <xdr:cNvPr id="632" name="n_3mainValue【学校施設】&#10;一人当たり面積">
          <a:extLst>
            <a:ext uri="{FF2B5EF4-FFF2-40B4-BE49-F238E27FC236}">
              <a16:creationId xmlns:a16="http://schemas.microsoft.com/office/drawing/2014/main" id="{00000000-0008-0000-0100-000078020000}"/>
            </a:ext>
          </a:extLst>
        </xdr:cNvPr>
        <xdr:cNvSpPr txBox="1"/>
      </xdr:nvSpPr>
      <xdr:spPr>
        <a:xfrm>
          <a:off x="19310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132714</xdr:rowOff>
    </xdr:from>
    <xdr:ext cx="469744" cy="259045"/>
    <xdr:sp macro="" textlink="">
      <xdr:nvSpPr>
        <xdr:cNvPr id="633" name="n_4mainValue【学校施設】&#10;一人当たり面積">
          <a:extLst>
            <a:ext uri="{FF2B5EF4-FFF2-40B4-BE49-F238E27FC236}">
              <a16:creationId xmlns:a16="http://schemas.microsoft.com/office/drawing/2014/main" id="{00000000-0008-0000-0100-000079020000}"/>
            </a:ext>
          </a:extLst>
        </xdr:cNvPr>
        <xdr:cNvSpPr txBox="1"/>
      </xdr:nvSpPr>
      <xdr:spPr>
        <a:xfrm>
          <a:off x="18421427" y="1093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児童館】&#10;有形固定資産減価償却率グラフ枠">
          <a:extLst>
            <a:ext uri="{FF2B5EF4-FFF2-40B4-BE49-F238E27FC236}">
              <a16:creationId xmlns:a16="http://schemas.microsoft.com/office/drawing/2014/main" id="{00000000-0008-0000-0100-00009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0" name="【児童館】&#10;有形固定資産減価償却率最小値テキスト">
          <a:extLst>
            <a:ext uri="{FF2B5EF4-FFF2-40B4-BE49-F238E27FC236}">
              <a16:creationId xmlns:a16="http://schemas.microsoft.com/office/drawing/2014/main" id="{00000000-0008-0000-0100-00009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62" name="【児童館】&#10;有形固定資産減価償却率最大値テキスト">
          <a:extLst>
            <a:ext uri="{FF2B5EF4-FFF2-40B4-BE49-F238E27FC236}">
              <a16:creationId xmlns:a16="http://schemas.microsoft.com/office/drawing/2014/main" id="{00000000-0008-0000-0100-000096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64" name="【児童館】&#10;有形固定資産減価償却率平均値テキスト">
          <a:extLst>
            <a:ext uri="{FF2B5EF4-FFF2-40B4-BE49-F238E27FC236}">
              <a16:creationId xmlns:a16="http://schemas.microsoft.com/office/drawing/2014/main" id="{00000000-0008-0000-0100-000098020000}"/>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8527</xdr:rowOff>
    </xdr:from>
    <xdr:to>
      <xdr:col>85</xdr:col>
      <xdr:colOff>177800</xdr:colOff>
      <xdr:row>85</xdr:row>
      <xdr:rowOff>110127</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6268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158404</xdr:rowOff>
    </xdr:from>
    <xdr:ext cx="405111" cy="259045"/>
    <xdr:sp macro="" textlink="">
      <xdr:nvSpPr>
        <xdr:cNvPr id="676" name="【児童館】&#10;有形固定資産減価償却率該当値テキスト">
          <a:extLst>
            <a:ext uri="{FF2B5EF4-FFF2-40B4-BE49-F238E27FC236}">
              <a16:creationId xmlns:a16="http://schemas.microsoft.com/office/drawing/2014/main" id="{00000000-0008-0000-0100-0000A4020000}"/>
            </a:ext>
          </a:extLst>
        </xdr:cNvPr>
        <xdr:cNvSpPr txBox="1"/>
      </xdr:nvSpPr>
      <xdr:spPr>
        <a:xfrm>
          <a:off x="16357600"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59327</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5481300" y="145574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155666</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4592300" y="1448235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86</xdr:row>
      <xdr:rowOff>168729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13703300" y="14482355"/>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685" name="n_1aveValue【児童館】&#10;有形固定資産減価償却率">
          <a:extLst>
            <a:ext uri="{FF2B5EF4-FFF2-40B4-BE49-F238E27FC236}">
              <a16:creationId xmlns:a16="http://schemas.microsoft.com/office/drawing/2014/main" id="{00000000-0008-0000-0100-0000AD020000}"/>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86" name="n_2aveValue【児童館】&#10;有形固定資産減価償却率">
          <a:extLst>
            <a:ext uri="{FF2B5EF4-FFF2-40B4-BE49-F238E27FC236}">
              <a16:creationId xmlns:a16="http://schemas.microsoft.com/office/drawing/2014/main" id="{00000000-0008-0000-0100-0000AE020000}"/>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87" name="n_3aveValue【児童館】&#10;有形固定資産減価償却率">
          <a:extLst>
            <a:ext uri="{FF2B5EF4-FFF2-40B4-BE49-F238E27FC236}">
              <a16:creationId xmlns:a16="http://schemas.microsoft.com/office/drawing/2014/main" id="{00000000-0008-0000-0100-0000AF020000}"/>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688" name="n_4aveValue【児童館】&#10;有形固定資産減価償却率">
          <a:extLst>
            <a:ext uri="{FF2B5EF4-FFF2-40B4-BE49-F238E27FC236}">
              <a16:creationId xmlns:a16="http://schemas.microsoft.com/office/drawing/2014/main" id="{00000000-0008-0000-0100-0000B0020000}"/>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689" name="n_1mainValue【児童館】&#10;有形固定資産減価償却率">
          <a:extLst>
            <a:ext uri="{FF2B5EF4-FFF2-40B4-BE49-F238E27FC236}">
              <a16:creationId xmlns:a16="http://schemas.microsoft.com/office/drawing/2014/main" id="{00000000-0008-0000-0100-0000B1020000}"/>
            </a:ext>
          </a:extLst>
        </xdr:cNvPr>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690" name="n_2mainValue【児童館】&#10;有形固定資産減価償却率">
          <a:extLst>
            <a:ext uri="{FF2B5EF4-FFF2-40B4-BE49-F238E27FC236}">
              <a16:creationId xmlns:a16="http://schemas.microsoft.com/office/drawing/2014/main" id="{00000000-0008-0000-0100-0000B2020000}"/>
            </a:ext>
          </a:extLst>
        </xdr:cNvPr>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91" name="n_3mainValue【児童館】&#10;有形固定資産減価償却率">
          <a:extLst>
            <a:ext uri="{FF2B5EF4-FFF2-40B4-BE49-F238E27FC236}">
              <a16:creationId xmlns:a16="http://schemas.microsoft.com/office/drawing/2014/main" id="{00000000-0008-0000-0100-0000B3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92" name="n_4mainValue【児童館】&#10;有形固定資産減価償却率">
          <a:extLst>
            <a:ext uri="{FF2B5EF4-FFF2-40B4-BE49-F238E27FC236}">
              <a16:creationId xmlns:a16="http://schemas.microsoft.com/office/drawing/2014/main" id="{00000000-0008-0000-0100-0000B4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児童館】&#10;一人当たり面積グラフ枠">
          <a:extLst>
            <a:ext uri="{FF2B5EF4-FFF2-40B4-BE49-F238E27FC236}">
              <a16:creationId xmlns:a16="http://schemas.microsoft.com/office/drawing/2014/main" id="{00000000-0008-0000-0100-0000C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9" name="【児童館】&#10;一人当たり面積最小値テキスト">
          <a:extLst>
            <a:ext uri="{FF2B5EF4-FFF2-40B4-BE49-F238E27FC236}">
              <a16:creationId xmlns:a16="http://schemas.microsoft.com/office/drawing/2014/main" id="{00000000-0008-0000-0100-0000CF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721" name="【児童館】&#10;一人当たり面積最大値テキスト">
          <a:extLst>
            <a:ext uri="{FF2B5EF4-FFF2-40B4-BE49-F238E27FC236}">
              <a16:creationId xmlns:a16="http://schemas.microsoft.com/office/drawing/2014/main" id="{00000000-0008-0000-0100-0000D1020000}"/>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723" name="【児童館】&#10;一人当たり面積平均値テキスト">
          <a:extLst>
            <a:ext uri="{FF2B5EF4-FFF2-40B4-BE49-F238E27FC236}">
              <a16:creationId xmlns:a16="http://schemas.microsoft.com/office/drawing/2014/main" id="{00000000-0008-0000-0100-0000D3020000}"/>
            </a:ext>
          </a:extLst>
        </xdr:cNvPr>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35" name="【児童館】&#10;一人当たり面積該当値テキスト">
          <a:extLst>
            <a:ext uri="{FF2B5EF4-FFF2-40B4-BE49-F238E27FC236}">
              <a16:creationId xmlns:a16="http://schemas.microsoft.com/office/drawing/2014/main" id="{00000000-0008-0000-0100-0000DF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744" name="n_1aveValue【児童館】&#10;一人当たり面積">
          <a:extLst>
            <a:ext uri="{FF2B5EF4-FFF2-40B4-BE49-F238E27FC236}">
              <a16:creationId xmlns:a16="http://schemas.microsoft.com/office/drawing/2014/main" id="{00000000-0008-0000-0100-0000E8020000}"/>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745" name="n_2aveValue【児童館】&#10;一人当たり面積">
          <a:extLst>
            <a:ext uri="{FF2B5EF4-FFF2-40B4-BE49-F238E27FC236}">
              <a16:creationId xmlns:a16="http://schemas.microsoft.com/office/drawing/2014/main" id="{00000000-0008-0000-0100-0000E9020000}"/>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746" name="n_3aveValue【児童館】&#10;一人当たり面積">
          <a:extLst>
            <a:ext uri="{FF2B5EF4-FFF2-40B4-BE49-F238E27FC236}">
              <a16:creationId xmlns:a16="http://schemas.microsoft.com/office/drawing/2014/main" id="{00000000-0008-0000-0100-0000EA020000}"/>
            </a:ext>
          </a:extLst>
        </xdr:cNvPr>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47" name="n_4aveValue【児童館】&#10;一人当たり面積">
          <a:extLst>
            <a:ext uri="{FF2B5EF4-FFF2-40B4-BE49-F238E27FC236}">
              <a16:creationId xmlns:a16="http://schemas.microsoft.com/office/drawing/2014/main" id="{00000000-0008-0000-0100-0000EB02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48" name="n_1mainValue【児童館】&#10;一人当たり面積">
          <a:extLst>
            <a:ext uri="{FF2B5EF4-FFF2-40B4-BE49-F238E27FC236}">
              <a16:creationId xmlns:a16="http://schemas.microsoft.com/office/drawing/2014/main" id="{00000000-0008-0000-0100-0000EC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49" name="n_2mainValue【児童館】&#10;一人当たり面積">
          <a:extLst>
            <a:ext uri="{FF2B5EF4-FFF2-40B4-BE49-F238E27FC236}">
              <a16:creationId xmlns:a16="http://schemas.microsoft.com/office/drawing/2014/main" id="{00000000-0008-0000-0100-0000ED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50" name="n_3mainValue【児童館】&#10;一人当たり面積">
          <a:extLst>
            <a:ext uri="{FF2B5EF4-FFF2-40B4-BE49-F238E27FC236}">
              <a16:creationId xmlns:a16="http://schemas.microsoft.com/office/drawing/2014/main" id="{00000000-0008-0000-0100-0000EE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51" name="n_4mainValue【児童館】&#10;一人当たり面積">
          <a:extLst>
            <a:ext uri="{FF2B5EF4-FFF2-40B4-BE49-F238E27FC236}">
              <a16:creationId xmlns:a16="http://schemas.microsoft.com/office/drawing/2014/main" id="{00000000-0008-0000-0100-0000EF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公民館】&#10;有形固定資産減価償却率グラフ枠">
          <a:extLst>
            <a:ext uri="{FF2B5EF4-FFF2-40B4-BE49-F238E27FC236}">
              <a16:creationId xmlns:a16="http://schemas.microsoft.com/office/drawing/2014/main" id="{00000000-0008-0000-0100-00000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75" name="【公民館】&#10;有形固定資産減価償却率最小値テキスト">
          <a:extLst>
            <a:ext uri="{FF2B5EF4-FFF2-40B4-BE49-F238E27FC236}">
              <a16:creationId xmlns:a16="http://schemas.microsoft.com/office/drawing/2014/main" id="{00000000-0008-0000-0100-000007030000}"/>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777" name="【公民館】&#10;有形固定資産減価償却率最大値テキスト">
          <a:extLst>
            <a:ext uri="{FF2B5EF4-FFF2-40B4-BE49-F238E27FC236}">
              <a16:creationId xmlns:a16="http://schemas.microsoft.com/office/drawing/2014/main" id="{00000000-0008-0000-0100-000009030000}"/>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779" name="【公民館】&#10;有形固定資産減価償却率平均値テキスト">
          <a:extLst>
            <a:ext uri="{FF2B5EF4-FFF2-40B4-BE49-F238E27FC236}">
              <a16:creationId xmlns:a16="http://schemas.microsoft.com/office/drawing/2014/main" id="{00000000-0008-0000-0100-00000B030000}"/>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784" name="フローチャート: 判断 783">
          <a:extLst>
            <a:ext uri="{FF2B5EF4-FFF2-40B4-BE49-F238E27FC236}">
              <a16:creationId xmlns:a16="http://schemas.microsoft.com/office/drawing/2014/main" id="{00000000-0008-0000-0100-000010030000}"/>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791" name="【公民館】&#10;有形固定資産減価償却率該当値テキスト">
          <a:extLst>
            <a:ext uri="{FF2B5EF4-FFF2-40B4-BE49-F238E27FC236}">
              <a16:creationId xmlns:a16="http://schemas.microsoft.com/office/drawing/2014/main" id="{00000000-0008-0000-0100-000017030000}"/>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167639</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5481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94" name="楕円 793">
          <a:extLst>
            <a:ext uri="{FF2B5EF4-FFF2-40B4-BE49-F238E27FC236}">
              <a16:creationId xmlns:a16="http://schemas.microsoft.com/office/drawing/2014/main" id="{00000000-0008-0000-0100-00001A030000}"/>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121920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4592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96" name="楕円 795">
          <a:extLst>
            <a:ext uri="{FF2B5EF4-FFF2-40B4-BE49-F238E27FC236}">
              <a16:creationId xmlns:a16="http://schemas.microsoft.com/office/drawing/2014/main" id="{00000000-0008-0000-0100-00001C030000}"/>
            </a:ext>
          </a:extLst>
        </xdr:cNvPr>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76200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3703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30480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2814300" y="1781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00" name="n_1aveValue【公民館】&#10;有形固定資産減価償却率">
          <a:extLst>
            <a:ext uri="{FF2B5EF4-FFF2-40B4-BE49-F238E27FC236}">
              <a16:creationId xmlns:a16="http://schemas.microsoft.com/office/drawing/2014/main" id="{00000000-0008-0000-0100-000020030000}"/>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801" name="n_2aveValue【公民館】&#10;有形固定資産減価償却率">
          <a:extLst>
            <a:ext uri="{FF2B5EF4-FFF2-40B4-BE49-F238E27FC236}">
              <a16:creationId xmlns:a16="http://schemas.microsoft.com/office/drawing/2014/main" id="{00000000-0008-0000-0100-000021030000}"/>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02" name="n_3aveValue【公民館】&#10;有形固定資産減価償却率">
          <a:extLst>
            <a:ext uri="{FF2B5EF4-FFF2-40B4-BE49-F238E27FC236}">
              <a16:creationId xmlns:a16="http://schemas.microsoft.com/office/drawing/2014/main" id="{00000000-0008-0000-0100-000022030000}"/>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803" name="n_4aveValue【公民館】&#10;有形固定資産減価償却率">
          <a:extLst>
            <a:ext uri="{FF2B5EF4-FFF2-40B4-BE49-F238E27FC236}">
              <a16:creationId xmlns:a16="http://schemas.microsoft.com/office/drawing/2014/main" id="{00000000-0008-0000-0100-000023030000}"/>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804" name="n_1mainValue【公民館】&#10;有形固定資産減価償却率">
          <a:extLst>
            <a:ext uri="{FF2B5EF4-FFF2-40B4-BE49-F238E27FC236}">
              <a16:creationId xmlns:a16="http://schemas.microsoft.com/office/drawing/2014/main" id="{00000000-0008-0000-0100-000024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05" name="n_2mainValue【公民館】&#10;有形固定資産減価償却率">
          <a:extLst>
            <a:ext uri="{FF2B5EF4-FFF2-40B4-BE49-F238E27FC236}">
              <a16:creationId xmlns:a16="http://schemas.microsoft.com/office/drawing/2014/main" id="{00000000-0008-0000-0100-00002503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06" name="n_3mainValue【公民館】&#10;有形固定資産減価償却率">
          <a:extLst>
            <a:ext uri="{FF2B5EF4-FFF2-40B4-BE49-F238E27FC236}">
              <a16:creationId xmlns:a16="http://schemas.microsoft.com/office/drawing/2014/main" id="{00000000-0008-0000-0100-000026030000}"/>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26688</xdr:rowOff>
    </xdr:from>
    <xdr:ext cx="405111" cy="259045"/>
    <xdr:sp macro="" textlink="">
      <xdr:nvSpPr>
        <xdr:cNvPr id="807" name="n_4mainValue【公民館】&#10;有形固定資産減価償却率">
          <a:extLst>
            <a:ext uri="{FF2B5EF4-FFF2-40B4-BE49-F238E27FC236}">
              <a16:creationId xmlns:a16="http://schemas.microsoft.com/office/drawing/2014/main" id="{00000000-0008-0000-0100-000027030000}"/>
            </a:ext>
          </a:extLst>
        </xdr:cNvPr>
        <xdr:cNvSpPr txBox="1"/>
      </xdr:nvSpPr>
      <xdr:spPr>
        <a:xfrm>
          <a:off x="12611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公民館】&#10;一人当たり面積グラフ枠">
          <a:extLst>
            <a:ext uri="{FF2B5EF4-FFF2-40B4-BE49-F238E27FC236}">
              <a16:creationId xmlns:a16="http://schemas.microsoft.com/office/drawing/2014/main" id="{00000000-0008-0000-0100-00003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32" name="【公民館】&#10;一人当たり面積最小値テキスト">
          <a:extLst>
            <a:ext uri="{FF2B5EF4-FFF2-40B4-BE49-F238E27FC236}">
              <a16:creationId xmlns:a16="http://schemas.microsoft.com/office/drawing/2014/main" id="{00000000-0008-0000-0100-00004003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834" name="【公民館】&#10;一人当たり面積最大値テキスト">
          <a:extLst>
            <a:ext uri="{FF2B5EF4-FFF2-40B4-BE49-F238E27FC236}">
              <a16:creationId xmlns:a16="http://schemas.microsoft.com/office/drawing/2014/main" id="{00000000-0008-0000-0100-000042030000}"/>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836" name="【公民館】&#10;一人当たり面積平均値テキスト">
          <a:extLst>
            <a:ext uri="{FF2B5EF4-FFF2-40B4-BE49-F238E27FC236}">
              <a16:creationId xmlns:a16="http://schemas.microsoft.com/office/drawing/2014/main" id="{00000000-0008-0000-0100-000044030000}"/>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839" name="フローチャート: 判断 838">
          <a:extLst>
            <a:ext uri="{FF2B5EF4-FFF2-40B4-BE49-F238E27FC236}">
              <a16:creationId xmlns:a16="http://schemas.microsoft.com/office/drawing/2014/main" id="{00000000-0008-0000-0100-00004703000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840" name="フローチャート: 判断 839">
          <a:extLst>
            <a:ext uri="{FF2B5EF4-FFF2-40B4-BE49-F238E27FC236}">
              <a16:creationId xmlns:a16="http://schemas.microsoft.com/office/drawing/2014/main" id="{00000000-0008-0000-0100-000048030000}"/>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841" name="フローチャート: 判断 840">
          <a:extLst>
            <a:ext uri="{FF2B5EF4-FFF2-40B4-BE49-F238E27FC236}">
              <a16:creationId xmlns:a16="http://schemas.microsoft.com/office/drawing/2014/main" id="{00000000-0008-0000-0100-00004903000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xdr:rowOff>
    </xdr:from>
    <xdr:to>
      <xdr:col>116</xdr:col>
      <xdr:colOff>114300</xdr:colOff>
      <xdr:row>108</xdr:row>
      <xdr:rowOff>105663</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22110700" y="185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90440</xdr:rowOff>
    </xdr:from>
    <xdr:ext cx="469744" cy="259045"/>
    <xdr:sp macro="" textlink="">
      <xdr:nvSpPr>
        <xdr:cNvPr id="848" name="【公民館】&#10;一人当たり面積該当値テキスト">
          <a:extLst>
            <a:ext uri="{FF2B5EF4-FFF2-40B4-BE49-F238E27FC236}">
              <a16:creationId xmlns:a16="http://schemas.microsoft.com/office/drawing/2014/main" id="{00000000-0008-0000-0100-000050030000}"/>
            </a:ext>
          </a:extLst>
        </xdr:cNvPr>
        <xdr:cNvSpPr txBox="1"/>
      </xdr:nvSpPr>
      <xdr:spPr>
        <a:xfrm>
          <a:off x="22199600" y="1843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5587</xdr:rowOff>
    </xdr:from>
    <xdr:to>
      <xdr:col>112</xdr:col>
      <xdr:colOff>38100</xdr:colOff>
      <xdr:row>108</xdr:row>
      <xdr:rowOff>107187</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212725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54863</xdr:rowOff>
    </xdr:from>
    <xdr:to>
      <xdr:col>116</xdr:col>
      <xdr:colOff>63500</xdr:colOff>
      <xdr:row>108</xdr:row>
      <xdr:rowOff>56387</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21323300" y="185714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7874</xdr:rowOff>
    </xdr:from>
    <xdr:to>
      <xdr:col>107</xdr:col>
      <xdr:colOff>101600</xdr:colOff>
      <xdr:row>108</xdr:row>
      <xdr:rowOff>109474</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203835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56387</xdr:rowOff>
    </xdr:from>
    <xdr:to>
      <xdr:col>111</xdr:col>
      <xdr:colOff>177800</xdr:colOff>
      <xdr:row>108</xdr:row>
      <xdr:rowOff>58674</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flipV="1">
          <a:off x="20434300" y="185729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8637</xdr:rowOff>
    </xdr:from>
    <xdr:to>
      <xdr:col>102</xdr:col>
      <xdr:colOff>165100</xdr:colOff>
      <xdr:row>108</xdr:row>
      <xdr:rowOff>110237</xdr:rowOff>
    </xdr:to>
    <xdr:sp macro="" textlink="">
      <xdr:nvSpPr>
        <xdr:cNvPr id="853" name="楕円 852">
          <a:extLst>
            <a:ext uri="{FF2B5EF4-FFF2-40B4-BE49-F238E27FC236}">
              <a16:creationId xmlns:a16="http://schemas.microsoft.com/office/drawing/2014/main" id="{00000000-0008-0000-0100-000055030000}"/>
            </a:ext>
          </a:extLst>
        </xdr:cNvPr>
        <xdr:cNvSpPr/>
      </xdr:nvSpPr>
      <xdr:spPr>
        <a:xfrm>
          <a:off x="19494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58674</xdr:rowOff>
    </xdr:from>
    <xdr:to>
      <xdr:col>107</xdr:col>
      <xdr:colOff>50800</xdr:colOff>
      <xdr:row>108</xdr:row>
      <xdr:rowOff>59437</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flipV="1">
          <a:off x="19545300" y="185752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10161</xdr:rowOff>
    </xdr:from>
    <xdr:to>
      <xdr:col>98</xdr:col>
      <xdr:colOff>38100</xdr:colOff>
      <xdr:row>108</xdr:row>
      <xdr:rowOff>111761</xdr:rowOff>
    </xdr:to>
    <xdr:sp macro="" textlink="">
      <xdr:nvSpPr>
        <xdr:cNvPr id="855" name="楕円 854">
          <a:extLst>
            <a:ext uri="{FF2B5EF4-FFF2-40B4-BE49-F238E27FC236}">
              <a16:creationId xmlns:a16="http://schemas.microsoft.com/office/drawing/2014/main" id="{00000000-0008-0000-0100-000057030000}"/>
            </a:ext>
          </a:extLst>
        </xdr:cNvPr>
        <xdr:cNvSpPr/>
      </xdr:nvSpPr>
      <xdr:spPr>
        <a:xfrm>
          <a:off x="18605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59437</xdr:rowOff>
    </xdr:from>
    <xdr:to>
      <xdr:col>102</xdr:col>
      <xdr:colOff>114300</xdr:colOff>
      <xdr:row>108</xdr:row>
      <xdr:rowOff>60961</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8656300" y="185760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857" name="n_1aveValue【公民館】&#10;一人当たり面積">
          <a:extLst>
            <a:ext uri="{FF2B5EF4-FFF2-40B4-BE49-F238E27FC236}">
              <a16:creationId xmlns:a16="http://schemas.microsoft.com/office/drawing/2014/main" id="{00000000-0008-0000-0100-000059030000}"/>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858" name="n_2aveValue【公民館】&#10;一人当たり面積">
          <a:extLst>
            <a:ext uri="{FF2B5EF4-FFF2-40B4-BE49-F238E27FC236}">
              <a16:creationId xmlns:a16="http://schemas.microsoft.com/office/drawing/2014/main" id="{00000000-0008-0000-0100-00005A03000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859" name="n_3aveValue【公民館】&#10;一人当たり面積">
          <a:extLst>
            <a:ext uri="{FF2B5EF4-FFF2-40B4-BE49-F238E27FC236}">
              <a16:creationId xmlns:a16="http://schemas.microsoft.com/office/drawing/2014/main" id="{00000000-0008-0000-0100-00005B030000}"/>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860" name="n_4aveValue【公民館】&#10;一人当たり面積">
          <a:extLst>
            <a:ext uri="{FF2B5EF4-FFF2-40B4-BE49-F238E27FC236}">
              <a16:creationId xmlns:a16="http://schemas.microsoft.com/office/drawing/2014/main" id="{00000000-0008-0000-0100-00005C030000}"/>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98314</xdr:rowOff>
    </xdr:from>
    <xdr:ext cx="469744" cy="259045"/>
    <xdr:sp macro="" textlink="">
      <xdr:nvSpPr>
        <xdr:cNvPr id="861" name="n_1mainValue【公民館】&#10;一人当たり面積">
          <a:extLst>
            <a:ext uri="{FF2B5EF4-FFF2-40B4-BE49-F238E27FC236}">
              <a16:creationId xmlns:a16="http://schemas.microsoft.com/office/drawing/2014/main" id="{00000000-0008-0000-0100-00005D030000}"/>
            </a:ext>
          </a:extLst>
        </xdr:cNvPr>
        <xdr:cNvSpPr txBox="1"/>
      </xdr:nvSpPr>
      <xdr:spPr>
        <a:xfrm>
          <a:off x="21075727"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100601</xdr:rowOff>
    </xdr:from>
    <xdr:ext cx="469744" cy="259045"/>
    <xdr:sp macro="" textlink="">
      <xdr:nvSpPr>
        <xdr:cNvPr id="862" name="n_2mainValue【公民館】&#10;一人当たり面積">
          <a:extLst>
            <a:ext uri="{FF2B5EF4-FFF2-40B4-BE49-F238E27FC236}">
              <a16:creationId xmlns:a16="http://schemas.microsoft.com/office/drawing/2014/main" id="{00000000-0008-0000-0100-00005E030000}"/>
            </a:ext>
          </a:extLst>
        </xdr:cNvPr>
        <xdr:cNvSpPr txBox="1"/>
      </xdr:nvSpPr>
      <xdr:spPr>
        <a:xfrm>
          <a:off x="20199427" y="18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101364</xdr:rowOff>
    </xdr:from>
    <xdr:ext cx="469744" cy="259045"/>
    <xdr:sp macro="" textlink="">
      <xdr:nvSpPr>
        <xdr:cNvPr id="863" name="n_3mainValue【公民館】&#10;一人当たり面積">
          <a:extLst>
            <a:ext uri="{FF2B5EF4-FFF2-40B4-BE49-F238E27FC236}">
              <a16:creationId xmlns:a16="http://schemas.microsoft.com/office/drawing/2014/main" id="{00000000-0008-0000-0100-00005F030000}"/>
            </a:ext>
          </a:extLst>
        </xdr:cNvPr>
        <xdr:cNvSpPr txBox="1"/>
      </xdr:nvSpPr>
      <xdr:spPr>
        <a:xfrm>
          <a:off x="19310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102888</xdr:rowOff>
    </xdr:from>
    <xdr:ext cx="469744" cy="259045"/>
    <xdr:sp macro="" textlink="">
      <xdr:nvSpPr>
        <xdr:cNvPr id="864" name="n_4mainValue【公民館】&#10;一人当たり面積">
          <a:extLst>
            <a:ext uri="{FF2B5EF4-FFF2-40B4-BE49-F238E27FC236}">
              <a16:creationId xmlns:a16="http://schemas.microsoft.com/office/drawing/2014/main" id="{00000000-0008-0000-0100-000060030000}"/>
            </a:ext>
          </a:extLst>
        </xdr:cNvPr>
        <xdr:cNvSpPr txBox="1"/>
      </xdr:nvSpPr>
      <xdr:spPr>
        <a:xfrm>
          <a:off x="18421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1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1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公営住宅、保育所、学校施設、児童館及び公民館で、低くなっている施設は、道路のみである。道路においては計画に沿った改良事業を継続しているが、公共施設等総合管理計画では公共施設等の管理に関する基本方針として、新規整備を抑制するとともに施設の複合化等により施設総量を縮減しながら将来の更新費用を削減することとしている。また、公共施設個別管理計画においては、老朽化への対応として予防保全型の管理に転換し、計画的に維持管理を行いながら施設の耐用年数を伸ばし、長寿命化を図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89081</xdr:rowOff>
    </xdr:from>
    <xdr:to>
      <xdr:col>24</xdr:col>
      <xdr:colOff>114300</xdr:colOff>
      <xdr:row>35</xdr:row>
      <xdr:rowOff>19231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4008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139881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9250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xdr:rowOff>
    </xdr:from>
    <xdr:to>
      <xdr:col>15</xdr:col>
      <xdr:colOff>101600</xdr:colOff>
      <xdr:row>34</xdr:row>
      <xdr:rowOff>102507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51707</xdr:rowOff>
    </xdr:from>
    <xdr:to>
      <xdr:col>19</xdr:col>
      <xdr:colOff>177800</xdr:colOff>
      <xdr:row>34</xdr:row>
      <xdr:rowOff>95794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51707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84183</xdr:rowOff>
    </xdr:from>
    <xdr:to>
      <xdr:col>6</xdr:col>
      <xdr:colOff>38100</xdr:colOff>
      <xdr:row>34</xdr:row>
      <xdr:rowOff>14333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134983</xdr:rowOff>
    </xdr:from>
    <xdr:to>
      <xdr:col>10</xdr:col>
      <xdr:colOff>114300</xdr:colOff>
      <xdr:row>34</xdr:row>
      <xdr:rowOff>7620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119034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30860</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108204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108204</xdr:rowOff>
    </xdr:from>
    <xdr:to>
      <xdr:col>41</xdr:col>
      <xdr:colOff>50800</xdr:colOff>
      <xdr:row>40</xdr:row>
      <xdr:rowOff>108204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41910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2850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169545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24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131445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2050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141605</xdr:rowOff>
    </xdr:from>
    <xdr:to>
      <xdr:col>6</xdr:col>
      <xdr:colOff>38100</xdr:colOff>
      <xdr:row>59</xdr:row>
      <xdr:rowOff>71755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20955</xdr:rowOff>
    </xdr:from>
    <xdr:to>
      <xdr:col>10</xdr:col>
      <xdr:colOff>114300</xdr:colOff>
      <xdr:row>59</xdr:row>
      <xdr:rowOff>89535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136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65422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0000000-0008-0000-02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00000000-0008-0000-0200-0000E1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00000000-0008-0000-0200-0000E30000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169371</xdr:rowOff>
    </xdr:from>
    <xdr:ext cx="469744" cy="259045"/>
    <xdr:sp macro="" textlink="">
      <xdr:nvSpPr>
        <xdr:cNvPr id="229" name="【体育館・プール】&#10;一人当たり面積平均値テキスト">
          <a:extLst>
            <a:ext uri="{FF2B5EF4-FFF2-40B4-BE49-F238E27FC236}">
              <a16:creationId xmlns:a16="http://schemas.microsoft.com/office/drawing/2014/main" id="{00000000-0008-0000-0200-0000E5000000}"/>
            </a:ext>
          </a:extLst>
        </xdr:cNvPr>
        <xdr:cNvSpPr txBox="1"/>
      </xdr:nvSpPr>
      <xdr:spPr>
        <a:xfrm>
          <a:off x="10515600" y="10456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137223</xdr:rowOff>
    </xdr:from>
    <xdr:to>
      <xdr:col>55</xdr:col>
      <xdr:colOff>50800</xdr:colOff>
      <xdr:row>61</xdr:row>
      <xdr:rowOff>67373</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0426700" y="104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160100</xdr:rowOff>
    </xdr:from>
    <xdr:ext cx="469744" cy="259045"/>
    <xdr:sp macro="" textlink="">
      <xdr:nvSpPr>
        <xdr:cNvPr id="241" name="【体育館・プール】&#10;一人当たり面積該当値テキスト">
          <a:extLst>
            <a:ext uri="{FF2B5EF4-FFF2-40B4-BE49-F238E27FC236}">
              <a16:creationId xmlns:a16="http://schemas.microsoft.com/office/drawing/2014/main" id="{00000000-0008-0000-0200-0000F1000000}"/>
            </a:ext>
          </a:extLst>
        </xdr:cNvPr>
        <xdr:cNvSpPr txBox="1"/>
      </xdr:nvSpPr>
      <xdr:spPr>
        <a:xfrm>
          <a:off x="10515600" y="1027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144081</xdr:rowOff>
    </xdr:from>
    <xdr:to>
      <xdr:col>50</xdr:col>
      <xdr:colOff>165100</xdr:colOff>
      <xdr:row>61</xdr:row>
      <xdr:rowOff>74231</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9588500" y="10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16573</xdr:rowOff>
    </xdr:from>
    <xdr:to>
      <xdr:col>55</xdr:col>
      <xdr:colOff>0</xdr:colOff>
      <xdr:row>61</xdr:row>
      <xdr:rowOff>23431</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9639300" y="1047502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152082</xdr:rowOff>
    </xdr:from>
    <xdr:to>
      <xdr:col>46</xdr:col>
      <xdr:colOff>38100</xdr:colOff>
      <xdr:row>61</xdr:row>
      <xdr:rowOff>82232</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8699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23431</xdr:rowOff>
    </xdr:from>
    <xdr:to>
      <xdr:col>50</xdr:col>
      <xdr:colOff>114300</xdr:colOff>
      <xdr:row>61</xdr:row>
      <xdr:rowOff>31432</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8750300" y="1048188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156083</xdr:rowOff>
    </xdr:from>
    <xdr:to>
      <xdr:col>41</xdr:col>
      <xdr:colOff>101600</xdr:colOff>
      <xdr:row>61</xdr:row>
      <xdr:rowOff>86233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7810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31432</xdr:rowOff>
    </xdr:from>
    <xdr:to>
      <xdr:col>45</xdr:col>
      <xdr:colOff>177800</xdr:colOff>
      <xdr:row>61</xdr:row>
      <xdr:rowOff>35433</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7861300" y="104898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161798</xdr:rowOff>
    </xdr:from>
    <xdr:to>
      <xdr:col>36</xdr:col>
      <xdr:colOff>165100</xdr:colOff>
      <xdr:row>61</xdr:row>
      <xdr:rowOff>91948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6921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35433</xdr:rowOff>
    </xdr:from>
    <xdr:to>
      <xdr:col>41</xdr:col>
      <xdr:colOff>50800</xdr:colOff>
      <xdr:row>61</xdr:row>
      <xdr:rowOff>41148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6972300" y="104938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200-0000FA000000}"/>
            </a:ext>
          </a:extLst>
        </xdr:cNvPr>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109364</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200-0000FB000000}"/>
            </a:ext>
          </a:extLst>
        </xdr:cNvPr>
        <xdr:cNvSpPr txBox="1"/>
      </xdr:nvSpPr>
      <xdr:spPr>
        <a:xfrm>
          <a:off x="85154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145369</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200-0000FC000000}"/>
            </a:ext>
          </a:extLst>
        </xdr:cNvPr>
        <xdr:cNvSpPr txBox="1"/>
      </xdr:nvSpPr>
      <xdr:spPr>
        <a:xfrm>
          <a:off x="7626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169371</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200-0000FD000000}"/>
            </a:ext>
          </a:extLst>
        </xdr:cNvPr>
        <xdr:cNvSpPr txBox="1"/>
      </xdr:nvSpPr>
      <xdr:spPr>
        <a:xfrm>
          <a:off x="6737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90758</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200-0000FE000000}"/>
            </a:ext>
          </a:extLst>
        </xdr:cNvPr>
        <xdr:cNvSpPr txBox="1"/>
      </xdr:nvSpPr>
      <xdr:spPr>
        <a:xfrm>
          <a:off x="9391727" y="1020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98759</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200-0000FF000000}"/>
            </a:ext>
          </a:extLst>
        </xdr:cNvPr>
        <xdr:cNvSpPr txBox="1"/>
      </xdr:nvSpPr>
      <xdr:spPr>
        <a:xfrm>
          <a:off x="8515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102760</xdr:rowOff>
    </xdr:from>
    <xdr:ext cx="469744" cy="259045"/>
    <xdr:sp macro="" textlink="">
      <xdr:nvSpPr>
        <xdr:cNvPr id="256" name="n_3main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108475</xdr:rowOff>
    </xdr:from>
    <xdr:ext cx="469744" cy="259045"/>
    <xdr:sp macro="" textlink="">
      <xdr:nvSpPr>
        <xdr:cNvPr id="257" name="n_4mainValue【体育館・プール】&#10;一人当たり面積">
          <a:extLst>
            <a:ext uri="{FF2B5EF4-FFF2-40B4-BE49-F238E27FC236}">
              <a16:creationId xmlns:a16="http://schemas.microsoft.com/office/drawing/2014/main" id="{00000000-0008-0000-0200-000001010000}"/>
            </a:ext>
          </a:extLst>
        </xdr:cNvPr>
        <xdr:cNvSpPr txBox="1"/>
      </xdr:nvSpPr>
      <xdr:spPr>
        <a:xfrm>
          <a:off x="6737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2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00000000-0008-0000-0200-000019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200-00001B010000}"/>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200-00001D010000}"/>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39878</xdr:rowOff>
    </xdr:from>
    <xdr:to>
      <xdr:col>24</xdr:col>
      <xdr:colOff>114300</xdr:colOff>
      <xdr:row>81</xdr:row>
      <xdr:rowOff>141478</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4584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62755</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200-000029010000}"/>
            </a:ext>
          </a:extLst>
        </xdr:cNvPr>
        <xdr:cNvSpPr txBox="1"/>
      </xdr:nvSpPr>
      <xdr:spPr>
        <a:xfrm>
          <a:off x="4673600" y="1377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90678</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3797300" y="139346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47244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908300" y="138912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81</xdr:row>
      <xdr:rowOff>3811</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2019300" y="13856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49022</xdr:rowOff>
    </xdr:from>
    <xdr:to>
      <xdr:col>6</xdr:col>
      <xdr:colOff>38100</xdr:colOff>
      <xdr:row>80</xdr:row>
      <xdr:rowOff>150622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1079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99822</xdr:rowOff>
    </xdr:from>
    <xdr:to>
      <xdr:col>10</xdr:col>
      <xdr:colOff>114300</xdr:colOff>
      <xdr:row>80</xdr:row>
      <xdr:rowOff>140970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130300" y="13815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200-000032010000}"/>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200-000033010000}"/>
            </a:ext>
          </a:extLst>
        </xdr:cNvPr>
        <xdr:cNvSpPr txBox="1"/>
      </xdr:nvSpPr>
      <xdr:spPr>
        <a:xfrm>
          <a:off x="2705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200-00003401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200-000035010000}"/>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89171</xdr:rowOff>
    </xdr:from>
    <xdr:ext cx="405111" cy="259045"/>
    <xdr:sp macro="" textlink="">
      <xdr:nvSpPr>
        <xdr:cNvPr id="310" name="n_1main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1" name="n_2main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312" name="n_3main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167149</xdr:rowOff>
    </xdr:from>
    <xdr:ext cx="405111" cy="259045"/>
    <xdr:sp macro="" textlink="">
      <xdr:nvSpPr>
        <xdr:cNvPr id="313" name="n_4main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25416</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459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50800</xdr:rowOff>
    </xdr:from>
    <xdr:to>
      <xdr:col>50</xdr:col>
      <xdr:colOff>165100</xdr:colOff>
      <xdr:row>85</xdr:row>
      <xdr:rowOff>152400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97789</xdr:rowOff>
    </xdr:from>
    <xdr:to>
      <xdr:col>55</xdr:col>
      <xdr:colOff>0</xdr:colOff>
      <xdr:row>85</xdr:row>
      <xdr:rowOff>101600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9639300" y="14671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54611</xdr:rowOff>
    </xdr:from>
    <xdr:to>
      <xdr:col>46</xdr:col>
      <xdr:colOff>38100</xdr:colOff>
      <xdr:row>85</xdr:row>
      <xdr:rowOff>156211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101600</xdr:rowOff>
    </xdr:from>
    <xdr:to>
      <xdr:col>50</xdr:col>
      <xdr:colOff>114300</xdr:colOff>
      <xdr:row>85</xdr:row>
      <xdr:rowOff>105411</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46748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105411</xdr:rowOff>
    </xdr:from>
    <xdr:to>
      <xdr:col>45</xdr:col>
      <xdr:colOff>177800</xdr:colOff>
      <xdr:row>85</xdr:row>
      <xdr:rowOff>106680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4678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110489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6972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143527</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147338</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472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152416</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2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00000000-0008-0000-0200-00009E010000}"/>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200-0000A0010000}"/>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200-0000A2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15603</xdr:rowOff>
    </xdr:from>
    <xdr:to>
      <xdr:col>85</xdr:col>
      <xdr:colOff>177800</xdr:colOff>
      <xdr:row>42</xdr:row>
      <xdr:rowOff>117203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62687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101980</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200-0000AE010000}"/>
            </a:ext>
          </a:extLst>
        </xdr:cNvPr>
        <xdr:cNvSpPr txBox="1"/>
      </xdr:nvSpPr>
      <xdr:spPr>
        <a:xfrm>
          <a:off x="16357600" y="713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164193</xdr:rowOff>
    </xdr:from>
    <xdr:to>
      <xdr:col>81</xdr:col>
      <xdr:colOff>101600</xdr:colOff>
      <xdr:row>42</xdr:row>
      <xdr:rowOff>94343</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5430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43543</xdr:rowOff>
    </xdr:from>
    <xdr:to>
      <xdr:col>85</xdr:col>
      <xdr:colOff>127000</xdr:colOff>
      <xdr:row>42</xdr:row>
      <xdr:rowOff>66403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5481300" y="72444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141333</xdr:rowOff>
    </xdr:from>
    <xdr:to>
      <xdr:col>76</xdr:col>
      <xdr:colOff>165100</xdr:colOff>
      <xdr:row>42</xdr:row>
      <xdr:rowOff>71483</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20683</xdr:rowOff>
    </xdr:from>
    <xdr:to>
      <xdr:col>81</xdr:col>
      <xdr:colOff>50800</xdr:colOff>
      <xdr:row>42</xdr:row>
      <xdr:rowOff>43543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4592300" y="72215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118473</xdr:rowOff>
    </xdr:from>
    <xdr:to>
      <xdr:col>72</xdr:col>
      <xdr:colOff>38100</xdr:colOff>
      <xdr:row>42</xdr:row>
      <xdr:rowOff>48623</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3652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169273</xdr:rowOff>
    </xdr:from>
    <xdr:to>
      <xdr:col>76</xdr:col>
      <xdr:colOff>114300</xdr:colOff>
      <xdr:row>42</xdr:row>
      <xdr:rowOff>20683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3703300" y="71987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95613</xdr:rowOff>
    </xdr:from>
    <xdr:to>
      <xdr:col>67</xdr:col>
      <xdr:colOff>101600</xdr:colOff>
      <xdr:row>42</xdr:row>
      <xdr:rowOff>25763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2763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146413</xdr:rowOff>
    </xdr:from>
    <xdr:to>
      <xdr:col>71</xdr:col>
      <xdr:colOff>177800</xdr:colOff>
      <xdr:row>41</xdr:row>
      <xdr:rowOff>169273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814300" y="71758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14531</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3500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85470</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62610</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39750</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16890</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69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2442</xdr:rowOff>
    </xdr:from>
    <xdr:to>
      <xdr:col>116</xdr:col>
      <xdr:colOff>114300</xdr:colOff>
      <xdr:row>39</xdr:row>
      <xdr:rowOff>104042</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6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25319</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54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15609</xdr:rowOff>
    </xdr:from>
    <xdr:to>
      <xdr:col>112</xdr:col>
      <xdr:colOff>38100</xdr:colOff>
      <xdr:row>39</xdr:row>
      <xdr:rowOff>117209</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7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53242</xdr:rowOff>
    </xdr:from>
    <xdr:to>
      <xdr:col>116</xdr:col>
      <xdr:colOff>63500</xdr:colOff>
      <xdr:row>39</xdr:row>
      <xdr:rowOff>66409</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6739792"/>
          <a:ext cx="8382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40948</xdr:rowOff>
    </xdr:from>
    <xdr:to>
      <xdr:col>107</xdr:col>
      <xdr:colOff>101600</xdr:colOff>
      <xdr:row>39</xdr:row>
      <xdr:rowOff>142548</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7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66409</xdr:rowOff>
    </xdr:from>
    <xdr:to>
      <xdr:col>111</xdr:col>
      <xdr:colOff>177800</xdr:colOff>
      <xdr:row>39</xdr:row>
      <xdr:rowOff>91748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752959"/>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82811</xdr:rowOff>
    </xdr:from>
    <xdr:to>
      <xdr:col>102</xdr:col>
      <xdr:colOff>165100</xdr:colOff>
      <xdr:row>40</xdr:row>
      <xdr:rowOff>12961</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7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91748</xdr:rowOff>
    </xdr:from>
    <xdr:to>
      <xdr:col>107</xdr:col>
      <xdr:colOff>50800</xdr:colOff>
      <xdr:row>39</xdr:row>
      <xdr:rowOff>133611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778298"/>
          <a:ext cx="889000" cy="4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60033</xdr:rowOff>
    </xdr:from>
    <xdr:to>
      <xdr:col>98</xdr:col>
      <xdr:colOff>38100</xdr:colOff>
      <xdr:row>40</xdr:row>
      <xdr:rowOff>161633</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133611</xdr:rowOff>
    </xdr:from>
    <xdr:to>
      <xdr:col>102</xdr:col>
      <xdr:colOff>114300</xdr:colOff>
      <xdr:row>40</xdr:row>
      <xdr:rowOff>110833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656300" y="6820161"/>
          <a:ext cx="889000" cy="14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8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32849</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8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133736</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47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159075</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50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29488</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152760</xdr:rowOff>
    </xdr:from>
    <xdr:ext cx="534377"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89111" y="701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2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31496</xdr:rowOff>
    </xdr:from>
    <xdr:to>
      <xdr:col>85</xdr:col>
      <xdr:colOff>177800</xdr:colOff>
      <xdr:row>60</xdr:row>
      <xdr:rowOff>133096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9923</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82296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5481300" y="102641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43434</xdr:rowOff>
    </xdr:from>
    <xdr:to>
      <xdr:col>81</xdr:col>
      <xdr:colOff>50800</xdr:colOff>
      <xdr:row>59</xdr:row>
      <xdr:rowOff>148590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4592300" y="101589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365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109728</xdr:rowOff>
    </xdr:from>
    <xdr:to>
      <xdr:col>76</xdr:col>
      <xdr:colOff>114300</xdr:colOff>
      <xdr:row>59</xdr:row>
      <xdr:rowOff>43434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3703300" y="10053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125222</xdr:rowOff>
    </xdr:from>
    <xdr:to>
      <xdr:col>67</xdr:col>
      <xdr:colOff>101600</xdr:colOff>
      <xdr:row>58</xdr:row>
      <xdr:rowOff>55372</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2763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xdr:rowOff>
    </xdr:from>
    <xdr:to>
      <xdr:col>71</xdr:col>
      <xdr:colOff>177800</xdr:colOff>
      <xdr:row>58</xdr:row>
      <xdr:rowOff>109728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814300" y="99486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3500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46499</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200-000048020000}"/>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200-00004A020000}"/>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200-00004C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2110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74439</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200-000058020000}"/>
            </a:ext>
          </a:extLst>
        </xdr:cNvPr>
        <xdr:cNvSpPr txBox="1"/>
      </xdr:nvSpPr>
      <xdr:spPr>
        <a:xfrm>
          <a:off x="22199600" y="1070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161798</xdr:rowOff>
    </xdr:from>
    <xdr:to>
      <xdr:col>112</xdr:col>
      <xdr:colOff>38100</xdr:colOff>
      <xdr:row>63</xdr:row>
      <xdr:rowOff>91948</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1272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38862</xdr:rowOff>
    </xdr:from>
    <xdr:to>
      <xdr:col>116</xdr:col>
      <xdr:colOff>63500</xdr:colOff>
      <xdr:row>63</xdr:row>
      <xdr:rowOff>41148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1323300" y="108402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41148</xdr:rowOff>
    </xdr:from>
    <xdr:to>
      <xdr:col>111</xdr:col>
      <xdr:colOff>177800</xdr:colOff>
      <xdr:row>63</xdr:row>
      <xdr:rowOff>43434</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0434300" y="1084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45720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9545300" y="1084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48006</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8656300" y="1084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83075</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21075727" y="1088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2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200-000085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200-000087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6268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96719</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200-000093020000}"/>
            </a:ext>
          </a:extLst>
        </xdr:cNvPr>
        <xdr:cNvSpPr txBox="1"/>
      </xdr:nvSpPr>
      <xdr:spPr>
        <a:xfrm>
          <a:off x="16357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124642</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5481300" y="1397127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83820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4592300" y="139304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81</xdr:row>
      <xdr:rowOff>42999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3703300" y="1379982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83820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814300" y="1374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50635</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2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200-0000BE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200-0000C0020000}"/>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200-0000C2020000}"/>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137523</xdr:rowOff>
    </xdr:from>
    <xdr:to>
      <xdr:col>116</xdr:col>
      <xdr:colOff>114300</xdr:colOff>
      <xdr:row>85</xdr:row>
      <xdr:rowOff>67673</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2110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115950</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200-0000CE020000}"/>
            </a:ext>
          </a:extLst>
        </xdr:cNvPr>
        <xdr:cNvSpPr txBox="1"/>
      </xdr:nvSpPr>
      <xdr:spPr>
        <a:xfrm>
          <a:off x="22199600"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144055</xdr:rowOff>
    </xdr:from>
    <xdr:to>
      <xdr:col>112</xdr:col>
      <xdr:colOff>38100</xdr:colOff>
      <xdr:row>85</xdr:row>
      <xdr:rowOff>74205</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21272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16873</xdr:rowOff>
    </xdr:from>
    <xdr:to>
      <xdr:col>116</xdr:col>
      <xdr:colOff>63500</xdr:colOff>
      <xdr:row>85</xdr:row>
      <xdr:rowOff>23405</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21323300" y="14590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150586</xdr:rowOff>
    </xdr:from>
    <xdr:to>
      <xdr:col>107</xdr:col>
      <xdr:colOff>101600</xdr:colOff>
      <xdr:row>85</xdr:row>
      <xdr:rowOff>80736</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0383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23405</xdr:rowOff>
    </xdr:from>
    <xdr:to>
      <xdr:col>111</xdr:col>
      <xdr:colOff>177800</xdr:colOff>
      <xdr:row>85</xdr:row>
      <xdr:rowOff>29936</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0434300" y="1459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153851</xdr:rowOff>
    </xdr:from>
    <xdr:to>
      <xdr:col>102</xdr:col>
      <xdr:colOff>165100</xdr:colOff>
      <xdr:row>85</xdr:row>
      <xdr:rowOff>84001</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9494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29936</xdr:rowOff>
    </xdr:from>
    <xdr:to>
      <xdr:col>107</xdr:col>
      <xdr:colOff>50800</xdr:colOff>
      <xdr:row>85</xdr:row>
      <xdr:rowOff>33201</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19545300" y="1460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160382</xdr:rowOff>
    </xdr:from>
    <xdr:to>
      <xdr:col>98</xdr:col>
      <xdr:colOff>38100</xdr:colOff>
      <xdr:row>85</xdr:row>
      <xdr:rowOff>90532</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8605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33201</xdr:rowOff>
    </xdr:from>
    <xdr:to>
      <xdr:col>102</xdr:col>
      <xdr:colOff>114300</xdr:colOff>
      <xdr:row>85</xdr:row>
      <xdr:rowOff>39732</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8656300" y="14606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727" name="n_1aveValue【消防施設】&#10;一人当たり面積">
          <a:extLst>
            <a:ext uri="{FF2B5EF4-FFF2-40B4-BE49-F238E27FC236}">
              <a16:creationId xmlns:a16="http://schemas.microsoft.com/office/drawing/2014/main" id="{00000000-0008-0000-0200-0000D7020000}"/>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28" name="n_2aveValue【消防施設】&#10;一人当たり面積">
          <a:extLst>
            <a:ext uri="{FF2B5EF4-FFF2-40B4-BE49-F238E27FC236}">
              <a16:creationId xmlns:a16="http://schemas.microsoft.com/office/drawing/2014/main" id="{00000000-0008-0000-0200-0000D8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729" name="n_3aveValue【消防施設】&#10;一人当たり面積">
          <a:extLst>
            <a:ext uri="{FF2B5EF4-FFF2-40B4-BE49-F238E27FC236}">
              <a16:creationId xmlns:a16="http://schemas.microsoft.com/office/drawing/2014/main" id="{00000000-0008-0000-0200-0000D9020000}"/>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730" name="n_4aveValue【消防施設】&#10;一人当たり面積">
          <a:extLst>
            <a:ext uri="{FF2B5EF4-FFF2-40B4-BE49-F238E27FC236}">
              <a16:creationId xmlns:a16="http://schemas.microsoft.com/office/drawing/2014/main" id="{00000000-0008-0000-0200-0000DA020000}"/>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65332</xdr:rowOff>
    </xdr:from>
    <xdr:ext cx="469744" cy="259045"/>
    <xdr:sp macro="" textlink="">
      <xdr:nvSpPr>
        <xdr:cNvPr id="731" name="n_1mainValue【消防施設】&#10;一人当たり面積">
          <a:extLst>
            <a:ext uri="{FF2B5EF4-FFF2-40B4-BE49-F238E27FC236}">
              <a16:creationId xmlns:a16="http://schemas.microsoft.com/office/drawing/2014/main" id="{00000000-0008-0000-0200-0000DB020000}"/>
            </a:ext>
          </a:extLst>
        </xdr:cNvPr>
        <xdr:cNvSpPr txBox="1"/>
      </xdr:nvSpPr>
      <xdr:spPr>
        <a:xfrm>
          <a:off x="210757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71863</xdr:rowOff>
    </xdr:from>
    <xdr:ext cx="469744" cy="259045"/>
    <xdr:sp macro="" textlink="">
      <xdr:nvSpPr>
        <xdr:cNvPr id="732" name="n_2mainValue【消防施設】&#10;一人当たり面積">
          <a:extLst>
            <a:ext uri="{FF2B5EF4-FFF2-40B4-BE49-F238E27FC236}">
              <a16:creationId xmlns:a16="http://schemas.microsoft.com/office/drawing/2014/main" id="{00000000-0008-0000-0200-0000DC020000}"/>
            </a:ext>
          </a:extLst>
        </xdr:cNvPr>
        <xdr:cNvSpPr txBox="1"/>
      </xdr:nvSpPr>
      <xdr:spPr>
        <a:xfrm>
          <a:off x="20199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75128</xdr:rowOff>
    </xdr:from>
    <xdr:ext cx="469744" cy="259045"/>
    <xdr:sp macro="" textlink="">
      <xdr:nvSpPr>
        <xdr:cNvPr id="733" name="n_3mainValue【消防施設】&#10;一人当たり面積">
          <a:extLst>
            <a:ext uri="{FF2B5EF4-FFF2-40B4-BE49-F238E27FC236}">
              <a16:creationId xmlns:a16="http://schemas.microsoft.com/office/drawing/2014/main" id="{00000000-0008-0000-0200-0000DD020000}"/>
            </a:ext>
          </a:extLst>
        </xdr:cNvPr>
        <xdr:cNvSpPr txBox="1"/>
      </xdr:nvSpPr>
      <xdr:spPr>
        <a:xfrm>
          <a:off x="19310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81659</xdr:rowOff>
    </xdr:from>
    <xdr:ext cx="469744" cy="259045"/>
    <xdr:sp macro="" textlink="">
      <xdr:nvSpPr>
        <xdr:cNvPr id="734" name="n_4mainValue【消防施設】&#10;一人当たり面積">
          <a:extLst>
            <a:ext uri="{FF2B5EF4-FFF2-40B4-BE49-F238E27FC236}">
              <a16:creationId xmlns:a16="http://schemas.microsoft.com/office/drawing/2014/main" id="{00000000-0008-0000-0200-0000DE020000}"/>
            </a:ext>
          </a:extLst>
        </xdr:cNvPr>
        <xdr:cNvSpPr txBox="1"/>
      </xdr:nvSpPr>
      <xdr:spPr>
        <a:xfrm>
          <a:off x="18421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2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60" name="【庁舎】&#10;有形固定資産減価償却率最小値テキスト">
          <a:extLst>
            <a:ext uri="{FF2B5EF4-FFF2-40B4-BE49-F238E27FC236}">
              <a16:creationId xmlns:a16="http://schemas.microsoft.com/office/drawing/2014/main" id="{00000000-0008-0000-0200-0000F8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62" name="【庁舎】&#10;有形固定資産減価償却率最大値テキスト">
          <a:extLst>
            <a:ext uri="{FF2B5EF4-FFF2-40B4-BE49-F238E27FC236}">
              <a16:creationId xmlns:a16="http://schemas.microsoft.com/office/drawing/2014/main" id="{00000000-0008-0000-0200-0000FA020000}"/>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200-0000FC020000}"/>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124461</xdr:rowOff>
    </xdr:from>
    <xdr:to>
      <xdr:col>85</xdr:col>
      <xdr:colOff>177800</xdr:colOff>
      <xdr:row>102</xdr:row>
      <xdr:rowOff>54611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62687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147338</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200-000008030000}"/>
            </a:ext>
          </a:extLst>
        </xdr:cNvPr>
        <xdr:cNvSpPr txBox="1"/>
      </xdr:nvSpPr>
      <xdr:spPr>
        <a:xfrm>
          <a:off x="16357600"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95250</xdr:rowOff>
    </xdr:from>
    <xdr:to>
      <xdr:col>85</xdr:col>
      <xdr:colOff>127000</xdr:colOff>
      <xdr:row>102</xdr:row>
      <xdr:rowOff>3811</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5481300" y="174117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19050</xdr:rowOff>
    </xdr:from>
    <xdr:to>
      <xdr:col>81</xdr:col>
      <xdr:colOff>50800</xdr:colOff>
      <xdr:row>101</xdr:row>
      <xdr:rowOff>95250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4592300" y="1733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73025</xdr:rowOff>
    </xdr:from>
    <xdr:to>
      <xdr:col>72</xdr:col>
      <xdr:colOff>38100</xdr:colOff>
      <xdr:row>101</xdr:row>
      <xdr:rowOff>3175</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652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123825</xdr:rowOff>
    </xdr:from>
    <xdr:to>
      <xdr:col>76</xdr:col>
      <xdr:colOff>114300</xdr:colOff>
      <xdr:row>101</xdr:row>
      <xdr:rowOff>19050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703300" y="17268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88264</xdr:rowOff>
    </xdr:from>
    <xdr:to>
      <xdr:col>67</xdr:col>
      <xdr:colOff>101600</xdr:colOff>
      <xdr:row>102</xdr:row>
      <xdr:rowOff>18414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763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123825</xdr:rowOff>
    </xdr:from>
    <xdr:to>
      <xdr:col>71</xdr:col>
      <xdr:colOff>177800</xdr:colOff>
      <xdr:row>101</xdr:row>
      <xdr:rowOff>139064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2814300" y="17268825"/>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200-00001103000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200-000012030000}"/>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200-000013030000}"/>
            </a:ext>
          </a:extLst>
        </xdr:cNvPr>
        <xdr:cNvSpPr txBox="1"/>
      </xdr:nvSpPr>
      <xdr:spPr>
        <a:xfrm>
          <a:off x="13500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200-000014030000}"/>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200-000015030000}"/>
            </a:ext>
          </a:extLst>
        </xdr:cNvPr>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200-000016030000}"/>
            </a:ext>
          </a:extLst>
        </xdr:cNvPr>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19702</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200-000017030000}"/>
            </a:ext>
          </a:extLst>
        </xdr:cNvPr>
        <xdr:cNvSpPr txBox="1"/>
      </xdr:nvSpPr>
      <xdr:spPr>
        <a:xfrm>
          <a:off x="135007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34941</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200-000018030000}"/>
            </a:ext>
          </a:extLst>
        </xdr:cNvPr>
        <xdr:cNvSpPr txBox="1"/>
      </xdr:nvSpPr>
      <xdr:spPr>
        <a:xfrm>
          <a:off x="12611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11447</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104</xdr:row>
      <xdr:rowOff>99061</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1323300" y="17914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121920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0434300" y="1792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129539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9545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90170</xdr:rowOff>
    </xdr:from>
    <xdr:to>
      <xdr:col>98</xdr:col>
      <xdr:colOff>38100</xdr:colOff>
      <xdr:row>105</xdr:row>
      <xdr:rowOff>20320</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104</xdr:row>
      <xdr:rowOff>140970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8656300" y="17960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140988</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163847</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11447</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図書館の有形固定資産減価償却率は、類似団体と比較し大幅に低い水準にある。これは、平成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年度に支所と併設して図書館を建設したことによるもの。</a:t>
          </a:r>
        </a:p>
        <a:p>
          <a:r>
            <a:rPr kumimoji="1" lang="ja-JP" altLang="en-US" sz="1300">
              <a:latin typeface="ＭＳ Ｐゴシック" panose="020B0600070205080204" pitchFamily="50" charset="-128"/>
              <a:ea typeface="ＭＳ Ｐゴシック" panose="020B0600070205080204" pitchFamily="50" charset="-128"/>
            </a:rPr>
            <a:t>体育館・福祉施設の有形固定資産減価償却率は、類似団体と比較し低い水準にあるが、建築から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年以上が経過し、設備部分に老朽化が見られるため、計画的に設備の更新を行っていく。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類似団体と比較し高い水準にある。これは、ごみ処理施設やし尿処理施設の付属設備や機械器具のほとんどが償却を終えていることによるもの。今後は、ごみ処理施設の稼働終了後の解体を検討していく。</a:t>
          </a:r>
        </a:p>
        <a:p>
          <a:r>
            <a:rPr kumimoji="1" lang="ja-JP" altLang="en-US" sz="1300">
              <a:latin typeface="ＭＳ Ｐゴシック" panose="020B0600070205080204" pitchFamily="50" charset="-128"/>
              <a:ea typeface="ＭＳ Ｐゴシック" panose="020B0600070205080204" pitchFamily="50" charset="-128"/>
            </a:rPr>
            <a:t>保健センターの有形減価償却率の増加は、木造であることから耐用年数が低く、非木造施設と比較して償却率が高いことによる。利用実績の高い施設でもあり、計画的な保全を図っていく。</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消防施設の有形固定資産減価償却率は、類似団体と比較して低い水準にある。これは、氷川分署や日奈久分署など比較的新しい消防施設が多いためである。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庁舎の有形固定資産減価償却率は、類似団体と比較し低い水準にあるものの、本庁舎についてはすでに建築から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年が経過しており、計画的な保全を進める。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年度以降、財政力指数は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の水準で推移している。農業においては、少子化・労働者不足による後継者への事業の継承が進まない一方で、他産業においてもコロナ禍によって経済活動の停滞が継続しており、今後も税収の大幅な増加は見込めない状況である。農業の持続的な経営の支援や企業誘致などの産業育成施策によって町の経済活動の活性化を図りながら、財政運営においては歳出削減や、更なる税の徴収強化による歳入確保に努めるなど、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6032500"/>
          <a:ext cx="0" cy="12935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32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6931478"/>
          <a:ext cx="7620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93147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714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48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127250" y="6931478"/>
          <a:ext cx="8128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8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931478"/>
          <a:ext cx="79375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8806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915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880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880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915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8806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った。この要因としては、①普通交付税の増、②新型コロナウイルス感染症の影響による保育施設の利用抑制に伴う保育施設給付費補助金の減、③任期付き職員の減員や退職手当組合負担金の減額に伴う人件費の減が挙げられる。しかしながら、今後も元利償還金による財政への圧迫は継続する見込みであり、一方で経常一般財源が増加する要因も見当たらないことから、経常収支比率は類似団体平均と比較して高い水準での推移が継続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965182"/>
          <a:ext cx="0" cy="923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0888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72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9651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140462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10888980"/>
          <a:ext cx="762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226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140462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0926064"/>
          <a:ext cx="8128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33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29464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127250" y="10777982"/>
          <a:ext cx="8128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6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46482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697464"/>
          <a:ext cx="79375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5323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30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838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9862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1066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881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96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733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8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646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73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決算額は昨年と比較して約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％増加したが、類似団体平均値の</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％の水準である。要因としては、類似団体の中で人口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人当たりの職員数が平均よりも少ないことで人件費が他団体を下回ったことが挙げられる。</a:t>
          </a:r>
        </a:p>
        <a:p>
          <a:r>
            <a:rPr kumimoji="1" lang="ja-JP" altLang="en-US" sz="1300">
              <a:latin typeface="ＭＳ Ｐゴシック" panose="020B0600070205080204" pitchFamily="50" charset="-128"/>
              <a:ea typeface="ＭＳ Ｐゴシック" panose="020B0600070205080204" pitchFamily="50" charset="-128"/>
            </a:rPr>
            <a:t>行政改革実施計画に位置付けられた定員管理目標を達成しながらも、多様な任用の在り方を活用し、住民サービスの低下を招かないようバランスのとれた効果的な人員確保に努める。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462450"/>
          <a:ext cx="0" cy="12329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66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695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21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46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19253</xdr:rowOff>
    </xdr:from>
    <xdr:to>
      <xdr:col>23</xdr:col>
      <xdr:colOff>133350</xdr:colOff>
      <xdr:row>82</xdr:row>
      <xdr:rowOff>34528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752850" y="13557453"/>
          <a:ext cx="762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827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855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139026</xdr:rowOff>
    </xdr:from>
    <xdr:to>
      <xdr:col>19</xdr:col>
      <xdr:colOff>133350</xdr:colOff>
      <xdr:row>82</xdr:row>
      <xdr:rowOff>19253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512126"/>
          <a:ext cx="812800" cy="4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7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85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103606</xdr:rowOff>
    </xdr:from>
    <xdr:to>
      <xdr:col>15</xdr:col>
      <xdr:colOff>82550</xdr:colOff>
      <xdr:row>81</xdr:row>
      <xdr:rowOff>139026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476706"/>
          <a:ext cx="812800" cy="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3695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37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103606</xdr:rowOff>
    </xdr:from>
    <xdr:to>
      <xdr:col>11</xdr:col>
      <xdr:colOff>31750</xdr:colOff>
      <xdr:row>82</xdr:row>
      <xdr:rowOff>158314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333500" y="13476706"/>
          <a:ext cx="793750" cy="2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6494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37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640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4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155178</xdr:rowOff>
    </xdr:from>
    <xdr:to>
      <xdr:col>23</xdr:col>
      <xdr:colOff>184150</xdr:colOff>
      <xdr:row>82</xdr:row>
      <xdr:rowOff>85328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528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139903</xdr:rowOff>
    </xdr:from>
    <xdr:to>
      <xdr:col>19</xdr:col>
      <xdr:colOff>184150</xdr:colOff>
      <xdr:row>82</xdr:row>
      <xdr:rowOff>70053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5130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80230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3288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88226</xdr:rowOff>
    </xdr:from>
    <xdr:to>
      <xdr:col>15</xdr:col>
      <xdr:colOff>133350</xdr:colOff>
      <xdr:row>82</xdr:row>
      <xdr:rowOff>18376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461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28553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23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52806</xdr:rowOff>
    </xdr:from>
    <xdr:to>
      <xdr:col>11</xdr:col>
      <xdr:colOff>82550</xdr:colOff>
      <xdr:row>81</xdr:row>
      <xdr:rowOff>154406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425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2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107514</xdr:rowOff>
    </xdr:from>
    <xdr:to>
      <xdr:col>7</xdr:col>
      <xdr:colOff>31750</xdr:colOff>
      <xdr:row>83</xdr:row>
      <xdr:rowOff>37664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645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22441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72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前年度と同数値であり、類似団体との比較でみると、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くなっている。本町が小規模な自治体であるため、本指数は職員の年齢構成の影響を受けやすい一面があるが、昇給額全体が類似団体等と比べて少額であることが主な要因である。今後も定員管理と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418457"/>
          <a:ext cx="0" cy="156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495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4981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418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712950" y="1365340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124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30500" y="14152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81643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906500" y="13653407"/>
          <a:ext cx="80645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8500" y="14152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2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84</xdr:row>
      <xdr:rowOff>30843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106400" y="13784943"/>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16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30843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2293600" y="13802179"/>
          <a:ext cx="8128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10062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18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30500" y="136026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8500" y="136026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337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37341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385479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36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37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35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新規採用の抑制など行政改革実施計画に基づき定員管理を行っている。職員数は前年度から増減はなく、人口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人当たり職員数は前年と同水準である。全国の平均より高い数値となっているが、類似団体平均と比較した場合</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人下回っている。既に計画に定める目標人員数値は達成しており、現時点で今後人員が大きく変動する見込みはないが、引き続き住民サービスの低下を招かない行政運営と適正な定員管理を進めていく。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744710"/>
          <a:ext cx="0" cy="1313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058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744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102386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712950" y="9986554"/>
          <a:ext cx="762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205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30500" y="102339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80554</xdr:rowOff>
    </xdr:from>
    <xdr:to>
      <xdr:col>77</xdr:col>
      <xdr:colOff>44450</xdr:colOff>
      <xdr:row>60</xdr:row>
      <xdr:rowOff>87449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906500" y="9986554"/>
          <a:ext cx="80645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8500" y="101867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26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87449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9960126"/>
          <a:ext cx="8001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1557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23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28847</xdr:rowOff>
    </xdr:from>
    <xdr:to>
      <xdr:col>68</xdr:col>
      <xdr:colOff>152400</xdr:colOff>
      <xdr:row>60</xdr:row>
      <xdr:rowOff>54126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2293600" y="9934847"/>
          <a:ext cx="8128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10291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18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0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1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30500" y="99575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98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8500" y="99357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971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36649</xdr:rowOff>
    </xdr:from>
    <xdr:to>
      <xdr:col>73</xdr:col>
      <xdr:colOff>44450</xdr:colOff>
      <xdr:row>60</xdr:row>
      <xdr:rowOff>138249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99426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148426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972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3326</xdr:rowOff>
    </xdr:from>
    <xdr:to>
      <xdr:col>68</xdr:col>
      <xdr:colOff>203200</xdr:colOff>
      <xdr:row>60</xdr:row>
      <xdr:rowOff>104926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990932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115103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96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98903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966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３ヶ年の平均値を示しており、前年度から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ポイント増加し、類似団体平均との比較では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ポイント上回っている。単年度で見た場合、</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ポイントから</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ポイントに</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年度から防災行政無線デジタル化更新整備事業に伴う起債の償還開始などによってる元利償還金の増加（</a:t>
          </a:r>
          <a:r>
            <a:rPr kumimoji="1" lang="en-US" altLang="ja-JP" sz="1300">
              <a:latin typeface="ＭＳ Ｐゴシック" panose="020B0600070205080204" pitchFamily="50" charset="-128"/>
              <a:ea typeface="ＭＳ Ｐゴシック" panose="020B0600070205080204" pitchFamily="50" charset="-128"/>
            </a:rPr>
            <a:t>66,774</a:t>
          </a:r>
          <a:r>
            <a:rPr kumimoji="1" lang="ja-JP" altLang="en-US" sz="1300">
              <a:latin typeface="ＭＳ Ｐゴシック" panose="020B0600070205080204" pitchFamily="50" charset="-128"/>
              <a:ea typeface="ＭＳ Ｐゴシック" panose="020B0600070205080204" pitchFamily="50" charset="-128"/>
            </a:rPr>
            <a:t>千円）したことが主な要因となっている。適正な事業選択によりできるだけ起債に頼らない財政運営に努めていく。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474950" y="6059311"/>
          <a:ext cx="0" cy="1329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5563850" y="736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73892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5563850" y="58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405100" y="6059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712950" y="6603295"/>
          <a:ext cx="762000" cy="3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5563850" y="659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430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54328</xdr:rowOff>
    </xdr:from>
    <xdr:to>
      <xdr:col>77</xdr:col>
      <xdr:colOff>44450</xdr:colOff>
      <xdr:row>39</xdr:row>
      <xdr:rowOff>164395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906500" y="6328128"/>
          <a:ext cx="806450" cy="2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668500" y="6747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370050" y="682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131939</xdr:rowOff>
    </xdr:from>
    <xdr:to>
      <xdr:col>72</xdr:col>
      <xdr:colOff>203200</xdr:colOff>
      <xdr:row>38</xdr:row>
      <xdr:rowOff>54328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106400" y="6240639"/>
          <a:ext cx="8001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8684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5572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131939</xdr:rowOff>
    </xdr:from>
    <xdr:to>
      <xdr:col>68</xdr:col>
      <xdr:colOff>152400</xdr:colOff>
      <xdr:row>38</xdr:row>
      <xdr:rowOff>27517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2293600" y="6240639"/>
          <a:ext cx="812800" cy="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055600" y="679450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7635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22428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1950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430500" y="68749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5563850" y="684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113595</xdr:rowOff>
    </xdr:from>
    <xdr:to>
      <xdr:col>77</xdr:col>
      <xdr:colOff>95250</xdr:colOff>
      <xdr:row>40</xdr:row>
      <xdr:rowOff>43745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668500" y="6552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37005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3528</xdr:rowOff>
    </xdr:from>
    <xdr:to>
      <xdr:col>73</xdr:col>
      <xdr:colOff>44450</xdr:colOff>
      <xdr:row>38</xdr:row>
      <xdr:rowOff>105128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868400" y="627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115305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557250" y="60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81139</xdr:rowOff>
    </xdr:from>
    <xdr:to>
      <xdr:col>68</xdr:col>
      <xdr:colOff>203200</xdr:colOff>
      <xdr:row>38</xdr:row>
      <xdr:rowOff>11289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055600" y="618983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21466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63500" y="596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2242800" y="6256867"/>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95070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％となったが依然として類似団体平均を上回っている。新規債の発行抑制によって地方債の現在高が減少していることが低下の主な要因である。なお、令和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年度から一部過疎地域に指定されたことから過疎対策事業債の活用が可能となったため、起債を伴う事業には交付税措置率の高い起債を活用するなどして将来負担比率の低下に努めていく。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474950" y="2288117"/>
          <a:ext cx="0" cy="1432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563850" y="369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3720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98002</xdr:rowOff>
    </xdr:from>
    <xdr:to>
      <xdr:col>81</xdr:col>
      <xdr:colOff>44450</xdr:colOff>
      <xdr:row>17</xdr:row>
      <xdr:rowOff>48542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712950" y="2739602"/>
          <a:ext cx="7620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5563850" y="234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430500" y="24927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161008</xdr:rowOff>
    </xdr:from>
    <xdr:to>
      <xdr:col>77</xdr:col>
      <xdr:colOff>44450</xdr:colOff>
      <xdr:row>17</xdr:row>
      <xdr:rowOff>48542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906500" y="2802608"/>
          <a:ext cx="806450" cy="5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668500" y="26526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243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34996</xdr:rowOff>
    </xdr:from>
    <xdr:to>
      <xdr:col>72</xdr:col>
      <xdr:colOff>203200</xdr:colOff>
      <xdr:row>16</xdr:row>
      <xdr:rowOff>161008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106400" y="2676596"/>
          <a:ext cx="8001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868400" y="27947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557250" y="287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162207</xdr:rowOff>
    </xdr:from>
    <xdr:to>
      <xdr:col>68</xdr:col>
      <xdr:colOff>152400</xdr:colOff>
      <xdr:row>16</xdr:row>
      <xdr:rowOff>34996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2293600" y="2638707"/>
          <a:ext cx="8128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055600" y="286074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140423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763500" y="294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2242800" y="283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1950700" y="292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47202</xdr:rowOff>
    </xdr:from>
    <xdr:to>
      <xdr:col>81</xdr:col>
      <xdr:colOff>95250</xdr:colOff>
      <xdr:row>16</xdr:row>
      <xdr:rowOff>148802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430500" y="26888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19279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5563850" y="26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169192</xdr:rowOff>
    </xdr:from>
    <xdr:to>
      <xdr:col>77</xdr:col>
      <xdr:colOff>95250</xdr:colOff>
      <xdr:row>17</xdr:row>
      <xdr:rowOff>99342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668500" y="28044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84119</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370050" y="2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110208</xdr:rowOff>
    </xdr:from>
    <xdr:to>
      <xdr:col>73</xdr:col>
      <xdr:colOff>44450</xdr:colOff>
      <xdr:row>17</xdr:row>
      <xdr:rowOff>40358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868400" y="27518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50535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557250" y="25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155646</xdr:rowOff>
    </xdr:from>
    <xdr:to>
      <xdr:col>68</xdr:col>
      <xdr:colOff>203200</xdr:colOff>
      <xdr:row>16</xdr:row>
      <xdr:rowOff>85796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055600" y="263214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95973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2763500" y="240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111407</xdr:rowOff>
    </xdr:from>
    <xdr:to>
      <xdr:col>64</xdr:col>
      <xdr:colOff>152400</xdr:colOff>
      <xdr:row>16</xdr:row>
      <xdr:rowOff>41557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2242800" y="2587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51734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1950700" y="23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ポイント低下し、類似団体の中では平均的な水準を維持している。平成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当初から行政改革実施計画に基づく人員の削減を行った結果、計画の目標値を達成しているが、権限移譲等に加え新型コロナウイルス感染症対応により職員の事務量は増加傾向にある。今後も、引き続き適正な人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51815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6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7233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27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518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79825" y="5932170"/>
          <a:ext cx="765175"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572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5873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860675" y="5971540"/>
          <a:ext cx="8191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5989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035175" y="5971540"/>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5858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563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225550" y="5941060"/>
          <a:ext cx="80962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5843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561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5881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5974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575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5927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5943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5896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類似団体の平均値と比較してやや低い数値で推移してきたが、令和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類似団体平均値を上回った。地方公務員法の改正に伴う非常勤職員の整理やふるさと納税の拡充に伴う委託料の増加が要因の一つであるが、需用費や委託料などの経常経費削減に引き続き重点を置き、徹底した事務事業の合理化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208250" y="2124529"/>
          <a:ext cx="0" cy="1331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28445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34562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284450" y="187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119350" y="212452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433550" y="285477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284450" y="2629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157450" y="27776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623925" y="2822121"/>
          <a:ext cx="809625"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382750" y="281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084300" y="259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2798425" y="2822121"/>
          <a:ext cx="8255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573125" y="2869293"/>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8800" y="295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972925" y="2806700"/>
          <a:ext cx="8255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747625" y="281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449175" y="29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938000" y="27994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23675" y="28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157450" y="28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284450" y="278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382750" y="28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084300" y="292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573125" y="27776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258800" y="255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747625" y="2788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49175" y="256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938000" y="2755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23675"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全国、県平均を大きく下回っているが、類似団体との比較では高い水準で推移している。児童福祉費に係る扶助費の総額が増加傾向にあるが、令和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年度の扶助費割合は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降した。なお、少子化対策として実施しているこども医療費助成制度等の施策を積極的、継続的に実施していることから、今後も同程度で推移する見込みである。行政評価等を活用した施策の重点化により効果的な福祉事業に取り組み、扶助費の更なる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445000" y="88887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533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371975" y="10248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533900" y="863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71975" y="88887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679825" y="9702800"/>
          <a:ext cx="765175"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533900" y="928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410075" y="9429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81280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860675" y="9918700"/>
          <a:ext cx="8191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635375" y="9475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321050" y="9250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60</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035175" y="9941560"/>
          <a:ext cx="8255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809875"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511425"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225550" y="9941560"/>
          <a:ext cx="8096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000250" y="9629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85925"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7475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76300" y="93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410075" y="9652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533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635375" y="9874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32105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809875"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511425"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000250" y="98971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85925"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7475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763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介護保険特別会計への繰出金が</a:t>
          </a:r>
          <a:r>
            <a:rPr kumimoji="1" lang="en-US" altLang="ja-JP" sz="1300">
              <a:latin typeface="ＭＳ Ｐゴシック" panose="020B0600070205080204" pitchFamily="50" charset="-128"/>
              <a:ea typeface="ＭＳ Ｐゴシック" panose="020B0600070205080204" pitchFamily="50" charset="-128"/>
            </a:rPr>
            <a:t>11,453</a:t>
          </a:r>
          <a:r>
            <a:rPr kumimoji="1" lang="ja-JP" altLang="en-US" sz="1300">
              <a:latin typeface="ＭＳ Ｐゴシック" panose="020B0600070205080204" pitchFamily="50" charset="-128"/>
              <a:ea typeface="ＭＳ Ｐゴシック" panose="020B0600070205080204" pitchFamily="50" charset="-128"/>
            </a:rPr>
            <a:t>万円減少したことなどで前年度に比べ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しかしながら、国、県、類似団体の平均値と比較しても高い水準で推移しており、下水道事業における施設の老朽化による維持補修費増や、他会計に対する操出金の増が見込まれることから、継続的かつ効率的な維持管理を行い、財政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208250" y="89090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528445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119350" y="102997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5284450" y="865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119350" y="89090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95250</xdr:rowOff>
    </xdr:from>
    <xdr:to>
      <xdr:col>82</xdr:col>
      <xdr:colOff>107950</xdr:colOff>
      <xdr:row>62</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433550" y="10166350"/>
          <a:ext cx="7747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528445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157450" y="9544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133350</xdr:rowOff>
    </xdr:from>
    <xdr:to>
      <xdr:col>78</xdr:col>
      <xdr:colOff>69850</xdr:colOff>
      <xdr:row>62</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623925" y="10204450"/>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38275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0843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6350</xdr:rowOff>
    </xdr:from>
    <xdr:to>
      <xdr:col>73</xdr:col>
      <xdr:colOff>180975</xdr:colOff>
      <xdr:row>61</xdr:row>
      <xdr:rowOff>133350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2798425" y="10077450"/>
          <a:ext cx="8255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573125" y="9664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25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61</xdr:row>
      <xdr:rowOff>6350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972925" y="9931400"/>
          <a:ext cx="8255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747625"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449175"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938000" y="9740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623675"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44450</xdr:rowOff>
    </xdr:from>
    <xdr:to>
      <xdr:col>82</xdr:col>
      <xdr:colOff>158750</xdr:colOff>
      <xdr:row>61</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15745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16527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528445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382750" y="1019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0843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82550</xdr:rowOff>
    </xdr:from>
    <xdr:to>
      <xdr:col>74</xdr:col>
      <xdr:colOff>31750</xdr:colOff>
      <xdr:row>62</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573125" y="1015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25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747625"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49175" y="101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938000" y="9886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23675"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ポイント低下し、類似団体と比較しても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ポイント低い水準となっている。補助費等総額としては、前年度に比べて減となったが、特別定額給付金の皆減によるもので、地方バス対策補助金の増（</a:t>
          </a:r>
          <a:r>
            <a:rPr kumimoji="1" lang="en-US" altLang="ja-JP" sz="1300">
              <a:latin typeface="ＭＳ Ｐゴシック" panose="020B0600070205080204" pitchFamily="50" charset="-128"/>
              <a:ea typeface="ＭＳ Ｐゴシック" panose="020B0600070205080204" pitchFamily="50" charset="-128"/>
            </a:rPr>
            <a:t>7,192</a:t>
          </a:r>
          <a:r>
            <a:rPr kumimoji="1" lang="ja-JP" altLang="en-US" sz="1300">
              <a:latin typeface="ＭＳ Ｐゴシック" panose="020B0600070205080204" pitchFamily="50" charset="-128"/>
              <a:ea typeface="ＭＳ Ｐゴシック" panose="020B0600070205080204" pitchFamily="50" charset="-128"/>
            </a:rPr>
            <a:t>千円増）や一時預かり事業補助金（</a:t>
          </a:r>
          <a:r>
            <a:rPr kumimoji="1" lang="en-US" altLang="ja-JP" sz="1300">
              <a:latin typeface="ＭＳ Ｐゴシック" panose="020B0600070205080204" pitchFamily="50" charset="-128"/>
              <a:ea typeface="ＭＳ Ｐゴシック" panose="020B0600070205080204" pitchFamily="50" charset="-128"/>
            </a:rPr>
            <a:t>3,655</a:t>
          </a:r>
          <a:r>
            <a:rPr kumimoji="1" lang="ja-JP" altLang="en-US" sz="1300">
              <a:latin typeface="ＭＳ Ｐゴシック" panose="020B0600070205080204" pitchFamily="50" charset="-128"/>
              <a:ea typeface="ＭＳ Ｐゴシック" panose="020B0600070205080204" pitchFamily="50" charset="-128"/>
            </a:rPr>
            <a:t>千円増）による経常一般補助費は</a:t>
          </a:r>
          <a:r>
            <a:rPr kumimoji="1" lang="en-US" altLang="ja-JP" sz="1300">
              <a:latin typeface="ＭＳ Ｐゴシック" panose="020B0600070205080204" pitchFamily="50" charset="-128"/>
              <a:ea typeface="ＭＳ Ｐゴシック" panose="020B0600070205080204" pitchFamily="50" charset="-128"/>
            </a:rPr>
            <a:t>7,831</a:t>
          </a:r>
          <a:r>
            <a:rPr kumimoji="1" lang="ja-JP" altLang="en-US" sz="1300">
              <a:latin typeface="ＭＳ Ｐゴシック" panose="020B0600070205080204" pitchFamily="50" charset="-128"/>
              <a:ea typeface="ＭＳ Ｐゴシック" panose="020B0600070205080204" pitchFamily="50" charset="-128"/>
            </a:rPr>
            <a:t>千円増となった。行政評価等を活用した各種補助金等の見直しなどに取組むなど経費縮減を図る。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6731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6595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5626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5490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208250" y="5483860"/>
          <a:ext cx="0" cy="117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5284450" y="66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119350" y="665670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5284450" y="52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119350" y="548386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149860</xdr:rowOff>
    </xdr:from>
    <xdr:to>
      <xdr:col>82</xdr:col>
      <xdr:colOff>107950</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433550" y="5928360"/>
          <a:ext cx="7747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5284450" y="591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157450" y="5946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623925" y="5956300"/>
          <a:ext cx="80962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382750" y="5940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084300" y="602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64135</xdr:rowOff>
    </xdr:from>
    <xdr:to>
      <xdr:col>73</xdr:col>
      <xdr:colOff>180975</xdr:colOff>
      <xdr:row>36</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798425" y="6007735"/>
          <a:ext cx="8255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573125" y="5962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258800" y="574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24130</xdr:rowOff>
    </xdr:from>
    <xdr:to>
      <xdr:col>69</xdr:col>
      <xdr:colOff>92075</xdr:colOff>
      <xdr:row>36</xdr:row>
      <xdr:rowOff>64135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1972925" y="5967730"/>
          <a:ext cx="8255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747625" y="5906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449175" y="56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1938000" y="5894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1623675" y="56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157450" y="5877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115587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5284450" y="57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382750" y="591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0843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41910</xdr:rowOff>
    </xdr:from>
    <xdr:to>
      <xdr:col>74</xdr:col>
      <xdr:colOff>31750</xdr:colOff>
      <xdr:row>36</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573125" y="59855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258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xdr:rowOff>
    </xdr:from>
    <xdr:to>
      <xdr:col>69</xdr:col>
      <xdr:colOff>142875</xdr:colOff>
      <xdr:row>36</xdr:row>
      <xdr:rowOff>114935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747625"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99712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449175"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1938000" y="5923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1623675"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ポイント上昇し、全国、県平均よりも高い水準で、類似団体の平均値と比べても</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ポイント高い状況にある。大型事業の実施に伴う起債の償還の開始により公債費は増加する見込みであるが、今後も事業厳選等により起債の抑制に努めるなど、公債費負担の軽減を図っていく。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14375" y="13335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38125" y="13199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2230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2094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445000" y="1212215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533900"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371975" y="132321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533900" y="118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371975" y="12122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679825" y="12839700"/>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533900" y="12389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410075" y="12544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860675" y="12708889"/>
          <a:ext cx="81915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635375" y="1260093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321050" y="1238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035175" y="12600305"/>
          <a:ext cx="8255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809875"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511425"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52705</xdr:rowOff>
    </xdr:from>
    <xdr:to>
      <xdr:col>11</xdr:col>
      <xdr:colOff>9525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225550" y="12600305"/>
          <a:ext cx="809625"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000250" y="126695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685925"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174750"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8763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410075" y="128231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533900" y="127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635375" y="12788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32105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809875" y="12658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511425"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xdr:rowOff>
    </xdr:from>
    <xdr:to>
      <xdr:col>11</xdr:col>
      <xdr:colOff>60325</xdr:colOff>
      <xdr:row>76</xdr:row>
      <xdr:rowOff>103505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000250" y="12549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113682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685925" y="123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174750" y="126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8763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経費で昨年度に比べて経常収支は横ばいか低下している。これまでも一般財源確保に向けた積極的な取組みや経常経費の検証・見直しを行ってきたところであり、一定の効果が表れているものと考える。今後はさらに各種補助金の見直しや公共施設管理の合理化を進めていくと共に、下水道事業会計における独立採算の原則に立ち返った料金値上げ等により財政健全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461750"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00137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461750"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00137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461750"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00137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61750"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00137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61750"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00137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208250" y="12180933"/>
          <a:ext cx="0" cy="12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5284450" y="1338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119350" y="1341682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5284450" y="119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119350" y="12180933"/>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144962</xdr:rowOff>
    </xdr:from>
    <xdr:to>
      <xdr:col>82</xdr:col>
      <xdr:colOff>107950</xdr:colOff>
      <xdr:row>81</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433550" y="13187862"/>
          <a:ext cx="7747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5284450" y="12681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157450" y="12829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50256</xdr:rowOff>
    </xdr:from>
    <xdr:to>
      <xdr:col>78</xdr:col>
      <xdr:colOff>69850</xdr:colOff>
      <xdr:row>81</xdr:row>
      <xdr:rowOff>56787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623925" y="13423356"/>
          <a:ext cx="8096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382750" y="13006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68778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084300" y="12781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143329</xdr:rowOff>
    </xdr:from>
    <xdr:to>
      <xdr:col>73</xdr:col>
      <xdr:colOff>180975</xdr:colOff>
      <xdr:row>81</xdr:row>
      <xdr:rowOff>56787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798425" y="13351329"/>
          <a:ext cx="8255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573125" y="130193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258800" y="1279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143329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972925" y="13181330"/>
          <a:ext cx="825500" cy="16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747625" y="12973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36121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449175" y="1274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938000" y="1289521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623675" y="126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94162</xdr:rowOff>
    </xdr:from>
    <xdr:to>
      <xdr:col>82</xdr:col>
      <xdr:colOff>158750</xdr:colOff>
      <xdr:row>80</xdr:row>
      <xdr:rowOff>24312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157450" y="13137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66239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5284450" y="131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170906</xdr:rowOff>
    </xdr:from>
    <xdr:to>
      <xdr:col>78</xdr:col>
      <xdr:colOff>120650</xdr:colOff>
      <xdr:row>81</xdr:row>
      <xdr:rowOff>101056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382750" y="133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85833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084300" y="1345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5987</xdr:rowOff>
    </xdr:from>
    <xdr:to>
      <xdr:col>74</xdr:col>
      <xdr:colOff>31750</xdr:colOff>
      <xdr:row>81</xdr:row>
      <xdr:rowOff>107587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573125" y="13379087"/>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92364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258800" y="1346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92529</xdr:rowOff>
    </xdr:from>
    <xdr:to>
      <xdr:col>69</xdr:col>
      <xdr:colOff>142875</xdr:colOff>
      <xdr:row>81</xdr:row>
      <xdr:rowOff>22679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747625" y="133005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7456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449175" y="133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938000" y="13130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623675" y="1321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99050" y="2046485"/>
          <a:ext cx="0" cy="1489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50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353565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78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10150" y="204648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142491</xdr:rowOff>
    </xdr:from>
    <xdr:to>
      <xdr:col>29</xdr:col>
      <xdr:colOff>127000</xdr:colOff>
      <xdr:row>19</xdr:row>
      <xdr:rowOff>12406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508500" y="3203191"/>
          <a:ext cx="590550" cy="3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79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048250" y="2944259"/>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12406</xdr:rowOff>
    </xdr:from>
    <xdr:to>
      <xdr:col>26</xdr:col>
      <xdr:colOff>50800</xdr:colOff>
      <xdr:row>19</xdr:row>
      <xdr:rowOff>62219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886200" y="3238206"/>
          <a:ext cx="622300" cy="4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457700" y="301834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79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62219</xdr:rowOff>
    </xdr:from>
    <xdr:to>
      <xdr:col>22</xdr:col>
      <xdr:colOff>114300</xdr:colOff>
      <xdr:row>19</xdr:row>
      <xdr:rowOff>97630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257550" y="3288019"/>
          <a:ext cx="628650" cy="3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835400" y="304427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8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97630</xdr:rowOff>
    </xdr:from>
    <xdr:to>
      <xdr:col>18</xdr:col>
      <xdr:colOff>177800</xdr:colOff>
      <xdr:row>20</xdr:row>
      <xdr:rowOff>2467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622550" y="3323430"/>
          <a:ext cx="635000" cy="6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213100" y="309448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8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71750" y="3119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28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91690</xdr:rowOff>
    </xdr:from>
    <xdr:to>
      <xdr:col>29</xdr:col>
      <xdr:colOff>177800</xdr:colOff>
      <xdr:row>19</xdr:row>
      <xdr:rowOff>21841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048250" y="3152390"/>
          <a:ext cx="95250" cy="9525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63768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312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133056</xdr:rowOff>
    </xdr:from>
    <xdr:to>
      <xdr:col>26</xdr:col>
      <xdr:colOff>101600</xdr:colOff>
      <xdr:row>19</xdr:row>
      <xdr:rowOff>63206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457700" y="3193756"/>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47983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327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11419</xdr:rowOff>
    </xdr:from>
    <xdr:to>
      <xdr:col>22</xdr:col>
      <xdr:colOff>165100</xdr:colOff>
      <xdr:row>19</xdr:row>
      <xdr:rowOff>113019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835400" y="323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97796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332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46830</xdr:rowOff>
    </xdr:from>
    <xdr:to>
      <xdr:col>19</xdr:col>
      <xdr:colOff>38100</xdr:colOff>
      <xdr:row>19</xdr:row>
      <xdr:rowOff>148430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213100" y="327263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133207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335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123117</xdr:rowOff>
    </xdr:from>
    <xdr:to>
      <xdr:col>15</xdr:col>
      <xdr:colOff>101600</xdr:colOff>
      <xdr:row>20</xdr:row>
      <xdr:rowOff>53267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71750" y="3348917"/>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38044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342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99050" y="61055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1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10150" y="716243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84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10150" y="610557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165081</xdr:rowOff>
    </xdr:from>
    <xdr:to>
      <xdr:col>29</xdr:col>
      <xdr:colOff>127000</xdr:colOff>
      <xdr:row>35</xdr:row>
      <xdr:rowOff>336912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508500" y="6623031"/>
          <a:ext cx="590550" cy="1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6643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048250" y="6671501"/>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336912</xdr:rowOff>
    </xdr:from>
    <xdr:to>
      <xdr:col>26</xdr:col>
      <xdr:colOff>50800</xdr:colOff>
      <xdr:row>37</xdr:row>
      <xdr:rowOff>44685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886200" y="6794862"/>
          <a:ext cx="6223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457700" y="6705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647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44685</xdr:rowOff>
    </xdr:from>
    <xdr:to>
      <xdr:col>22</xdr:col>
      <xdr:colOff>114300</xdr:colOff>
      <xdr:row>37</xdr:row>
      <xdr:rowOff>131896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257550" y="7016985"/>
          <a:ext cx="62865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835400" y="6705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647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131896</xdr:rowOff>
    </xdr:from>
    <xdr:to>
      <xdr:col>18</xdr:col>
      <xdr:colOff>177800</xdr:colOff>
      <xdr:row>37</xdr:row>
      <xdr:rowOff>192132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622550" y="7104196"/>
          <a:ext cx="6350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213100" y="673488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65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571750" y="6737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65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114281</xdr:rowOff>
    </xdr:from>
    <xdr:to>
      <xdr:col>29</xdr:col>
      <xdr:colOff>177800</xdr:colOff>
      <xdr:row>35</xdr:row>
      <xdr:rowOff>215881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048250" y="6572231"/>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302258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6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286112</xdr:rowOff>
    </xdr:from>
    <xdr:to>
      <xdr:col>26</xdr:col>
      <xdr:colOff>101600</xdr:colOff>
      <xdr:row>36</xdr:row>
      <xdr:rowOff>44812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457700" y="6744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29589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683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165335</xdr:rowOff>
    </xdr:from>
    <xdr:to>
      <xdr:col>22</xdr:col>
      <xdr:colOff>165100</xdr:colOff>
      <xdr:row>37</xdr:row>
      <xdr:rowOff>95485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835400" y="696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80262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705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81096</xdr:rowOff>
    </xdr:from>
    <xdr:to>
      <xdr:col>19</xdr:col>
      <xdr:colOff>38100</xdr:colOff>
      <xdr:row>37</xdr:row>
      <xdr:rowOff>182696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213100" y="7053396"/>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167473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713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141332</xdr:rowOff>
    </xdr:from>
    <xdr:to>
      <xdr:col>15</xdr:col>
      <xdr:colOff>101600</xdr:colOff>
      <xdr:row>37</xdr:row>
      <xdr:rowOff>242932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571750" y="711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227709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720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5069738"/>
          <a:ext cx="1270" cy="12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35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351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85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50697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1169</xdr:rowOff>
    </xdr:from>
    <xdr:to>
      <xdr:col>24</xdr:col>
      <xdr:colOff>63500</xdr:colOff>
      <xdr:row>37</xdr:row>
      <xdr:rowOff>21044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6116219"/>
          <a:ext cx="749300" cy="1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584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726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21044</xdr:rowOff>
    </xdr:from>
    <xdr:to>
      <xdr:col>19</xdr:col>
      <xdr:colOff>177800</xdr:colOff>
      <xdr:row>37</xdr:row>
      <xdr:rowOff>96190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6136094"/>
          <a:ext cx="80645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78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54895" y="557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83591</xdr:rowOff>
    </xdr:from>
    <xdr:to>
      <xdr:col>15</xdr:col>
      <xdr:colOff>50800</xdr:colOff>
      <xdr:row>37</xdr:row>
      <xdr:rowOff>96190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828800" y="6198641"/>
          <a:ext cx="79375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9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57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83591</xdr:rowOff>
    </xdr:from>
    <xdr:to>
      <xdr:col>10</xdr:col>
      <xdr:colOff>114300</xdr:colOff>
      <xdr:row>37</xdr:row>
      <xdr:rowOff>133464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6198641"/>
          <a:ext cx="8001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01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579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018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57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121819</xdr:rowOff>
    </xdr:from>
    <xdr:to>
      <xdr:col>24</xdr:col>
      <xdr:colOff>114300</xdr:colOff>
      <xdr:row>37</xdr:row>
      <xdr:rowOff>51969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60717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60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141694</xdr:rowOff>
    </xdr:from>
    <xdr:to>
      <xdr:col>20</xdr:col>
      <xdr:colOff>38100</xdr:colOff>
      <xdr:row>37</xdr:row>
      <xdr:rowOff>71844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60916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62971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61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45390</xdr:rowOff>
    </xdr:from>
    <xdr:to>
      <xdr:col>15</xdr:col>
      <xdr:colOff>101600</xdr:colOff>
      <xdr:row>37</xdr:row>
      <xdr:rowOff>146990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61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138116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62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32791</xdr:rowOff>
    </xdr:from>
    <xdr:to>
      <xdr:col>10</xdr:col>
      <xdr:colOff>165100</xdr:colOff>
      <xdr:row>37</xdr:row>
      <xdr:rowOff>134391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61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125518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661" y="62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82664</xdr:rowOff>
    </xdr:from>
    <xdr:to>
      <xdr:col>6</xdr:col>
      <xdr:colOff>38100</xdr:colOff>
      <xdr:row>38</xdr:row>
      <xdr:rowOff>12815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6197714"/>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911" y="62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176395" y="8223644"/>
          <a:ext cx="1270" cy="140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229100"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9632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229100" y="800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82236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163337</xdr:rowOff>
    </xdr:from>
    <xdr:to>
      <xdr:col>24</xdr:col>
      <xdr:colOff>63500</xdr:colOff>
      <xdr:row>58</xdr:row>
      <xdr:rowOff>3340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429000" y="9580387"/>
          <a:ext cx="7493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229100" y="90048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127500" y="9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3340</xdr:rowOff>
    </xdr:from>
    <xdr:to>
      <xdr:col>19</xdr:col>
      <xdr:colOff>177800</xdr:colOff>
      <xdr:row>58</xdr:row>
      <xdr:rowOff>46317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622550" y="9585490"/>
          <a:ext cx="80645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384550" y="92515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154895" y="9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46317</xdr:rowOff>
    </xdr:from>
    <xdr:to>
      <xdr:col>15</xdr:col>
      <xdr:colOff>50800</xdr:colOff>
      <xdr:row>58</xdr:row>
      <xdr:rowOff>96784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828800" y="9628467"/>
          <a:ext cx="793750" cy="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571750" y="92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361145" y="906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163131</xdr:rowOff>
    </xdr:from>
    <xdr:to>
      <xdr:col>10</xdr:col>
      <xdr:colOff>114300</xdr:colOff>
      <xdr:row>58</xdr:row>
      <xdr:rowOff>96784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028700" y="9249981"/>
          <a:ext cx="800100" cy="4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778000" y="93432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548345" y="91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984250" y="93537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54595" y="944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112537</xdr:rowOff>
    </xdr:from>
    <xdr:to>
      <xdr:col>24</xdr:col>
      <xdr:colOff>114300</xdr:colOff>
      <xdr:row>58</xdr:row>
      <xdr:rowOff>42687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127500" y="9529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229100" y="944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123990</xdr:rowOff>
    </xdr:from>
    <xdr:to>
      <xdr:col>20</xdr:col>
      <xdr:colOff>38100</xdr:colOff>
      <xdr:row>58</xdr:row>
      <xdr:rowOff>54140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384550" y="9541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45267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187211" y="96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166967</xdr:rowOff>
    </xdr:from>
    <xdr:to>
      <xdr:col>15</xdr:col>
      <xdr:colOff>101600</xdr:colOff>
      <xdr:row>58</xdr:row>
      <xdr:rowOff>97117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571750" y="9584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88244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393461" y="96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45984</xdr:rowOff>
    </xdr:from>
    <xdr:to>
      <xdr:col>10</xdr:col>
      <xdr:colOff>165100</xdr:colOff>
      <xdr:row>58</xdr:row>
      <xdr:rowOff>147584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778000" y="96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138711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580661" y="972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112331</xdr:rowOff>
    </xdr:from>
    <xdr:to>
      <xdr:col>6</xdr:col>
      <xdr:colOff>38100</xdr:colOff>
      <xdr:row>56</xdr:row>
      <xdr:rowOff>42481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984250" y="9199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59008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54595" y="898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116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176395" y="11876304"/>
          <a:ext cx="1270" cy="118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229100" y="1306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305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229100" y="116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18763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49022</xdr:rowOff>
    </xdr:from>
    <xdr:to>
      <xdr:col>24</xdr:col>
      <xdr:colOff>63500</xdr:colOff>
      <xdr:row>78</xdr:row>
      <xdr:rowOff>52146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429000" y="12933172"/>
          <a:ext cx="7493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229100" y="1238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127500" y="12534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52146</xdr:rowOff>
    </xdr:from>
    <xdr:to>
      <xdr:col>19</xdr:col>
      <xdr:colOff>177800</xdr:colOff>
      <xdr:row>78</xdr:row>
      <xdr:rowOff>101561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622550" y="12936296"/>
          <a:ext cx="80645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84550" y="12626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187211" y="124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101561</xdr:rowOff>
    </xdr:from>
    <xdr:to>
      <xdr:col>15</xdr:col>
      <xdr:colOff>50800</xdr:colOff>
      <xdr:row>78</xdr:row>
      <xdr:rowOff>152197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28800" y="12985711"/>
          <a:ext cx="79375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71750" y="126873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06728" y="12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152197</xdr:rowOff>
    </xdr:from>
    <xdr:to>
      <xdr:col>10</xdr:col>
      <xdr:colOff>114300</xdr:colOff>
      <xdr:row>78</xdr:row>
      <xdr:rowOff>162674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028700" y="13036347"/>
          <a:ext cx="8001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78000" y="1261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580661" y="123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84250" y="126109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786911" y="123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169672</xdr:rowOff>
    </xdr:from>
    <xdr:to>
      <xdr:col>24</xdr:col>
      <xdr:colOff>114300</xdr:colOff>
      <xdr:row>78</xdr:row>
      <xdr:rowOff>99822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127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148099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229100" y="128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1346</xdr:rowOff>
    </xdr:from>
    <xdr:to>
      <xdr:col>20</xdr:col>
      <xdr:colOff>38100</xdr:colOff>
      <xdr:row>78</xdr:row>
      <xdr:rowOff>102946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84550" y="12885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94073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219528" y="129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50761</xdr:rowOff>
    </xdr:from>
    <xdr:to>
      <xdr:col>15</xdr:col>
      <xdr:colOff>101600</xdr:colOff>
      <xdr:row>78</xdr:row>
      <xdr:rowOff>152361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71750" y="129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143488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406728" y="1302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101397</xdr:rowOff>
    </xdr:from>
    <xdr:to>
      <xdr:col>10</xdr:col>
      <xdr:colOff>165100</xdr:colOff>
      <xdr:row>79</xdr:row>
      <xdr:rowOff>31547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78000" y="129855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22674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12978" y="130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111874</xdr:rowOff>
    </xdr:from>
    <xdr:to>
      <xdr:col>6</xdr:col>
      <xdr:colOff>38100</xdr:colOff>
      <xdr:row>79</xdr:row>
      <xdr:rowOff>42024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84250" y="12996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33151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19228" y="130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4915308"/>
          <a:ext cx="1270" cy="160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52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518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47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4915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87219</xdr:rowOff>
    </xdr:from>
    <xdr:to>
      <xdr:col>24</xdr:col>
      <xdr:colOff>63500</xdr:colOff>
      <xdr:row>97</xdr:row>
      <xdr:rowOff>1527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429000" y="15632019"/>
          <a:ext cx="749300" cy="4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57038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572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1527</xdr:rowOff>
    </xdr:from>
    <xdr:to>
      <xdr:col>19</xdr:col>
      <xdr:colOff>177800</xdr:colOff>
      <xdr:row>97</xdr:row>
      <xdr:rowOff>61519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622550" y="16060677"/>
          <a:ext cx="80645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610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87211" y="161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61519</xdr:rowOff>
    </xdr:from>
    <xdr:to>
      <xdr:col>15</xdr:col>
      <xdr:colOff>50800</xdr:colOff>
      <xdr:row>97</xdr:row>
      <xdr:rowOff>137333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828800" y="16120669"/>
          <a:ext cx="793750" cy="7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61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93461" y="162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71774</xdr:rowOff>
    </xdr:from>
    <xdr:to>
      <xdr:col>10</xdr:col>
      <xdr:colOff>114300</xdr:colOff>
      <xdr:row>97</xdr:row>
      <xdr:rowOff>137333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028700" y="16130924"/>
          <a:ext cx="800100" cy="6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1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80661" y="162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156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911" y="162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36419</xdr:rowOff>
    </xdr:from>
    <xdr:to>
      <xdr:col>24</xdr:col>
      <xdr:colOff>114300</xdr:colOff>
      <xdr:row>94</xdr:row>
      <xdr:rowOff>138019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55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59296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543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122177</xdr:rowOff>
    </xdr:from>
    <xdr:to>
      <xdr:col>20</xdr:col>
      <xdr:colOff>38100</xdr:colOff>
      <xdr:row>97</xdr:row>
      <xdr:rowOff>52327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6009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68854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87211" y="157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10719</xdr:rowOff>
    </xdr:from>
    <xdr:to>
      <xdr:col>15</xdr:col>
      <xdr:colOff>101600</xdr:colOff>
      <xdr:row>97</xdr:row>
      <xdr:rowOff>112319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60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93461" y="158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86533</xdr:rowOff>
    </xdr:from>
    <xdr:to>
      <xdr:col>10</xdr:col>
      <xdr:colOff>165100</xdr:colOff>
      <xdr:row>98</xdr:row>
      <xdr:rowOff>16683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61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33210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80661" y="1592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20974</xdr:rowOff>
    </xdr:from>
    <xdr:to>
      <xdr:col>6</xdr:col>
      <xdr:colOff>38100</xdr:colOff>
      <xdr:row>97</xdr:row>
      <xdr:rowOff>122574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60801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139101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869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1803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1803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803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427845" y="4979337"/>
          <a:ext cx="1270" cy="121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9480550" y="61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359900" y="6189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9480550" y="476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359900" y="4979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77589</xdr:rowOff>
    </xdr:from>
    <xdr:to>
      <xdr:col>55</xdr:col>
      <xdr:colOff>0</xdr:colOff>
      <xdr:row>36</xdr:row>
      <xdr:rowOff>37790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686800" y="5532239"/>
          <a:ext cx="742950" cy="4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9480550" y="5554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398000" y="5696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77589</xdr:rowOff>
    </xdr:from>
    <xdr:to>
      <xdr:col>50</xdr:col>
      <xdr:colOff>114300</xdr:colOff>
      <xdr:row>36</xdr:row>
      <xdr:rowOff>58652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86700" y="5532239"/>
          <a:ext cx="800100" cy="47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36000" y="5286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06345" y="506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22538</xdr:rowOff>
    </xdr:from>
    <xdr:to>
      <xdr:col>45</xdr:col>
      <xdr:colOff>177800</xdr:colOff>
      <xdr:row>36</xdr:row>
      <xdr:rowOff>58652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080250" y="5807388"/>
          <a:ext cx="806450" cy="20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42250" y="58068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612595" y="55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22538</xdr:rowOff>
    </xdr:from>
    <xdr:to>
      <xdr:col>41</xdr:col>
      <xdr:colOff>50800</xdr:colOff>
      <xdr:row>35</xdr:row>
      <xdr:rowOff>90080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286500" y="5807388"/>
          <a:ext cx="793750" cy="6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029450" y="57847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86305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818845" y="587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235700" y="578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006045" y="55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158440</xdr:rowOff>
    </xdr:from>
    <xdr:to>
      <xdr:col>55</xdr:col>
      <xdr:colOff>50800</xdr:colOff>
      <xdr:row>36</xdr:row>
      <xdr:rowOff>88590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398000" y="5943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136867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9480550" y="59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26789</xdr:rowOff>
    </xdr:from>
    <xdr:to>
      <xdr:col>50</xdr:col>
      <xdr:colOff>165100</xdr:colOff>
      <xdr:row>33</xdr:row>
      <xdr:rowOff>128389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36000" y="54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119516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06345" y="55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7852</xdr:rowOff>
    </xdr:from>
    <xdr:to>
      <xdr:col>46</xdr:col>
      <xdr:colOff>38100</xdr:colOff>
      <xdr:row>36</xdr:row>
      <xdr:rowOff>109452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42250" y="59578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100579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44911" y="60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143188</xdr:rowOff>
    </xdr:from>
    <xdr:to>
      <xdr:col>41</xdr:col>
      <xdr:colOff>101600</xdr:colOff>
      <xdr:row>35</xdr:row>
      <xdr:rowOff>73338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029450" y="57629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89865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818845" y="554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39280</xdr:rowOff>
    </xdr:from>
    <xdr:to>
      <xdr:col>36</xdr:col>
      <xdr:colOff>165100</xdr:colOff>
      <xdr:row>35</xdr:row>
      <xdr:rowOff>140880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235700" y="5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132007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006045" y="591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41803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427845" y="8412876"/>
          <a:ext cx="1270" cy="127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9480550" y="96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359900" y="96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9480550" y="819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359900" y="84128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84299</xdr:rowOff>
    </xdr:from>
    <xdr:to>
      <xdr:col>55</xdr:col>
      <xdr:colOff>0</xdr:colOff>
      <xdr:row>58</xdr:row>
      <xdr:rowOff>27061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686800" y="9501349"/>
          <a:ext cx="742950" cy="10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9480550" y="9180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398000" y="9322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38613</xdr:rowOff>
    </xdr:from>
    <xdr:to>
      <xdr:col>50</xdr:col>
      <xdr:colOff>114300</xdr:colOff>
      <xdr:row>57</xdr:row>
      <xdr:rowOff>84299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86700" y="9455663"/>
          <a:ext cx="8001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36000" y="93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06345" y="90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73292</xdr:rowOff>
    </xdr:from>
    <xdr:to>
      <xdr:col>45</xdr:col>
      <xdr:colOff>177800</xdr:colOff>
      <xdr:row>57</xdr:row>
      <xdr:rowOff>38613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080250" y="9325242"/>
          <a:ext cx="806450" cy="1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42250" y="9309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12595" y="909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73292</xdr:rowOff>
    </xdr:from>
    <xdr:to>
      <xdr:col>41</xdr:col>
      <xdr:colOff>50800</xdr:colOff>
      <xdr:row>57</xdr:row>
      <xdr:rowOff>63389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286500" y="9325242"/>
          <a:ext cx="793750" cy="15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029450" y="9321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818845" y="94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235700" y="93259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006045" y="910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147711</xdr:rowOff>
    </xdr:from>
    <xdr:to>
      <xdr:col>55</xdr:col>
      <xdr:colOff>50800</xdr:colOff>
      <xdr:row>58</xdr:row>
      <xdr:rowOff>77861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398000" y="9564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62638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9480550" y="94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33499</xdr:rowOff>
    </xdr:from>
    <xdr:to>
      <xdr:col>50</xdr:col>
      <xdr:colOff>165100</xdr:colOff>
      <xdr:row>57</xdr:row>
      <xdr:rowOff>135099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36000" y="94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126226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38661" y="95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159263</xdr:rowOff>
    </xdr:from>
    <xdr:to>
      <xdr:col>46</xdr:col>
      <xdr:colOff>38100</xdr:colOff>
      <xdr:row>57</xdr:row>
      <xdr:rowOff>89413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42250" y="94112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80540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44911" y="949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22492</xdr:rowOff>
    </xdr:from>
    <xdr:to>
      <xdr:col>41</xdr:col>
      <xdr:colOff>101600</xdr:colOff>
      <xdr:row>56</xdr:row>
      <xdr:rowOff>124092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029450" y="92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140619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818845" y="906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12589</xdr:rowOff>
    </xdr:from>
    <xdr:to>
      <xdr:col>36</xdr:col>
      <xdr:colOff>165100</xdr:colOff>
      <xdr:row>57</xdr:row>
      <xdr:rowOff>114189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235700" y="94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105316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38361" y="95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1803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427845" y="11644354"/>
          <a:ext cx="1270" cy="1503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9480550" y="13151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35990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9480550" y="1142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59900" y="1164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112486</xdr:rowOff>
    </xdr:from>
    <xdr:to>
      <xdr:col>55</xdr:col>
      <xdr:colOff>0</xdr:colOff>
      <xdr:row>78</xdr:row>
      <xdr:rowOff>133702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686800" y="12996636"/>
          <a:ext cx="74295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9480550" y="12651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398000" y="12794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82201</xdr:rowOff>
    </xdr:from>
    <xdr:to>
      <xdr:col>50</xdr:col>
      <xdr:colOff>114300</xdr:colOff>
      <xdr:row>78</xdr:row>
      <xdr:rowOff>133702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86700" y="12966351"/>
          <a:ext cx="8001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36000" y="12823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38661" y="1260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82201</xdr:rowOff>
    </xdr:from>
    <xdr:to>
      <xdr:col>45</xdr:col>
      <xdr:colOff>177800</xdr:colOff>
      <xdr:row>79</xdr:row>
      <xdr:rowOff>42675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080250" y="12966351"/>
          <a:ext cx="806450" cy="12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42250" y="128596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44911" y="126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46616</xdr:rowOff>
    </xdr:from>
    <xdr:to>
      <xdr:col>41</xdr:col>
      <xdr:colOff>50800</xdr:colOff>
      <xdr:row>79</xdr:row>
      <xdr:rowOff>42675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286500" y="12765666"/>
          <a:ext cx="793750" cy="32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029450" y="127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851161" y="125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235700" y="12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038361" y="128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61686</xdr:rowOff>
    </xdr:from>
    <xdr:to>
      <xdr:col>55</xdr:col>
      <xdr:colOff>50800</xdr:colOff>
      <xdr:row>78</xdr:row>
      <xdr:rowOff>163286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398000" y="12945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40113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9480550" y="129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82902</xdr:rowOff>
    </xdr:from>
    <xdr:to>
      <xdr:col>50</xdr:col>
      <xdr:colOff>165100</xdr:colOff>
      <xdr:row>79</xdr:row>
      <xdr:rowOff>13052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36000" y="129670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4179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38661" y="130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31401</xdr:rowOff>
    </xdr:from>
    <xdr:to>
      <xdr:col>46</xdr:col>
      <xdr:colOff>38100</xdr:colOff>
      <xdr:row>78</xdr:row>
      <xdr:rowOff>133001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42250" y="12915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44911" y="130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163325</xdr:rowOff>
    </xdr:from>
    <xdr:to>
      <xdr:col>41</xdr:col>
      <xdr:colOff>101600</xdr:colOff>
      <xdr:row>79</xdr:row>
      <xdr:rowOff>93475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029450" y="13047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84602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64428" y="1313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167266</xdr:rowOff>
    </xdr:from>
    <xdr:to>
      <xdr:col>36</xdr:col>
      <xdr:colOff>165100</xdr:colOff>
      <xdr:row>77</xdr:row>
      <xdr:rowOff>97416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235700" y="12721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113943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38361" y="125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72656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4821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4821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821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1803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41803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427845" y="15009273"/>
          <a:ext cx="1270" cy="136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9480550" y="163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359900" y="16370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9480550" y="1479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359900" y="15009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74168</xdr:rowOff>
    </xdr:from>
    <xdr:to>
      <xdr:col>55</xdr:col>
      <xdr:colOff>0</xdr:colOff>
      <xdr:row>97</xdr:row>
      <xdr:rowOff>147461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686800" y="15961868"/>
          <a:ext cx="742950" cy="2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9480550" y="15597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398000" y="15746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107119</xdr:rowOff>
    </xdr:from>
    <xdr:to>
      <xdr:col>50</xdr:col>
      <xdr:colOff>114300</xdr:colOff>
      <xdr:row>96</xdr:row>
      <xdr:rowOff>74168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86700" y="15823369"/>
          <a:ext cx="8001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36000" y="15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38661" y="154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119703</xdr:rowOff>
    </xdr:from>
    <xdr:to>
      <xdr:col>45</xdr:col>
      <xdr:colOff>177800</xdr:colOff>
      <xdr:row>95</xdr:row>
      <xdr:rowOff>107119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080250" y="15493053"/>
          <a:ext cx="806450" cy="3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42250" y="15668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44911" y="15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119703</xdr:rowOff>
    </xdr:from>
    <xdr:to>
      <xdr:col>41</xdr:col>
      <xdr:colOff>50800</xdr:colOff>
      <xdr:row>97</xdr:row>
      <xdr:rowOff>75147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286500" y="15493053"/>
          <a:ext cx="793750" cy="64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029450" y="1574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851161" y="158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235700" y="15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038361" y="15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96661</xdr:rowOff>
    </xdr:from>
    <xdr:to>
      <xdr:col>55</xdr:col>
      <xdr:colOff>50800</xdr:colOff>
      <xdr:row>98</xdr:row>
      <xdr:rowOff>26811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398000" y="16155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75088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9480550" y="161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23368</xdr:rowOff>
    </xdr:from>
    <xdr:to>
      <xdr:col>50</xdr:col>
      <xdr:colOff>165100</xdr:colOff>
      <xdr:row>96</xdr:row>
      <xdr:rowOff>124968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36000" y="159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116095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3866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56319</xdr:rowOff>
    </xdr:from>
    <xdr:to>
      <xdr:col>46</xdr:col>
      <xdr:colOff>38100</xdr:colOff>
      <xdr:row>95</xdr:row>
      <xdr:rowOff>157919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42250" y="15772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149046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44911" y="1586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68903</xdr:rowOff>
    </xdr:from>
    <xdr:to>
      <xdr:col>41</xdr:col>
      <xdr:colOff>101600</xdr:colOff>
      <xdr:row>93</xdr:row>
      <xdr:rowOff>170503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029450" y="154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851161" y="152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24347</xdr:rowOff>
    </xdr:from>
    <xdr:to>
      <xdr:col>36</xdr:col>
      <xdr:colOff>165100</xdr:colOff>
      <xdr:row>97</xdr:row>
      <xdr:rowOff>125947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235700" y="160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117074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038361" y="1617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698345" y="5212068"/>
          <a:ext cx="1269" cy="12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4744700" y="644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4744700" y="4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611350" y="5212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938250" y="6419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4744700" y="619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649450" y="63391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144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887450" y="63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709161" y="61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135871</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344400" y="6416021"/>
          <a:ext cx="8001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093700" y="633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896361" y="61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134264</xdr:rowOff>
    </xdr:from>
    <xdr:to>
      <xdr:col>71</xdr:col>
      <xdr:colOff>177800</xdr:colOff>
      <xdr:row>38</xdr:row>
      <xdr:rowOff>135871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1537950" y="6414414"/>
          <a:ext cx="80645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299950" y="63460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02611" y="612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1487150" y="633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308861" y="611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649450" y="6369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4744700" y="6317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887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832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093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032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85071</xdr:rowOff>
    </xdr:from>
    <xdr:to>
      <xdr:col>72</xdr:col>
      <xdr:colOff>38100</xdr:colOff>
      <xdr:row>39</xdr:row>
      <xdr:rowOff>15221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299950" y="6365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6348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34928" y="645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83464</xdr:rowOff>
    </xdr:from>
    <xdr:to>
      <xdr:col>67</xdr:col>
      <xdr:colOff>101600</xdr:colOff>
      <xdr:row>39</xdr:row>
      <xdr:rowOff>13614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1487150" y="6363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4741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1322128" y="64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9780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73360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698345" y="11537620"/>
          <a:ext cx="1269" cy="160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4744700" y="131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611350" y="131404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4744700" y="113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611350" y="11537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23546</xdr:rowOff>
    </xdr:from>
    <xdr:to>
      <xdr:col>85</xdr:col>
      <xdr:colOff>127000</xdr:colOff>
      <xdr:row>75</xdr:row>
      <xdr:rowOff>117386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938250" y="12412396"/>
          <a:ext cx="762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154753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4744700" y="1237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649450" y="123937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117386</xdr:rowOff>
    </xdr:from>
    <xdr:to>
      <xdr:col>81</xdr:col>
      <xdr:colOff>50800</xdr:colOff>
      <xdr:row>76</xdr:row>
      <xdr:rowOff>92596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144500" y="12506236"/>
          <a:ext cx="793750" cy="1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887450" y="12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709161" y="122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92596</xdr:rowOff>
    </xdr:from>
    <xdr:to>
      <xdr:col>76</xdr:col>
      <xdr:colOff>114300</xdr:colOff>
      <xdr:row>77</xdr:row>
      <xdr:rowOff>21070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344400" y="12646546"/>
          <a:ext cx="800100" cy="9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093700" y="12364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896361" y="1214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160553</xdr:rowOff>
    </xdr:from>
    <xdr:to>
      <xdr:col>71</xdr:col>
      <xdr:colOff>177800</xdr:colOff>
      <xdr:row>77</xdr:row>
      <xdr:rowOff>21070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1537950" y="12714503"/>
          <a:ext cx="80645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299950" y="12407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02611" y="121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1487150" y="12382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308861" y="1216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144196</xdr:rowOff>
    </xdr:from>
    <xdr:to>
      <xdr:col>85</xdr:col>
      <xdr:colOff>177800</xdr:colOff>
      <xdr:row>75</xdr:row>
      <xdr:rowOff>74346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649450" y="123679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167073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4744700" y="122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66586</xdr:rowOff>
    </xdr:from>
    <xdr:to>
      <xdr:col>81</xdr:col>
      <xdr:colOff>101600</xdr:colOff>
      <xdr:row>75</xdr:row>
      <xdr:rowOff>168185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887450" y="12455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159314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709161" y="125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41796</xdr:rowOff>
    </xdr:from>
    <xdr:to>
      <xdr:col>76</xdr:col>
      <xdr:colOff>165100</xdr:colOff>
      <xdr:row>76</xdr:row>
      <xdr:rowOff>143396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093700" y="125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134523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896361" y="126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141720</xdr:rowOff>
    </xdr:from>
    <xdr:to>
      <xdr:col>72</xdr:col>
      <xdr:colOff>38100</xdr:colOff>
      <xdr:row>77</xdr:row>
      <xdr:rowOff>71870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299950" y="12695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62997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02611" y="127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109753</xdr:rowOff>
    </xdr:from>
    <xdr:to>
      <xdr:col>67</xdr:col>
      <xdr:colOff>101600</xdr:colOff>
      <xdr:row>77</xdr:row>
      <xdr:rowOff>39903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1487150" y="12663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31030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308861" y="127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698345" y="150763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4744700" y="163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611350" y="16356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4744700" y="1486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611350" y="150763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71799</xdr:rowOff>
    </xdr:from>
    <xdr:to>
      <xdr:col>85</xdr:col>
      <xdr:colOff>127000</xdr:colOff>
      <xdr:row>97</xdr:row>
      <xdr:rowOff>124924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938250" y="16130949"/>
          <a:ext cx="762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4744700" y="1582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649450" y="15978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124924</xdr:rowOff>
    </xdr:from>
    <xdr:to>
      <xdr:col>81</xdr:col>
      <xdr:colOff>50800</xdr:colOff>
      <xdr:row>98</xdr:row>
      <xdr:rowOff>9482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144500" y="16184074"/>
          <a:ext cx="79375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887450" y="1613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709161" y="162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79014</xdr:rowOff>
    </xdr:from>
    <xdr:to>
      <xdr:col>76</xdr:col>
      <xdr:colOff>114300</xdr:colOff>
      <xdr:row>98</xdr:row>
      <xdr:rowOff>9482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344400" y="16138164"/>
          <a:ext cx="8001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093700" y="1609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896361" y="158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79014</xdr:rowOff>
    </xdr:from>
    <xdr:to>
      <xdr:col>71</xdr:col>
      <xdr:colOff>177800</xdr:colOff>
      <xdr:row>98</xdr:row>
      <xdr:rowOff>39269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1537950" y="16138164"/>
          <a:ext cx="806450" cy="1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299950" y="1605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102611" y="158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1487150" y="1603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1308861" y="158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20999</xdr:rowOff>
    </xdr:from>
    <xdr:to>
      <xdr:col>85</xdr:col>
      <xdr:colOff>177800</xdr:colOff>
      <xdr:row>97</xdr:row>
      <xdr:rowOff>122599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649450" y="160801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170876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4744700"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74124</xdr:rowOff>
    </xdr:from>
    <xdr:to>
      <xdr:col>81</xdr:col>
      <xdr:colOff>101600</xdr:colOff>
      <xdr:row>98</xdr:row>
      <xdr:rowOff>4274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887450" y="1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20801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709161" y="15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130132</xdr:rowOff>
    </xdr:from>
    <xdr:to>
      <xdr:col>76</xdr:col>
      <xdr:colOff>165100</xdr:colOff>
      <xdr:row>98</xdr:row>
      <xdr:rowOff>60282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093700" y="161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51409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896361" y="162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28214</xdr:rowOff>
    </xdr:from>
    <xdr:to>
      <xdr:col>72</xdr:col>
      <xdr:colOff>38100</xdr:colOff>
      <xdr:row>97</xdr:row>
      <xdr:rowOff>129814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299950" y="160873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120941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102611" y="161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159919</xdr:rowOff>
    </xdr:from>
    <xdr:to>
      <xdr:col>67</xdr:col>
      <xdr:colOff>101600</xdr:colOff>
      <xdr:row>98</xdr:row>
      <xdr:rowOff>90069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1487150" y="162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81196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1308861" y="163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9850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50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9850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949795" y="5159418"/>
          <a:ext cx="1269" cy="138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0002500" y="49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881850" y="51594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0002500" y="6254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900900" y="63966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157950" y="64031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992928" y="618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345150" y="6442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180128" y="622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7551400" y="63919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386378" y="617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6757650" y="6458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6592628" y="62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850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9850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949795" y="8560298"/>
          <a:ext cx="1269" cy="116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0002500" y="9725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881850" y="9721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0002500" y="83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81850" y="8560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138283</xdr:rowOff>
    </xdr:from>
    <xdr:to>
      <xdr:col>116</xdr:col>
      <xdr:colOff>63500</xdr:colOff>
      <xdr:row>58</xdr:row>
      <xdr:rowOff>139105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202400" y="9720433"/>
          <a:ext cx="7493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0002500" y="9419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900900" y="95679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138283</xdr:rowOff>
    </xdr:from>
    <xdr:to>
      <xdr:col>111</xdr:col>
      <xdr:colOff>177800</xdr:colOff>
      <xdr:row>58</xdr:row>
      <xdr:rowOff>139014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395950" y="9720433"/>
          <a:ext cx="80645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157950" y="94594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992928" y="924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139014</xdr:rowOff>
    </xdr:from>
    <xdr:to>
      <xdr:col>107</xdr:col>
      <xdr:colOff>50800</xdr:colOff>
      <xdr:row>58</xdr:row>
      <xdr:rowOff>139105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7602200" y="9721164"/>
          <a:ext cx="79375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345150" y="93931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180128" y="91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136316</xdr:rowOff>
    </xdr:from>
    <xdr:to>
      <xdr:col>102</xdr:col>
      <xdr:colOff>114300</xdr:colOff>
      <xdr:row>58</xdr:row>
      <xdr:rowOff>139105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6802100" y="9718466"/>
          <a:ext cx="8001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7551400" y="94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386378" y="92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6757650" y="945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6592628" y="924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900900" y="9670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3232</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0002500" y="9585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87483</xdr:rowOff>
    </xdr:from>
    <xdr:to>
      <xdr:col>112</xdr:col>
      <xdr:colOff>38100</xdr:colOff>
      <xdr:row>59</xdr:row>
      <xdr:rowOff>17633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157950" y="9669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8760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051783" y="9756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88214</xdr:rowOff>
    </xdr:from>
    <xdr:to>
      <xdr:col>107</xdr:col>
      <xdr:colOff>101600</xdr:colOff>
      <xdr:row>59</xdr:row>
      <xdr:rowOff>18364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345150" y="96703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9491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58033" y="9756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88305</xdr:rowOff>
    </xdr:from>
    <xdr:to>
      <xdr:col>102</xdr:col>
      <xdr:colOff>165100</xdr:colOff>
      <xdr:row>59</xdr:row>
      <xdr:rowOff>18455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7551400" y="9670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9582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464283" y="9756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85516</xdr:rowOff>
    </xdr:from>
    <xdr:to>
      <xdr:col>98</xdr:col>
      <xdr:colOff>38100</xdr:colOff>
      <xdr:row>59</xdr:row>
      <xdr:rowOff>15666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6757650" y="96676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6793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651483" y="97540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399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949795" y="11755417"/>
          <a:ext cx="1269" cy="136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0002500" y="1311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881850" y="13116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0002500" y="1154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1755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20093</xdr:rowOff>
    </xdr:from>
    <xdr:to>
      <xdr:col>116</xdr:col>
      <xdr:colOff>63500</xdr:colOff>
      <xdr:row>75</xdr:row>
      <xdr:rowOff>93343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202400" y="12408943"/>
          <a:ext cx="7493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0002500" y="1259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900900" y="126210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89033</xdr:rowOff>
    </xdr:from>
    <xdr:to>
      <xdr:col>111</xdr:col>
      <xdr:colOff>177800</xdr:colOff>
      <xdr:row>75</xdr:row>
      <xdr:rowOff>93343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395950" y="12477883"/>
          <a:ext cx="80645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157950" y="126229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960611" y="127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89033</xdr:rowOff>
    </xdr:from>
    <xdr:to>
      <xdr:col>107</xdr:col>
      <xdr:colOff>50800</xdr:colOff>
      <xdr:row>75</xdr:row>
      <xdr:rowOff>110537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7602200" y="12477883"/>
          <a:ext cx="79375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345150" y="1261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166861" y="127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92118</xdr:rowOff>
    </xdr:from>
    <xdr:to>
      <xdr:col>102</xdr:col>
      <xdr:colOff>114300</xdr:colOff>
      <xdr:row>75</xdr:row>
      <xdr:rowOff>110537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6802100" y="12480968"/>
          <a:ext cx="8001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7551400" y="1256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354061" y="126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6757650" y="12575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560311" y="126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140743</xdr:rowOff>
    </xdr:from>
    <xdr:to>
      <xdr:col>116</xdr:col>
      <xdr:colOff>114300</xdr:colOff>
      <xdr:row>75</xdr:row>
      <xdr:rowOff>70893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900900" y="12364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163620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0002500" y="122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42543</xdr:rowOff>
    </xdr:from>
    <xdr:to>
      <xdr:col>112</xdr:col>
      <xdr:colOff>38100</xdr:colOff>
      <xdr:row>75</xdr:row>
      <xdr:rowOff>144143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157950" y="12431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160670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960611" y="122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38233</xdr:rowOff>
    </xdr:from>
    <xdr:to>
      <xdr:col>107</xdr:col>
      <xdr:colOff>101600</xdr:colOff>
      <xdr:row>75</xdr:row>
      <xdr:rowOff>139833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345150" y="12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156360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166861" y="1221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59737</xdr:rowOff>
    </xdr:from>
    <xdr:to>
      <xdr:col>102</xdr:col>
      <xdr:colOff>165100</xdr:colOff>
      <xdr:row>75</xdr:row>
      <xdr:rowOff>161337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7551400" y="124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6414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354061" y="122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41318</xdr:rowOff>
    </xdr:from>
    <xdr:to>
      <xdr:col>98</xdr:col>
      <xdr:colOff>38100</xdr:colOff>
      <xdr:row>75</xdr:row>
      <xdr:rowOff>142918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6757650" y="12430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159445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560311" y="122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・人口は微減傾向にあり、歳出決算総額は、住民一人当たり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648,148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・扶助費における大きな増加は、子育て世帯への臨時特別給付金及び住民税非課税世帯等に対する臨時特別給付金の実施によるものである。</a:t>
          </a:r>
        </a:p>
        <a:p>
          <a:r>
            <a:rPr kumimoji="1" lang="ja-JP" altLang="en-US" sz="1300">
              <a:latin typeface="ＭＳ Ｐゴシック" panose="020B0600070205080204" pitchFamily="50" charset="-128"/>
              <a:ea typeface="ＭＳ Ｐゴシック" panose="020B0600070205080204" pitchFamily="50" charset="-128"/>
            </a:rPr>
            <a:t>・ほとんどの費目において類似団体より低い数値で推移している状況の中、繰出金については、他の団体よりも高い水準である。下水道特別会計については、今後も施設の老朽化による維持補修費の増加が見込まれる。介護保険、後期高齢者医療特別会計においても保険給付費は横ばい又は増加傾向が続くと思われるため、今後も国・県平均や他の類似団体を上回ることが見込まれる。</a:t>
          </a:r>
        </a:p>
        <a:p>
          <a:r>
            <a:rPr kumimoji="1" lang="ja-JP" altLang="en-US" sz="1300">
              <a:latin typeface="ＭＳ Ｐゴシック" panose="020B0600070205080204" pitchFamily="50" charset="-128"/>
              <a:ea typeface="ＭＳ Ｐゴシック" panose="020B0600070205080204" pitchFamily="50" charset="-128"/>
            </a:rPr>
            <a:t>・補助費の大きな低下は新型コロナウイルス感染症対策事業の終了によるものであり、一部事務組合負担金や各種団体への補助金は削減の取組みを継続している。</a:t>
          </a:r>
        </a:p>
        <a:p>
          <a:r>
            <a:rPr kumimoji="1" lang="ja-JP" altLang="en-US" sz="1300">
              <a:latin typeface="ＭＳ Ｐゴシック" panose="020B0600070205080204" pitchFamily="50" charset="-128"/>
              <a:ea typeface="ＭＳ Ｐゴシック" panose="020B0600070205080204" pitchFamily="50" charset="-128"/>
            </a:rPr>
            <a:t>・普通建設事業費は事業の選別により減少傾向にあるが、それまでの大型事業において活用した起債の償還開始に伴い公債費は増加傾向にある。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11,334
11,154
33.36
8,047,123
7,346,109
670,679
4,332,750
6,745,488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198999"/>
          <a:ext cx="1270" cy="103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231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98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198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25019</xdr:rowOff>
    </xdr:from>
    <xdr:to>
      <xdr:col>24</xdr:col>
      <xdr:colOff>63500</xdr:colOff>
      <xdr:row>35</xdr:row>
      <xdr:rowOff>57023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429000" y="5644769"/>
          <a:ext cx="749300" cy="19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725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747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161417</xdr:rowOff>
    </xdr:from>
    <xdr:to>
      <xdr:col>19</xdr:col>
      <xdr:colOff>177800</xdr:colOff>
      <xdr:row>35</xdr:row>
      <xdr:rowOff>57023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781167"/>
          <a:ext cx="80645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7604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528" y="55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101600</xdr:rowOff>
    </xdr:from>
    <xdr:to>
      <xdr:col>15</xdr:col>
      <xdr:colOff>50800</xdr:colOff>
      <xdr:row>34</xdr:row>
      <xdr:rowOff>161417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828800" y="5721350"/>
          <a:ext cx="79375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579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728" y="53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34</xdr:row>
      <xdr:rowOff>132461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5721350"/>
          <a:ext cx="8001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5980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78" y="53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624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228" y="54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145669</xdr:rowOff>
    </xdr:from>
    <xdr:to>
      <xdr:col>24</xdr:col>
      <xdr:colOff>114300</xdr:colOff>
      <xdr:row>34</xdr:row>
      <xdr:rowOff>75819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6003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168546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45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6223</xdr:rowOff>
    </xdr:from>
    <xdr:to>
      <xdr:col>20</xdr:col>
      <xdr:colOff>38100</xdr:colOff>
      <xdr:row>35</xdr:row>
      <xdr:rowOff>107823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791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98950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528" y="58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110617</xdr:rowOff>
    </xdr:from>
    <xdr:to>
      <xdr:col>15</xdr:col>
      <xdr:colOff>101600</xdr:colOff>
      <xdr:row>35</xdr:row>
      <xdr:rowOff>40767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730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31894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728" y="58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78"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701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228" y="57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960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71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850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37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176395" y="8415720"/>
          <a:ext cx="1270" cy="133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229100" y="974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108450" y="9750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229100" y="819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108450" y="8415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16439</xdr:rowOff>
    </xdr:from>
    <xdr:to>
      <xdr:col>24</xdr:col>
      <xdr:colOff>63500</xdr:colOff>
      <xdr:row>57</xdr:row>
      <xdr:rowOff>134500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429000" y="9103289"/>
          <a:ext cx="749300" cy="4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229100" y="9158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127500" y="93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16439</xdr:rowOff>
    </xdr:from>
    <xdr:to>
      <xdr:col>19</xdr:col>
      <xdr:colOff>177800</xdr:colOff>
      <xdr:row>58</xdr:row>
      <xdr:rowOff>78636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622550" y="9103289"/>
          <a:ext cx="806450" cy="5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384550" y="88815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154895" y="866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124406</xdr:rowOff>
    </xdr:from>
    <xdr:to>
      <xdr:col>15</xdr:col>
      <xdr:colOff>50800</xdr:colOff>
      <xdr:row>58</xdr:row>
      <xdr:rowOff>78636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828800" y="9541456"/>
          <a:ext cx="79375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571750" y="93637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61145" y="91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124406</xdr:rowOff>
    </xdr:from>
    <xdr:to>
      <xdr:col>10</xdr:col>
      <xdr:colOff>114300</xdr:colOff>
      <xdr:row>58</xdr:row>
      <xdr:rowOff>117989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028700" y="9541456"/>
          <a:ext cx="800100" cy="15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778000" y="929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548345" y="907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984250" y="93310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754595" y="911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83700</xdr:rowOff>
    </xdr:from>
    <xdr:to>
      <xdr:col>24</xdr:col>
      <xdr:colOff>114300</xdr:colOff>
      <xdr:row>58</xdr:row>
      <xdr:rowOff>13850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127500" y="950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62127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229100" y="94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137089</xdr:rowOff>
    </xdr:from>
    <xdr:to>
      <xdr:col>20</xdr:col>
      <xdr:colOff>38100</xdr:colOff>
      <xdr:row>55</xdr:row>
      <xdr:rowOff>67239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384550" y="90588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58366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154895" y="91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27836</xdr:rowOff>
    </xdr:from>
    <xdr:to>
      <xdr:col>15</xdr:col>
      <xdr:colOff>101600</xdr:colOff>
      <xdr:row>58</xdr:row>
      <xdr:rowOff>129436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571750" y="96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120563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393461" y="97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73606</xdr:rowOff>
    </xdr:from>
    <xdr:to>
      <xdr:col>10</xdr:col>
      <xdr:colOff>165100</xdr:colOff>
      <xdr:row>58</xdr:row>
      <xdr:rowOff>3756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778000" y="9490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166333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548345" y="958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67189</xdr:rowOff>
    </xdr:from>
    <xdr:to>
      <xdr:col>6</xdr:col>
      <xdr:colOff>38100</xdr:colOff>
      <xdr:row>58</xdr:row>
      <xdr:rowOff>168789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984250" y="9649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159916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6911" y="97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0122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176395" y="11540356"/>
          <a:ext cx="1270" cy="140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229100" y="1295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108450" y="12948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229100" y="113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108450" y="115403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102025</xdr:rowOff>
    </xdr:from>
    <xdr:to>
      <xdr:col>24</xdr:col>
      <xdr:colOff>63500</xdr:colOff>
      <xdr:row>75</xdr:row>
      <xdr:rowOff>134312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429000" y="12325775"/>
          <a:ext cx="749300" cy="1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229100" y="12029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127500" y="12171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134312</xdr:rowOff>
    </xdr:from>
    <xdr:to>
      <xdr:col>19</xdr:col>
      <xdr:colOff>177800</xdr:colOff>
      <xdr:row>76</xdr:row>
      <xdr:rowOff>69303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622550" y="12523162"/>
          <a:ext cx="806450" cy="10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384550" y="124571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154895" y="1223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69303</xdr:rowOff>
    </xdr:from>
    <xdr:to>
      <xdr:col>15</xdr:col>
      <xdr:colOff>50800</xdr:colOff>
      <xdr:row>76</xdr:row>
      <xdr:rowOff>123448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828800" y="12623253"/>
          <a:ext cx="79375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571750" y="1255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361145" y="1234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89909</xdr:rowOff>
    </xdr:from>
    <xdr:to>
      <xdr:col>10</xdr:col>
      <xdr:colOff>114300</xdr:colOff>
      <xdr:row>76</xdr:row>
      <xdr:rowOff>123448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028700" y="12643859"/>
          <a:ext cx="8001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778000" y="12623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548345" y="124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984250" y="12580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754595" y="123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51225</xdr:rowOff>
    </xdr:from>
    <xdr:to>
      <xdr:col>24</xdr:col>
      <xdr:colOff>114300</xdr:colOff>
      <xdr:row>74</xdr:row>
      <xdr:rowOff>152825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127500" y="122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29652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229100" y="1225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83512</xdr:rowOff>
    </xdr:from>
    <xdr:to>
      <xdr:col>20</xdr:col>
      <xdr:colOff>38100</xdr:colOff>
      <xdr:row>76</xdr:row>
      <xdr:rowOff>13661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384550" y="12472362"/>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4788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154895" y="1255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18503</xdr:rowOff>
    </xdr:from>
    <xdr:to>
      <xdr:col>15</xdr:col>
      <xdr:colOff>101600</xdr:colOff>
      <xdr:row>76</xdr:row>
      <xdr:rowOff>120103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571750" y="12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111230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361145" y="126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72648</xdr:rowOff>
    </xdr:from>
    <xdr:to>
      <xdr:col>10</xdr:col>
      <xdr:colOff>165100</xdr:colOff>
      <xdr:row>77</xdr:row>
      <xdr:rowOff>2798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778000" y="12626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165375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548345" y="1271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39109</xdr:rowOff>
    </xdr:from>
    <xdr:to>
      <xdr:col>6</xdr:col>
      <xdr:colOff>38100</xdr:colOff>
      <xdr:row>76</xdr:row>
      <xdr:rowOff>140709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984250" y="125930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754595" y="1268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25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4751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5113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4977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176395" y="14954414"/>
          <a:ext cx="1270" cy="113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229100" y="16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108450" y="16092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229100" y="1473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108450" y="14954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128229</xdr:rowOff>
    </xdr:from>
    <xdr:to>
      <xdr:col>24</xdr:col>
      <xdr:colOff>63500</xdr:colOff>
      <xdr:row>97</xdr:row>
      <xdr:rowOff>3575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429000" y="16015929"/>
          <a:ext cx="749300" cy="4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229100" y="1554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127500" y="1569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156479</xdr:rowOff>
    </xdr:from>
    <xdr:to>
      <xdr:col>19</xdr:col>
      <xdr:colOff>177800</xdr:colOff>
      <xdr:row>97</xdr:row>
      <xdr:rowOff>3575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622550" y="16044179"/>
          <a:ext cx="80645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384550" y="158010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187211" y="155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156479</xdr:rowOff>
    </xdr:from>
    <xdr:to>
      <xdr:col>15</xdr:col>
      <xdr:colOff>50800</xdr:colOff>
      <xdr:row>96</xdr:row>
      <xdr:rowOff>158166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828800" y="16044179"/>
          <a:ext cx="79375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571750" y="1583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93461" y="156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27412</xdr:rowOff>
    </xdr:from>
    <xdr:to>
      <xdr:col>10</xdr:col>
      <xdr:colOff>114300</xdr:colOff>
      <xdr:row>96</xdr:row>
      <xdr:rowOff>158166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028700" y="15743662"/>
          <a:ext cx="800100" cy="30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778000" y="1586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580661" y="1564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984250" y="158099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786911" y="159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77429</xdr:rowOff>
    </xdr:from>
    <xdr:to>
      <xdr:col>24</xdr:col>
      <xdr:colOff>114300</xdr:colOff>
      <xdr:row>97</xdr:row>
      <xdr:rowOff>7579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127500" y="159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163806</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229100" y="1588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124225</xdr:rowOff>
    </xdr:from>
    <xdr:to>
      <xdr:col>20</xdr:col>
      <xdr:colOff>38100</xdr:colOff>
      <xdr:row>97</xdr:row>
      <xdr:rowOff>54375</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384550" y="16011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45502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187211" y="161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105679</xdr:rowOff>
    </xdr:from>
    <xdr:to>
      <xdr:col>15</xdr:col>
      <xdr:colOff>101600</xdr:colOff>
      <xdr:row>97</xdr:row>
      <xdr:rowOff>35829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571750" y="159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26956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393461" y="1608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107366</xdr:rowOff>
    </xdr:from>
    <xdr:to>
      <xdr:col>10</xdr:col>
      <xdr:colOff>165100</xdr:colOff>
      <xdr:row>97</xdr:row>
      <xdr:rowOff>37516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778000" y="159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28643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580661" y="160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148062</xdr:rowOff>
    </xdr:from>
    <xdr:to>
      <xdr:col>6</xdr:col>
      <xdr:colOff>38100</xdr:colOff>
      <xdr:row>95</xdr:row>
      <xdr:rowOff>78212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984250" y="156928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94739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786911" y="154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9427845" y="5207229"/>
          <a:ext cx="1270" cy="12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9480550" y="498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359900" y="5207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686800" y="641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9480550" y="6114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398000" y="6256985"/>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36000" y="6237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6567" y="60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0802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42250" y="6187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716467" y="596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xdr:rowOff>
    </xdr:from>
    <xdr:to>
      <xdr:col>41</xdr:col>
      <xdr:colOff>50800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286500" y="6295034"/>
          <a:ext cx="79375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029450" y="6190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910017" y="59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235700" y="62073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116267" y="5988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948055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360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748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422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684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029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974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235700" y="6250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56811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116267" y="633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9427845" y="8374811"/>
          <a:ext cx="1270" cy="126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9480550" y="96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359900" y="963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9480550" y="815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9359900" y="8374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94428</xdr:rowOff>
    </xdr:from>
    <xdr:to>
      <xdr:col>55</xdr:col>
      <xdr:colOff>0</xdr:colOff>
      <xdr:row>57</xdr:row>
      <xdr:rowOff>102411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8686800" y="9511478"/>
          <a:ext cx="74295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9480550" y="921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398000" y="93527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75088</xdr:rowOff>
    </xdr:from>
    <xdr:to>
      <xdr:col>50</xdr:col>
      <xdr:colOff>114300</xdr:colOff>
      <xdr:row>57</xdr:row>
      <xdr:rowOff>94428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7886700" y="9492138"/>
          <a:ext cx="8001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36000" y="93550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38661" y="913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106608</xdr:rowOff>
    </xdr:from>
    <xdr:to>
      <xdr:col>45</xdr:col>
      <xdr:colOff>177800</xdr:colOff>
      <xdr:row>57</xdr:row>
      <xdr:rowOff>75088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080250" y="9193458"/>
          <a:ext cx="806450" cy="2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42250" y="9375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644911" y="91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106608</xdr:rowOff>
    </xdr:from>
    <xdr:to>
      <xdr:col>41</xdr:col>
      <xdr:colOff>50800</xdr:colOff>
      <xdr:row>56</xdr:row>
      <xdr:rowOff>78709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286500" y="9193458"/>
          <a:ext cx="793750" cy="1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029450" y="9355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851161" y="94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235700" y="93599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38361" y="944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51611</xdr:rowOff>
    </xdr:from>
    <xdr:to>
      <xdr:col>55</xdr:col>
      <xdr:colOff>50800</xdr:colOff>
      <xdr:row>57</xdr:row>
      <xdr:rowOff>153211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398000" y="94686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137988</xdr:rowOff>
    </xdr:from>
    <xdr:ext cx="534377"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9480550" y="93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43628</xdr:rowOff>
    </xdr:from>
    <xdr:to>
      <xdr:col>50</xdr:col>
      <xdr:colOff>165100</xdr:colOff>
      <xdr:row>57</xdr:row>
      <xdr:rowOff>145228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36000" y="94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136355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38661" y="95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24288</xdr:rowOff>
    </xdr:from>
    <xdr:to>
      <xdr:col>46</xdr:col>
      <xdr:colOff>38100</xdr:colOff>
      <xdr:row>57</xdr:row>
      <xdr:rowOff>125888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42250" y="9441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44911" y="95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55808</xdr:rowOff>
    </xdr:from>
    <xdr:to>
      <xdr:col>41</xdr:col>
      <xdr:colOff>101600</xdr:colOff>
      <xdr:row>55</xdr:row>
      <xdr:rowOff>157408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029450" y="91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2485</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818845" y="89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27909</xdr:rowOff>
    </xdr:from>
    <xdr:to>
      <xdr:col>36</xdr:col>
      <xdr:colOff>165100</xdr:colOff>
      <xdr:row>56</xdr:row>
      <xdr:rowOff>129509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235700" y="92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038361" y="90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541803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541803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9427845" y="11685962"/>
          <a:ext cx="1270" cy="1397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9480550" y="1308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359900" y="13083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9480550" y="1146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359900" y="11685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138440</xdr:rowOff>
    </xdr:from>
    <xdr:to>
      <xdr:col>55</xdr:col>
      <xdr:colOff>0</xdr:colOff>
      <xdr:row>78</xdr:row>
      <xdr:rowOff>155755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8686800" y="13022590"/>
          <a:ext cx="74295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9480550" y="127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398000" y="12872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138440</xdr:rowOff>
    </xdr:from>
    <xdr:to>
      <xdr:col>50</xdr:col>
      <xdr:colOff>114300</xdr:colOff>
      <xdr:row>79</xdr:row>
      <xdr:rowOff>8841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86700" y="13022590"/>
          <a:ext cx="8001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36000" y="1287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38661" y="126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8841</xdr:rowOff>
    </xdr:from>
    <xdr:to>
      <xdr:col>45</xdr:col>
      <xdr:colOff>177800</xdr:colOff>
      <xdr:row>79</xdr:row>
      <xdr:rowOff>10579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080250" y="13058091"/>
          <a:ext cx="80645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42250" y="129433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644911" y="127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10020</xdr:rowOff>
    </xdr:from>
    <xdr:to>
      <xdr:col>41</xdr:col>
      <xdr:colOff>50800</xdr:colOff>
      <xdr:row>79</xdr:row>
      <xdr:rowOff>10579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286500" y="13059270"/>
          <a:ext cx="79375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029450" y="12958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851161" y="127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235700" y="12951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38361" y="127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104955</xdr:rowOff>
    </xdr:from>
    <xdr:to>
      <xdr:col>55</xdr:col>
      <xdr:colOff>50800</xdr:colOff>
      <xdr:row>79</xdr:row>
      <xdr:rowOff>35105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398000" y="12989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19882</xdr:rowOff>
    </xdr:from>
    <xdr:ext cx="534377"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9480550" y="129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87640</xdr:rowOff>
    </xdr:from>
    <xdr:to>
      <xdr:col>50</xdr:col>
      <xdr:colOff>165100</xdr:colOff>
      <xdr:row>79</xdr:row>
      <xdr:rowOff>17790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36000" y="12971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8917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38661" y="1305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129491</xdr:rowOff>
    </xdr:from>
    <xdr:to>
      <xdr:col>46</xdr:col>
      <xdr:colOff>38100</xdr:colOff>
      <xdr:row>79</xdr:row>
      <xdr:rowOff>59641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42250" y="130136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50768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7228" y="1310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131229</xdr:rowOff>
    </xdr:from>
    <xdr:to>
      <xdr:col>41</xdr:col>
      <xdr:colOff>101600</xdr:colOff>
      <xdr:row>79</xdr:row>
      <xdr:rowOff>61379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029450" y="13015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52506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864428" y="131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130670</xdr:rowOff>
    </xdr:from>
    <xdr:to>
      <xdr:col>36</xdr:col>
      <xdr:colOff>165100</xdr:colOff>
      <xdr:row>79</xdr:row>
      <xdr:rowOff>60820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235700" y="1301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51947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070678" y="131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54821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427845" y="14855165"/>
          <a:ext cx="1270" cy="1507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9480550" y="163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359900" y="16363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9480550" y="146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359900" y="14855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77051</xdr:rowOff>
    </xdr:from>
    <xdr:to>
      <xdr:col>55</xdr:col>
      <xdr:colOff>0</xdr:colOff>
      <xdr:row>96</xdr:row>
      <xdr:rowOff>121577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686800" y="15964751"/>
          <a:ext cx="74295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9480550" y="1558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398000" y="15734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74537</xdr:rowOff>
    </xdr:from>
    <xdr:to>
      <xdr:col>50</xdr:col>
      <xdr:colOff>114300</xdr:colOff>
      <xdr:row>96</xdr:row>
      <xdr:rowOff>77051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7886700" y="15962237"/>
          <a:ext cx="8001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36000" y="1573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38661" y="155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74537</xdr:rowOff>
    </xdr:from>
    <xdr:to>
      <xdr:col>45</xdr:col>
      <xdr:colOff>177800</xdr:colOff>
      <xdr:row>97</xdr:row>
      <xdr:rowOff>32169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080250" y="15962237"/>
          <a:ext cx="806450" cy="1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42250" y="157751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644911" y="1555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32169</xdr:rowOff>
    </xdr:from>
    <xdr:to>
      <xdr:col>41</xdr:col>
      <xdr:colOff>50800</xdr:colOff>
      <xdr:row>97</xdr:row>
      <xdr:rowOff>46089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286500" y="16091319"/>
          <a:ext cx="79375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029450" y="1583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851161" y="156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235700" y="1581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38361" y="155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70777</xdr:rowOff>
    </xdr:from>
    <xdr:to>
      <xdr:col>55</xdr:col>
      <xdr:colOff>50800</xdr:colOff>
      <xdr:row>97</xdr:row>
      <xdr:rowOff>927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398000" y="15958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49204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9480550" y="15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26251</xdr:rowOff>
    </xdr:from>
    <xdr:to>
      <xdr:col>50</xdr:col>
      <xdr:colOff>165100</xdr:colOff>
      <xdr:row>96</xdr:row>
      <xdr:rowOff>127851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36000" y="159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118978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38661" y="160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23737</xdr:rowOff>
    </xdr:from>
    <xdr:to>
      <xdr:col>46</xdr:col>
      <xdr:colOff>38100</xdr:colOff>
      <xdr:row>96</xdr:row>
      <xdr:rowOff>125337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42250" y="15911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116464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44911" y="1600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152819</xdr:rowOff>
    </xdr:from>
    <xdr:to>
      <xdr:col>41</xdr:col>
      <xdr:colOff>101600</xdr:colOff>
      <xdr:row>97</xdr:row>
      <xdr:rowOff>82969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029450" y="160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74096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851161" y="161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166739</xdr:rowOff>
    </xdr:from>
    <xdr:to>
      <xdr:col>36</xdr:col>
      <xdr:colOff>165100</xdr:colOff>
      <xdr:row>97</xdr:row>
      <xdr:rowOff>96889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235700" y="16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88016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038361" y="161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0733601" y="627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073360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073360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073360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4698345" y="5161806"/>
          <a:ext cx="1269" cy="129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4744700" y="64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4611350" y="6451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4744700" y="4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4611350" y="516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11113</xdr:rowOff>
    </xdr:from>
    <xdr:to>
      <xdr:col>85</xdr:col>
      <xdr:colOff>127000</xdr:colOff>
      <xdr:row>37</xdr:row>
      <xdr:rowOff>61473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3938250" y="5630863"/>
          <a:ext cx="762000" cy="54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4744700" y="5909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649450" y="60513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11113</xdr:rowOff>
    </xdr:from>
    <xdr:to>
      <xdr:col>81</xdr:col>
      <xdr:colOff>50800</xdr:colOff>
      <xdr:row>36</xdr:row>
      <xdr:rowOff>69405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144500" y="5630863"/>
          <a:ext cx="793750" cy="38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887450" y="5946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70916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44900</xdr:rowOff>
    </xdr:from>
    <xdr:to>
      <xdr:col>76</xdr:col>
      <xdr:colOff>114300</xdr:colOff>
      <xdr:row>36</xdr:row>
      <xdr:rowOff>69405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344400" y="5499550"/>
          <a:ext cx="800100" cy="5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093700" y="59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896361" y="606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44900</xdr:rowOff>
    </xdr:from>
    <xdr:to>
      <xdr:col>71</xdr:col>
      <xdr:colOff>177800</xdr:colOff>
      <xdr:row>35</xdr:row>
      <xdr:rowOff>99604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1537950" y="5499550"/>
          <a:ext cx="806450" cy="38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299950" y="59488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102611" y="604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1487150" y="6026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308861" y="611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10673</xdr:rowOff>
    </xdr:from>
    <xdr:to>
      <xdr:col>85</xdr:col>
      <xdr:colOff>177800</xdr:colOff>
      <xdr:row>37</xdr:row>
      <xdr:rowOff>112273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649450" y="61257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160550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4744700" y="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131763</xdr:rowOff>
    </xdr:from>
    <xdr:to>
      <xdr:col>81</xdr:col>
      <xdr:colOff>101600</xdr:colOff>
      <xdr:row>34</xdr:row>
      <xdr:rowOff>61913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887450" y="55864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78440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709161" y="5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18605</xdr:rowOff>
    </xdr:from>
    <xdr:to>
      <xdr:col>76</xdr:col>
      <xdr:colOff>165100</xdr:colOff>
      <xdr:row>36</xdr:row>
      <xdr:rowOff>120205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093700" y="59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136732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896361" y="57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165550</xdr:rowOff>
    </xdr:from>
    <xdr:to>
      <xdr:col>72</xdr:col>
      <xdr:colOff>38100</xdr:colOff>
      <xdr:row>33</xdr:row>
      <xdr:rowOff>95700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299950" y="545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112227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102611" y="52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48804</xdr:rowOff>
    </xdr:from>
    <xdr:to>
      <xdr:col>67</xdr:col>
      <xdr:colOff>101600</xdr:colOff>
      <xdr:row>35</xdr:row>
      <xdr:rowOff>150404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148715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166931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1308861" y="56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4698345" y="8525459"/>
          <a:ext cx="1269" cy="1017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4744700" y="95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4611350" y="9542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4744700" y="830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4611350" y="8525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72299</xdr:rowOff>
    </xdr:from>
    <xdr:to>
      <xdr:col>85</xdr:col>
      <xdr:colOff>127000</xdr:colOff>
      <xdr:row>57</xdr:row>
      <xdr:rowOff>96134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3938250" y="9489349"/>
          <a:ext cx="7620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4744700" y="918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649450" y="93280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20407</xdr:rowOff>
    </xdr:from>
    <xdr:to>
      <xdr:col>81</xdr:col>
      <xdr:colOff>50800</xdr:colOff>
      <xdr:row>57</xdr:row>
      <xdr:rowOff>72299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3144500" y="9437457"/>
          <a:ext cx="79375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3887450" y="9323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3709161" y="91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20407</xdr:rowOff>
    </xdr:from>
    <xdr:to>
      <xdr:col>76</xdr:col>
      <xdr:colOff>114300</xdr:colOff>
      <xdr:row>57</xdr:row>
      <xdr:rowOff>94414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2344400" y="9437457"/>
          <a:ext cx="800100" cy="7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093700" y="9350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896361" y="913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59982</xdr:rowOff>
    </xdr:from>
    <xdr:to>
      <xdr:col>71</xdr:col>
      <xdr:colOff>177800</xdr:colOff>
      <xdr:row>57</xdr:row>
      <xdr:rowOff>94414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1537950" y="9477032"/>
          <a:ext cx="80645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299950" y="93409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102611" y="912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1487150" y="9396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308861" y="9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45334</xdr:rowOff>
    </xdr:from>
    <xdr:to>
      <xdr:col>85</xdr:col>
      <xdr:colOff>177800</xdr:colOff>
      <xdr:row>57</xdr:row>
      <xdr:rowOff>146934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649450" y="94623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131711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4744700" y="93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21499</xdr:rowOff>
    </xdr:from>
    <xdr:to>
      <xdr:col>81</xdr:col>
      <xdr:colOff>101600</xdr:colOff>
      <xdr:row>57</xdr:row>
      <xdr:rowOff>123099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88745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114226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709161" y="95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141057</xdr:rowOff>
    </xdr:from>
    <xdr:to>
      <xdr:col>76</xdr:col>
      <xdr:colOff>165100</xdr:colOff>
      <xdr:row>57</xdr:row>
      <xdr:rowOff>71207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093700" y="9393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62334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896361" y="94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43614</xdr:rowOff>
    </xdr:from>
    <xdr:to>
      <xdr:col>72</xdr:col>
      <xdr:colOff>38100</xdr:colOff>
      <xdr:row>57</xdr:row>
      <xdr:rowOff>145214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299950" y="9460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136341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102611" y="95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9182</xdr:rowOff>
    </xdr:from>
    <xdr:to>
      <xdr:col>67</xdr:col>
      <xdr:colOff>101600</xdr:colOff>
      <xdr:row>57</xdr:row>
      <xdr:rowOff>110782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1487150" y="94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101909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1308861" y="95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4698345" y="11816068"/>
          <a:ext cx="1269" cy="12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4744700" y="13048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4744700" y="115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4611350" y="11816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3938250" y="13023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4744700" y="12800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649450" y="129431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3144500" y="13023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887450" y="129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709161" y="127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135871</xdr:rowOff>
    </xdr:from>
    <xdr:to>
      <xdr:col>76</xdr:col>
      <xdr:colOff>114300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344400" y="13020021"/>
          <a:ext cx="8001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093700" y="1293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896361" y="127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134263</xdr:rowOff>
    </xdr:from>
    <xdr:to>
      <xdr:col>71</xdr:col>
      <xdr:colOff>177800</xdr:colOff>
      <xdr:row>78</xdr:row>
      <xdr:rowOff>135871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1537950" y="13018413"/>
          <a:ext cx="80645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299950" y="12950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02611" y="127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1487150" y="1293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308861" y="127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4649450"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4744700" y="12921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38874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8326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09370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0325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85071</xdr:rowOff>
    </xdr:from>
    <xdr:to>
      <xdr:col>72</xdr:col>
      <xdr:colOff>38100</xdr:colOff>
      <xdr:row>79</xdr:row>
      <xdr:rowOff>15221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299950" y="12969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6348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134928" y="1305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83463</xdr:rowOff>
    </xdr:from>
    <xdr:to>
      <xdr:col>67</xdr:col>
      <xdr:colOff>101600</xdr:colOff>
      <xdr:row>79</xdr:row>
      <xdr:rowOff>13613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1487150" y="12967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4740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322128" y="130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09780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073360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4698345" y="14839620"/>
          <a:ext cx="1269" cy="165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4744700" y="164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4611350" y="16493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4744700" y="146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611350" y="148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23546</xdr:rowOff>
    </xdr:from>
    <xdr:to>
      <xdr:col>85</xdr:col>
      <xdr:colOff>127000</xdr:colOff>
      <xdr:row>95</xdr:row>
      <xdr:rowOff>117387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3938250" y="15739796"/>
          <a:ext cx="762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154754</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4744700" y="1569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4649450" y="1572112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117387</xdr:rowOff>
    </xdr:from>
    <xdr:to>
      <xdr:col>81</xdr:col>
      <xdr:colOff>50800</xdr:colOff>
      <xdr:row>96</xdr:row>
      <xdr:rowOff>92596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3144500" y="15833637"/>
          <a:ext cx="793750" cy="1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887450" y="1575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709161" y="155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92596</xdr:rowOff>
    </xdr:from>
    <xdr:to>
      <xdr:col>76</xdr:col>
      <xdr:colOff>114300</xdr:colOff>
      <xdr:row>97</xdr:row>
      <xdr:rowOff>21070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2344400" y="15980296"/>
          <a:ext cx="800100" cy="9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093700" y="1568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896361" y="154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160553</xdr:rowOff>
    </xdr:from>
    <xdr:to>
      <xdr:col>71</xdr:col>
      <xdr:colOff>177800</xdr:colOff>
      <xdr:row>97</xdr:row>
      <xdr:rowOff>21070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1537950" y="16048253"/>
          <a:ext cx="80645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299950" y="15734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02611" y="1550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1487150" y="15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308861" y="15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144196</xdr:rowOff>
    </xdr:from>
    <xdr:to>
      <xdr:col>85</xdr:col>
      <xdr:colOff>177800</xdr:colOff>
      <xdr:row>95</xdr:row>
      <xdr:rowOff>74346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649450" y="156889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167073</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4744700" y="155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66587</xdr:rowOff>
    </xdr:from>
    <xdr:to>
      <xdr:col>81</xdr:col>
      <xdr:colOff>101600</xdr:colOff>
      <xdr:row>95</xdr:row>
      <xdr:rowOff>168187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887450" y="157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159314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709161" y="158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41796</xdr:rowOff>
    </xdr:from>
    <xdr:to>
      <xdr:col>76</xdr:col>
      <xdr:colOff>165100</xdr:colOff>
      <xdr:row>96</xdr:row>
      <xdr:rowOff>143396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093700" y="159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134523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89636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141720</xdr:rowOff>
    </xdr:from>
    <xdr:to>
      <xdr:col>72</xdr:col>
      <xdr:colOff>38100</xdr:colOff>
      <xdr:row>97</xdr:row>
      <xdr:rowOff>71870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299950" y="1602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62997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102611" y="1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109753</xdr:rowOff>
    </xdr:from>
    <xdr:to>
      <xdr:col>67</xdr:col>
      <xdr:colOff>101600</xdr:colOff>
      <xdr:row>97</xdr:row>
      <xdr:rowOff>39903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1487150" y="15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1308861" y="160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19949795" y="5273294"/>
          <a:ext cx="1269" cy="1216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0002500" y="50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9881850" y="5273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0002500" y="62374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900900" y="63797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157950" y="6412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05178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345150" y="64246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58033" y="6206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7551400" y="642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464283" y="6207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6757650" y="6318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6631867" y="6106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・人口が微減傾向である中で、全体的に各費目の数値は類似団体とほぼ同じ又は低い水準で推移している。</a:t>
          </a:r>
        </a:p>
        <a:p>
          <a:r>
            <a:rPr kumimoji="1" lang="ja-JP" altLang="en-US" sz="1300">
              <a:latin typeface="ＭＳ Ｐゴシック" panose="020B0600070205080204" pitchFamily="50" charset="-128"/>
              <a:ea typeface="ＭＳ Ｐゴシック" panose="020B0600070205080204" pitchFamily="50" charset="-128"/>
            </a:rPr>
            <a:t>・議会費の大きな増加は、議事録作成支援システム導入によるものである。</a:t>
          </a:r>
        </a:p>
        <a:p>
          <a:r>
            <a:rPr kumimoji="1" lang="ja-JP" altLang="en-US" sz="1300">
              <a:latin typeface="ＭＳ Ｐゴシック" panose="020B0600070205080204" pitchFamily="50" charset="-128"/>
              <a:ea typeface="ＭＳ Ｐゴシック" panose="020B0600070205080204" pitchFamily="50" charset="-128"/>
            </a:rPr>
            <a:t>・総務費の大きな減少は、新型コロナウイルス感染症対策特別定額給付金事業の終了によるものである。</a:t>
          </a:r>
        </a:p>
        <a:p>
          <a:r>
            <a:rPr kumimoji="1" lang="ja-JP" altLang="en-US" sz="1300">
              <a:latin typeface="ＭＳ Ｐゴシック" panose="020B0600070205080204" pitchFamily="50" charset="-128"/>
              <a:ea typeface="ＭＳ Ｐゴシック" panose="020B0600070205080204" pitchFamily="50" charset="-128"/>
            </a:rPr>
            <a:t>・民生費の大きな増加は、子育て世帯への臨時特別給付金等の実施によるものである。</a:t>
          </a:r>
        </a:p>
        <a:p>
          <a:r>
            <a:rPr kumimoji="1" lang="ja-JP" altLang="en-US" sz="1300">
              <a:latin typeface="ＭＳ Ｐゴシック" panose="020B0600070205080204" pitchFamily="50" charset="-128"/>
              <a:ea typeface="ＭＳ Ｐゴシック" panose="020B0600070205080204" pitchFamily="50" charset="-128"/>
            </a:rPr>
            <a:t>・消防費においては、防災行政無線デジタル化更新事業（約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億円）終了により前年度から減少している。</a:t>
          </a:r>
        </a:p>
        <a:p>
          <a:r>
            <a:rPr kumimoji="1" lang="ja-JP" altLang="en-US" sz="1300">
              <a:latin typeface="ＭＳ Ｐゴシック" panose="020B0600070205080204" pitchFamily="50" charset="-128"/>
              <a:ea typeface="ＭＳ Ｐゴシック" panose="020B0600070205080204" pitchFamily="50" charset="-128"/>
            </a:rPr>
            <a:t>・大型事業に伴う起債の償還が開始し、公債費が高い水準で推移することが今後数年続くため、引き続き財政措置の有利な起債選択を行い、後年度への実質負担をできるだけ軽減できるよう適正な起債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年度までは交付税の合併算定替終了に備えるため、歳出抑制による歳計剰余金を積極的に積み立ててきたものであるが、令和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年度においては取崩額が積立額を約</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億円上回った。本基金は合併算定替終了に備える目的であることから、より一層効率的な管理に努める必要がある。</a:t>
          </a:r>
        </a:p>
        <a:p>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歳出全般の抑制等を図っており概ね良好で、引き続き適正な財政運営に努める。</a:t>
          </a:r>
        </a:p>
        <a:p>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単年度収支が前年度に比べ約</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億円増加したが積立金の減少により実質単年度収支は</a:t>
          </a:r>
          <a:r>
            <a:rPr kumimoji="1" lang="en-US" altLang="ja-JP" sz="1200">
              <a:latin typeface="ＭＳ ゴシック" pitchFamily="49" charset="-128"/>
              <a:ea typeface="ＭＳ ゴシック" pitchFamily="49" charset="-128"/>
            </a:rPr>
            <a:t>+0.52</a:t>
          </a:r>
          <a:r>
            <a:rPr kumimoji="1" lang="ja-JP" altLang="en-US" sz="1200">
              <a:latin typeface="ＭＳ ゴシック" pitchFamily="49" charset="-128"/>
              <a:ea typeface="ＭＳ ゴシック" pitchFamily="49" charset="-128"/>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及び関連会計全てにおいて赤字は生じていない。一般会計からの繰出金については、国民健康保険事業及び介護保険事業は減少しているが、下水道事業及び後期高齢者医療事業は前年度に比べ増加しており、一般会計に対する負担は大きくなっている。各会計においても、事業を検証し、使用料や税等の額の見直し（適正化）等による自主財源の確保など、事業の健全化に繋がる施策に早急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4680_&#27703;&#24029;&#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85029</v>
          </cell>
          <cell r="F3">
            <v>113913</v>
          </cell>
        </row>
        <row r="5">
          <cell r="A5" t="str">
            <v xml:space="preserve"> H30</v>
          </cell>
          <cell r="D5">
            <v>127430</v>
          </cell>
          <cell r="F5">
            <v>115050</v>
          </cell>
        </row>
        <row r="7">
          <cell r="A7" t="str">
            <v xml:space="preserve"> R01</v>
          </cell>
          <cell r="D7">
            <v>91532</v>
          </cell>
          <cell r="F7">
            <v>118252</v>
          </cell>
        </row>
        <row r="9">
          <cell r="A9" t="str">
            <v xml:space="preserve"> R02</v>
          </cell>
          <cell r="D9">
            <v>79541</v>
          </cell>
          <cell r="F9">
            <v>120302</v>
          </cell>
        </row>
        <row r="11">
          <cell r="A11" t="str">
            <v xml:space="preserve"> R03</v>
          </cell>
          <cell r="D11">
            <v>49564</v>
          </cell>
          <cell r="F11">
            <v>114841</v>
          </cell>
        </row>
        <row r="18">
          <cell r="B18" t="str">
            <v>H29</v>
          </cell>
          <cell r="C18" t="str">
            <v>H30</v>
          </cell>
          <cell r="D18" t="str">
            <v>R01</v>
          </cell>
          <cell r="E18" t="str">
            <v>R02</v>
          </cell>
          <cell r="F18" t="str">
            <v>R03</v>
          </cell>
        </row>
        <row r="19">
          <cell r="A19" t="str">
            <v>実質収支額</v>
          </cell>
          <cell r="B19">
            <v>16.48</v>
          </cell>
          <cell r="C19">
            <v>10.86</v>
          </cell>
          <cell r="D19">
            <v>7.16</v>
          </cell>
          <cell r="E19">
            <v>9.82</v>
          </cell>
          <cell r="F19">
            <v>15.48</v>
          </cell>
        </row>
        <row r="20">
          <cell r="A20" t="str">
            <v>財政調整基金残高</v>
          </cell>
          <cell r="B20">
            <v>51.11</v>
          </cell>
          <cell r="C20">
            <v>53.96</v>
          </cell>
          <cell r="D20">
            <v>50.04</v>
          </cell>
          <cell r="E20">
            <v>41.58</v>
          </cell>
          <cell r="F20">
            <v>34.619999999999997</v>
          </cell>
        </row>
        <row r="21">
          <cell r="A21" t="str">
            <v>実質単年度収支</v>
          </cell>
          <cell r="B21">
            <v>-0.28999999999999998</v>
          </cell>
          <cell r="C21">
            <v>-3.89</v>
          </cell>
          <cell r="D21">
            <v>-7.9</v>
          </cell>
          <cell r="E21">
            <v>-4.3</v>
          </cell>
          <cell r="F21">
            <v>0.52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0.19</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0.03</v>
          </cell>
          <cell r="D32" t="e">
            <v>#N/A</v>
          </cell>
          <cell r="E32">
            <v>0.04</v>
          </cell>
          <cell r="F32" t="e">
            <v>#N/A</v>
          </cell>
          <cell r="G32">
            <v>0.04</v>
          </cell>
          <cell r="H32" t="e">
            <v>#N/A</v>
          </cell>
          <cell r="I32">
            <v>0.05</v>
          </cell>
          <cell r="J32" t="e">
            <v>#N/A</v>
          </cell>
          <cell r="K32">
            <v>0.04</v>
          </cell>
        </row>
        <row r="33">
          <cell r="A33" t="str">
            <v>下水道事業特別会計</v>
          </cell>
          <cell r="B33" t="e">
            <v>#N/A</v>
          </cell>
          <cell r="C33">
            <v>0.32</v>
          </cell>
          <cell r="D33" t="e">
            <v>#N/A</v>
          </cell>
          <cell r="E33">
            <v>0.27</v>
          </cell>
          <cell r="F33" t="e">
            <v>#N/A</v>
          </cell>
          <cell r="G33">
            <v>0.67</v>
          </cell>
          <cell r="H33" t="e">
            <v>#N/A</v>
          </cell>
          <cell r="I33">
            <v>0.84</v>
          </cell>
          <cell r="J33" t="e">
            <v>#N/A</v>
          </cell>
          <cell r="K33">
            <v>1.01</v>
          </cell>
        </row>
        <row r="34">
          <cell r="A34" t="str">
            <v>介護保険特別会計</v>
          </cell>
          <cell r="B34" t="e">
            <v>#N/A</v>
          </cell>
          <cell r="C34">
            <v>2.27</v>
          </cell>
          <cell r="D34" t="e">
            <v>#N/A</v>
          </cell>
          <cell r="E34">
            <v>3.77</v>
          </cell>
          <cell r="F34" t="e">
            <v>#N/A</v>
          </cell>
          <cell r="G34">
            <v>3.27</v>
          </cell>
          <cell r="H34" t="e">
            <v>#N/A</v>
          </cell>
          <cell r="I34">
            <v>3.77</v>
          </cell>
          <cell r="J34" t="e">
            <v>#N/A</v>
          </cell>
          <cell r="K34">
            <v>6.51</v>
          </cell>
        </row>
        <row r="35">
          <cell r="A35" t="str">
            <v>国民健康保険特別会計</v>
          </cell>
          <cell r="B35" t="e">
            <v>#N/A</v>
          </cell>
          <cell r="C35">
            <v>4.9800000000000004</v>
          </cell>
          <cell r="D35" t="e">
            <v>#N/A</v>
          </cell>
          <cell r="E35">
            <v>7</v>
          </cell>
          <cell r="F35" t="e">
            <v>#N/A</v>
          </cell>
          <cell r="G35">
            <v>7.79</v>
          </cell>
          <cell r="H35" t="e">
            <v>#N/A</v>
          </cell>
          <cell r="I35">
            <v>7.68</v>
          </cell>
          <cell r="J35" t="e">
            <v>#N/A</v>
          </cell>
          <cell r="K35">
            <v>8.26</v>
          </cell>
        </row>
        <row r="36">
          <cell r="A36" t="str">
            <v>一般会計</v>
          </cell>
          <cell r="B36" t="e">
            <v>#N/A</v>
          </cell>
          <cell r="C36">
            <v>16.48</v>
          </cell>
          <cell r="D36" t="e">
            <v>#N/A</v>
          </cell>
          <cell r="E36">
            <v>10.86</v>
          </cell>
          <cell r="F36" t="e">
            <v>#N/A</v>
          </cell>
          <cell r="G36">
            <v>7.16</v>
          </cell>
          <cell r="H36" t="e">
            <v>#N/A</v>
          </cell>
          <cell r="I36">
            <v>9.81</v>
          </cell>
          <cell r="J36" t="e">
            <v>#N/A</v>
          </cell>
          <cell r="K36">
            <v>15.47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852</v>
          </cell>
          <cell r="G42">
            <v>811</v>
          </cell>
          <cell r="J42">
            <v>859</v>
          </cell>
          <cell r="M42">
            <v>841</v>
          </cell>
          <cell r="P42">
            <v>815</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3</v>
          </cell>
          <cell r="K44">
            <v>2</v>
          </cell>
          <cell r="N44">
            <v>8</v>
          </cell>
        </row>
        <row r="45">
          <cell r="A45" t="str">
            <v>組合等が起こした地方債の元利償還金に対する負担金等</v>
          </cell>
          <cell r="B45">
            <v>46</v>
          </cell>
          <cell r="E45">
            <v>58</v>
          </cell>
          <cell r="H45">
            <v>50</v>
          </cell>
          <cell r="K45">
            <v>45</v>
          </cell>
          <cell r="N45">
            <v>38</v>
          </cell>
        </row>
        <row r="46">
          <cell r="A46" t="str">
            <v>公営企業債の元利償還金に対する繰入金</v>
          </cell>
          <cell r="B46">
            <v>214</v>
          </cell>
          <cell r="E46">
            <v>237</v>
          </cell>
          <cell r="H46">
            <v>260</v>
          </cell>
          <cell r="K46">
            <v>259</v>
          </cell>
          <cell r="N46">
            <v>263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743</v>
          </cell>
          <cell r="E49">
            <v>702</v>
          </cell>
          <cell r="H49">
            <v>787</v>
          </cell>
          <cell r="K49">
            <v>904</v>
          </cell>
          <cell r="N49">
            <v>971</v>
          </cell>
        </row>
        <row r="50">
          <cell r="A50" t="str">
            <v>実質公債費比率の分子</v>
          </cell>
          <cell r="B50" t="e">
            <v>#N/A</v>
          </cell>
          <cell r="C50">
            <v>153</v>
          </cell>
          <cell r="D50" t="e">
            <v>#N/A</v>
          </cell>
          <cell r="E50" t="e">
            <v>#N/A</v>
          </cell>
          <cell r="F50">
            <v>188</v>
          </cell>
          <cell r="G50" t="e">
            <v>#N/A</v>
          </cell>
          <cell r="H50" t="e">
            <v>#N/A</v>
          </cell>
          <cell r="I50">
            <v>241</v>
          </cell>
          <cell r="J50" t="e">
            <v>#N/A</v>
          </cell>
          <cell r="K50" t="e">
            <v>#N/A</v>
          </cell>
          <cell r="L50">
            <v>369</v>
          </cell>
          <cell r="M50" t="e">
            <v>#N/A</v>
          </cell>
          <cell r="N50" t="e">
            <v>#N/A</v>
          </cell>
          <cell r="O50">
            <v>465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7629</v>
          </cell>
          <cell r="G56">
            <v>7762</v>
          </cell>
          <cell r="J56">
            <v>7541</v>
          </cell>
          <cell r="M56">
            <v>7356</v>
          </cell>
          <cell r="P56">
            <v>6952</v>
          </cell>
        </row>
        <row r="57">
          <cell r="A57" t="str">
            <v>充当可能特定歳入</v>
          </cell>
          <cell r="D57">
            <v>221</v>
          </cell>
          <cell r="G57">
            <v>187</v>
          </cell>
          <cell r="J57">
            <v>184</v>
          </cell>
          <cell r="M57">
            <v>163</v>
          </cell>
          <cell r="P57">
            <v>151</v>
          </cell>
        </row>
        <row r="58">
          <cell r="A58" t="str">
            <v>充当可能基金</v>
          </cell>
          <cell r="D58">
            <v>2454</v>
          </cell>
          <cell r="G58">
            <v>2547</v>
          </cell>
          <cell r="J58">
            <v>2489</v>
          </cell>
          <cell r="M58">
            <v>2280</v>
          </cell>
          <cell r="P58">
            <v>2245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854</v>
          </cell>
          <cell r="E62">
            <v>798</v>
          </cell>
          <cell r="H62">
            <v>734</v>
          </cell>
          <cell r="K62">
            <v>680</v>
          </cell>
          <cell r="N62">
            <v>488</v>
          </cell>
        </row>
        <row r="63">
          <cell r="A63" t="str">
            <v>組合等負担等見込額</v>
          </cell>
          <cell r="B63">
            <v>251</v>
          </cell>
          <cell r="E63">
            <v>226</v>
          </cell>
          <cell r="H63">
            <v>233</v>
          </cell>
          <cell r="K63">
            <v>204</v>
          </cell>
          <cell r="N63">
            <v>186</v>
          </cell>
        </row>
        <row r="64">
          <cell r="A64" t="str">
            <v>公営企業債等繰入見込額</v>
          </cell>
          <cell r="B64">
            <v>3102</v>
          </cell>
          <cell r="E64">
            <v>3012</v>
          </cell>
          <cell r="H64">
            <v>3063</v>
          </cell>
          <cell r="K64">
            <v>3080</v>
          </cell>
          <cell r="N64">
            <v>3173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6998</v>
          </cell>
          <cell r="E66">
            <v>7461</v>
          </cell>
          <cell r="H66">
            <v>7472</v>
          </cell>
          <cell r="K66">
            <v>7321</v>
          </cell>
          <cell r="N66">
            <v>6745</v>
          </cell>
        </row>
        <row r="67">
          <cell r="A67" t="str">
            <v>将来負担比率の分子</v>
          </cell>
          <cell r="B67" t="e">
            <v>#N/A</v>
          </cell>
          <cell r="C67">
            <v>900</v>
          </cell>
          <cell r="D67" t="e">
            <v>#N/A</v>
          </cell>
          <cell r="E67" t="e">
            <v>#N/A</v>
          </cell>
          <cell r="F67">
            <v>1000</v>
          </cell>
          <cell r="G67" t="e">
            <v>#N/A</v>
          </cell>
          <cell r="H67" t="e">
            <v>#N/A</v>
          </cell>
          <cell r="I67">
            <v>1288</v>
          </cell>
          <cell r="J67" t="e">
            <v>#N/A</v>
          </cell>
          <cell r="K67" t="e">
            <v>#N/A</v>
          </cell>
          <cell r="L67">
            <v>1486</v>
          </cell>
          <cell r="M67" t="e">
            <v>#N/A</v>
          </cell>
          <cell r="N67" t="e">
            <v>#N/A</v>
          </cell>
          <cell r="O67">
            <v>1245</v>
          </cell>
          <cell r="P67" t="e">
            <v>#N/A</v>
          </cell>
        </row>
        <row r="71">
          <cell r="B71" t="str">
            <v>R01</v>
          </cell>
          <cell r="C71" t="str">
            <v>R02</v>
          </cell>
          <cell r="D71" t="str">
            <v>R03</v>
          </cell>
        </row>
        <row r="72">
          <cell r="A72" t="str">
            <v>財政調整基金</v>
          </cell>
          <cell r="B72">
            <v>2036</v>
          </cell>
          <cell r="C72">
            <v>1738</v>
          </cell>
          <cell r="D72">
            <v>1500</v>
          </cell>
        </row>
        <row r="73">
          <cell r="A73" t="str">
            <v>減債基金</v>
          </cell>
          <cell r="B73">
            <v>70</v>
          </cell>
          <cell r="C73">
            <v>67</v>
          </cell>
          <cell r="D73">
            <v>65</v>
          </cell>
        </row>
        <row r="74">
          <cell r="A74" t="str">
            <v>その他特定目的基金</v>
          </cell>
          <cell r="B74">
            <v>593</v>
          </cell>
          <cell r="C74">
            <v>724</v>
          </cell>
          <cell r="D74">
            <v>762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c r="B1" s="589" t="s">
        <v>20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 thickBot="1">
      <c r="B2" s="41" t="s">
        <v>21</v>
      </c>
      <c r="C2" s="41"/>
      <c r="D2" s="42"/>
    </row>
    <row r="3" spans="1:119" ht="18.75" customHeight="1" thickBot="1">
      <c r="A3" s="40"/>
      <c r="B3" s="590" t="s">
        <v>22</v>
      </c>
      <c r="C3" s="591"/>
      <c r="D3" s="591"/>
      <c r="E3" s="592"/>
      <c r="F3" s="592"/>
      <c r="G3" s="592"/>
      <c r="H3" s="592"/>
      <c r="I3" s="592"/>
      <c r="J3" s="592"/>
      <c r="K3" s="592"/>
      <c r="L3" s="592" t="s">
        <v>23</v>
      </c>
      <c r="M3" s="592"/>
      <c r="N3" s="592"/>
      <c r="O3" s="592"/>
      <c r="P3" s="592"/>
      <c r="Q3" s="592"/>
      <c r="R3" s="595"/>
      <c r="S3" s="595"/>
      <c r="T3" s="595"/>
      <c r="U3" s="595"/>
      <c r="V3" s="596"/>
      <c r="W3" s="481" t="s">
        <v>24</v>
      </c>
      <c r="X3" s="482"/>
      <c r="Y3" s="482"/>
      <c r="Z3" s="482"/>
      <c r="AA3" s="482"/>
      <c r="AB3" s="591"/>
      <c r="AC3" s="595" t="s">
        <v>25</v>
      </c>
      <c r="AD3" s="482"/>
      <c r="AE3" s="482"/>
      <c r="AF3" s="482"/>
      <c r="AG3" s="482"/>
      <c r="AH3" s="482"/>
      <c r="AI3" s="482"/>
      <c r="AJ3" s="482"/>
      <c r="AK3" s="482"/>
      <c r="AL3" s="557"/>
      <c r="AM3" s="481" t="s">
        <v>26</v>
      </c>
      <c r="AN3" s="482"/>
      <c r="AO3" s="482"/>
      <c r="AP3" s="482"/>
      <c r="AQ3" s="482"/>
      <c r="AR3" s="482"/>
      <c r="AS3" s="482"/>
      <c r="AT3" s="482"/>
      <c r="AU3" s="482"/>
      <c r="AV3" s="482"/>
      <c r="AW3" s="482"/>
      <c r="AX3" s="557"/>
      <c r="AY3" s="549" t="s">
        <v>27</v>
      </c>
      <c r="AZ3" s="550"/>
      <c r="BA3" s="550"/>
      <c r="BB3" s="550"/>
      <c r="BC3" s="550"/>
      <c r="BD3" s="550"/>
      <c r="BE3" s="550"/>
      <c r="BF3" s="550"/>
      <c r="BG3" s="550"/>
      <c r="BH3" s="550"/>
      <c r="BI3" s="550"/>
      <c r="BJ3" s="550"/>
      <c r="BK3" s="550"/>
      <c r="BL3" s="550"/>
      <c r="BM3" s="599"/>
      <c r="BN3" s="481" t="s">
        <v>28</v>
      </c>
      <c r="BO3" s="482"/>
      <c r="BP3" s="482"/>
      <c r="BQ3" s="482"/>
      <c r="BR3" s="482"/>
      <c r="BS3" s="482"/>
      <c r="BT3" s="482"/>
      <c r="BU3" s="557"/>
      <c r="BV3" s="481" t="s">
        <v>29</v>
      </c>
      <c r="BW3" s="482"/>
      <c r="BX3" s="482"/>
      <c r="BY3" s="482"/>
      <c r="BZ3" s="482"/>
      <c r="CA3" s="482"/>
      <c r="CB3" s="482"/>
      <c r="CC3" s="557"/>
      <c r="CD3" s="549" t="s">
        <v>27</v>
      </c>
      <c r="CE3" s="550"/>
      <c r="CF3" s="550"/>
      <c r="CG3" s="550"/>
      <c r="CH3" s="550"/>
      <c r="CI3" s="550"/>
      <c r="CJ3" s="550"/>
      <c r="CK3" s="550"/>
      <c r="CL3" s="550"/>
      <c r="CM3" s="550"/>
      <c r="CN3" s="550"/>
      <c r="CO3" s="550"/>
      <c r="CP3" s="550"/>
      <c r="CQ3" s="550"/>
      <c r="CR3" s="550"/>
      <c r="CS3" s="599"/>
      <c r="CT3" s="481" t="s">
        <v>30</v>
      </c>
      <c r="CU3" s="482"/>
      <c r="CV3" s="482"/>
      <c r="CW3" s="482"/>
      <c r="CX3" s="482"/>
      <c r="CY3" s="482"/>
      <c r="CZ3" s="482"/>
      <c r="DA3" s="557"/>
      <c r="DB3" s="481" t="s">
        <v>31</v>
      </c>
      <c r="DC3" s="482"/>
      <c r="DD3" s="482"/>
      <c r="DE3" s="482"/>
      <c r="DF3" s="482"/>
      <c r="DG3" s="482"/>
      <c r="DH3" s="482"/>
      <c r="DI3" s="557"/>
    </row>
    <row r="4" spans="1:119" ht="18.75" customHeight="1">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32</v>
      </c>
      <c r="AZ4" s="410"/>
      <c r="BA4" s="410"/>
      <c r="BB4" s="410"/>
      <c r="BC4" s="410"/>
      <c r="BD4" s="410"/>
      <c r="BE4" s="410"/>
      <c r="BF4" s="410"/>
      <c r="BG4" s="410"/>
      <c r="BH4" s="410"/>
      <c r="BI4" s="410"/>
      <c r="BJ4" s="410"/>
      <c r="BK4" s="410"/>
      <c r="BL4" s="410"/>
      <c r="BM4" s="411"/>
      <c r="BN4" s="412">
        <v>8047123</v>
      </c>
      <c r="BO4" s="413"/>
      <c r="BP4" s="413"/>
      <c r="BQ4" s="413"/>
      <c r="BR4" s="413"/>
      <c r="BS4" s="413"/>
      <c r="BT4" s="413"/>
      <c r="BU4" s="414"/>
      <c r="BV4" s="412">
        <v>8899043</v>
      </c>
      <c r="BW4" s="413"/>
      <c r="BX4" s="413"/>
      <c r="BY4" s="413"/>
      <c r="BZ4" s="413"/>
      <c r="CA4" s="413"/>
      <c r="CB4" s="413"/>
      <c r="CC4" s="414"/>
      <c r="CD4" s="583" t="s">
        <v>33</v>
      </c>
      <c r="CE4" s="584"/>
      <c r="CF4" s="584"/>
      <c r="CG4" s="584"/>
      <c r="CH4" s="584"/>
      <c r="CI4" s="584"/>
      <c r="CJ4" s="584"/>
      <c r="CK4" s="584"/>
      <c r="CL4" s="584"/>
      <c r="CM4" s="584"/>
      <c r="CN4" s="584"/>
      <c r="CO4" s="584"/>
      <c r="CP4" s="584"/>
      <c r="CQ4" s="584"/>
      <c r="CR4" s="584"/>
      <c r="CS4" s="585"/>
      <c r="CT4" s="586">
        <v>15.5</v>
      </c>
      <c r="CU4" s="587"/>
      <c r="CV4" s="587"/>
      <c r="CW4" s="587"/>
      <c r="CX4" s="587"/>
      <c r="CY4" s="587"/>
      <c r="CZ4" s="587"/>
      <c r="DA4" s="588"/>
      <c r="DB4" s="586">
        <v>9.8000000000000007</v>
      </c>
      <c r="DC4" s="587"/>
      <c r="DD4" s="587"/>
      <c r="DE4" s="587"/>
      <c r="DF4" s="587"/>
      <c r="DG4" s="587"/>
      <c r="DH4" s="587"/>
      <c r="DI4" s="588"/>
    </row>
    <row r="5" spans="1:119" ht="18.75" customHeight="1">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34</v>
      </c>
      <c r="AN5" s="391"/>
      <c r="AO5" s="391"/>
      <c r="AP5" s="391"/>
      <c r="AQ5" s="391"/>
      <c r="AR5" s="391"/>
      <c r="AS5" s="391"/>
      <c r="AT5" s="392"/>
      <c r="AU5" s="467" t="s">
        <v>35</v>
      </c>
      <c r="AV5" s="468"/>
      <c r="AW5" s="468"/>
      <c r="AX5" s="468"/>
      <c r="AY5" s="397" t="s">
        <v>36</v>
      </c>
      <c r="AZ5" s="398"/>
      <c r="BA5" s="398"/>
      <c r="BB5" s="398"/>
      <c r="BC5" s="398"/>
      <c r="BD5" s="398"/>
      <c r="BE5" s="398"/>
      <c r="BF5" s="398"/>
      <c r="BG5" s="398"/>
      <c r="BH5" s="398"/>
      <c r="BI5" s="398"/>
      <c r="BJ5" s="398"/>
      <c r="BK5" s="398"/>
      <c r="BL5" s="398"/>
      <c r="BM5" s="399"/>
      <c r="BN5" s="417">
        <v>7346109</v>
      </c>
      <c r="BO5" s="418"/>
      <c r="BP5" s="418"/>
      <c r="BQ5" s="418"/>
      <c r="BR5" s="418"/>
      <c r="BS5" s="418"/>
      <c r="BT5" s="418"/>
      <c r="BU5" s="419"/>
      <c r="BV5" s="417">
        <v>8474841</v>
      </c>
      <c r="BW5" s="418"/>
      <c r="BX5" s="418"/>
      <c r="BY5" s="418"/>
      <c r="BZ5" s="418"/>
      <c r="CA5" s="418"/>
      <c r="CB5" s="418"/>
      <c r="CC5" s="419"/>
      <c r="CD5" s="426" t="s">
        <v>37</v>
      </c>
      <c r="CE5" s="371"/>
      <c r="CF5" s="371"/>
      <c r="CG5" s="371"/>
      <c r="CH5" s="371"/>
      <c r="CI5" s="371"/>
      <c r="CJ5" s="371"/>
      <c r="CK5" s="371"/>
      <c r="CL5" s="371"/>
      <c r="CM5" s="371"/>
      <c r="CN5" s="371"/>
      <c r="CO5" s="371"/>
      <c r="CP5" s="371"/>
      <c r="CQ5" s="371"/>
      <c r="CR5" s="371"/>
      <c r="CS5" s="427"/>
      <c r="CT5" s="387">
        <v>95.5</v>
      </c>
      <c r="CU5" s="388"/>
      <c r="CV5" s="388"/>
      <c r="CW5" s="388"/>
      <c r="CX5" s="388"/>
      <c r="CY5" s="388"/>
      <c r="CZ5" s="388"/>
      <c r="DA5" s="389"/>
      <c r="DB5" s="387">
        <v>98.7</v>
      </c>
      <c r="DC5" s="388"/>
      <c r="DD5" s="388"/>
      <c r="DE5" s="388"/>
      <c r="DF5" s="388"/>
      <c r="DG5" s="388"/>
      <c r="DH5" s="388"/>
      <c r="DI5" s="389"/>
    </row>
    <row r="6" spans="1:119" ht="18.75" customHeight="1">
      <c r="A6" s="40"/>
      <c r="B6" s="563" t="s">
        <v>38</v>
      </c>
      <c r="C6" s="432"/>
      <c r="D6" s="432"/>
      <c r="E6" s="564"/>
      <c r="F6" s="564"/>
      <c r="G6" s="564"/>
      <c r="H6" s="564"/>
      <c r="I6" s="564"/>
      <c r="J6" s="564"/>
      <c r="K6" s="564"/>
      <c r="L6" s="564" t="s">
        <v>39</v>
      </c>
      <c r="M6" s="564"/>
      <c r="N6" s="564"/>
      <c r="O6" s="564"/>
      <c r="P6" s="564"/>
      <c r="Q6" s="564"/>
      <c r="R6" s="459"/>
      <c r="S6" s="459"/>
      <c r="T6" s="459"/>
      <c r="U6" s="459"/>
      <c r="V6" s="570"/>
      <c r="W6" s="498" t="s">
        <v>40</v>
      </c>
      <c r="X6" s="431"/>
      <c r="Y6" s="431"/>
      <c r="Z6" s="431"/>
      <c r="AA6" s="431"/>
      <c r="AB6" s="432"/>
      <c r="AC6" s="575" t="s">
        <v>41</v>
      </c>
      <c r="AD6" s="576"/>
      <c r="AE6" s="576"/>
      <c r="AF6" s="576"/>
      <c r="AG6" s="576"/>
      <c r="AH6" s="576"/>
      <c r="AI6" s="576"/>
      <c r="AJ6" s="576"/>
      <c r="AK6" s="576"/>
      <c r="AL6" s="577"/>
      <c r="AM6" s="487" t="s">
        <v>42</v>
      </c>
      <c r="AN6" s="391"/>
      <c r="AO6" s="391"/>
      <c r="AP6" s="391"/>
      <c r="AQ6" s="391"/>
      <c r="AR6" s="391"/>
      <c r="AS6" s="391"/>
      <c r="AT6" s="392"/>
      <c r="AU6" s="467" t="s">
        <v>35</v>
      </c>
      <c r="AV6" s="468"/>
      <c r="AW6" s="468"/>
      <c r="AX6" s="468"/>
      <c r="AY6" s="397" t="s">
        <v>43</v>
      </c>
      <c r="AZ6" s="398"/>
      <c r="BA6" s="398"/>
      <c r="BB6" s="398"/>
      <c r="BC6" s="398"/>
      <c r="BD6" s="398"/>
      <c r="BE6" s="398"/>
      <c r="BF6" s="398"/>
      <c r="BG6" s="398"/>
      <c r="BH6" s="398"/>
      <c r="BI6" s="398"/>
      <c r="BJ6" s="398"/>
      <c r="BK6" s="398"/>
      <c r="BL6" s="398"/>
      <c r="BM6" s="399"/>
      <c r="BN6" s="417">
        <v>701014</v>
      </c>
      <c r="BO6" s="418"/>
      <c r="BP6" s="418"/>
      <c r="BQ6" s="418"/>
      <c r="BR6" s="418"/>
      <c r="BS6" s="418"/>
      <c r="BT6" s="418"/>
      <c r="BU6" s="419"/>
      <c r="BV6" s="417">
        <v>424202</v>
      </c>
      <c r="BW6" s="418"/>
      <c r="BX6" s="418"/>
      <c r="BY6" s="418"/>
      <c r="BZ6" s="418"/>
      <c r="CA6" s="418"/>
      <c r="CB6" s="418"/>
      <c r="CC6" s="419"/>
      <c r="CD6" s="426" t="s">
        <v>44</v>
      </c>
      <c r="CE6" s="371"/>
      <c r="CF6" s="371"/>
      <c r="CG6" s="371"/>
      <c r="CH6" s="371"/>
      <c r="CI6" s="371"/>
      <c r="CJ6" s="371"/>
      <c r="CK6" s="371"/>
      <c r="CL6" s="371"/>
      <c r="CM6" s="371"/>
      <c r="CN6" s="371"/>
      <c r="CO6" s="371"/>
      <c r="CP6" s="371"/>
      <c r="CQ6" s="371"/>
      <c r="CR6" s="371"/>
      <c r="CS6" s="427"/>
      <c r="CT6" s="560">
        <v>98.1</v>
      </c>
      <c r="CU6" s="561"/>
      <c r="CV6" s="561"/>
      <c r="CW6" s="561"/>
      <c r="CX6" s="561"/>
      <c r="CY6" s="561"/>
      <c r="CZ6" s="561"/>
      <c r="DA6" s="562"/>
      <c r="DB6" s="560">
        <v>101.7</v>
      </c>
      <c r="DC6" s="561"/>
      <c r="DD6" s="561"/>
      <c r="DE6" s="561"/>
      <c r="DF6" s="561"/>
      <c r="DG6" s="561"/>
      <c r="DH6" s="561"/>
      <c r="DI6" s="562"/>
    </row>
    <row r="7" spans="1:119" ht="18.75" customHeight="1">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45</v>
      </c>
      <c r="AN7" s="391"/>
      <c r="AO7" s="391"/>
      <c r="AP7" s="391"/>
      <c r="AQ7" s="391"/>
      <c r="AR7" s="391"/>
      <c r="AS7" s="391"/>
      <c r="AT7" s="392"/>
      <c r="AU7" s="467" t="s">
        <v>35</v>
      </c>
      <c r="AV7" s="468"/>
      <c r="AW7" s="468"/>
      <c r="AX7" s="468"/>
      <c r="AY7" s="397" t="s">
        <v>46</v>
      </c>
      <c r="AZ7" s="398"/>
      <c r="BA7" s="398"/>
      <c r="BB7" s="398"/>
      <c r="BC7" s="398"/>
      <c r="BD7" s="398"/>
      <c r="BE7" s="398"/>
      <c r="BF7" s="398"/>
      <c r="BG7" s="398"/>
      <c r="BH7" s="398"/>
      <c r="BI7" s="398"/>
      <c r="BJ7" s="398"/>
      <c r="BK7" s="398"/>
      <c r="BL7" s="398"/>
      <c r="BM7" s="399"/>
      <c r="BN7" s="417">
        <v>30335</v>
      </c>
      <c r="BO7" s="418"/>
      <c r="BP7" s="418"/>
      <c r="BQ7" s="418"/>
      <c r="BR7" s="418"/>
      <c r="BS7" s="418"/>
      <c r="BT7" s="418"/>
      <c r="BU7" s="419"/>
      <c r="BV7" s="417">
        <v>13892</v>
      </c>
      <c r="BW7" s="418"/>
      <c r="BX7" s="418"/>
      <c r="BY7" s="418"/>
      <c r="BZ7" s="418"/>
      <c r="CA7" s="418"/>
      <c r="CB7" s="418"/>
      <c r="CC7" s="419"/>
      <c r="CD7" s="426" t="s">
        <v>47</v>
      </c>
      <c r="CE7" s="371"/>
      <c r="CF7" s="371"/>
      <c r="CG7" s="371"/>
      <c r="CH7" s="371"/>
      <c r="CI7" s="371"/>
      <c r="CJ7" s="371"/>
      <c r="CK7" s="371"/>
      <c r="CL7" s="371"/>
      <c r="CM7" s="371"/>
      <c r="CN7" s="371"/>
      <c r="CO7" s="371"/>
      <c r="CP7" s="371"/>
      <c r="CQ7" s="371"/>
      <c r="CR7" s="371"/>
      <c r="CS7" s="427"/>
      <c r="CT7" s="417">
        <v>4332750</v>
      </c>
      <c r="CU7" s="418"/>
      <c r="CV7" s="418"/>
      <c r="CW7" s="418"/>
      <c r="CX7" s="418"/>
      <c r="CY7" s="418"/>
      <c r="CZ7" s="418"/>
      <c r="DA7" s="419"/>
      <c r="DB7" s="417">
        <v>4179894</v>
      </c>
      <c r="DC7" s="418"/>
      <c r="DD7" s="418"/>
      <c r="DE7" s="418"/>
      <c r="DF7" s="418"/>
      <c r="DG7" s="418"/>
      <c r="DH7" s="418"/>
      <c r="DI7" s="419"/>
    </row>
    <row r="8" spans="1:119" ht="18.75" customHeight="1" thickBot="1">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48</v>
      </c>
      <c r="AN8" s="391"/>
      <c r="AO8" s="391"/>
      <c r="AP8" s="391"/>
      <c r="AQ8" s="391"/>
      <c r="AR8" s="391"/>
      <c r="AS8" s="391"/>
      <c r="AT8" s="392"/>
      <c r="AU8" s="467" t="s">
        <v>35</v>
      </c>
      <c r="AV8" s="468"/>
      <c r="AW8" s="468"/>
      <c r="AX8" s="468"/>
      <c r="AY8" s="397" t="s">
        <v>49</v>
      </c>
      <c r="AZ8" s="398"/>
      <c r="BA8" s="398"/>
      <c r="BB8" s="398"/>
      <c r="BC8" s="398"/>
      <c r="BD8" s="398"/>
      <c r="BE8" s="398"/>
      <c r="BF8" s="398"/>
      <c r="BG8" s="398"/>
      <c r="BH8" s="398"/>
      <c r="BI8" s="398"/>
      <c r="BJ8" s="398"/>
      <c r="BK8" s="398"/>
      <c r="BL8" s="398"/>
      <c r="BM8" s="399"/>
      <c r="BN8" s="417">
        <v>670679</v>
      </c>
      <c r="BO8" s="418"/>
      <c r="BP8" s="418"/>
      <c r="BQ8" s="418"/>
      <c r="BR8" s="418"/>
      <c r="BS8" s="418"/>
      <c r="BT8" s="418"/>
      <c r="BU8" s="419"/>
      <c r="BV8" s="417">
        <v>410310</v>
      </c>
      <c r="BW8" s="418"/>
      <c r="BX8" s="418"/>
      <c r="BY8" s="418"/>
      <c r="BZ8" s="418"/>
      <c r="CA8" s="418"/>
      <c r="CB8" s="418"/>
      <c r="CC8" s="419"/>
      <c r="CD8" s="426" t="s">
        <v>50</v>
      </c>
      <c r="CE8" s="371"/>
      <c r="CF8" s="371"/>
      <c r="CG8" s="371"/>
      <c r="CH8" s="371"/>
      <c r="CI8" s="371"/>
      <c r="CJ8" s="371"/>
      <c r="CK8" s="371"/>
      <c r="CL8" s="371"/>
      <c r="CM8" s="371"/>
      <c r="CN8" s="371"/>
      <c r="CO8" s="371"/>
      <c r="CP8" s="371"/>
      <c r="CQ8" s="371"/>
      <c r="CR8" s="371"/>
      <c r="CS8" s="427"/>
      <c r="CT8" s="522">
        <v>0.28000000000000003</v>
      </c>
      <c r="CU8" s="523"/>
      <c r="CV8" s="523"/>
      <c r="CW8" s="523"/>
      <c r="CX8" s="523"/>
      <c r="CY8" s="523"/>
      <c r="CZ8" s="523"/>
      <c r="DA8" s="524"/>
      <c r="DB8" s="522">
        <v>0.28999999999999998</v>
      </c>
      <c r="DC8" s="523"/>
      <c r="DD8" s="523"/>
      <c r="DE8" s="523"/>
      <c r="DF8" s="523"/>
      <c r="DG8" s="523"/>
      <c r="DH8" s="523"/>
      <c r="DI8" s="524"/>
    </row>
    <row r="9" spans="1:119" ht="18.75" customHeight="1" thickBot="1">
      <c r="A9" s="40"/>
      <c r="B9" s="549" t="s">
        <v>51</v>
      </c>
      <c r="C9" s="550"/>
      <c r="D9" s="550"/>
      <c r="E9" s="550"/>
      <c r="F9" s="550"/>
      <c r="G9" s="550"/>
      <c r="H9" s="550"/>
      <c r="I9" s="550"/>
      <c r="J9" s="550"/>
      <c r="K9" s="470"/>
      <c r="L9" s="551" t="s">
        <v>52</v>
      </c>
      <c r="M9" s="552"/>
      <c r="N9" s="552"/>
      <c r="O9" s="552"/>
      <c r="P9" s="552"/>
      <c r="Q9" s="553"/>
      <c r="R9" s="554">
        <v>11094</v>
      </c>
      <c r="S9" s="555"/>
      <c r="T9" s="555"/>
      <c r="U9" s="555"/>
      <c r="V9" s="556"/>
      <c r="W9" s="481" t="s">
        <v>53</v>
      </c>
      <c r="X9" s="482"/>
      <c r="Y9" s="482"/>
      <c r="Z9" s="482"/>
      <c r="AA9" s="482"/>
      <c r="AB9" s="482"/>
      <c r="AC9" s="482"/>
      <c r="AD9" s="482"/>
      <c r="AE9" s="482"/>
      <c r="AF9" s="482"/>
      <c r="AG9" s="482"/>
      <c r="AH9" s="482"/>
      <c r="AI9" s="482"/>
      <c r="AJ9" s="482"/>
      <c r="AK9" s="482"/>
      <c r="AL9" s="557"/>
      <c r="AM9" s="487" t="s">
        <v>54</v>
      </c>
      <c r="AN9" s="391"/>
      <c r="AO9" s="391"/>
      <c r="AP9" s="391"/>
      <c r="AQ9" s="391"/>
      <c r="AR9" s="391"/>
      <c r="AS9" s="391"/>
      <c r="AT9" s="392"/>
      <c r="AU9" s="467" t="s">
        <v>35</v>
      </c>
      <c r="AV9" s="468"/>
      <c r="AW9" s="468"/>
      <c r="AX9" s="468"/>
      <c r="AY9" s="397" t="s">
        <v>55</v>
      </c>
      <c r="AZ9" s="398"/>
      <c r="BA9" s="398"/>
      <c r="BB9" s="398"/>
      <c r="BC9" s="398"/>
      <c r="BD9" s="398"/>
      <c r="BE9" s="398"/>
      <c r="BF9" s="398"/>
      <c r="BG9" s="398"/>
      <c r="BH9" s="398"/>
      <c r="BI9" s="398"/>
      <c r="BJ9" s="398"/>
      <c r="BK9" s="398"/>
      <c r="BL9" s="398"/>
      <c r="BM9" s="399"/>
      <c r="BN9" s="417">
        <v>260369</v>
      </c>
      <c r="BO9" s="418"/>
      <c r="BP9" s="418"/>
      <c r="BQ9" s="418"/>
      <c r="BR9" s="418"/>
      <c r="BS9" s="418"/>
      <c r="BT9" s="418"/>
      <c r="BU9" s="419"/>
      <c r="BV9" s="417">
        <v>118806</v>
      </c>
      <c r="BW9" s="418"/>
      <c r="BX9" s="418"/>
      <c r="BY9" s="418"/>
      <c r="BZ9" s="418"/>
      <c r="CA9" s="418"/>
      <c r="CB9" s="418"/>
      <c r="CC9" s="419"/>
      <c r="CD9" s="426" t="s">
        <v>56</v>
      </c>
      <c r="CE9" s="371"/>
      <c r="CF9" s="371"/>
      <c r="CG9" s="371"/>
      <c r="CH9" s="371"/>
      <c r="CI9" s="371"/>
      <c r="CJ9" s="371"/>
      <c r="CK9" s="371"/>
      <c r="CL9" s="371"/>
      <c r="CM9" s="371"/>
      <c r="CN9" s="371"/>
      <c r="CO9" s="371"/>
      <c r="CP9" s="371"/>
      <c r="CQ9" s="371"/>
      <c r="CR9" s="371"/>
      <c r="CS9" s="427"/>
      <c r="CT9" s="387">
        <v>16.899999999999999</v>
      </c>
      <c r="CU9" s="388"/>
      <c r="CV9" s="388"/>
      <c r="CW9" s="388"/>
      <c r="CX9" s="388"/>
      <c r="CY9" s="388"/>
      <c r="CZ9" s="388"/>
      <c r="DA9" s="389"/>
      <c r="DB9" s="387">
        <v>16.2</v>
      </c>
      <c r="DC9" s="388"/>
      <c r="DD9" s="388"/>
      <c r="DE9" s="388"/>
      <c r="DF9" s="388"/>
      <c r="DG9" s="388"/>
      <c r="DH9" s="388"/>
      <c r="DI9" s="389"/>
    </row>
    <row r="10" spans="1:119" ht="18.75" customHeight="1" thickBot="1">
      <c r="A10" s="40"/>
      <c r="B10" s="549"/>
      <c r="C10" s="550"/>
      <c r="D10" s="550"/>
      <c r="E10" s="550"/>
      <c r="F10" s="550"/>
      <c r="G10" s="550"/>
      <c r="H10" s="550"/>
      <c r="I10" s="550"/>
      <c r="J10" s="550"/>
      <c r="K10" s="470"/>
      <c r="L10" s="390" t="s">
        <v>57</v>
      </c>
      <c r="M10" s="391"/>
      <c r="N10" s="391"/>
      <c r="O10" s="391"/>
      <c r="P10" s="391"/>
      <c r="Q10" s="392"/>
      <c r="R10" s="393">
        <v>11994</v>
      </c>
      <c r="S10" s="394"/>
      <c r="T10" s="394"/>
      <c r="U10" s="394"/>
      <c r="V10" s="396"/>
      <c r="W10" s="558"/>
      <c r="X10" s="368"/>
      <c r="Y10" s="368"/>
      <c r="Z10" s="368"/>
      <c r="AA10" s="368"/>
      <c r="AB10" s="368"/>
      <c r="AC10" s="368"/>
      <c r="AD10" s="368"/>
      <c r="AE10" s="368"/>
      <c r="AF10" s="368"/>
      <c r="AG10" s="368"/>
      <c r="AH10" s="368"/>
      <c r="AI10" s="368"/>
      <c r="AJ10" s="368"/>
      <c r="AK10" s="368"/>
      <c r="AL10" s="559"/>
      <c r="AM10" s="487" t="s">
        <v>58</v>
      </c>
      <c r="AN10" s="391"/>
      <c r="AO10" s="391"/>
      <c r="AP10" s="391"/>
      <c r="AQ10" s="391"/>
      <c r="AR10" s="391"/>
      <c r="AS10" s="391"/>
      <c r="AT10" s="392"/>
      <c r="AU10" s="467" t="s">
        <v>35</v>
      </c>
      <c r="AV10" s="468"/>
      <c r="AW10" s="468"/>
      <c r="AX10" s="468"/>
      <c r="AY10" s="397" t="s">
        <v>59</v>
      </c>
      <c r="AZ10" s="398"/>
      <c r="BA10" s="398"/>
      <c r="BB10" s="398"/>
      <c r="BC10" s="398"/>
      <c r="BD10" s="398"/>
      <c r="BE10" s="398"/>
      <c r="BF10" s="398"/>
      <c r="BG10" s="398"/>
      <c r="BH10" s="398"/>
      <c r="BI10" s="398"/>
      <c r="BJ10" s="398"/>
      <c r="BK10" s="398"/>
      <c r="BL10" s="398"/>
      <c r="BM10" s="399"/>
      <c r="BN10" s="417">
        <v>211556</v>
      </c>
      <c r="BO10" s="418"/>
      <c r="BP10" s="418"/>
      <c r="BQ10" s="418"/>
      <c r="BR10" s="418"/>
      <c r="BS10" s="418"/>
      <c r="BT10" s="418"/>
      <c r="BU10" s="419"/>
      <c r="BV10" s="417">
        <v>151587</v>
      </c>
      <c r="BW10" s="418"/>
      <c r="BX10" s="418"/>
      <c r="BY10" s="418"/>
      <c r="BZ10" s="418"/>
      <c r="CA10" s="418"/>
      <c r="CB10" s="418"/>
      <c r="CC10" s="419"/>
      <c r="CD10" s="43" t="s">
        <v>60</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549"/>
      <c r="C11" s="550"/>
      <c r="D11" s="550"/>
      <c r="E11" s="550"/>
      <c r="F11" s="550"/>
      <c r="G11" s="550"/>
      <c r="H11" s="550"/>
      <c r="I11" s="550"/>
      <c r="J11" s="550"/>
      <c r="K11" s="470"/>
      <c r="L11" s="372" t="s">
        <v>61</v>
      </c>
      <c r="M11" s="373"/>
      <c r="N11" s="373"/>
      <c r="O11" s="373"/>
      <c r="P11" s="373"/>
      <c r="Q11" s="374"/>
      <c r="R11" s="546" t="s">
        <v>62</v>
      </c>
      <c r="S11" s="547"/>
      <c r="T11" s="547"/>
      <c r="U11" s="547"/>
      <c r="V11" s="548"/>
      <c r="W11" s="558"/>
      <c r="X11" s="368"/>
      <c r="Y11" s="368"/>
      <c r="Z11" s="368"/>
      <c r="AA11" s="368"/>
      <c r="AB11" s="368"/>
      <c r="AC11" s="368"/>
      <c r="AD11" s="368"/>
      <c r="AE11" s="368"/>
      <c r="AF11" s="368"/>
      <c r="AG11" s="368"/>
      <c r="AH11" s="368"/>
      <c r="AI11" s="368"/>
      <c r="AJ11" s="368"/>
      <c r="AK11" s="368"/>
      <c r="AL11" s="559"/>
      <c r="AM11" s="487" t="s">
        <v>63</v>
      </c>
      <c r="AN11" s="391"/>
      <c r="AO11" s="391"/>
      <c r="AP11" s="391"/>
      <c r="AQ11" s="391"/>
      <c r="AR11" s="391"/>
      <c r="AS11" s="391"/>
      <c r="AT11" s="392"/>
      <c r="AU11" s="467" t="s">
        <v>35</v>
      </c>
      <c r="AV11" s="468"/>
      <c r="AW11" s="468"/>
      <c r="AX11" s="468"/>
      <c r="AY11" s="397" t="s">
        <v>64</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65</v>
      </c>
      <c r="CE11" s="371"/>
      <c r="CF11" s="371"/>
      <c r="CG11" s="371"/>
      <c r="CH11" s="371"/>
      <c r="CI11" s="371"/>
      <c r="CJ11" s="371"/>
      <c r="CK11" s="371"/>
      <c r="CL11" s="371"/>
      <c r="CM11" s="371"/>
      <c r="CN11" s="371"/>
      <c r="CO11" s="371"/>
      <c r="CP11" s="371"/>
      <c r="CQ11" s="371"/>
      <c r="CR11" s="371"/>
      <c r="CS11" s="427"/>
      <c r="CT11" s="522" t="s">
        <v>66</v>
      </c>
      <c r="CU11" s="523"/>
      <c r="CV11" s="523"/>
      <c r="CW11" s="523"/>
      <c r="CX11" s="523"/>
      <c r="CY11" s="523"/>
      <c r="CZ11" s="523"/>
      <c r="DA11" s="524"/>
      <c r="DB11" s="522" t="s">
        <v>66</v>
      </c>
      <c r="DC11" s="523"/>
      <c r="DD11" s="523"/>
      <c r="DE11" s="523"/>
      <c r="DF11" s="523"/>
      <c r="DG11" s="523"/>
      <c r="DH11" s="523"/>
      <c r="DI11" s="524"/>
    </row>
    <row r="12" spans="1:119" ht="18.75" customHeight="1">
      <c r="A12" s="40"/>
      <c r="B12" s="525" t="s">
        <v>67</v>
      </c>
      <c r="C12" s="526"/>
      <c r="D12" s="526"/>
      <c r="E12" s="526"/>
      <c r="F12" s="526"/>
      <c r="G12" s="526"/>
      <c r="H12" s="526"/>
      <c r="I12" s="526"/>
      <c r="J12" s="526"/>
      <c r="K12" s="527"/>
      <c r="L12" s="534" t="s">
        <v>68</v>
      </c>
      <c r="M12" s="535"/>
      <c r="N12" s="535"/>
      <c r="O12" s="535"/>
      <c r="P12" s="535"/>
      <c r="Q12" s="536"/>
      <c r="R12" s="537">
        <v>11334</v>
      </c>
      <c r="S12" s="538"/>
      <c r="T12" s="538"/>
      <c r="U12" s="538"/>
      <c r="V12" s="539"/>
      <c r="W12" s="540" t="s">
        <v>27</v>
      </c>
      <c r="X12" s="468"/>
      <c r="Y12" s="468"/>
      <c r="Z12" s="468"/>
      <c r="AA12" s="468"/>
      <c r="AB12" s="541"/>
      <c r="AC12" s="542" t="s">
        <v>69</v>
      </c>
      <c r="AD12" s="543"/>
      <c r="AE12" s="543"/>
      <c r="AF12" s="543"/>
      <c r="AG12" s="544"/>
      <c r="AH12" s="542" t="s">
        <v>70</v>
      </c>
      <c r="AI12" s="543"/>
      <c r="AJ12" s="543"/>
      <c r="AK12" s="543"/>
      <c r="AL12" s="545"/>
      <c r="AM12" s="487" t="s">
        <v>71</v>
      </c>
      <c r="AN12" s="391"/>
      <c r="AO12" s="391"/>
      <c r="AP12" s="391"/>
      <c r="AQ12" s="391"/>
      <c r="AR12" s="391"/>
      <c r="AS12" s="391"/>
      <c r="AT12" s="392"/>
      <c r="AU12" s="467" t="s">
        <v>35</v>
      </c>
      <c r="AV12" s="468"/>
      <c r="AW12" s="468"/>
      <c r="AX12" s="468"/>
      <c r="AY12" s="397" t="s">
        <v>72</v>
      </c>
      <c r="AZ12" s="398"/>
      <c r="BA12" s="398"/>
      <c r="BB12" s="398"/>
      <c r="BC12" s="398"/>
      <c r="BD12" s="398"/>
      <c r="BE12" s="398"/>
      <c r="BF12" s="398"/>
      <c r="BG12" s="398"/>
      <c r="BH12" s="398"/>
      <c r="BI12" s="398"/>
      <c r="BJ12" s="398"/>
      <c r="BK12" s="398"/>
      <c r="BL12" s="398"/>
      <c r="BM12" s="399"/>
      <c r="BN12" s="417">
        <v>449242</v>
      </c>
      <c r="BO12" s="418"/>
      <c r="BP12" s="418"/>
      <c r="BQ12" s="418"/>
      <c r="BR12" s="418"/>
      <c r="BS12" s="418"/>
      <c r="BT12" s="418"/>
      <c r="BU12" s="419"/>
      <c r="BV12" s="417">
        <v>450000</v>
      </c>
      <c r="BW12" s="418"/>
      <c r="BX12" s="418"/>
      <c r="BY12" s="418"/>
      <c r="BZ12" s="418"/>
      <c r="CA12" s="418"/>
      <c r="CB12" s="418"/>
      <c r="CC12" s="419"/>
      <c r="CD12" s="426" t="s">
        <v>73</v>
      </c>
      <c r="CE12" s="371"/>
      <c r="CF12" s="371"/>
      <c r="CG12" s="371"/>
      <c r="CH12" s="371"/>
      <c r="CI12" s="371"/>
      <c r="CJ12" s="371"/>
      <c r="CK12" s="371"/>
      <c r="CL12" s="371"/>
      <c r="CM12" s="371"/>
      <c r="CN12" s="371"/>
      <c r="CO12" s="371"/>
      <c r="CP12" s="371"/>
      <c r="CQ12" s="371"/>
      <c r="CR12" s="371"/>
      <c r="CS12" s="427"/>
      <c r="CT12" s="522" t="s">
        <v>66</v>
      </c>
      <c r="CU12" s="523"/>
      <c r="CV12" s="523"/>
      <c r="CW12" s="523"/>
      <c r="CX12" s="523"/>
      <c r="CY12" s="523"/>
      <c r="CZ12" s="523"/>
      <c r="DA12" s="524"/>
      <c r="DB12" s="522" t="s">
        <v>66</v>
      </c>
      <c r="DC12" s="523"/>
      <c r="DD12" s="523"/>
      <c r="DE12" s="523"/>
      <c r="DF12" s="523"/>
      <c r="DG12" s="523"/>
      <c r="DH12" s="523"/>
      <c r="DI12" s="524"/>
    </row>
    <row r="13" spans="1:119" ht="18.75" customHeight="1">
      <c r="A13" s="40"/>
      <c r="B13" s="528"/>
      <c r="C13" s="529"/>
      <c r="D13" s="529"/>
      <c r="E13" s="529"/>
      <c r="F13" s="529"/>
      <c r="G13" s="529"/>
      <c r="H13" s="529"/>
      <c r="I13" s="529"/>
      <c r="J13" s="529"/>
      <c r="K13" s="530"/>
      <c r="L13" s="49"/>
      <c r="M13" s="510" t="s">
        <v>74</v>
      </c>
      <c r="N13" s="511"/>
      <c r="O13" s="511"/>
      <c r="P13" s="511"/>
      <c r="Q13" s="512"/>
      <c r="R13" s="513">
        <v>11154</v>
      </c>
      <c r="S13" s="514"/>
      <c r="T13" s="514"/>
      <c r="U13" s="514"/>
      <c r="V13" s="515"/>
      <c r="W13" s="498" t="s">
        <v>75</v>
      </c>
      <c r="X13" s="431"/>
      <c r="Y13" s="431"/>
      <c r="Z13" s="431"/>
      <c r="AA13" s="431"/>
      <c r="AB13" s="432"/>
      <c r="AC13" s="393">
        <v>1526</v>
      </c>
      <c r="AD13" s="394"/>
      <c r="AE13" s="394"/>
      <c r="AF13" s="394"/>
      <c r="AG13" s="395"/>
      <c r="AH13" s="393">
        <v>1603</v>
      </c>
      <c r="AI13" s="394"/>
      <c r="AJ13" s="394"/>
      <c r="AK13" s="394"/>
      <c r="AL13" s="396"/>
      <c r="AM13" s="487" t="s">
        <v>76</v>
      </c>
      <c r="AN13" s="391"/>
      <c r="AO13" s="391"/>
      <c r="AP13" s="391"/>
      <c r="AQ13" s="391"/>
      <c r="AR13" s="391"/>
      <c r="AS13" s="391"/>
      <c r="AT13" s="392"/>
      <c r="AU13" s="467" t="s">
        <v>77</v>
      </c>
      <c r="AV13" s="468"/>
      <c r="AW13" s="468"/>
      <c r="AX13" s="468"/>
      <c r="AY13" s="397" t="s">
        <v>78</v>
      </c>
      <c r="AZ13" s="398"/>
      <c r="BA13" s="398"/>
      <c r="BB13" s="398"/>
      <c r="BC13" s="398"/>
      <c r="BD13" s="398"/>
      <c r="BE13" s="398"/>
      <c r="BF13" s="398"/>
      <c r="BG13" s="398"/>
      <c r="BH13" s="398"/>
      <c r="BI13" s="398"/>
      <c r="BJ13" s="398"/>
      <c r="BK13" s="398"/>
      <c r="BL13" s="398"/>
      <c r="BM13" s="399"/>
      <c r="BN13" s="417">
        <v>22683</v>
      </c>
      <c r="BO13" s="418"/>
      <c r="BP13" s="418"/>
      <c r="BQ13" s="418"/>
      <c r="BR13" s="418"/>
      <c r="BS13" s="418"/>
      <c r="BT13" s="418"/>
      <c r="BU13" s="419"/>
      <c r="BV13" s="417">
        <v>-179607</v>
      </c>
      <c r="BW13" s="418"/>
      <c r="BX13" s="418"/>
      <c r="BY13" s="418"/>
      <c r="BZ13" s="418"/>
      <c r="CA13" s="418"/>
      <c r="CB13" s="418"/>
      <c r="CC13" s="419"/>
      <c r="CD13" s="426" t="s">
        <v>79</v>
      </c>
      <c r="CE13" s="371"/>
      <c r="CF13" s="371"/>
      <c r="CG13" s="371"/>
      <c r="CH13" s="371"/>
      <c r="CI13" s="371"/>
      <c r="CJ13" s="371"/>
      <c r="CK13" s="371"/>
      <c r="CL13" s="371"/>
      <c r="CM13" s="371"/>
      <c r="CN13" s="371"/>
      <c r="CO13" s="371"/>
      <c r="CP13" s="371"/>
      <c r="CQ13" s="371"/>
      <c r="CR13" s="371"/>
      <c r="CS13" s="427"/>
      <c r="CT13" s="387">
        <v>10.5</v>
      </c>
      <c r="CU13" s="388"/>
      <c r="CV13" s="388"/>
      <c r="CW13" s="388"/>
      <c r="CX13" s="388"/>
      <c r="CY13" s="388"/>
      <c r="CZ13" s="388"/>
      <c r="DA13" s="389"/>
      <c r="DB13" s="387">
        <v>8</v>
      </c>
      <c r="DC13" s="388"/>
      <c r="DD13" s="388"/>
      <c r="DE13" s="388"/>
      <c r="DF13" s="388"/>
      <c r="DG13" s="388"/>
      <c r="DH13" s="388"/>
      <c r="DI13" s="389"/>
    </row>
    <row r="14" spans="1:119" ht="18.75" customHeight="1" thickBot="1">
      <c r="A14" s="40"/>
      <c r="B14" s="528"/>
      <c r="C14" s="529"/>
      <c r="D14" s="529"/>
      <c r="E14" s="529"/>
      <c r="F14" s="529"/>
      <c r="G14" s="529"/>
      <c r="H14" s="529"/>
      <c r="I14" s="529"/>
      <c r="J14" s="529"/>
      <c r="K14" s="530"/>
      <c r="L14" s="503" t="s">
        <v>80</v>
      </c>
      <c r="M14" s="520"/>
      <c r="N14" s="520"/>
      <c r="O14" s="520"/>
      <c r="P14" s="520"/>
      <c r="Q14" s="521"/>
      <c r="R14" s="513">
        <v>11551</v>
      </c>
      <c r="S14" s="514"/>
      <c r="T14" s="514"/>
      <c r="U14" s="514"/>
      <c r="V14" s="515"/>
      <c r="W14" s="516"/>
      <c r="X14" s="434"/>
      <c r="Y14" s="434"/>
      <c r="Z14" s="434"/>
      <c r="AA14" s="434"/>
      <c r="AB14" s="435"/>
      <c r="AC14" s="506">
        <v>28.1</v>
      </c>
      <c r="AD14" s="507"/>
      <c r="AE14" s="507"/>
      <c r="AF14" s="507"/>
      <c r="AG14" s="508"/>
      <c r="AH14" s="506">
        <v>27.4</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81</v>
      </c>
      <c r="CE14" s="424"/>
      <c r="CF14" s="424"/>
      <c r="CG14" s="424"/>
      <c r="CH14" s="424"/>
      <c r="CI14" s="424"/>
      <c r="CJ14" s="424"/>
      <c r="CK14" s="424"/>
      <c r="CL14" s="424"/>
      <c r="CM14" s="424"/>
      <c r="CN14" s="424"/>
      <c r="CO14" s="424"/>
      <c r="CP14" s="424"/>
      <c r="CQ14" s="424"/>
      <c r="CR14" s="424"/>
      <c r="CS14" s="425"/>
      <c r="CT14" s="517">
        <v>35.1</v>
      </c>
      <c r="CU14" s="518"/>
      <c r="CV14" s="518"/>
      <c r="CW14" s="518"/>
      <c r="CX14" s="518"/>
      <c r="CY14" s="518"/>
      <c r="CZ14" s="518"/>
      <c r="DA14" s="519"/>
      <c r="DB14" s="517">
        <v>44.2</v>
      </c>
      <c r="DC14" s="518"/>
      <c r="DD14" s="518"/>
      <c r="DE14" s="518"/>
      <c r="DF14" s="518"/>
      <c r="DG14" s="518"/>
      <c r="DH14" s="518"/>
      <c r="DI14" s="519"/>
    </row>
    <row r="15" spans="1:119" ht="18.75" customHeight="1">
      <c r="A15" s="40"/>
      <c r="B15" s="528"/>
      <c r="C15" s="529"/>
      <c r="D15" s="529"/>
      <c r="E15" s="529"/>
      <c r="F15" s="529"/>
      <c r="G15" s="529"/>
      <c r="H15" s="529"/>
      <c r="I15" s="529"/>
      <c r="J15" s="529"/>
      <c r="K15" s="530"/>
      <c r="L15" s="49"/>
      <c r="M15" s="510" t="s">
        <v>74</v>
      </c>
      <c r="N15" s="511"/>
      <c r="O15" s="511"/>
      <c r="P15" s="511"/>
      <c r="Q15" s="512"/>
      <c r="R15" s="513">
        <v>11364</v>
      </c>
      <c r="S15" s="514"/>
      <c r="T15" s="514"/>
      <c r="U15" s="514"/>
      <c r="V15" s="515"/>
      <c r="W15" s="498" t="s">
        <v>82</v>
      </c>
      <c r="X15" s="431"/>
      <c r="Y15" s="431"/>
      <c r="Z15" s="431"/>
      <c r="AA15" s="431"/>
      <c r="AB15" s="432"/>
      <c r="AC15" s="393">
        <v>1033</v>
      </c>
      <c r="AD15" s="394"/>
      <c r="AE15" s="394"/>
      <c r="AF15" s="394"/>
      <c r="AG15" s="395"/>
      <c r="AH15" s="393">
        <v>1096</v>
      </c>
      <c r="AI15" s="394"/>
      <c r="AJ15" s="394"/>
      <c r="AK15" s="394"/>
      <c r="AL15" s="396"/>
      <c r="AM15" s="487"/>
      <c r="AN15" s="391"/>
      <c r="AO15" s="391"/>
      <c r="AP15" s="391"/>
      <c r="AQ15" s="391"/>
      <c r="AR15" s="391"/>
      <c r="AS15" s="391"/>
      <c r="AT15" s="392"/>
      <c r="AU15" s="467"/>
      <c r="AV15" s="468"/>
      <c r="AW15" s="468"/>
      <c r="AX15" s="468"/>
      <c r="AY15" s="409" t="s">
        <v>83</v>
      </c>
      <c r="AZ15" s="410"/>
      <c r="BA15" s="410"/>
      <c r="BB15" s="410"/>
      <c r="BC15" s="410"/>
      <c r="BD15" s="410"/>
      <c r="BE15" s="410"/>
      <c r="BF15" s="410"/>
      <c r="BG15" s="410"/>
      <c r="BH15" s="410"/>
      <c r="BI15" s="410"/>
      <c r="BJ15" s="410"/>
      <c r="BK15" s="410"/>
      <c r="BL15" s="410"/>
      <c r="BM15" s="411"/>
      <c r="BN15" s="412">
        <v>1056275</v>
      </c>
      <c r="BO15" s="413"/>
      <c r="BP15" s="413"/>
      <c r="BQ15" s="413"/>
      <c r="BR15" s="413"/>
      <c r="BS15" s="413"/>
      <c r="BT15" s="413"/>
      <c r="BU15" s="414"/>
      <c r="BV15" s="412">
        <v>1084040</v>
      </c>
      <c r="BW15" s="413"/>
      <c r="BX15" s="413"/>
      <c r="BY15" s="413"/>
      <c r="BZ15" s="413"/>
      <c r="CA15" s="413"/>
      <c r="CB15" s="413"/>
      <c r="CC15" s="414"/>
      <c r="CD15" s="500" t="s">
        <v>84</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c r="A16" s="40"/>
      <c r="B16" s="528"/>
      <c r="C16" s="529"/>
      <c r="D16" s="529"/>
      <c r="E16" s="529"/>
      <c r="F16" s="529"/>
      <c r="G16" s="529"/>
      <c r="H16" s="529"/>
      <c r="I16" s="529"/>
      <c r="J16" s="529"/>
      <c r="K16" s="530"/>
      <c r="L16" s="503" t="s">
        <v>85</v>
      </c>
      <c r="M16" s="504"/>
      <c r="N16" s="504"/>
      <c r="O16" s="504"/>
      <c r="P16" s="504"/>
      <c r="Q16" s="505"/>
      <c r="R16" s="495" t="s">
        <v>86</v>
      </c>
      <c r="S16" s="496"/>
      <c r="T16" s="496"/>
      <c r="U16" s="496"/>
      <c r="V16" s="497"/>
      <c r="W16" s="516"/>
      <c r="X16" s="434"/>
      <c r="Y16" s="434"/>
      <c r="Z16" s="434"/>
      <c r="AA16" s="434"/>
      <c r="AB16" s="435"/>
      <c r="AC16" s="506">
        <v>19</v>
      </c>
      <c r="AD16" s="507"/>
      <c r="AE16" s="507"/>
      <c r="AF16" s="507"/>
      <c r="AG16" s="508"/>
      <c r="AH16" s="506">
        <v>18.8</v>
      </c>
      <c r="AI16" s="507"/>
      <c r="AJ16" s="507"/>
      <c r="AK16" s="507"/>
      <c r="AL16" s="509"/>
      <c r="AM16" s="487"/>
      <c r="AN16" s="391"/>
      <c r="AO16" s="391"/>
      <c r="AP16" s="391"/>
      <c r="AQ16" s="391"/>
      <c r="AR16" s="391"/>
      <c r="AS16" s="391"/>
      <c r="AT16" s="392"/>
      <c r="AU16" s="467"/>
      <c r="AV16" s="468"/>
      <c r="AW16" s="468"/>
      <c r="AX16" s="468"/>
      <c r="AY16" s="397" t="s">
        <v>87</v>
      </c>
      <c r="AZ16" s="398"/>
      <c r="BA16" s="398"/>
      <c r="BB16" s="398"/>
      <c r="BC16" s="398"/>
      <c r="BD16" s="398"/>
      <c r="BE16" s="398"/>
      <c r="BF16" s="398"/>
      <c r="BG16" s="398"/>
      <c r="BH16" s="398"/>
      <c r="BI16" s="398"/>
      <c r="BJ16" s="398"/>
      <c r="BK16" s="398"/>
      <c r="BL16" s="398"/>
      <c r="BM16" s="399"/>
      <c r="BN16" s="417">
        <v>3960609</v>
      </c>
      <c r="BO16" s="418"/>
      <c r="BP16" s="418"/>
      <c r="BQ16" s="418"/>
      <c r="BR16" s="418"/>
      <c r="BS16" s="418"/>
      <c r="BT16" s="418"/>
      <c r="BU16" s="419"/>
      <c r="BV16" s="417">
        <v>3769464</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c r="A17" s="40"/>
      <c r="B17" s="531"/>
      <c r="C17" s="532"/>
      <c r="D17" s="532"/>
      <c r="E17" s="532"/>
      <c r="F17" s="532"/>
      <c r="G17" s="532"/>
      <c r="H17" s="532"/>
      <c r="I17" s="532"/>
      <c r="J17" s="532"/>
      <c r="K17" s="533"/>
      <c r="L17" s="54"/>
      <c r="M17" s="492" t="s">
        <v>88</v>
      </c>
      <c r="N17" s="493"/>
      <c r="O17" s="493"/>
      <c r="P17" s="493"/>
      <c r="Q17" s="494"/>
      <c r="R17" s="495" t="s">
        <v>89</v>
      </c>
      <c r="S17" s="496"/>
      <c r="T17" s="496"/>
      <c r="U17" s="496"/>
      <c r="V17" s="497"/>
      <c r="W17" s="498" t="s">
        <v>90</v>
      </c>
      <c r="X17" s="431"/>
      <c r="Y17" s="431"/>
      <c r="Z17" s="431"/>
      <c r="AA17" s="431"/>
      <c r="AB17" s="432"/>
      <c r="AC17" s="393">
        <v>2875</v>
      </c>
      <c r="AD17" s="394"/>
      <c r="AE17" s="394"/>
      <c r="AF17" s="394"/>
      <c r="AG17" s="395"/>
      <c r="AH17" s="393">
        <v>3141</v>
      </c>
      <c r="AI17" s="394"/>
      <c r="AJ17" s="394"/>
      <c r="AK17" s="394"/>
      <c r="AL17" s="396"/>
      <c r="AM17" s="487"/>
      <c r="AN17" s="391"/>
      <c r="AO17" s="391"/>
      <c r="AP17" s="391"/>
      <c r="AQ17" s="391"/>
      <c r="AR17" s="391"/>
      <c r="AS17" s="391"/>
      <c r="AT17" s="392"/>
      <c r="AU17" s="467"/>
      <c r="AV17" s="468"/>
      <c r="AW17" s="468"/>
      <c r="AX17" s="468"/>
      <c r="AY17" s="397" t="s">
        <v>91</v>
      </c>
      <c r="AZ17" s="398"/>
      <c r="BA17" s="398"/>
      <c r="BB17" s="398"/>
      <c r="BC17" s="398"/>
      <c r="BD17" s="398"/>
      <c r="BE17" s="398"/>
      <c r="BF17" s="398"/>
      <c r="BG17" s="398"/>
      <c r="BH17" s="398"/>
      <c r="BI17" s="398"/>
      <c r="BJ17" s="398"/>
      <c r="BK17" s="398"/>
      <c r="BL17" s="398"/>
      <c r="BM17" s="399"/>
      <c r="BN17" s="417">
        <v>1308021</v>
      </c>
      <c r="BO17" s="418"/>
      <c r="BP17" s="418"/>
      <c r="BQ17" s="418"/>
      <c r="BR17" s="418"/>
      <c r="BS17" s="418"/>
      <c r="BT17" s="418"/>
      <c r="BU17" s="419"/>
      <c r="BV17" s="417">
        <v>1342880</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c r="A18" s="40"/>
      <c r="B18" s="469" t="s">
        <v>92</v>
      </c>
      <c r="C18" s="470"/>
      <c r="D18" s="470"/>
      <c r="E18" s="471"/>
      <c r="F18" s="471"/>
      <c r="G18" s="471"/>
      <c r="H18" s="471"/>
      <c r="I18" s="471"/>
      <c r="J18" s="471"/>
      <c r="K18" s="471"/>
      <c r="L18" s="488">
        <v>33.36</v>
      </c>
      <c r="M18" s="488"/>
      <c r="N18" s="488"/>
      <c r="O18" s="488"/>
      <c r="P18" s="488"/>
      <c r="Q18" s="488"/>
      <c r="R18" s="489"/>
      <c r="S18" s="489"/>
      <c r="T18" s="489"/>
      <c r="U18" s="489"/>
      <c r="V18" s="490"/>
      <c r="W18" s="483"/>
      <c r="X18" s="484"/>
      <c r="Y18" s="484"/>
      <c r="Z18" s="484"/>
      <c r="AA18" s="484"/>
      <c r="AB18" s="499"/>
      <c r="AC18" s="381">
        <v>52.9</v>
      </c>
      <c r="AD18" s="382"/>
      <c r="AE18" s="382"/>
      <c r="AF18" s="382"/>
      <c r="AG18" s="491"/>
      <c r="AH18" s="381">
        <v>53.8</v>
      </c>
      <c r="AI18" s="382"/>
      <c r="AJ18" s="382"/>
      <c r="AK18" s="382"/>
      <c r="AL18" s="383"/>
      <c r="AM18" s="487"/>
      <c r="AN18" s="391"/>
      <c r="AO18" s="391"/>
      <c r="AP18" s="391"/>
      <c r="AQ18" s="391"/>
      <c r="AR18" s="391"/>
      <c r="AS18" s="391"/>
      <c r="AT18" s="392"/>
      <c r="AU18" s="467"/>
      <c r="AV18" s="468"/>
      <c r="AW18" s="468"/>
      <c r="AX18" s="468"/>
      <c r="AY18" s="397" t="s">
        <v>93</v>
      </c>
      <c r="AZ18" s="398"/>
      <c r="BA18" s="398"/>
      <c r="BB18" s="398"/>
      <c r="BC18" s="398"/>
      <c r="BD18" s="398"/>
      <c r="BE18" s="398"/>
      <c r="BF18" s="398"/>
      <c r="BG18" s="398"/>
      <c r="BH18" s="398"/>
      <c r="BI18" s="398"/>
      <c r="BJ18" s="398"/>
      <c r="BK18" s="398"/>
      <c r="BL18" s="398"/>
      <c r="BM18" s="399"/>
      <c r="BN18" s="417">
        <v>4178649</v>
      </c>
      <c r="BO18" s="418"/>
      <c r="BP18" s="418"/>
      <c r="BQ18" s="418"/>
      <c r="BR18" s="418"/>
      <c r="BS18" s="418"/>
      <c r="BT18" s="418"/>
      <c r="BU18" s="419"/>
      <c r="BV18" s="417">
        <v>4130981</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c r="A19" s="40"/>
      <c r="B19" s="469" t="s">
        <v>94</v>
      </c>
      <c r="C19" s="470"/>
      <c r="D19" s="470"/>
      <c r="E19" s="471"/>
      <c r="F19" s="471"/>
      <c r="G19" s="471"/>
      <c r="H19" s="471"/>
      <c r="I19" s="471"/>
      <c r="J19" s="471"/>
      <c r="K19" s="471"/>
      <c r="L19" s="472">
        <v>333</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95</v>
      </c>
      <c r="AZ19" s="398"/>
      <c r="BA19" s="398"/>
      <c r="BB19" s="398"/>
      <c r="BC19" s="398"/>
      <c r="BD19" s="398"/>
      <c r="BE19" s="398"/>
      <c r="BF19" s="398"/>
      <c r="BG19" s="398"/>
      <c r="BH19" s="398"/>
      <c r="BI19" s="398"/>
      <c r="BJ19" s="398"/>
      <c r="BK19" s="398"/>
      <c r="BL19" s="398"/>
      <c r="BM19" s="399"/>
      <c r="BN19" s="417">
        <v>5604934</v>
      </c>
      <c r="BO19" s="418"/>
      <c r="BP19" s="418"/>
      <c r="BQ19" s="418"/>
      <c r="BR19" s="418"/>
      <c r="BS19" s="418"/>
      <c r="BT19" s="418"/>
      <c r="BU19" s="419"/>
      <c r="BV19" s="417">
        <v>5436980</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c r="A20" s="40"/>
      <c r="B20" s="469" t="s">
        <v>96</v>
      </c>
      <c r="C20" s="470"/>
      <c r="D20" s="470"/>
      <c r="E20" s="471"/>
      <c r="F20" s="471"/>
      <c r="G20" s="471"/>
      <c r="H20" s="471"/>
      <c r="I20" s="471"/>
      <c r="J20" s="471"/>
      <c r="K20" s="471"/>
      <c r="L20" s="472">
        <v>3932</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c r="A21" s="40"/>
      <c r="B21" s="447" t="s">
        <v>97</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c r="A22" s="40"/>
      <c r="B22" s="450" t="s">
        <v>98</v>
      </c>
      <c r="C22" s="451"/>
      <c r="D22" s="452"/>
      <c r="E22" s="459" t="s">
        <v>27</v>
      </c>
      <c r="F22" s="431"/>
      <c r="G22" s="431"/>
      <c r="H22" s="431"/>
      <c r="I22" s="431"/>
      <c r="J22" s="431"/>
      <c r="K22" s="432"/>
      <c r="L22" s="459" t="s">
        <v>99</v>
      </c>
      <c r="M22" s="431"/>
      <c r="N22" s="431"/>
      <c r="O22" s="431"/>
      <c r="P22" s="432"/>
      <c r="Q22" s="441" t="s">
        <v>100</v>
      </c>
      <c r="R22" s="442"/>
      <c r="S22" s="442"/>
      <c r="T22" s="442"/>
      <c r="U22" s="442"/>
      <c r="V22" s="460"/>
      <c r="W22" s="462" t="s">
        <v>101</v>
      </c>
      <c r="X22" s="451"/>
      <c r="Y22" s="452"/>
      <c r="Z22" s="459" t="s">
        <v>27</v>
      </c>
      <c r="AA22" s="431"/>
      <c r="AB22" s="431"/>
      <c r="AC22" s="431"/>
      <c r="AD22" s="431"/>
      <c r="AE22" s="431"/>
      <c r="AF22" s="431"/>
      <c r="AG22" s="432"/>
      <c r="AH22" s="430" t="s">
        <v>102</v>
      </c>
      <c r="AI22" s="431"/>
      <c r="AJ22" s="431"/>
      <c r="AK22" s="431"/>
      <c r="AL22" s="432"/>
      <c r="AM22" s="430" t="s">
        <v>103</v>
      </c>
      <c r="AN22" s="436"/>
      <c r="AO22" s="436"/>
      <c r="AP22" s="436"/>
      <c r="AQ22" s="436"/>
      <c r="AR22" s="437"/>
      <c r="AS22" s="441" t="s">
        <v>100</v>
      </c>
      <c r="AT22" s="442"/>
      <c r="AU22" s="442"/>
      <c r="AV22" s="442"/>
      <c r="AW22" s="442"/>
      <c r="AX22" s="443"/>
      <c r="AY22" s="409" t="s">
        <v>104</v>
      </c>
      <c r="AZ22" s="410"/>
      <c r="BA22" s="410"/>
      <c r="BB22" s="410"/>
      <c r="BC22" s="410"/>
      <c r="BD22" s="410"/>
      <c r="BE22" s="410"/>
      <c r="BF22" s="410"/>
      <c r="BG22" s="410"/>
      <c r="BH22" s="410"/>
      <c r="BI22" s="410"/>
      <c r="BJ22" s="410"/>
      <c r="BK22" s="410"/>
      <c r="BL22" s="410"/>
      <c r="BM22" s="411"/>
      <c r="BN22" s="412">
        <v>6745488</v>
      </c>
      <c r="BO22" s="413"/>
      <c r="BP22" s="413"/>
      <c r="BQ22" s="413"/>
      <c r="BR22" s="413"/>
      <c r="BS22" s="413"/>
      <c r="BT22" s="413"/>
      <c r="BU22" s="414"/>
      <c r="BV22" s="412">
        <v>7320899</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105</v>
      </c>
      <c r="AZ23" s="398"/>
      <c r="BA23" s="398"/>
      <c r="BB23" s="398"/>
      <c r="BC23" s="398"/>
      <c r="BD23" s="398"/>
      <c r="BE23" s="398"/>
      <c r="BF23" s="398"/>
      <c r="BG23" s="398"/>
      <c r="BH23" s="398"/>
      <c r="BI23" s="398"/>
      <c r="BJ23" s="398"/>
      <c r="BK23" s="398"/>
      <c r="BL23" s="398"/>
      <c r="BM23" s="399"/>
      <c r="BN23" s="417">
        <v>4478146</v>
      </c>
      <c r="BO23" s="418"/>
      <c r="BP23" s="418"/>
      <c r="BQ23" s="418"/>
      <c r="BR23" s="418"/>
      <c r="BS23" s="418"/>
      <c r="BT23" s="418"/>
      <c r="BU23" s="419"/>
      <c r="BV23" s="417">
        <v>4835356</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c r="A24" s="40"/>
      <c r="B24" s="453"/>
      <c r="C24" s="454"/>
      <c r="D24" s="455"/>
      <c r="E24" s="390" t="s">
        <v>106</v>
      </c>
      <c r="F24" s="391"/>
      <c r="G24" s="391"/>
      <c r="H24" s="391"/>
      <c r="I24" s="391"/>
      <c r="J24" s="391"/>
      <c r="K24" s="392"/>
      <c r="L24" s="393">
        <v>1</v>
      </c>
      <c r="M24" s="394"/>
      <c r="N24" s="394"/>
      <c r="O24" s="394"/>
      <c r="P24" s="395"/>
      <c r="Q24" s="393">
        <v>7450</v>
      </c>
      <c r="R24" s="394"/>
      <c r="S24" s="394"/>
      <c r="T24" s="394"/>
      <c r="U24" s="394"/>
      <c r="V24" s="395"/>
      <c r="W24" s="463"/>
      <c r="X24" s="454"/>
      <c r="Y24" s="455"/>
      <c r="Z24" s="390" t="s">
        <v>107</v>
      </c>
      <c r="AA24" s="391"/>
      <c r="AB24" s="391"/>
      <c r="AC24" s="391"/>
      <c r="AD24" s="391"/>
      <c r="AE24" s="391"/>
      <c r="AF24" s="391"/>
      <c r="AG24" s="392"/>
      <c r="AH24" s="393">
        <v>113</v>
      </c>
      <c r="AI24" s="394"/>
      <c r="AJ24" s="394"/>
      <c r="AK24" s="394"/>
      <c r="AL24" s="395"/>
      <c r="AM24" s="393">
        <v>338548</v>
      </c>
      <c r="AN24" s="394"/>
      <c r="AO24" s="394"/>
      <c r="AP24" s="394"/>
      <c r="AQ24" s="394"/>
      <c r="AR24" s="395"/>
      <c r="AS24" s="393">
        <v>2996</v>
      </c>
      <c r="AT24" s="394"/>
      <c r="AU24" s="394"/>
      <c r="AV24" s="394"/>
      <c r="AW24" s="394"/>
      <c r="AX24" s="396"/>
      <c r="AY24" s="384" t="s">
        <v>108</v>
      </c>
      <c r="AZ24" s="385"/>
      <c r="BA24" s="385"/>
      <c r="BB24" s="385"/>
      <c r="BC24" s="385"/>
      <c r="BD24" s="385"/>
      <c r="BE24" s="385"/>
      <c r="BF24" s="385"/>
      <c r="BG24" s="385"/>
      <c r="BH24" s="385"/>
      <c r="BI24" s="385"/>
      <c r="BJ24" s="385"/>
      <c r="BK24" s="385"/>
      <c r="BL24" s="385"/>
      <c r="BM24" s="386"/>
      <c r="BN24" s="417">
        <v>4147977</v>
      </c>
      <c r="BO24" s="418"/>
      <c r="BP24" s="418"/>
      <c r="BQ24" s="418"/>
      <c r="BR24" s="418"/>
      <c r="BS24" s="418"/>
      <c r="BT24" s="418"/>
      <c r="BU24" s="419"/>
      <c r="BV24" s="417">
        <v>4566028</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c r="A25" s="40"/>
      <c r="B25" s="453"/>
      <c r="C25" s="454"/>
      <c r="D25" s="455"/>
      <c r="E25" s="390" t="s">
        <v>109</v>
      </c>
      <c r="F25" s="391"/>
      <c r="G25" s="391"/>
      <c r="H25" s="391"/>
      <c r="I25" s="391"/>
      <c r="J25" s="391"/>
      <c r="K25" s="392"/>
      <c r="L25" s="393">
        <v>1</v>
      </c>
      <c r="M25" s="394"/>
      <c r="N25" s="394"/>
      <c r="O25" s="394"/>
      <c r="P25" s="395"/>
      <c r="Q25" s="393">
        <v>5740</v>
      </c>
      <c r="R25" s="394"/>
      <c r="S25" s="394"/>
      <c r="T25" s="394"/>
      <c r="U25" s="394"/>
      <c r="V25" s="395"/>
      <c r="W25" s="463"/>
      <c r="X25" s="454"/>
      <c r="Y25" s="455"/>
      <c r="Z25" s="390" t="s">
        <v>110</v>
      </c>
      <c r="AA25" s="391"/>
      <c r="AB25" s="391"/>
      <c r="AC25" s="391"/>
      <c r="AD25" s="391"/>
      <c r="AE25" s="391"/>
      <c r="AF25" s="391"/>
      <c r="AG25" s="392"/>
      <c r="AH25" s="393" t="s">
        <v>66</v>
      </c>
      <c r="AI25" s="394"/>
      <c r="AJ25" s="394"/>
      <c r="AK25" s="394"/>
      <c r="AL25" s="395"/>
      <c r="AM25" s="393" t="s">
        <v>66</v>
      </c>
      <c r="AN25" s="394"/>
      <c r="AO25" s="394"/>
      <c r="AP25" s="394"/>
      <c r="AQ25" s="394"/>
      <c r="AR25" s="395"/>
      <c r="AS25" s="393" t="s">
        <v>66</v>
      </c>
      <c r="AT25" s="394"/>
      <c r="AU25" s="394"/>
      <c r="AV25" s="394"/>
      <c r="AW25" s="394"/>
      <c r="AX25" s="396"/>
      <c r="AY25" s="409" t="s">
        <v>111</v>
      </c>
      <c r="AZ25" s="410"/>
      <c r="BA25" s="410"/>
      <c r="BB25" s="410"/>
      <c r="BC25" s="410"/>
      <c r="BD25" s="410"/>
      <c r="BE25" s="410"/>
      <c r="BF25" s="410"/>
      <c r="BG25" s="410"/>
      <c r="BH25" s="410"/>
      <c r="BI25" s="410"/>
      <c r="BJ25" s="410"/>
      <c r="BK25" s="410"/>
      <c r="BL25" s="410"/>
      <c r="BM25" s="411"/>
      <c r="BN25" s="412">
        <v>1158342</v>
      </c>
      <c r="BO25" s="413"/>
      <c r="BP25" s="413"/>
      <c r="BQ25" s="413"/>
      <c r="BR25" s="413"/>
      <c r="BS25" s="413"/>
      <c r="BT25" s="413"/>
      <c r="BU25" s="414"/>
      <c r="BV25" s="412">
        <v>436979</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c r="A26" s="40"/>
      <c r="B26" s="453"/>
      <c r="C26" s="454"/>
      <c r="D26" s="455"/>
      <c r="E26" s="390" t="s">
        <v>112</v>
      </c>
      <c r="F26" s="391"/>
      <c r="G26" s="391"/>
      <c r="H26" s="391"/>
      <c r="I26" s="391"/>
      <c r="J26" s="391"/>
      <c r="K26" s="392"/>
      <c r="L26" s="393">
        <v>1</v>
      </c>
      <c r="M26" s="394"/>
      <c r="N26" s="394"/>
      <c r="O26" s="394"/>
      <c r="P26" s="395"/>
      <c r="Q26" s="393">
        <v>5330</v>
      </c>
      <c r="R26" s="394"/>
      <c r="S26" s="394"/>
      <c r="T26" s="394"/>
      <c r="U26" s="394"/>
      <c r="V26" s="395"/>
      <c r="W26" s="463"/>
      <c r="X26" s="454"/>
      <c r="Y26" s="455"/>
      <c r="Z26" s="390" t="s">
        <v>113</v>
      </c>
      <c r="AA26" s="428"/>
      <c r="AB26" s="428"/>
      <c r="AC26" s="428"/>
      <c r="AD26" s="428"/>
      <c r="AE26" s="428"/>
      <c r="AF26" s="428"/>
      <c r="AG26" s="429"/>
      <c r="AH26" s="393">
        <v>3</v>
      </c>
      <c r="AI26" s="394"/>
      <c r="AJ26" s="394"/>
      <c r="AK26" s="394"/>
      <c r="AL26" s="395"/>
      <c r="AM26" s="393">
        <v>8178</v>
      </c>
      <c r="AN26" s="394"/>
      <c r="AO26" s="394"/>
      <c r="AP26" s="394"/>
      <c r="AQ26" s="394"/>
      <c r="AR26" s="395"/>
      <c r="AS26" s="393">
        <v>2726</v>
      </c>
      <c r="AT26" s="394"/>
      <c r="AU26" s="394"/>
      <c r="AV26" s="394"/>
      <c r="AW26" s="394"/>
      <c r="AX26" s="396"/>
      <c r="AY26" s="426" t="s">
        <v>114</v>
      </c>
      <c r="AZ26" s="371"/>
      <c r="BA26" s="371"/>
      <c r="BB26" s="371"/>
      <c r="BC26" s="371"/>
      <c r="BD26" s="371"/>
      <c r="BE26" s="371"/>
      <c r="BF26" s="371"/>
      <c r="BG26" s="371"/>
      <c r="BH26" s="371"/>
      <c r="BI26" s="371"/>
      <c r="BJ26" s="371"/>
      <c r="BK26" s="371"/>
      <c r="BL26" s="371"/>
      <c r="BM26" s="427"/>
      <c r="BN26" s="417" t="s">
        <v>66</v>
      </c>
      <c r="BO26" s="418"/>
      <c r="BP26" s="418"/>
      <c r="BQ26" s="418"/>
      <c r="BR26" s="418"/>
      <c r="BS26" s="418"/>
      <c r="BT26" s="418"/>
      <c r="BU26" s="419"/>
      <c r="BV26" s="417" t="s">
        <v>66</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c r="A27" s="40"/>
      <c r="B27" s="453"/>
      <c r="C27" s="454"/>
      <c r="D27" s="455"/>
      <c r="E27" s="390" t="s">
        <v>115</v>
      </c>
      <c r="F27" s="391"/>
      <c r="G27" s="391"/>
      <c r="H27" s="391"/>
      <c r="I27" s="391"/>
      <c r="J27" s="391"/>
      <c r="K27" s="392"/>
      <c r="L27" s="393">
        <v>1</v>
      </c>
      <c r="M27" s="394"/>
      <c r="N27" s="394"/>
      <c r="O27" s="394"/>
      <c r="P27" s="395"/>
      <c r="Q27" s="393">
        <v>3080</v>
      </c>
      <c r="R27" s="394"/>
      <c r="S27" s="394"/>
      <c r="T27" s="394"/>
      <c r="U27" s="394"/>
      <c r="V27" s="395"/>
      <c r="W27" s="463"/>
      <c r="X27" s="454"/>
      <c r="Y27" s="455"/>
      <c r="Z27" s="390" t="s">
        <v>116</v>
      </c>
      <c r="AA27" s="391"/>
      <c r="AB27" s="391"/>
      <c r="AC27" s="391"/>
      <c r="AD27" s="391"/>
      <c r="AE27" s="391"/>
      <c r="AF27" s="391"/>
      <c r="AG27" s="392"/>
      <c r="AH27" s="393" t="s">
        <v>66</v>
      </c>
      <c r="AI27" s="394"/>
      <c r="AJ27" s="394"/>
      <c r="AK27" s="394"/>
      <c r="AL27" s="395"/>
      <c r="AM27" s="393" t="s">
        <v>66</v>
      </c>
      <c r="AN27" s="394"/>
      <c r="AO27" s="394"/>
      <c r="AP27" s="394"/>
      <c r="AQ27" s="394"/>
      <c r="AR27" s="395"/>
      <c r="AS27" s="393" t="s">
        <v>66</v>
      </c>
      <c r="AT27" s="394"/>
      <c r="AU27" s="394"/>
      <c r="AV27" s="394"/>
      <c r="AW27" s="394"/>
      <c r="AX27" s="396"/>
      <c r="AY27" s="423" t="s">
        <v>117</v>
      </c>
      <c r="AZ27" s="424"/>
      <c r="BA27" s="424"/>
      <c r="BB27" s="424"/>
      <c r="BC27" s="424"/>
      <c r="BD27" s="424"/>
      <c r="BE27" s="424"/>
      <c r="BF27" s="424"/>
      <c r="BG27" s="424"/>
      <c r="BH27" s="424"/>
      <c r="BI27" s="424"/>
      <c r="BJ27" s="424"/>
      <c r="BK27" s="424"/>
      <c r="BL27" s="424"/>
      <c r="BM27" s="425"/>
      <c r="BN27" s="420">
        <v>38980</v>
      </c>
      <c r="BO27" s="421"/>
      <c r="BP27" s="421"/>
      <c r="BQ27" s="421"/>
      <c r="BR27" s="421"/>
      <c r="BS27" s="421"/>
      <c r="BT27" s="421"/>
      <c r="BU27" s="422"/>
      <c r="BV27" s="420">
        <v>38964</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c r="A28" s="40"/>
      <c r="B28" s="453"/>
      <c r="C28" s="454"/>
      <c r="D28" s="455"/>
      <c r="E28" s="390" t="s">
        <v>118</v>
      </c>
      <c r="F28" s="391"/>
      <c r="G28" s="391"/>
      <c r="H28" s="391"/>
      <c r="I28" s="391"/>
      <c r="J28" s="391"/>
      <c r="K28" s="392"/>
      <c r="L28" s="393">
        <v>1</v>
      </c>
      <c r="M28" s="394"/>
      <c r="N28" s="394"/>
      <c r="O28" s="394"/>
      <c r="P28" s="395"/>
      <c r="Q28" s="393">
        <v>2540</v>
      </c>
      <c r="R28" s="394"/>
      <c r="S28" s="394"/>
      <c r="T28" s="394"/>
      <c r="U28" s="394"/>
      <c r="V28" s="395"/>
      <c r="W28" s="463"/>
      <c r="X28" s="454"/>
      <c r="Y28" s="455"/>
      <c r="Z28" s="390" t="s">
        <v>119</v>
      </c>
      <c r="AA28" s="391"/>
      <c r="AB28" s="391"/>
      <c r="AC28" s="391"/>
      <c r="AD28" s="391"/>
      <c r="AE28" s="391"/>
      <c r="AF28" s="391"/>
      <c r="AG28" s="392"/>
      <c r="AH28" s="393" t="s">
        <v>66</v>
      </c>
      <c r="AI28" s="394"/>
      <c r="AJ28" s="394"/>
      <c r="AK28" s="394"/>
      <c r="AL28" s="395"/>
      <c r="AM28" s="393" t="s">
        <v>66</v>
      </c>
      <c r="AN28" s="394"/>
      <c r="AO28" s="394"/>
      <c r="AP28" s="394"/>
      <c r="AQ28" s="394"/>
      <c r="AR28" s="395"/>
      <c r="AS28" s="393" t="s">
        <v>66</v>
      </c>
      <c r="AT28" s="394"/>
      <c r="AU28" s="394"/>
      <c r="AV28" s="394"/>
      <c r="AW28" s="394"/>
      <c r="AX28" s="396"/>
      <c r="AY28" s="400" t="s">
        <v>120</v>
      </c>
      <c r="AZ28" s="401"/>
      <c r="BA28" s="401"/>
      <c r="BB28" s="402"/>
      <c r="BC28" s="409" t="s">
        <v>121</v>
      </c>
      <c r="BD28" s="410"/>
      <c r="BE28" s="410"/>
      <c r="BF28" s="410"/>
      <c r="BG28" s="410"/>
      <c r="BH28" s="410"/>
      <c r="BI28" s="410"/>
      <c r="BJ28" s="410"/>
      <c r="BK28" s="410"/>
      <c r="BL28" s="410"/>
      <c r="BM28" s="411"/>
      <c r="BN28" s="412">
        <v>1500196</v>
      </c>
      <c r="BO28" s="413"/>
      <c r="BP28" s="413"/>
      <c r="BQ28" s="413"/>
      <c r="BR28" s="413"/>
      <c r="BS28" s="413"/>
      <c r="BT28" s="413"/>
      <c r="BU28" s="414"/>
      <c r="BV28" s="412">
        <v>1737882</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c r="A29" s="40"/>
      <c r="B29" s="453"/>
      <c r="C29" s="454"/>
      <c r="D29" s="455"/>
      <c r="E29" s="390" t="s">
        <v>122</v>
      </c>
      <c r="F29" s="391"/>
      <c r="G29" s="391"/>
      <c r="H29" s="391"/>
      <c r="I29" s="391"/>
      <c r="J29" s="391"/>
      <c r="K29" s="392"/>
      <c r="L29" s="393">
        <v>10</v>
      </c>
      <c r="M29" s="394"/>
      <c r="N29" s="394"/>
      <c r="O29" s="394"/>
      <c r="P29" s="395"/>
      <c r="Q29" s="393">
        <v>2310</v>
      </c>
      <c r="R29" s="394"/>
      <c r="S29" s="394"/>
      <c r="T29" s="394"/>
      <c r="U29" s="394"/>
      <c r="V29" s="395"/>
      <c r="W29" s="464"/>
      <c r="X29" s="465"/>
      <c r="Y29" s="466"/>
      <c r="Z29" s="390" t="s">
        <v>123</v>
      </c>
      <c r="AA29" s="391"/>
      <c r="AB29" s="391"/>
      <c r="AC29" s="391"/>
      <c r="AD29" s="391"/>
      <c r="AE29" s="391"/>
      <c r="AF29" s="391"/>
      <c r="AG29" s="392"/>
      <c r="AH29" s="393">
        <v>113</v>
      </c>
      <c r="AI29" s="394"/>
      <c r="AJ29" s="394"/>
      <c r="AK29" s="394"/>
      <c r="AL29" s="395"/>
      <c r="AM29" s="393">
        <v>338548</v>
      </c>
      <c r="AN29" s="394"/>
      <c r="AO29" s="394"/>
      <c r="AP29" s="394"/>
      <c r="AQ29" s="394"/>
      <c r="AR29" s="395"/>
      <c r="AS29" s="393">
        <v>2996</v>
      </c>
      <c r="AT29" s="394"/>
      <c r="AU29" s="394"/>
      <c r="AV29" s="394"/>
      <c r="AW29" s="394"/>
      <c r="AX29" s="396"/>
      <c r="AY29" s="403"/>
      <c r="AZ29" s="404"/>
      <c r="BA29" s="404"/>
      <c r="BB29" s="405"/>
      <c r="BC29" s="397" t="s">
        <v>124</v>
      </c>
      <c r="BD29" s="398"/>
      <c r="BE29" s="398"/>
      <c r="BF29" s="398"/>
      <c r="BG29" s="398"/>
      <c r="BH29" s="398"/>
      <c r="BI29" s="398"/>
      <c r="BJ29" s="398"/>
      <c r="BK29" s="398"/>
      <c r="BL29" s="398"/>
      <c r="BM29" s="399"/>
      <c r="BN29" s="417">
        <v>65012</v>
      </c>
      <c r="BO29" s="418"/>
      <c r="BP29" s="418"/>
      <c r="BQ29" s="418"/>
      <c r="BR29" s="418"/>
      <c r="BS29" s="418"/>
      <c r="BT29" s="418"/>
      <c r="BU29" s="419"/>
      <c r="BV29" s="417">
        <v>67343</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125</v>
      </c>
      <c r="X30" s="379"/>
      <c r="Y30" s="379"/>
      <c r="Z30" s="379"/>
      <c r="AA30" s="379"/>
      <c r="AB30" s="379"/>
      <c r="AC30" s="379"/>
      <c r="AD30" s="379"/>
      <c r="AE30" s="379"/>
      <c r="AF30" s="379"/>
      <c r="AG30" s="380"/>
      <c r="AH30" s="381">
        <v>92.5</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126</v>
      </c>
      <c r="BD30" s="385"/>
      <c r="BE30" s="385"/>
      <c r="BF30" s="385"/>
      <c r="BG30" s="385"/>
      <c r="BH30" s="385"/>
      <c r="BI30" s="385"/>
      <c r="BJ30" s="385"/>
      <c r="BK30" s="385"/>
      <c r="BL30" s="385"/>
      <c r="BM30" s="386"/>
      <c r="BN30" s="420">
        <v>761695</v>
      </c>
      <c r="BO30" s="421"/>
      <c r="BP30" s="421"/>
      <c r="BQ30" s="421"/>
      <c r="BR30" s="421"/>
      <c r="BS30" s="421"/>
      <c r="BT30" s="421"/>
      <c r="BU30" s="422"/>
      <c r="BV30" s="420">
        <v>724033</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370" t="s">
        <v>127</v>
      </c>
      <c r="D32" s="370"/>
      <c r="E32" s="370"/>
      <c r="F32" s="370"/>
      <c r="G32" s="370"/>
      <c r="H32" s="370"/>
      <c r="I32" s="370"/>
      <c r="J32" s="370"/>
      <c r="K32" s="370"/>
      <c r="L32" s="370"/>
      <c r="M32" s="370"/>
      <c r="N32" s="370"/>
      <c r="O32" s="370"/>
      <c r="P32" s="370"/>
      <c r="Q32" s="370"/>
      <c r="R32" s="370"/>
      <c r="S32" s="370"/>
      <c r="U32" s="371" t="s">
        <v>128</v>
      </c>
      <c r="V32" s="371"/>
      <c r="W32" s="371"/>
      <c r="X32" s="371"/>
      <c r="Y32" s="371"/>
      <c r="Z32" s="371"/>
      <c r="AA32" s="371"/>
      <c r="AB32" s="371"/>
      <c r="AC32" s="371"/>
      <c r="AD32" s="371"/>
      <c r="AE32" s="371"/>
      <c r="AF32" s="371"/>
      <c r="AG32" s="371"/>
      <c r="AH32" s="371"/>
      <c r="AI32" s="371"/>
      <c r="AJ32" s="371"/>
      <c r="AK32" s="371"/>
      <c r="AM32" s="371" t="s">
        <v>129</v>
      </c>
      <c r="AN32" s="371"/>
      <c r="AO32" s="371"/>
      <c r="AP32" s="371"/>
      <c r="AQ32" s="371"/>
      <c r="AR32" s="371"/>
      <c r="AS32" s="371"/>
      <c r="AT32" s="371"/>
      <c r="AU32" s="371"/>
      <c r="AV32" s="371"/>
      <c r="AW32" s="371"/>
      <c r="AX32" s="371"/>
      <c r="AY32" s="371"/>
      <c r="AZ32" s="371"/>
      <c r="BA32" s="371"/>
      <c r="BB32" s="371"/>
      <c r="BC32" s="371"/>
      <c r="BE32" s="371" t="s">
        <v>130</v>
      </c>
      <c r="BF32" s="371"/>
      <c r="BG32" s="371"/>
      <c r="BH32" s="371"/>
      <c r="BI32" s="371"/>
      <c r="BJ32" s="371"/>
      <c r="BK32" s="371"/>
      <c r="BL32" s="371"/>
      <c r="BM32" s="371"/>
      <c r="BN32" s="371"/>
      <c r="BO32" s="371"/>
      <c r="BP32" s="371"/>
      <c r="BQ32" s="371"/>
      <c r="BR32" s="371"/>
      <c r="BS32" s="371"/>
      <c r="BT32" s="371"/>
      <c r="BU32" s="371"/>
      <c r="BW32" s="371" t="s">
        <v>131</v>
      </c>
      <c r="BX32" s="371"/>
      <c r="BY32" s="371"/>
      <c r="BZ32" s="371"/>
      <c r="CA32" s="371"/>
      <c r="CB32" s="371"/>
      <c r="CC32" s="371"/>
      <c r="CD32" s="371"/>
      <c r="CE32" s="371"/>
      <c r="CF32" s="371"/>
      <c r="CG32" s="371"/>
      <c r="CH32" s="371"/>
      <c r="CI32" s="371"/>
      <c r="CJ32" s="371"/>
      <c r="CK32" s="371"/>
      <c r="CL32" s="371"/>
      <c r="CM32" s="371"/>
      <c r="CO32" s="371" t="s">
        <v>132</v>
      </c>
      <c r="CP32" s="371"/>
      <c r="CQ32" s="371"/>
      <c r="CR32" s="371"/>
      <c r="CS32" s="371"/>
      <c r="CT32" s="371"/>
      <c r="CU32" s="371"/>
      <c r="CV32" s="371"/>
      <c r="CW32" s="371"/>
      <c r="CX32" s="371"/>
      <c r="CY32" s="371"/>
      <c r="CZ32" s="371"/>
      <c r="DA32" s="371"/>
      <c r="DB32" s="371"/>
      <c r="DC32" s="371"/>
      <c r="DD32" s="371"/>
      <c r="DE32" s="371"/>
      <c r="DI32" s="63"/>
    </row>
    <row r="33" spans="1:113" ht="13.5" customHeight="1">
      <c r="A33" s="40"/>
      <c r="B33" s="64"/>
      <c r="C33" s="369" t="s">
        <v>133</v>
      </c>
      <c r="D33" s="369"/>
      <c r="E33" s="368" t="s">
        <v>134</v>
      </c>
      <c r="F33" s="368"/>
      <c r="G33" s="368"/>
      <c r="H33" s="368"/>
      <c r="I33" s="368"/>
      <c r="J33" s="368"/>
      <c r="K33" s="368"/>
      <c r="L33" s="368"/>
      <c r="M33" s="368"/>
      <c r="N33" s="368"/>
      <c r="O33" s="368"/>
      <c r="P33" s="368"/>
      <c r="Q33" s="368"/>
      <c r="R33" s="368"/>
      <c r="S33" s="368"/>
      <c r="T33" s="65"/>
      <c r="U33" s="369" t="s">
        <v>133</v>
      </c>
      <c r="V33" s="369"/>
      <c r="W33" s="368" t="s">
        <v>134</v>
      </c>
      <c r="X33" s="368"/>
      <c r="Y33" s="368"/>
      <c r="Z33" s="368"/>
      <c r="AA33" s="368"/>
      <c r="AB33" s="368"/>
      <c r="AC33" s="368"/>
      <c r="AD33" s="368"/>
      <c r="AE33" s="368"/>
      <c r="AF33" s="368"/>
      <c r="AG33" s="368"/>
      <c r="AH33" s="368"/>
      <c r="AI33" s="368"/>
      <c r="AJ33" s="368"/>
      <c r="AK33" s="368"/>
      <c r="AL33" s="65"/>
      <c r="AM33" s="369" t="s">
        <v>133</v>
      </c>
      <c r="AN33" s="369"/>
      <c r="AO33" s="368" t="s">
        <v>134</v>
      </c>
      <c r="AP33" s="368"/>
      <c r="AQ33" s="368"/>
      <c r="AR33" s="368"/>
      <c r="AS33" s="368"/>
      <c r="AT33" s="368"/>
      <c r="AU33" s="368"/>
      <c r="AV33" s="368"/>
      <c r="AW33" s="368"/>
      <c r="AX33" s="368"/>
      <c r="AY33" s="368"/>
      <c r="AZ33" s="368"/>
      <c r="BA33" s="368"/>
      <c r="BB33" s="368"/>
      <c r="BC33" s="368"/>
      <c r="BD33" s="66"/>
      <c r="BE33" s="368" t="s">
        <v>135</v>
      </c>
      <c r="BF33" s="368"/>
      <c r="BG33" s="368" t="s">
        <v>136</v>
      </c>
      <c r="BH33" s="368"/>
      <c r="BI33" s="368"/>
      <c r="BJ33" s="368"/>
      <c r="BK33" s="368"/>
      <c r="BL33" s="368"/>
      <c r="BM33" s="368"/>
      <c r="BN33" s="368"/>
      <c r="BO33" s="368"/>
      <c r="BP33" s="368"/>
      <c r="BQ33" s="368"/>
      <c r="BR33" s="368"/>
      <c r="BS33" s="368"/>
      <c r="BT33" s="368"/>
      <c r="BU33" s="368"/>
      <c r="BV33" s="66"/>
      <c r="BW33" s="369" t="s">
        <v>135</v>
      </c>
      <c r="BX33" s="369"/>
      <c r="BY33" s="368" t="s">
        <v>137</v>
      </c>
      <c r="BZ33" s="368"/>
      <c r="CA33" s="368"/>
      <c r="CB33" s="368"/>
      <c r="CC33" s="368"/>
      <c r="CD33" s="368"/>
      <c r="CE33" s="368"/>
      <c r="CF33" s="368"/>
      <c r="CG33" s="368"/>
      <c r="CH33" s="368"/>
      <c r="CI33" s="368"/>
      <c r="CJ33" s="368"/>
      <c r="CK33" s="368"/>
      <c r="CL33" s="368"/>
      <c r="CM33" s="368"/>
      <c r="CN33" s="65"/>
      <c r="CO33" s="369" t="s">
        <v>133</v>
      </c>
      <c r="CP33" s="369"/>
      <c r="CQ33" s="368" t="s">
        <v>138</v>
      </c>
      <c r="CR33" s="368"/>
      <c r="CS33" s="368"/>
      <c r="CT33" s="368"/>
      <c r="CU33" s="368"/>
      <c r="CV33" s="368"/>
      <c r="CW33" s="368"/>
      <c r="CX33" s="368"/>
      <c r="CY33" s="368"/>
      <c r="CZ33" s="368"/>
      <c r="DA33" s="368"/>
      <c r="DB33" s="368"/>
      <c r="DC33" s="368"/>
      <c r="DD33" s="368"/>
      <c r="DE33" s="368"/>
      <c r="DF33" s="65"/>
      <c r="DG33" s="367" t="s">
        <v>139</v>
      </c>
      <c r="DH33" s="367"/>
      <c r="DI33" s="67"/>
    </row>
    <row r="34" spans="1:113" ht="32.25" customHeight="1">
      <c r="A34" s="40"/>
      <c r="B34" s="6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2</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40"/>
      <c r="AM34" s="365" t="str">
        <f>IF(AO34="","",MAX(C34:D43,U34:V43)+1)</f>
        <v/>
      </c>
      <c r="AN34" s="365"/>
      <c r="AO34" s="366"/>
      <c r="AP34" s="366"/>
      <c r="AQ34" s="366"/>
      <c r="AR34" s="366"/>
      <c r="AS34" s="366"/>
      <c r="AT34" s="366"/>
      <c r="AU34" s="366"/>
      <c r="AV34" s="366"/>
      <c r="AW34" s="366"/>
      <c r="AX34" s="366"/>
      <c r="AY34" s="366"/>
      <c r="AZ34" s="366"/>
      <c r="BA34" s="366"/>
      <c r="BB34" s="366"/>
      <c r="BC34" s="366"/>
      <c r="BD34" s="40"/>
      <c r="BE34" s="365">
        <f>IF(BG34="","",MAX(C34:D43,U34:V43,AM34:AN43)+1)</f>
        <v>5</v>
      </c>
      <c r="BF34" s="365"/>
      <c r="BG34" s="366" t="str">
        <f>IF('各会計、関係団体の財政状況及び健全化判断比率'!B31="","",'各会計、関係団体の財政状況及び健全化判断比率'!B31)</f>
        <v>下水道事業特別会計</v>
      </c>
      <c r="BH34" s="366"/>
      <c r="BI34" s="366"/>
      <c r="BJ34" s="366"/>
      <c r="BK34" s="366"/>
      <c r="BL34" s="366"/>
      <c r="BM34" s="366"/>
      <c r="BN34" s="366"/>
      <c r="BO34" s="366"/>
      <c r="BP34" s="366"/>
      <c r="BQ34" s="366"/>
      <c r="BR34" s="366"/>
      <c r="BS34" s="366"/>
      <c r="BT34" s="366"/>
      <c r="BU34" s="366"/>
      <c r="BV34" s="40"/>
      <c r="BW34" s="365">
        <f>IF(BY34="","",MAX(C34:D43,U34:V43,AM34:AN43,BE34:BF43)+1)</f>
        <v>6</v>
      </c>
      <c r="BX34" s="365"/>
      <c r="BY34" s="366" t="str">
        <f>IF('各会計、関係団体の財政状況及び健全化判断比率'!B68="","",'各会計、関係団体の財政状況及び健全化判断比率'!B68)</f>
        <v>熊本県市町村総合事務組合</v>
      </c>
      <c r="BZ34" s="366"/>
      <c r="CA34" s="366"/>
      <c r="CB34" s="366"/>
      <c r="CC34" s="366"/>
      <c r="CD34" s="366"/>
      <c r="CE34" s="366"/>
      <c r="CF34" s="366"/>
      <c r="CG34" s="366"/>
      <c r="CH34" s="366"/>
      <c r="CI34" s="366"/>
      <c r="CJ34" s="366"/>
      <c r="CK34" s="366"/>
      <c r="CL34" s="366"/>
      <c r="CM34" s="366"/>
      <c r="CN34" s="40"/>
      <c r="CO34" s="365">
        <f>IF(CQ34="","",MAX(C34:D43,U34:V43,AM34:AN43,BE34:BF43,BW34:BX43)+1)</f>
        <v>13</v>
      </c>
      <c r="CP34" s="365"/>
      <c r="CQ34" s="366" t="str">
        <f>IF('各会計、関係団体の財政状況及び健全化判断比率'!BS7="","",'各会計、関係団体の財政状況及び健全化判断比率'!BS7)</f>
        <v>宮原まちづくり（株）</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7"/>
    </row>
    <row r="35" spans="1:113" ht="32.25" customHeight="1">
      <c r="A35" s="40"/>
      <c r="B35" s="64"/>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40"/>
      <c r="U35" s="365">
        <f>IF(W35="","",U34+1)</f>
        <v>3</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40"/>
      <c r="AM35" s="365" t="str">
        <f t="shared" ref="AM35:AM43" si="0">IF(AO35="","",AM34+1)</f>
        <v/>
      </c>
      <c r="AN35" s="365"/>
      <c r="AO35" s="366"/>
      <c r="AP35" s="366"/>
      <c r="AQ35" s="366"/>
      <c r="AR35" s="366"/>
      <c r="AS35" s="366"/>
      <c r="AT35" s="366"/>
      <c r="AU35" s="366"/>
      <c r="AV35" s="366"/>
      <c r="AW35" s="366"/>
      <c r="AX35" s="366"/>
      <c r="AY35" s="366"/>
      <c r="AZ35" s="366"/>
      <c r="BA35" s="366"/>
      <c r="BB35" s="366"/>
      <c r="BC35" s="366"/>
      <c r="BD35" s="40"/>
      <c r="BE35" s="365" t="str">
        <f t="shared" ref="BE35:BE43" si="1">IF(BG35="","",BE34+1)</f>
        <v/>
      </c>
      <c r="BF35" s="365"/>
      <c r="BG35" s="366"/>
      <c r="BH35" s="366"/>
      <c r="BI35" s="366"/>
      <c r="BJ35" s="366"/>
      <c r="BK35" s="366"/>
      <c r="BL35" s="366"/>
      <c r="BM35" s="366"/>
      <c r="BN35" s="366"/>
      <c r="BO35" s="366"/>
      <c r="BP35" s="366"/>
      <c r="BQ35" s="366"/>
      <c r="BR35" s="366"/>
      <c r="BS35" s="366"/>
      <c r="BT35" s="366"/>
      <c r="BU35" s="366"/>
      <c r="BV35" s="40"/>
      <c r="BW35" s="365">
        <f t="shared" ref="BW35:BW43" si="2">IF(BY35="","",BW34+1)</f>
        <v>7</v>
      </c>
      <c r="BX35" s="365"/>
      <c r="BY35" s="366" t="str">
        <f>IF('各会計、関係団体の財政状況及び健全化判断比率'!B69="","",'各会計、関係団体の財政状況及び健全化判断比率'!B69)</f>
        <v>氷川町及び八代市中学校組合</v>
      </c>
      <c r="BZ35" s="366"/>
      <c r="CA35" s="366"/>
      <c r="CB35" s="366"/>
      <c r="CC35" s="366"/>
      <c r="CD35" s="366"/>
      <c r="CE35" s="366"/>
      <c r="CF35" s="366"/>
      <c r="CG35" s="366"/>
      <c r="CH35" s="366"/>
      <c r="CI35" s="366"/>
      <c r="CJ35" s="366"/>
      <c r="CK35" s="366"/>
      <c r="CL35" s="366"/>
      <c r="CM35" s="366"/>
      <c r="CN35" s="40"/>
      <c r="CO35" s="365">
        <f t="shared" ref="CO35:CO43" si="3">IF(CQ35="","",CO34+1)</f>
        <v>14</v>
      </c>
      <c r="CP35" s="365"/>
      <c r="CQ35" s="366" t="str">
        <f>IF('各会計、関係団体の財政状況及び健全化判断比率'!BS8="","",'各会計、関係団体の財政状況及び健全化判断比率'!BS8)</f>
        <v>(有)氷川町まちづくり振興会</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c r="A36" s="40"/>
      <c r="B36" s="6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40"/>
      <c r="AM36" s="365" t="str">
        <f t="shared" si="0"/>
        <v/>
      </c>
      <c r="AN36" s="365"/>
      <c r="AO36" s="366"/>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8</v>
      </c>
      <c r="BX36" s="365"/>
      <c r="BY36" s="366" t="str">
        <f>IF('各会計、関係団体の財政状況及び健全化判断比率'!B70="","",'各会計、関係団体の財政状況及び健全化判断比率'!B70)</f>
        <v>八代広域行政事務組合</v>
      </c>
      <c r="BZ36" s="366"/>
      <c r="CA36" s="366"/>
      <c r="CB36" s="366"/>
      <c r="CC36" s="366"/>
      <c r="CD36" s="366"/>
      <c r="CE36" s="366"/>
      <c r="CF36" s="366"/>
      <c r="CG36" s="366"/>
      <c r="CH36" s="366"/>
      <c r="CI36" s="366"/>
      <c r="CJ36" s="366"/>
      <c r="CK36" s="366"/>
      <c r="CL36" s="366"/>
      <c r="CM36" s="366"/>
      <c r="CN36" s="4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c r="A37" s="40"/>
      <c r="B37" s="6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40"/>
      <c r="U37" s="365" t="str">
        <f t="shared" si="4"/>
        <v/>
      </c>
      <c r="V37" s="365"/>
      <c r="W37" s="366"/>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9</v>
      </c>
      <c r="BX37" s="365"/>
      <c r="BY37" s="366" t="str">
        <f>IF('各会計、関係団体の財政状況及び健全化判断比率'!B71="","",'各会計、関係団体の財政状況及び健全化判断比率'!B71)</f>
        <v>八代生活環境事務組合
（一般会計）</v>
      </c>
      <c r="BZ37" s="366"/>
      <c r="CA37" s="366"/>
      <c r="CB37" s="366"/>
      <c r="CC37" s="366"/>
      <c r="CD37" s="366"/>
      <c r="CE37" s="366"/>
      <c r="CF37" s="366"/>
      <c r="CG37" s="366"/>
      <c r="CH37" s="366"/>
      <c r="CI37" s="366"/>
      <c r="CJ37" s="366"/>
      <c r="CK37" s="366"/>
      <c r="CL37" s="366"/>
      <c r="CM37" s="366"/>
      <c r="CN37" s="4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10</v>
      </c>
      <c r="BX38" s="365"/>
      <c r="BY38" s="366" t="str">
        <f>IF('各会計、関係団体の財政状況及び健全化判断比率'!B72="","",'各会計、関係団体の財政状況及び健全化判断比率'!B72)</f>
        <v>八代生活環境事務組合
（水道事業会計）</v>
      </c>
      <c r="BZ38" s="366"/>
      <c r="CA38" s="366"/>
      <c r="CB38" s="366"/>
      <c r="CC38" s="366"/>
      <c r="CD38" s="366"/>
      <c r="CE38" s="366"/>
      <c r="CF38" s="366"/>
      <c r="CG38" s="366"/>
      <c r="CH38" s="366"/>
      <c r="CI38" s="366"/>
      <c r="CJ38" s="366"/>
      <c r="CK38" s="366"/>
      <c r="CL38" s="366"/>
      <c r="CM38" s="366"/>
      <c r="CN38" s="4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11</v>
      </c>
      <c r="BX39" s="365"/>
      <c r="BY39" s="366" t="str">
        <f>IF('各会計、関係団体の財政状況及び健全化判断比率'!B73="","",'各会計、関係団体の財政状況及び健全化判断比率'!B73)</f>
        <v>熊本県後期高齢者医療広域連合
（一般会計）</v>
      </c>
      <c r="BZ39" s="366"/>
      <c r="CA39" s="366"/>
      <c r="CB39" s="366"/>
      <c r="CC39" s="366"/>
      <c r="CD39" s="366"/>
      <c r="CE39" s="366"/>
      <c r="CF39" s="366"/>
      <c r="CG39" s="366"/>
      <c r="CH39" s="366"/>
      <c r="CI39" s="366"/>
      <c r="CJ39" s="366"/>
      <c r="CK39" s="366"/>
      <c r="CL39" s="366"/>
      <c r="CM39" s="366"/>
      <c r="CN39" s="4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f t="shared" si="2"/>
        <v>12</v>
      </c>
      <c r="BX40" s="365"/>
      <c r="BY40" s="366" t="str">
        <f>IF('各会計、関係団体の財政状況及び健全化判断比率'!B74="","",'各会計、関係団体の財政状況及び健全化判断比率'!B74)</f>
        <v>熊本県後期高齢者医療広域連合
（後期高齢者医療特別会計）</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140</v>
      </c>
      <c r="E46" s="362" t="s">
        <v>141</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142</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143</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144</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145</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146</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147</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9" t="s">
        <v>148</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0" zoomScaleNormal="50" zoomScaleSheetLayoutView="100" workbookViewId="0"/>
  </sheetViews>
  <sheetFormatPr defaultColWidth="0" defaultRowHeight="13.5" customHeight="1" zeroHeight="1"/>
  <cols>
    <col min="1" max="1" width="6.6328125" style="241" customWidth="1"/>
    <col min="2" max="2" width="11" style="241" customWidth="1"/>
    <col min="3" max="3" width="17" style="241" customWidth="1"/>
    <col min="4" max="5" width="16.6328125" style="241" customWidth="1"/>
    <col min="6" max="15" width="15" style="241" customWidth="1"/>
    <col min="16" max="16" width="24" style="241" customWidth="1"/>
    <col min="17" max="16384" width="0" style="241" hidden="1"/>
  </cols>
  <sheetData>
    <row r="1" spans="1:16" ht="16.5" customHeight="1">
      <c r="A1" s="240"/>
      <c r="B1" s="240"/>
      <c r="C1" s="240"/>
      <c r="D1" s="240"/>
      <c r="E1" s="240"/>
      <c r="F1" s="240"/>
      <c r="G1" s="240"/>
      <c r="H1" s="240"/>
      <c r="I1" s="240"/>
      <c r="J1" s="240"/>
      <c r="K1" s="240"/>
      <c r="L1" s="240"/>
      <c r="M1" s="240"/>
      <c r="N1" s="240"/>
      <c r="O1" s="240"/>
      <c r="P1" s="240"/>
    </row>
    <row r="2" spans="1:16" ht="16.5" customHeight="1">
      <c r="A2" s="240"/>
      <c r="B2" s="240"/>
      <c r="C2" s="240"/>
      <c r="D2" s="240"/>
      <c r="E2" s="240"/>
      <c r="F2" s="240"/>
      <c r="G2" s="240"/>
      <c r="H2" s="240"/>
      <c r="I2" s="240"/>
      <c r="J2" s="240"/>
      <c r="K2" s="240"/>
      <c r="L2" s="240"/>
      <c r="M2" s="240"/>
      <c r="N2" s="240"/>
      <c r="O2" s="240"/>
      <c r="P2" s="240"/>
    </row>
    <row r="3" spans="1:16" ht="16.5" customHeight="1">
      <c r="A3" s="240"/>
      <c r="B3" s="240"/>
      <c r="C3" s="240"/>
      <c r="D3" s="240"/>
      <c r="E3" s="240"/>
      <c r="F3" s="240"/>
      <c r="G3" s="240"/>
      <c r="H3" s="240"/>
      <c r="I3" s="240"/>
      <c r="J3" s="240"/>
      <c r="K3" s="240"/>
      <c r="L3" s="240"/>
      <c r="M3" s="240"/>
      <c r="N3" s="240"/>
      <c r="O3" s="240"/>
      <c r="P3" s="240"/>
    </row>
    <row r="4" spans="1:16" ht="16.5" customHeight="1">
      <c r="A4" s="240"/>
      <c r="B4" s="240"/>
      <c r="C4" s="240"/>
      <c r="D4" s="240"/>
      <c r="E4" s="240"/>
      <c r="F4" s="240"/>
      <c r="G4" s="240"/>
      <c r="H4" s="240"/>
      <c r="I4" s="240"/>
      <c r="J4" s="240"/>
      <c r="K4" s="240"/>
      <c r="L4" s="240"/>
      <c r="M4" s="240"/>
      <c r="N4" s="240"/>
      <c r="O4" s="240"/>
      <c r="P4" s="240"/>
    </row>
    <row r="5" spans="1:16" ht="16.5" customHeight="1">
      <c r="A5" s="240"/>
      <c r="B5" s="240"/>
      <c r="C5" s="240"/>
      <c r="D5" s="240"/>
      <c r="E5" s="240"/>
      <c r="F5" s="240"/>
      <c r="G5" s="240"/>
      <c r="H5" s="240"/>
      <c r="I5" s="240"/>
      <c r="J5" s="240"/>
      <c r="K5" s="240"/>
      <c r="L5" s="240"/>
      <c r="M5" s="240"/>
      <c r="N5" s="240"/>
      <c r="O5" s="240"/>
      <c r="P5" s="240"/>
    </row>
    <row r="6" spans="1:16" ht="16.5" customHeight="1">
      <c r="A6" s="240"/>
      <c r="B6" s="240"/>
      <c r="C6" s="240"/>
      <c r="D6" s="240"/>
      <c r="E6" s="240"/>
      <c r="F6" s="240"/>
      <c r="G6" s="240"/>
      <c r="H6" s="240"/>
      <c r="I6" s="240"/>
      <c r="J6" s="240"/>
      <c r="K6" s="240"/>
      <c r="L6" s="240"/>
      <c r="M6" s="240"/>
      <c r="N6" s="240"/>
      <c r="O6" s="240"/>
      <c r="P6" s="240"/>
    </row>
    <row r="7" spans="1:16" ht="16.5" customHeight="1">
      <c r="A7" s="240"/>
      <c r="B7" s="240"/>
      <c r="C7" s="240"/>
      <c r="D7" s="240"/>
      <c r="E7" s="240"/>
      <c r="F7" s="240"/>
      <c r="G7" s="240"/>
      <c r="H7" s="240"/>
      <c r="I7" s="240"/>
      <c r="J7" s="240"/>
      <c r="K7" s="240"/>
      <c r="L7" s="240"/>
      <c r="M7" s="240"/>
      <c r="N7" s="240"/>
      <c r="O7" s="240"/>
      <c r="P7" s="240"/>
    </row>
    <row r="8" spans="1:16" ht="16.5" customHeight="1">
      <c r="A8" s="240"/>
      <c r="B8" s="240"/>
      <c r="C8" s="240"/>
      <c r="D8" s="240"/>
      <c r="E8" s="240"/>
      <c r="F8" s="240"/>
      <c r="G8" s="240"/>
      <c r="H8" s="240"/>
      <c r="I8" s="240"/>
      <c r="J8" s="240"/>
      <c r="K8" s="240"/>
      <c r="L8" s="240"/>
      <c r="M8" s="240"/>
      <c r="N8" s="240"/>
      <c r="O8" s="240"/>
      <c r="P8" s="240"/>
    </row>
    <row r="9" spans="1:16" ht="16.5" customHeight="1">
      <c r="A9" s="240"/>
      <c r="B9" s="240"/>
      <c r="C9" s="240"/>
      <c r="D9" s="240"/>
      <c r="E9" s="240"/>
      <c r="F9" s="240"/>
      <c r="G9" s="240"/>
      <c r="H9" s="240"/>
      <c r="I9" s="240"/>
      <c r="J9" s="240"/>
      <c r="K9" s="240"/>
      <c r="L9" s="240"/>
      <c r="M9" s="240"/>
      <c r="N9" s="240"/>
      <c r="O9" s="240"/>
      <c r="P9" s="240"/>
    </row>
    <row r="10" spans="1:16" ht="16.5" customHeight="1">
      <c r="A10" s="240"/>
      <c r="B10" s="240"/>
      <c r="C10" s="240"/>
      <c r="D10" s="240"/>
      <c r="E10" s="240"/>
      <c r="F10" s="240"/>
      <c r="G10" s="240"/>
      <c r="H10" s="240"/>
      <c r="I10" s="240"/>
      <c r="J10" s="240"/>
      <c r="K10" s="240"/>
      <c r="L10" s="240"/>
      <c r="M10" s="240"/>
      <c r="N10" s="240"/>
      <c r="O10" s="240"/>
      <c r="P10" s="240"/>
    </row>
    <row r="11" spans="1:16" ht="16.5" customHeight="1">
      <c r="A11" s="240"/>
      <c r="B11" s="240"/>
      <c r="C11" s="240"/>
      <c r="D11" s="240"/>
      <c r="E11" s="240"/>
      <c r="F11" s="240"/>
      <c r="G11" s="240"/>
      <c r="H11" s="240"/>
      <c r="I11" s="240"/>
      <c r="J11" s="240"/>
      <c r="K11" s="240"/>
      <c r="L11" s="240"/>
      <c r="M11" s="240"/>
      <c r="N11" s="240"/>
      <c r="O11" s="240"/>
      <c r="P11" s="240"/>
    </row>
    <row r="12" spans="1:16" ht="16.5" customHeight="1">
      <c r="A12" s="240"/>
      <c r="B12" s="240"/>
      <c r="C12" s="240"/>
      <c r="D12" s="240"/>
      <c r="E12" s="240"/>
      <c r="F12" s="240"/>
      <c r="G12" s="240"/>
      <c r="H12" s="240"/>
      <c r="I12" s="240"/>
      <c r="J12" s="240"/>
      <c r="K12" s="240"/>
      <c r="L12" s="240"/>
      <c r="M12" s="240"/>
      <c r="N12" s="240"/>
      <c r="O12" s="240"/>
      <c r="P12" s="240"/>
    </row>
    <row r="13" spans="1:16" ht="16.5" customHeight="1">
      <c r="A13" s="240"/>
      <c r="B13" s="240"/>
      <c r="C13" s="240"/>
      <c r="D13" s="240"/>
      <c r="E13" s="240"/>
      <c r="F13" s="240"/>
      <c r="G13" s="240"/>
      <c r="H13" s="240"/>
      <c r="I13" s="240"/>
      <c r="J13" s="240"/>
      <c r="K13" s="240"/>
      <c r="L13" s="240"/>
      <c r="M13" s="240"/>
      <c r="N13" s="240"/>
      <c r="O13" s="240"/>
      <c r="P13" s="240"/>
    </row>
    <row r="14" spans="1:16" ht="16.5" customHeight="1">
      <c r="A14" s="240"/>
      <c r="B14" s="240"/>
      <c r="C14" s="240"/>
      <c r="D14" s="240"/>
      <c r="E14" s="240"/>
      <c r="F14" s="240"/>
      <c r="G14" s="240"/>
      <c r="H14" s="240"/>
      <c r="I14" s="240"/>
      <c r="J14" s="240"/>
      <c r="K14" s="240"/>
      <c r="L14" s="240"/>
      <c r="M14" s="240"/>
      <c r="N14" s="240"/>
      <c r="O14" s="240"/>
      <c r="P14" s="240"/>
    </row>
    <row r="15" spans="1:16" ht="16.5" customHeight="1">
      <c r="A15" s="240"/>
      <c r="B15" s="240"/>
      <c r="C15" s="240"/>
      <c r="D15" s="240"/>
      <c r="E15" s="240"/>
      <c r="F15" s="240"/>
      <c r="G15" s="240"/>
      <c r="H15" s="240"/>
      <c r="I15" s="240"/>
      <c r="J15" s="240"/>
      <c r="K15" s="240"/>
      <c r="L15" s="240"/>
      <c r="M15" s="240"/>
      <c r="N15" s="240"/>
      <c r="O15" s="240"/>
      <c r="P15" s="240"/>
    </row>
    <row r="16" spans="1:16" ht="16.5" customHeight="1">
      <c r="A16" s="240"/>
      <c r="B16" s="240"/>
      <c r="C16" s="240"/>
      <c r="D16" s="240"/>
      <c r="E16" s="240"/>
      <c r="F16" s="240"/>
      <c r="G16" s="240"/>
      <c r="H16" s="240"/>
      <c r="I16" s="240"/>
      <c r="J16" s="240"/>
      <c r="K16" s="240"/>
      <c r="L16" s="240"/>
      <c r="M16" s="240"/>
      <c r="N16" s="240"/>
      <c r="O16" s="240"/>
      <c r="P16" s="240"/>
    </row>
    <row r="17" spans="1:16" ht="16.5" customHeight="1">
      <c r="A17" s="240"/>
      <c r="B17" s="240"/>
      <c r="C17" s="240"/>
      <c r="D17" s="240"/>
      <c r="E17" s="240"/>
      <c r="F17" s="240"/>
      <c r="G17" s="240"/>
      <c r="H17" s="240"/>
      <c r="I17" s="240"/>
      <c r="J17" s="240"/>
      <c r="K17" s="240"/>
      <c r="L17" s="240"/>
      <c r="M17" s="240"/>
      <c r="N17" s="240"/>
      <c r="O17" s="240"/>
      <c r="P17" s="240"/>
    </row>
    <row r="18" spans="1:16" ht="16.5" customHeight="1">
      <c r="A18" s="240"/>
      <c r="B18" s="240"/>
      <c r="C18" s="240"/>
      <c r="D18" s="240"/>
      <c r="E18" s="240"/>
      <c r="F18" s="240"/>
      <c r="G18" s="240"/>
      <c r="H18" s="240"/>
      <c r="I18" s="240"/>
      <c r="J18" s="240"/>
      <c r="K18" s="240"/>
      <c r="L18" s="240"/>
      <c r="M18" s="240"/>
      <c r="N18" s="240"/>
      <c r="O18" s="240"/>
      <c r="P18" s="240"/>
    </row>
    <row r="19" spans="1:16" ht="16.5" customHeight="1">
      <c r="A19" s="240"/>
      <c r="B19" s="240"/>
      <c r="C19" s="240"/>
      <c r="D19" s="240"/>
      <c r="E19" s="240"/>
      <c r="F19" s="240"/>
      <c r="G19" s="240"/>
      <c r="H19" s="240"/>
      <c r="I19" s="240"/>
      <c r="J19" s="240"/>
      <c r="K19" s="240"/>
      <c r="L19" s="240"/>
      <c r="M19" s="240"/>
      <c r="N19" s="240"/>
      <c r="O19" s="240"/>
      <c r="P19" s="240"/>
    </row>
    <row r="20" spans="1:16" ht="16.5" customHeight="1">
      <c r="A20" s="240"/>
      <c r="B20" s="240"/>
      <c r="C20" s="240"/>
      <c r="D20" s="240"/>
      <c r="E20" s="240"/>
      <c r="F20" s="240"/>
      <c r="G20" s="240"/>
      <c r="H20" s="240"/>
      <c r="I20" s="240"/>
      <c r="J20" s="240"/>
      <c r="K20" s="240"/>
      <c r="L20" s="240"/>
      <c r="M20" s="240"/>
      <c r="N20" s="240"/>
      <c r="O20" s="240"/>
      <c r="P20" s="240"/>
    </row>
    <row r="21" spans="1:16" ht="16.5" customHeight="1">
      <c r="A21" s="240"/>
      <c r="B21" s="240"/>
      <c r="C21" s="240"/>
      <c r="D21" s="240"/>
      <c r="E21" s="240"/>
      <c r="F21" s="240"/>
      <c r="G21" s="240"/>
      <c r="H21" s="240"/>
      <c r="I21" s="240"/>
      <c r="J21" s="240"/>
      <c r="K21" s="240"/>
      <c r="L21" s="240"/>
      <c r="M21" s="240"/>
      <c r="N21" s="240"/>
      <c r="O21" s="240"/>
      <c r="P21" s="240"/>
    </row>
    <row r="22" spans="1:16" ht="16.5" customHeight="1">
      <c r="A22" s="240"/>
      <c r="B22" s="240"/>
      <c r="C22" s="240"/>
      <c r="D22" s="240"/>
      <c r="E22" s="240"/>
      <c r="F22" s="240"/>
      <c r="G22" s="240"/>
      <c r="H22" s="240"/>
      <c r="I22" s="240"/>
      <c r="J22" s="240"/>
      <c r="K22" s="240"/>
      <c r="L22" s="240"/>
      <c r="M22" s="240"/>
      <c r="N22" s="240"/>
      <c r="O22" s="240"/>
      <c r="P22" s="240"/>
    </row>
    <row r="23" spans="1:16" ht="16.5" customHeight="1">
      <c r="A23" s="240"/>
      <c r="B23" s="240"/>
      <c r="C23" s="240"/>
      <c r="D23" s="240"/>
      <c r="E23" s="240"/>
      <c r="F23" s="240"/>
      <c r="G23" s="240"/>
      <c r="H23" s="240"/>
      <c r="I23" s="240"/>
      <c r="J23" s="240"/>
      <c r="K23" s="240"/>
      <c r="L23" s="240"/>
      <c r="M23" s="240"/>
      <c r="N23" s="240"/>
      <c r="O23" s="240"/>
      <c r="P23" s="240"/>
    </row>
    <row r="24" spans="1:16" ht="16.5" customHeight="1">
      <c r="A24" s="240"/>
      <c r="B24" s="240"/>
      <c r="C24" s="240"/>
      <c r="D24" s="240"/>
      <c r="E24" s="240"/>
      <c r="F24" s="240"/>
      <c r="G24" s="240"/>
      <c r="H24" s="240"/>
      <c r="I24" s="240"/>
      <c r="J24" s="240"/>
      <c r="K24" s="240"/>
      <c r="L24" s="240"/>
      <c r="M24" s="240"/>
      <c r="N24" s="240"/>
      <c r="O24" s="240"/>
      <c r="P24" s="240"/>
    </row>
    <row r="25" spans="1:16" ht="16.5" customHeight="1">
      <c r="A25" s="240"/>
      <c r="B25" s="240"/>
      <c r="C25" s="240"/>
      <c r="D25" s="240"/>
      <c r="E25" s="240"/>
      <c r="F25" s="240"/>
      <c r="G25" s="240"/>
      <c r="H25" s="240"/>
      <c r="I25" s="240"/>
      <c r="J25" s="240"/>
      <c r="K25" s="240"/>
      <c r="L25" s="240"/>
      <c r="M25" s="240"/>
      <c r="N25" s="240"/>
      <c r="O25" s="240"/>
      <c r="P25" s="240"/>
    </row>
    <row r="26" spans="1:16" ht="16.5" customHeight="1">
      <c r="A26" s="240"/>
      <c r="B26" s="240"/>
      <c r="C26" s="240"/>
      <c r="D26" s="240"/>
      <c r="E26" s="240"/>
      <c r="F26" s="240"/>
      <c r="G26" s="240"/>
      <c r="H26" s="240"/>
      <c r="I26" s="240"/>
      <c r="J26" s="240"/>
      <c r="K26" s="240"/>
      <c r="L26" s="240"/>
      <c r="M26" s="240"/>
      <c r="N26" s="240"/>
      <c r="O26" s="240"/>
      <c r="P26" s="240"/>
    </row>
    <row r="27" spans="1:16" ht="16.5" customHeight="1">
      <c r="A27" s="240"/>
      <c r="B27" s="240"/>
      <c r="C27" s="240"/>
      <c r="D27" s="240"/>
      <c r="E27" s="240"/>
      <c r="F27" s="240"/>
      <c r="G27" s="240"/>
      <c r="H27" s="240"/>
      <c r="I27" s="240"/>
      <c r="J27" s="240"/>
      <c r="K27" s="240"/>
      <c r="L27" s="240"/>
      <c r="M27" s="240"/>
      <c r="N27" s="240"/>
      <c r="O27" s="240"/>
      <c r="P27" s="240"/>
    </row>
    <row r="28" spans="1:16" ht="16.5" customHeight="1">
      <c r="A28" s="240"/>
      <c r="B28" s="240"/>
      <c r="C28" s="240"/>
      <c r="D28" s="240"/>
      <c r="E28" s="240"/>
      <c r="F28" s="240"/>
      <c r="G28" s="240"/>
      <c r="H28" s="240"/>
      <c r="I28" s="240"/>
      <c r="J28" s="240"/>
      <c r="K28" s="240"/>
      <c r="L28" s="240"/>
      <c r="M28" s="240"/>
      <c r="N28" s="240"/>
      <c r="O28" s="240"/>
      <c r="P28" s="240"/>
    </row>
    <row r="29" spans="1:16" ht="16.5" customHeight="1">
      <c r="A29" s="240"/>
      <c r="B29" s="240"/>
      <c r="C29" s="240"/>
      <c r="D29" s="240"/>
      <c r="E29" s="240"/>
      <c r="F29" s="240"/>
      <c r="G29" s="240"/>
      <c r="H29" s="240"/>
      <c r="I29" s="240"/>
      <c r="J29" s="240"/>
      <c r="K29" s="240"/>
      <c r="L29" s="240"/>
      <c r="M29" s="240"/>
      <c r="N29" s="240"/>
      <c r="O29" s="240"/>
      <c r="P29" s="240"/>
    </row>
    <row r="30" spans="1:16" ht="16.5" customHeight="1">
      <c r="A30" s="240"/>
      <c r="B30" s="240"/>
      <c r="C30" s="240"/>
      <c r="D30" s="240"/>
      <c r="E30" s="240"/>
      <c r="F30" s="240"/>
      <c r="G30" s="240"/>
      <c r="H30" s="240"/>
      <c r="I30" s="240"/>
      <c r="J30" s="240"/>
      <c r="K30" s="240"/>
      <c r="L30" s="240"/>
      <c r="M30" s="240"/>
      <c r="N30" s="240"/>
      <c r="O30" s="240"/>
      <c r="P30" s="240"/>
    </row>
    <row r="31" spans="1:16" ht="16.5" customHeight="1">
      <c r="A31" s="240"/>
      <c r="B31" s="240"/>
      <c r="C31" s="240"/>
      <c r="D31" s="240"/>
      <c r="E31" s="240"/>
      <c r="F31" s="240"/>
      <c r="G31" s="240"/>
      <c r="H31" s="240"/>
      <c r="I31" s="240"/>
      <c r="J31" s="240"/>
      <c r="K31" s="240"/>
      <c r="L31" s="240"/>
      <c r="M31" s="240"/>
      <c r="N31" s="240"/>
      <c r="O31" s="240"/>
      <c r="P31" s="240"/>
    </row>
    <row r="32" spans="1:16" ht="31.5" customHeight="1" thickBot="1">
      <c r="A32" s="240"/>
      <c r="B32" s="240"/>
      <c r="C32" s="240"/>
      <c r="D32" s="240"/>
      <c r="E32" s="240"/>
      <c r="F32" s="240"/>
      <c r="G32" s="240"/>
      <c r="H32" s="240"/>
      <c r="I32" s="240"/>
      <c r="J32" s="242" t="s">
        <v>488</v>
      </c>
      <c r="K32" s="240"/>
      <c r="L32" s="240"/>
      <c r="M32" s="240"/>
      <c r="N32" s="240"/>
      <c r="O32" s="240"/>
      <c r="P32" s="240"/>
    </row>
    <row r="33" spans="1:16" ht="39" customHeight="1" thickBot="1">
      <c r="A33" s="240"/>
      <c r="B33" s="243" t="s">
        <v>497</v>
      </c>
      <c r="C33" s="244"/>
      <c r="D33" s="244"/>
      <c r="E33" s="245" t="s">
        <v>489</v>
      </c>
      <c r="F33" s="246" t="s">
        <v>3</v>
      </c>
      <c r="G33" s="247" t="s">
        <v>4</v>
      </c>
      <c r="H33" s="247" t="s">
        <v>5</v>
      </c>
      <c r="I33" s="247" t="s">
        <v>6</v>
      </c>
      <c r="J33" s="248" t="s">
        <v>7</v>
      </c>
      <c r="K33" s="240"/>
      <c r="L33" s="240"/>
      <c r="M33" s="240"/>
      <c r="N33" s="240"/>
      <c r="O33" s="240"/>
      <c r="P33" s="240"/>
    </row>
    <row r="34" spans="1:16" ht="39" customHeight="1">
      <c r="A34" s="240"/>
      <c r="B34" s="249"/>
      <c r="C34" s="1174" t="s">
        <v>498</v>
      </c>
      <c r="D34" s="1174"/>
      <c r="E34" s="1175"/>
      <c r="F34" s="250">
        <v>16.48</v>
      </c>
      <c r="G34" s="251">
        <v>10.86</v>
      </c>
      <c r="H34" s="251">
        <v>7.16</v>
      </c>
      <c r="I34" s="251">
        <v>9.81</v>
      </c>
      <c r="J34" s="252">
        <v>15.47</v>
      </c>
      <c r="K34" s="240"/>
      <c r="L34" s="240"/>
      <c r="M34" s="240"/>
      <c r="N34" s="240"/>
      <c r="O34" s="240"/>
      <c r="P34" s="240"/>
    </row>
    <row r="35" spans="1:16" ht="39" customHeight="1">
      <c r="A35" s="240"/>
      <c r="B35" s="253"/>
      <c r="C35" s="1168" t="s">
        <v>499</v>
      </c>
      <c r="D35" s="1169"/>
      <c r="E35" s="1170"/>
      <c r="F35" s="254">
        <v>4.9800000000000004</v>
      </c>
      <c r="G35" s="255">
        <v>7</v>
      </c>
      <c r="H35" s="255">
        <v>7.79</v>
      </c>
      <c r="I35" s="255">
        <v>7.68</v>
      </c>
      <c r="J35" s="256">
        <v>8.26</v>
      </c>
      <c r="K35" s="240"/>
      <c r="L35" s="240"/>
      <c r="M35" s="240"/>
      <c r="N35" s="240"/>
      <c r="O35" s="240"/>
      <c r="P35" s="240"/>
    </row>
    <row r="36" spans="1:16" ht="39" customHeight="1">
      <c r="A36" s="240"/>
      <c r="B36" s="253"/>
      <c r="C36" s="1168" t="s">
        <v>500</v>
      </c>
      <c r="D36" s="1169"/>
      <c r="E36" s="1170"/>
      <c r="F36" s="254">
        <v>2.27</v>
      </c>
      <c r="G36" s="255">
        <v>3.77</v>
      </c>
      <c r="H36" s="255">
        <v>3.27</v>
      </c>
      <c r="I36" s="255">
        <v>3.77</v>
      </c>
      <c r="J36" s="256">
        <v>6.51</v>
      </c>
      <c r="K36" s="240"/>
      <c r="L36" s="240"/>
      <c r="M36" s="240"/>
      <c r="N36" s="240"/>
      <c r="O36" s="240"/>
      <c r="P36" s="240"/>
    </row>
    <row r="37" spans="1:16" ht="39" customHeight="1">
      <c r="A37" s="240"/>
      <c r="B37" s="253"/>
      <c r="C37" s="1168" t="s">
        <v>501</v>
      </c>
      <c r="D37" s="1169"/>
      <c r="E37" s="1170"/>
      <c r="F37" s="254">
        <v>0.32</v>
      </c>
      <c r="G37" s="255">
        <v>0.27</v>
      </c>
      <c r="H37" s="255">
        <v>0.67</v>
      </c>
      <c r="I37" s="255">
        <v>0.84</v>
      </c>
      <c r="J37" s="256">
        <v>1.01</v>
      </c>
      <c r="K37" s="240"/>
      <c r="L37" s="240"/>
      <c r="M37" s="240"/>
      <c r="N37" s="240"/>
      <c r="O37" s="240"/>
      <c r="P37" s="240"/>
    </row>
    <row r="38" spans="1:16" ht="39" customHeight="1">
      <c r="A38" s="240"/>
      <c r="B38" s="253"/>
      <c r="C38" s="1168" t="s">
        <v>502</v>
      </c>
      <c r="D38" s="1169"/>
      <c r="E38" s="1170"/>
      <c r="F38" s="254">
        <v>0.03</v>
      </c>
      <c r="G38" s="255">
        <v>0.04</v>
      </c>
      <c r="H38" s="255">
        <v>0.04</v>
      </c>
      <c r="I38" s="255">
        <v>0.05</v>
      </c>
      <c r="J38" s="256">
        <v>0.04</v>
      </c>
      <c r="K38" s="240"/>
      <c r="L38" s="240"/>
      <c r="M38" s="240"/>
      <c r="N38" s="240"/>
      <c r="O38" s="240"/>
      <c r="P38" s="240"/>
    </row>
    <row r="39" spans="1:16" ht="39" customHeight="1">
      <c r="A39" s="240"/>
      <c r="B39" s="253"/>
      <c r="C39" s="1168"/>
      <c r="D39" s="1169"/>
      <c r="E39" s="1170"/>
      <c r="F39" s="254"/>
      <c r="G39" s="255"/>
      <c r="H39" s="255"/>
      <c r="I39" s="255"/>
      <c r="J39" s="256"/>
      <c r="K39" s="240"/>
      <c r="L39" s="240"/>
      <c r="M39" s="240"/>
      <c r="N39" s="240"/>
      <c r="O39" s="240"/>
      <c r="P39" s="240"/>
    </row>
    <row r="40" spans="1:16" ht="39" customHeight="1">
      <c r="A40" s="240"/>
      <c r="B40" s="253"/>
      <c r="C40" s="1168"/>
      <c r="D40" s="1169"/>
      <c r="E40" s="1170"/>
      <c r="F40" s="254"/>
      <c r="G40" s="255"/>
      <c r="H40" s="255"/>
      <c r="I40" s="255"/>
      <c r="J40" s="256"/>
      <c r="K40" s="240"/>
      <c r="L40" s="240"/>
      <c r="M40" s="240"/>
      <c r="N40" s="240"/>
      <c r="O40" s="240"/>
      <c r="P40" s="240"/>
    </row>
    <row r="41" spans="1:16" ht="39" customHeight="1">
      <c r="A41" s="240"/>
      <c r="B41" s="253"/>
      <c r="C41" s="1168"/>
      <c r="D41" s="1169"/>
      <c r="E41" s="1170"/>
      <c r="F41" s="254"/>
      <c r="G41" s="255"/>
      <c r="H41" s="255"/>
      <c r="I41" s="255"/>
      <c r="J41" s="256"/>
      <c r="K41" s="240"/>
      <c r="L41" s="240"/>
      <c r="M41" s="240"/>
      <c r="N41" s="240"/>
      <c r="O41" s="240"/>
      <c r="P41" s="240"/>
    </row>
    <row r="42" spans="1:16" ht="39" customHeight="1">
      <c r="A42" s="240"/>
      <c r="B42" s="257"/>
      <c r="C42" s="1168" t="s">
        <v>503</v>
      </c>
      <c r="D42" s="1169"/>
      <c r="E42" s="1170"/>
      <c r="F42" s="254" t="s">
        <v>328</v>
      </c>
      <c r="G42" s="255" t="s">
        <v>328</v>
      </c>
      <c r="H42" s="255" t="s">
        <v>328</v>
      </c>
      <c r="I42" s="255" t="s">
        <v>328</v>
      </c>
      <c r="J42" s="256" t="s">
        <v>328</v>
      </c>
      <c r="K42" s="240"/>
      <c r="L42" s="240"/>
      <c r="M42" s="240"/>
      <c r="N42" s="240"/>
      <c r="O42" s="240"/>
      <c r="P42" s="240"/>
    </row>
    <row r="43" spans="1:16" ht="39" customHeight="1" thickBot="1">
      <c r="A43" s="240"/>
      <c r="B43" s="258"/>
      <c r="C43" s="1171" t="s">
        <v>504</v>
      </c>
      <c r="D43" s="1172"/>
      <c r="E43" s="1173"/>
      <c r="F43" s="259">
        <v>0.19</v>
      </c>
      <c r="G43" s="260" t="s">
        <v>328</v>
      </c>
      <c r="H43" s="260" t="s">
        <v>328</v>
      </c>
      <c r="I43" s="260" t="s">
        <v>328</v>
      </c>
      <c r="J43" s="261" t="s">
        <v>328</v>
      </c>
      <c r="K43" s="240"/>
      <c r="L43" s="240"/>
      <c r="M43" s="240"/>
      <c r="N43" s="240"/>
      <c r="O43" s="240"/>
      <c r="P43" s="240"/>
    </row>
    <row r="44" spans="1:16" ht="39" customHeight="1">
      <c r="A44" s="240"/>
      <c r="B44" s="262" t="s">
        <v>505</v>
      </c>
      <c r="C44" s="263"/>
      <c r="D44" s="264"/>
      <c r="E44" s="264"/>
      <c r="F44" s="265"/>
      <c r="G44" s="265"/>
      <c r="H44" s="265"/>
      <c r="I44" s="265"/>
      <c r="J44" s="265"/>
      <c r="K44" s="240"/>
      <c r="L44" s="240"/>
      <c r="M44" s="240"/>
      <c r="N44" s="240"/>
      <c r="O44" s="240"/>
      <c r="P44" s="240"/>
    </row>
    <row r="45" spans="1:16" ht="16.5">
      <c r="A45" s="240"/>
      <c r="B45" s="240"/>
      <c r="C45" s="240"/>
      <c r="D45" s="240"/>
      <c r="E45" s="240"/>
      <c r="F45" s="240"/>
      <c r="G45" s="240"/>
      <c r="H45" s="240"/>
      <c r="I45" s="240"/>
      <c r="J45" s="240"/>
      <c r="K45" s="240"/>
      <c r="L45" s="240"/>
      <c r="M45" s="240"/>
      <c r="N45" s="240"/>
      <c r="O45" s="240"/>
      <c r="P45" s="240"/>
    </row>
  </sheetData>
  <sheetProtection algorithmName="SHA-512" hashValue="yIFABYkyCZ29J9BBcYRa5N7dh3WOp8VmWP+JoKFMdOwJ/qb+ofYyOJ7hXhAi7TgM2H/CSr1yMJVrXIThKwHWQQ==" saltValue="2r/jUQhch4dx8P1eWVbD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50" zoomScaleNormal="50" zoomScaleSheetLayoutView="55" workbookViewId="0"/>
  </sheetViews>
  <sheetFormatPr defaultColWidth="0" defaultRowHeight="12.65" customHeight="1" zeroHeight="1"/>
  <cols>
    <col min="1" max="1" width="6.6328125" style="267" customWidth="1"/>
    <col min="2" max="3" width="10.90625" style="267" customWidth="1"/>
    <col min="4" max="4" width="10" style="267" customWidth="1"/>
    <col min="5" max="10" width="11" style="267" customWidth="1"/>
    <col min="11" max="15" width="13.08984375" style="267" customWidth="1"/>
    <col min="16" max="21" width="11.453125" style="267" customWidth="1"/>
    <col min="22" max="16384" width="0" style="267" hidden="1"/>
  </cols>
  <sheetData>
    <row r="1" spans="1:21" ht="13.5" customHeight="1">
      <c r="A1" s="266"/>
      <c r="B1" s="266"/>
      <c r="C1" s="266"/>
      <c r="D1" s="266"/>
      <c r="E1" s="266"/>
      <c r="F1" s="266"/>
      <c r="G1" s="266"/>
      <c r="H1" s="266"/>
      <c r="I1" s="266"/>
      <c r="J1" s="266"/>
      <c r="K1" s="266"/>
      <c r="L1" s="266"/>
      <c r="M1" s="266"/>
      <c r="N1" s="266"/>
      <c r="O1" s="266"/>
      <c r="P1" s="266"/>
      <c r="Q1" s="266"/>
      <c r="R1" s="266"/>
      <c r="S1" s="266"/>
      <c r="T1" s="266"/>
      <c r="U1" s="266"/>
    </row>
    <row r="2" spans="1:21" ht="13.5" customHeight="1">
      <c r="A2" s="266"/>
      <c r="B2" s="266"/>
      <c r="C2" s="266"/>
      <c r="D2" s="266"/>
      <c r="E2" s="266"/>
      <c r="F2" s="266"/>
      <c r="G2" s="266"/>
      <c r="H2" s="266"/>
      <c r="I2" s="266"/>
      <c r="J2" s="266"/>
      <c r="K2" s="266"/>
      <c r="L2" s="266"/>
      <c r="M2" s="266"/>
      <c r="N2" s="266"/>
      <c r="O2" s="266"/>
      <c r="P2" s="266"/>
      <c r="Q2" s="266"/>
      <c r="R2" s="266"/>
      <c r="S2" s="266"/>
      <c r="T2" s="266"/>
      <c r="U2" s="266"/>
    </row>
    <row r="3" spans="1:21" ht="13.5" customHeight="1">
      <c r="A3" s="266"/>
      <c r="B3" s="266"/>
      <c r="C3" s="266"/>
      <c r="D3" s="266"/>
      <c r="E3" s="266"/>
      <c r="F3" s="266"/>
      <c r="G3" s="266"/>
      <c r="H3" s="266"/>
      <c r="I3" s="266"/>
      <c r="J3" s="266"/>
      <c r="K3" s="266"/>
      <c r="L3" s="266"/>
      <c r="M3" s="266"/>
      <c r="N3" s="266"/>
      <c r="O3" s="266"/>
      <c r="P3" s="266"/>
      <c r="Q3" s="266"/>
      <c r="R3" s="266"/>
      <c r="S3" s="266"/>
      <c r="T3" s="266"/>
      <c r="U3" s="266"/>
    </row>
    <row r="4" spans="1:21" ht="13.5" customHeight="1">
      <c r="A4" s="266"/>
      <c r="B4" s="266"/>
      <c r="C4" s="266"/>
      <c r="D4" s="266"/>
      <c r="E4" s="266"/>
      <c r="F4" s="266"/>
      <c r="G4" s="266"/>
      <c r="H4" s="266"/>
      <c r="I4" s="266"/>
      <c r="J4" s="266"/>
      <c r="K4" s="266"/>
      <c r="L4" s="266"/>
      <c r="M4" s="266"/>
      <c r="N4" s="266"/>
      <c r="O4" s="266"/>
      <c r="P4" s="266"/>
      <c r="Q4" s="266"/>
      <c r="R4" s="266"/>
      <c r="S4" s="266"/>
      <c r="T4" s="266"/>
      <c r="U4" s="266"/>
    </row>
    <row r="5" spans="1:21" ht="13.5" customHeight="1">
      <c r="A5" s="266"/>
      <c r="B5" s="266"/>
      <c r="C5" s="266"/>
      <c r="D5" s="266"/>
      <c r="E5" s="266"/>
      <c r="F5" s="266"/>
      <c r="G5" s="266"/>
      <c r="H5" s="266"/>
      <c r="I5" s="266"/>
      <c r="J5" s="266"/>
      <c r="K5" s="266"/>
      <c r="L5" s="266"/>
      <c r="M5" s="266"/>
      <c r="N5" s="266"/>
      <c r="O5" s="266"/>
      <c r="P5" s="266"/>
      <c r="Q5" s="266"/>
      <c r="R5" s="266"/>
      <c r="S5" s="266"/>
      <c r="T5" s="266"/>
      <c r="U5" s="266"/>
    </row>
    <row r="6" spans="1:21" ht="13.5" customHeight="1">
      <c r="A6" s="266"/>
      <c r="B6" s="266"/>
      <c r="C6" s="266"/>
      <c r="D6" s="266"/>
      <c r="E6" s="266"/>
      <c r="F6" s="266"/>
      <c r="G6" s="266"/>
      <c r="H6" s="266"/>
      <c r="I6" s="266"/>
      <c r="J6" s="266"/>
      <c r="K6" s="266"/>
      <c r="L6" s="266"/>
      <c r="M6" s="266"/>
      <c r="N6" s="266"/>
      <c r="O6" s="266"/>
      <c r="P6" s="266"/>
      <c r="Q6" s="266"/>
      <c r="R6" s="266"/>
      <c r="S6" s="266"/>
      <c r="T6" s="266"/>
      <c r="U6" s="266"/>
    </row>
    <row r="7" spans="1:21" ht="13.5" customHeight="1">
      <c r="A7" s="266"/>
      <c r="B7" s="266"/>
      <c r="C7" s="266"/>
      <c r="D7" s="266"/>
      <c r="E7" s="266"/>
      <c r="F7" s="266"/>
      <c r="G7" s="266"/>
      <c r="H7" s="266"/>
      <c r="I7" s="266"/>
      <c r="J7" s="266"/>
      <c r="K7" s="266"/>
      <c r="L7" s="266"/>
      <c r="M7" s="266"/>
      <c r="N7" s="266"/>
      <c r="O7" s="266"/>
      <c r="P7" s="266"/>
      <c r="Q7" s="266"/>
      <c r="R7" s="266"/>
      <c r="S7" s="266"/>
      <c r="T7" s="266"/>
      <c r="U7" s="266"/>
    </row>
    <row r="8" spans="1:21" ht="13.5" customHeight="1">
      <c r="A8" s="266"/>
      <c r="B8" s="266"/>
      <c r="C8" s="266"/>
      <c r="D8" s="266"/>
      <c r="E8" s="266"/>
      <c r="F8" s="266"/>
      <c r="G8" s="266"/>
      <c r="H8" s="266"/>
      <c r="I8" s="266"/>
      <c r="J8" s="266"/>
      <c r="K8" s="266"/>
      <c r="L8" s="266"/>
      <c r="M8" s="266"/>
      <c r="N8" s="266"/>
      <c r="O8" s="266"/>
      <c r="P8" s="266"/>
      <c r="Q8" s="266"/>
      <c r="R8" s="266"/>
      <c r="S8" s="266"/>
      <c r="T8" s="266"/>
      <c r="U8" s="266"/>
    </row>
    <row r="9" spans="1:21" ht="13.5" customHeight="1">
      <c r="A9" s="266"/>
      <c r="B9" s="266"/>
      <c r="C9" s="266"/>
      <c r="D9" s="266"/>
      <c r="E9" s="266"/>
      <c r="F9" s="266"/>
      <c r="G9" s="266"/>
      <c r="H9" s="266"/>
      <c r="I9" s="266"/>
      <c r="J9" s="266"/>
      <c r="K9" s="266"/>
      <c r="L9" s="266"/>
      <c r="M9" s="266"/>
      <c r="N9" s="266"/>
      <c r="O9" s="266"/>
      <c r="P9" s="266"/>
      <c r="Q9" s="266"/>
      <c r="R9" s="266"/>
      <c r="S9" s="266"/>
      <c r="T9" s="266"/>
      <c r="U9" s="266"/>
    </row>
    <row r="10" spans="1:21" ht="13.5" customHeight="1">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c r="A43" s="266"/>
      <c r="B43" s="266"/>
      <c r="C43" s="266"/>
      <c r="D43" s="266"/>
      <c r="E43" s="266"/>
      <c r="F43" s="266"/>
      <c r="G43" s="266"/>
      <c r="H43" s="266"/>
      <c r="I43" s="266"/>
      <c r="J43" s="266"/>
      <c r="K43" s="266"/>
      <c r="L43" s="266"/>
      <c r="M43" s="266"/>
      <c r="N43" s="266"/>
      <c r="O43" s="268" t="s">
        <v>506</v>
      </c>
      <c r="P43" s="266"/>
      <c r="Q43" s="266"/>
      <c r="R43" s="266"/>
      <c r="S43" s="266"/>
      <c r="T43" s="266"/>
      <c r="U43" s="266"/>
    </row>
    <row r="44" spans="1:21" ht="30.75" customHeight="1" thickBot="1">
      <c r="A44" s="266"/>
      <c r="B44" s="269" t="s">
        <v>507</v>
      </c>
      <c r="C44" s="270"/>
      <c r="D44" s="270"/>
      <c r="E44" s="271"/>
      <c r="F44" s="271"/>
      <c r="G44" s="271"/>
      <c r="H44" s="271"/>
      <c r="I44" s="271"/>
      <c r="J44" s="272" t="s">
        <v>489</v>
      </c>
      <c r="K44" s="273" t="s">
        <v>3</v>
      </c>
      <c r="L44" s="274" t="s">
        <v>4</v>
      </c>
      <c r="M44" s="274" t="s">
        <v>5</v>
      </c>
      <c r="N44" s="274" t="s">
        <v>6</v>
      </c>
      <c r="O44" s="275" t="s">
        <v>7</v>
      </c>
      <c r="P44" s="266"/>
      <c r="Q44" s="266"/>
      <c r="R44" s="266"/>
      <c r="S44" s="266"/>
      <c r="T44" s="266"/>
      <c r="U44" s="266"/>
    </row>
    <row r="45" spans="1:21" ht="30.75" customHeight="1">
      <c r="A45" s="266"/>
      <c r="B45" s="1194" t="s">
        <v>508</v>
      </c>
      <c r="C45" s="1195"/>
      <c r="D45" s="276"/>
      <c r="E45" s="1200" t="s">
        <v>509</v>
      </c>
      <c r="F45" s="1200"/>
      <c r="G45" s="1200"/>
      <c r="H45" s="1200"/>
      <c r="I45" s="1200"/>
      <c r="J45" s="1201"/>
      <c r="K45" s="277">
        <v>743</v>
      </c>
      <c r="L45" s="278">
        <v>702</v>
      </c>
      <c r="M45" s="278">
        <v>787</v>
      </c>
      <c r="N45" s="278">
        <v>904</v>
      </c>
      <c r="O45" s="279">
        <v>971</v>
      </c>
      <c r="P45" s="266"/>
      <c r="Q45" s="266"/>
      <c r="R45" s="266"/>
      <c r="S45" s="266"/>
      <c r="T45" s="266"/>
      <c r="U45" s="266"/>
    </row>
    <row r="46" spans="1:21" ht="30.75" customHeight="1">
      <c r="A46" s="266"/>
      <c r="B46" s="1196"/>
      <c r="C46" s="1197"/>
      <c r="D46" s="280"/>
      <c r="E46" s="1178" t="s">
        <v>510</v>
      </c>
      <c r="F46" s="1178"/>
      <c r="G46" s="1178"/>
      <c r="H46" s="1178"/>
      <c r="I46" s="1178"/>
      <c r="J46" s="1179"/>
      <c r="K46" s="281" t="s">
        <v>328</v>
      </c>
      <c r="L46" s="282" t="s">
        <v>328</v>
      </c>
      <c r="M46" s="282" t="s">
        <v>328</v>
      </c>
      <c r="N46" s="282" t="s">
        <v>328</v>
      </c>
      <c r="O46" s="283" t="s">
        <v>328</v>
      </c>
      <c r="P46" s="266"/>
      <c r="Q46" s="266"/>
      <c r="R46" s="266"/>
      <c r="S46" s="266"/>
      <c r="T46" s="266"/>
      <c r="U46" s="266"/>
    </row>
    <row r="47" spans="1:21" ht="30.75" customHeight="1">
      <c r="A47" s="266"/>
      <c r="B47" s="1196"/>
      <c r="C47" s="1197"/>
      <c r="D47" s="280"/>
      <c r="E47" s="1178" t="s">
        <v>511</v>
      </c>
      <c r="F47" s="1178"/>
      <c r="G47" s="1178"/>
      <c r="H47" s="1178"/>
      <c r="I47" s="1178"/>
      <c r="J47" s="1179"/>
      <c r="K47" s="281" t="s">
        <v>328</v>
      </c>
      <c r="L47" s="282" t="s">
        <v>328</v>
      </c>
      <c r="M47" s="282" t="s">
        <v>328</v>
      </c>
      <c r="N47" s="282" t="s">
        <v>328</v>
      </c>
      <c r="O47" s="283" t="s">
        <v>328</v>
      </c>
      <c r="P47" s="266"/>
      <c r="Q47" s="266"/>
      <c r="R47" s="266"/>
      <c r="S47" s="266"/>
      <c r="T47" s="266"/>
      <c r="U47" s="266"/>
    </row>
    <row r="48" spans="1:21" ht="30.75" customHeight="1">
      <c r="A48" s="266"/>
      <c r="B48" s="1196"/>
      <c r="C48" s="1197"/>
      <c r="D48" s="280"/>
      <c r="E48" s="1178" t="s">
        <v>512</v>
      </c>
      <c r="F48" s="1178"/>
      <c r="G48" s="1178"/>
      <c r="H48" s="1178"/>
      <c r="I48" s="1178"/>
      <c r="J48" s="1179"/>
      <c r="K48" s="281">
        <v>214</v>
      </c>
      <c r="L48" s="282">
        <v>237</v>
      </c>
      <c r="M48" s="282">
        <v>260</v>
      </c>
      <c r="N48" s="282">
        <v>259</v>
      </c>
      <c r="O48" s="283">
        <v>263</v>
      </c>
      <c r="P48" s="266"/>
      <c r="Q48" s="266"/>
      <c r="R48" s="266"/>
      <c r="S48" s="266"/>
      <c r="T48" s="266"/>
      <c r="U48" s="266"/>
    </row>
    <row r="49" spans="1:21" ht="30.75" customHeight="1">
      <c r="A49" s="266"/>
      <c r="B49" s="1196"/>
      <c r="C49" s="1197"/>
      <c r="D49" s="280"/>
      <c r="E49" s="1178" t="s">
        <v>513</v>
      </c>
      <c r="F49" s="1178"/>
      <c r="G49" s="1178"/>
      <c r="H49" s="1178"/>
      <c r="I49" s="1178"/>
      <c r="J49" s="1179"/>
      <c r="K49" s="281">
        <v>46</v>
      </c>
      <c r="L49" s="282">
        <v>58</v>
      </c>
      <c r="M49" s="282">
        <v>50</v>
      </c>
      <c r="N49" s="282">
        <v>45</v>
      </c>
      <c r="O49" s="283">
        <v>38</v>
      </c>
      <c r="P49" s="266"/>
      <c r="Q49" s="266"/>
      <c r="R49" s="266"/>
      <c r="S49" s="266"/>
      <c r="T49" s="266"/>
      <c r="U49" s="266"/>
    </row>
    <row r="50" spans="1:21" ht="30.75" customHeight="1">
      <c r="A50" s="266"/>
      <c r="B50" s="1196"/>
      <c r="C50" s="1197"/>
      <c r="D50" s="280"/>
      <c r="E50" s="1178" t="s">
        <v>514</v>
      </c>
      <c r="F50" s="1178"/>
      <c r="G50" s="1178"/>
      <c r="H50" s="1178"/>
      <c r="I50" s="1178"/>
      <c r="J50" s="1179"/>
      <c r="K50" s="281">
        <v>2</v>
      </c>
      <c r="L50" s="282">
        <v>2</v>
      </c>
      <c r="M50" s="282">
        <v>3</v>
      </c>
      <c r="N50" s="282">
        <v>2</v>
      </c>
      <c r="O50" s="283">
        <v>8</v>
      </c>
      <c r="P50" s="266"/>
      <c r="Q50" s="266"/>
      <c r="R50" s="266"/>
      <c r="S50" s="266"/>
      <c r="T50" s="266"/>
      <c r="U50" s="266"/>
    </row>
    <row r="51" spans="1:21" ht="30.75" customHeight="1">
      <c r="A51" s="266"/>
      <c r="B51" s="1198"/>
      <c r="C51" s="1199"/>
      <c r="D51" s="284"/>
      <c r="E51" s="1178" t="s">
        <v>515</v>
      </c>
      <c r="F51" s="1178"/>
      <c r="G51" s="1178"/>
      <c r="H51" s="1178"/>
      <c r="I51" s="1178"/>
      <c r="J51" s="1179"/>
      <c r="K51" s="281" t="s">
        <v>328</v>
      </c>
      <c r="L51" s="282" t="s">
        <v>328</v>
      </c>
      <c r="M51" s="282" t="s">
        <v>328</v>
      </c>
      <c r="N51" s="282" t="s">
        <v>328</v>
      </c>
      <c r="O51" s="283" t="s">
        <v>328</v>
      </c>
      <c r="P51" s="266"/>
      <c r="Q51" s="266"/>
      <c r="R51" s="266"/>
      <c r="S51" s="266"/>
      <c r="T51" s="266"/>
      <c r="U51" s="266"/>
    </row>
    <row r="52" spans="1:21" ht="30.75" customHeight="1">
      <c r="A52" s="266"/>
      <c r="B52" s="1176" t="s">
        <v>516</v>
      </c>
      <c r="C52" s="1177"/>
      <c r="D52" s="284"/>
      <c r="E52" s="1178" t="s">
        <v>517</v>
      </c>
      <c r="F52" s="1178"/>
      <c r="G52" s="1178"/>
      <c r="H52" s="1178"/>
      <c r="I52" s="1178"/>
      <c r="J52" s="1179"/>
      <c r="K52" s="281">
        <v>852</v>
      </c>
      <c r="L52" s="282">
        <v>811</v>
      </c>
      <c r="M52" s="282">
        <v>859</v>
      </c>
      <c r="N52" s="282">
        <v>841</v>
      </c>
      <c r="O52" s="283">
        <v>815</v>
      </c>
      <c r="P52" s="266"/>
      <c r="Q52" s="266"/>
      <c r="R52" s="266"/>
      <c r="S52" s="266"/>
      <c r="T52" s="266"/>
      <c r="U52" s="266"/>
    </row>
    <row r="53" spans="1:21" ht="30.75" customHeight="1" thickBot="1">
      <c r="A53" s="266"/>
      <c r="B53" s="1180" t="s">
        <v>518</v>
      </c>
      <c r="C53" s="1181"/>
      <c r="D53" s="285"/>
      <c r="E53" s="1182" t="s">
        <v>519</v>
      </c>
      <c r="F53" s="1182"/>
      <c r="G53" s="1182"/>
      <c r="H53" s="1182"/>
      <c r="I53" s="1182"/>
      <c r="J53" s="1183"/>
      <c r="K53" s="286">
        <v>153</v>
      </c>
      <c r="L53" s="287">
        <v>188</v>
      </c>
      <c r="M53" s="287">
        <v>241</v>
      </c>
      <c r="N53" s="287">
        <v>369</v>
      </c>
      <c r="O53" s="288">
        <v>465</v>
      </c>
      <c r="P53" s="266"/>
      <c r="Q53" s="266"/>
      <c r="R53" s="266"/>
      <c r="S53" s="266"/>
      <c r="T53" s="266"/>
      <c r="U53" s="266"/>
    </row>
    <row r="54" spans="1:21" ht="24" customHeight="1">
      <c r="A54" s="266"/>
      <c r="B54" s="289" t="s">
        <v>520</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c r="A55" s="266"/>
      <c r="B55" s="290" t="s">
        <v>521</v>
      </c>
      <c r="C55" s="291"/>
      <c r="D55" s="291"/>
      <c r="E55" s="291"/>
      <c r="F55" s="291"/>
      <c r="G55" s="291"/>
      <c r="H55" s="291"/>
      <c r="I55" s="291"/>
      <c r="J55" s="291"/>
      <c r="K55" s="292"/>
      <c r="L55" s="292"/>
      <c r="M55" s="292"/>
      <c r="N55" s="292"/>
      <c r="O55" s="293" t="s">
        <v>522</v>
      </c>
      <c r="P55" s="266"/>
      <c r="Q55" s="266"/>
      <c r="R55" s="266"/>
      <c r="S55" s="266"/>
      <c r="T55" s="266"/>
      <c r="U55" s="266"/>
    </row>
    <row r="56" spans="1:21" ht="31.5" customHeight="1" thickBot="1">
      <c r="A56" s="266"/>
      <c r="B56" s="294"/>
      <c r="C56" s="295"/>
      <c r="D56" s="295"/>
      <c r="E56" s="296"/>
      <c r="F56" s="296"/>
      <c r="G56" s="296"/>
      <c r="H56" s="296"/>
      <c r="I56" s="296"/>
      <c r="J56" s="297" t="s">
        <v>489</v>
      </c>
      <c r="K56" s="298" t="s">
        <v>523</v>
      </c>
      <c r="L56" s="299" t="s">
        <v>524</v>
      </c>
      <c r="M56" s="299" t="s">
        <v>525</v>
      </c>
      <c r="N56" s="299" t="s">
        <v>526</v>
      </c>
      <c r="O56" s="300" t="s">
        <v>527</v>
      </c>
      <c r="P56" s="266"/>
      <c r="Q56" s="266"/>
      <c r="R56" s="266"/>
      <c r="S56" s="266"/>
      <c r="T56" s="266"/>
      <c r="U56" s="266"/>
    </row>
    <row r="57" spans="1:21" ht="31.5" customHeight="1">
      <c r="B57" s="1184" t="s">
        <v>528</v>
      </c>
      <c r="C57" s="1185"/>
      <c r="D57" s="1188" t="s">
        <v>529</v>
      </c>
      <c r="E57" s="1189"/>
      <c r="F57" s="1189"/>
      <c r="G57" s="1189"/>
      <c r="H57" s="1189"/>
      <c r="I57" s="1189"/>
      <c r="J57" s="1190"/>
      <c r="K57" s="301"/>
      <c r="L57" s="302"/>
      <c r="M57" s="302"/>
      <c r="N57" s="302"/>
      <c r="O57" s="303"/>
    </row>
    <row r="58" spans="1:21" ht="31.5" customHeight="1" thickBot="1">
      <c r="B58" s="1186"/>
      <c r="C58" s="1187"/>
      <c r="D58" s="1191" t="s">
        <v>530</v>
      </c>
      <c r="E58" s="1192"/>
      <c r="F58" s="1192"/>
      <c r="G58" s="1192"/>
      <c r="H58" s="1192"/>
      <c r="I58" s="1192"/>
      <c r="J58" s="1193"/>
      <c r="K58" s="304"/>
      <c r="L58" s="305"/>
      <c r="M58" s="305"/>
      <c r="N58" s="305"/>
      <c r="O58" s="306"/>
    </row>
    <row r="59" spans="1:21" ht="24" customHeight="1">
      <c r="B59" s="307"/>
      <c r="C59" s="307"/>
      <c r="D59" s="308" t="s">
        <v>531</v>
      </c>
      <c r="E59" s="309"/>
      <c r="F59" s="309"/>
      <c r="G59" s="309"/>
      <c r="H59" s="309"/>
      <c r="I59" s="309"/>
      <c r="J59" s="309"/>
      <c r="K59" s="309"/>
      <c r="L59" s="309"/>
      <c r="M59" s="309"/>
      <c r="N59" s="309"/>
      <c r="O59" s="309"/>
    </row>
    <row r="60" spans="1:21" ht="24" customHeight="1">
      <c r="B60" s="310"/>
      <c r="C60" s="310"/>
      <c r="D60" s="308" t="s">
        <v>532</v>
      </c>
      <c r="E60" s="309"/>
      <c r="F60" s="309"/>
      <c r="G60" s="309"/>
      <c r="H60" s="309"/>
      <c r="I60" s="309"/>
      <c r="J60" s="309"/>
      <c r="K60" s="309"/>
      <c r="L60" s="309"/>
      <c r="M60" s="309"/>
      <c r="N60" s="309"/>
      <c r="O60" s="309"/>
    </row>
    <row r="61" spans="1:21" ht="24" customHeight="1">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fY1eoO+bld1RR0dEINfEGJ1HPlkOOmyK8uj8RqV7QLlpZ6gyYwDMtpfIv3uzYX5/1IMCT3H0ZfpeDytd6T0O0w==" saltValue="gzIxm+uF/7qSHt3RmRvM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50" zoomScaleNormal="50" zoomScaleSheetLayoutView="100" workbookViewId="0"/>
  </sheetViews>
  <sheetFormatPr defaultColWidth="0" defaultRowHeight="13.5" customHeight="1" zeroHeight="1"/>
  <cols>
    <col min="1" max="1" width="6.6328125" style="311" customWidth="1"/>
    <col min="2" max="3" width="12.6328125" style="311" customWidth="1"/>
    <col min="4" max="4" width="11.6328125" style="311" customWidth="1"/>
    <col min="5" max="8" width="10.36328125" style="311" customWidth="1"/>
    <col min="9" max="13" width="16.36328125" style="311" customWidth="1"/>
    <col min="14" max="19" width="12.6328125" style="311" customWidth="1"/>
    <col min="20" max="16384" width="0" style="31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2" t="s">
        <v>506</v>
      </c>
    </row>
    <row r="40" spans="2:13" ht="27.75" customHeight="1" thickBot="1">
      <c r="B40" s="313" t="s">
        <v>507</v>
      </c>
      <c r="C40" s="314"/>
      <c r="D40" s="314"/>
      <c r="E40" s="315"/>
      <c r="F40" s="315"/>
      <c r="G40" s="315"/>
      <c r="H40" s="316" t="s">
        <v>489</v>
      </c>
      <c r="I40" s="317" t="s">
        <v>3</v>
      </c>
      <c r="J40" s="318" t="s">
        <v>4</v>
      </c>
      <c r="K40" s="318" t="s">
        <v>5</v>
      </c>
      <c r="L40" s="318" t="s">
        <v>6</v>
      </c>
      <c r="M40" s="319" t="s">
        <v>7</v>
      </c>
    </row>
    <row r="41" spans="2:13" ht="27.75" customHeight="1">
      <c r="B41" s="1214" t="s">
        <v>533</v>
      </c>
      <c r="C41" s="1215"/>
      <c r="D41" s="320"/>
      <c r="E41" s="1216" t="s">
        <v>534</v>
      </c>
      <c r="F41" s="1216"/>
      <c r="G41" s="1216"/>
      <c r="H41" s="1217"/>
      <c r="I41" s="321">
        <v>6998</v>
      </c>
      <c r="J41" s="322">
        <v>7461</v>
      </c>
      <c r="K41" s="322">
        <v>7472</v>
      </c>
      <c r="L41" s="322">
        <v>7321</v>
      </c>
      <c r="M41" s="323">
        <v>6745</v>
      </c>
    </row>
    <row r="42" spans="2:13" ht="27.75" customHeight="1">
      <c r="B42" s="1204"/>
      <c r="C42" s="1205"/>
      <c r="D42" s="324"/>
      <c r="E42" s="1208" t="s">
        <v>535</v>
      </c>
      <c r="F42" s="1208"/>
      <c r="G42" s="1208"/>
      <c r="H42" s="1209"/>
      <c r="I42" s="325" t="s">
        <v>328</v>
      </c>
      <c r="J42" s="326" t="s">
        <v>328</v>
      </c>
      <c r="K42" s="326" t="s">
        <v>328</v>
      </c>
      <c r="L42" s="326" t="s">
        <v>328</v>
      </c>
      <c r="M42" s="327" t="s">
        <v>328</v>
      </c>
    </row>
    <row r="43" spans="2:13" ht="27.75" customHeight="1">
      <c r="B43" s="1204"/>
      <c r="C43" s="1205"/>
      <c r="D43" s="324"/>
      <c r="E43" s="1208" t="s">
        <v>536</v>
      </c>
      <c r="F43" s="1208"/>
      <c r="G43" s="1208"/>
      <c r="H43" s="1209"/>
      <c r="I43" s="325">
        <v>3102</v>
      </c>
      <c r="J43" s="326">
        <v>3012</v>
      </c>
      <c r="K43" s="326">
        <v>3063</v>
      </c>
      <c r="L43" s="326">
        <v>3080</v>
      </c>
      <c r="M43" s="327">
        <v>3173</v>
      </c>
    </row>
    <row r="44" spans="2:13" ht="27.75" customHeight="1">
      <c r="B44" s="1204"/>
      <c r="C44" s="1205"/>
      <c r="D44" s="324"/>
      <c r="E44" s="1208" t="s">
        <v>537</v>
      </c>
      <c r="F44" s="1208"/>
      <c r="G44" s="1208"/>
      <c r="H44" s="1209"/>
      <c r="I44" s="325">
        <v>251</v>
      </c>
      <c r="J44" s="326">
        <v>226</v>
      </c>
      <c r="K44" s="326">
        <v>233</v>
      </c>
      <c r="L44" s="326">
        <v>204</v>
      </c>
      <c r="M44" s="327">
        <v>186</v>
      </c>
    </row>
    <row r="45" spans="2:13" ht="27.75" customHeight="1">
      <c r="B45" s="1204"/>
      <c r="C45" s="1205"/>
      <c r="D45" s="324"/>
      <c r="E45" s="1208" t="s">
        <v>538</v>
      </c>
      <c r="F45" s="1208"/>
      <c r="G45" s="1208"/>
      <c r="H45" s="1209"/>
      <c r="I45" s="325">
        <v>854</v>
      </c>
      <c r="J45" s="326">
        <v>798</v>
      </c>
      <c r="K45" s="326">
        <v>734</v>
      </c>
      <c r="L45" s="326">
        <v>680</v>
      </c>
      <c r="M45" s="327">
        <v>488</v>
      </c>
    </row>
    <row r="46" spans="2:13" ht="27.75" customHeight="1">
      <c r="B46" s="1204"/>
      <c r="C46" s="1205"/>
      <c r="D46" s="328"/>
      <c r="E46" s="1208" t="s">
        <v>539</v>
      </c>
      <c r="F46" s="1208"/>
      <c r="G46" s="1208"/>
      <c r="H46" s="1209"/>
      <c r="I46" s="325" t="s">
        <v>328</v>
      </c>
      <c r="J46" s="326" t="s">
        <v>328</v>
      </c>
      <c r="K46" s="326" t="s">
        <v>328</v>
      </c>
      <c r="L46" s="326" t="s">
        <v>328</v>
      </c>
      <c r="M46" s="327" t="s">
        <v>328</v>
      </c>
    </row>
    <row r="47" spans="2:13" ht="27.75" customHeight="1">
      <c r="B47" s="1204"/>
      <c r="C47" s="1205"/>
      <c r="D47" s="329"/>
      <c r="E47" s="1218" t="s">
        <v>540</v>
      </c>
      <c r="F47" s="1219"/>
      <c r="G47" s="1219"/>
      <c r="H47" s="1220"/>
      <c r="I47" s="325" t="s">
        <v>328</v>
      </c>
      <c r="J47" s="326" t="s">
        <v>328</v>
      </c>
      <c r="K47" s="326" t="s">
        <v>328</v>
      </c>
      <c r="L47" s="326" t="s">
        <v>328</v>
      </c>
      <c r="M47" s="327" t="s">
        <v>328</v>
      </c>
    </row>
    <row r="48" spans="2:13" ht="27.75" customHeight="1">
      <c r="B48" s="1204"/>
      <c r="C48" s="1205"/>
      <c r="D48" s="324"/>
      <c r="E48" s="1208" t="s">
        <v>541</v>
      </c>
      <c r="F48" s="1208"/>
      <c r="G48" s="1208"/>
      <c r="H48" s="1209"/>
      <c r="I48" s="325" t="s">
        <v>328</v>
      </c>
      <c r="J48" s="326" t="s">
        <v>328</v>
      </c>
      <c r="K48" s="326" t="s">
        <v>328</v>
      </c>
      <c r="L48" s="326" t="s">
        <v>328</v>
      </c>
      <c r="M48" s="327" t="s">
        <v>328</v>
      </c>
    </row>
    <row r="49" spans="2:13" ht="27.75" customHeight="1">
      <c r="B49" s="1206"/>
      <c r="C49" s="1207"/>
      <c r="D49" s="324"/>
      <c r="E49" s="1208" t="s">
        <v>542</v>
      </c>
      <c r="F49" s="1208"/>
      <c r="G49" s="1208"/>
      <c r="H49" s="1209"/>
      <c r="I49" s="325" t="s">
        <v>328</v>
      </c>
      <c r="J49" s="326" t="s">
        <v>328</v>
      </c>
      <c r="K49" s="326" t="s">
        <v>328</v>
      </c>
      <c r="L49" s="326" t="s">
        <v>328</v>
      </c>
      <c r="M49" s="327" t="s">
        <v>328</v>
      </c>
    </row>
    <row r="50" spans="2:13" ht="27.75" customHeight="1">
      <c r="B50" s="1202" t="s">
        <v>543</v>
      </c>
      <c r="C50" s="1203"/>
      <c r="D50" s="330"/>
      <c r="E50" s="1208" t="s">
        <v>544</v>
      </c>
      <c r="F50" s="1208"/>
      <c r="G50" s="1208"/>
      <c r="H50" s="1209"/>
      <c r="I50" s="325">
        <v>2454</v>
      </c>
      <c r="J50" s="326">
        <v>2547</v>
      </c>
      <c r="K50" s="326">
        <v>2489</v>
      </c>
      <c r="L50" s="326">
        <v>2280</v>
      </c>
      <c r="M50" s="327">
        <v>2245</v>
      </c>
    </row>
    <row r="51" spans="2:13" ht="27.75" customHeight="1">
      <c r="B51" s="1204"/>
      <c r="C51" s="1205"/>
      <c r="D51" s="324"/>
      <c r="E51" s="1208" t="s">
        <v>545</v>
      </c>
      <c r="F51" s="1208"/>
      <c r="G51" s="1208"/>
      <c r="H51" s="1209"/>
      <c r="I51" s="325">
        <v>221</v>
      </c>
      <c r="J51" s="326">
        <v>187</v>
      </c>
      <c r="K51" s="326">
        <v>184</v>
      </c>
      <c r="L51" s="326">
        <v>163</v>
      </c>
      <c r="M51" s="327">
        <v>151</v>
      </c>
    </row>
    <row r="52" spans="2:13" ht="27.75" customHeight="1">
      <c r="B52" s="1206"/>
      <c r="C52" s="1207"/>
      <c r="D52" s="324"/>
      <c r="E52" s="1208" t="s">
        <v>546</v>
      </c>
      <c r="F52" s="1208"/>
      <c r="G52" s="1208"/>
      <c r="H52" s="1209"/>
      <c r="I52" s="325">
        <v>7629</v>
      </c>
      <c r="J52" s="326">
        <v>7762</v>
      </c>
      <c r="K52" s="326">
        <v>7541</v>
      </c>
      <c r="L52" s="326">
        <v>7356</v>
      </c>
      <c r="M52" s="327">
        <v>6952</v>
      </c>
    </row>
    <row r="53" spans="2:13" ht="27.75" customHeight="1" thickBot="1">
      <c r="B53" s="1210" t="s">
        <v>518</v>
      </c>
      <c r="C53" s="1211"/>
      <c r="D53" s="331"/>
      <c r="E53" s="1212" t="s">
        <v>547</v>
      </c>
      <c r="F53" s="1212"/>
      <c r="G53" s="1212"/>
      <c r="H53" s="1213"/>
      <c r="I53" s="332">
        <v>900</v>
      </c>
      <c r="J53" s="333">
        <v>1000</v>
      </c>
      <c r="K53" s="333">
        <v>1288</v>
      </c>
      <c r="L53" s="333">
        <v>1486</v>
      </c>
      <c r="M53" s="334">
        <v>1245</v>
      </c>
    </row>
    <row r="54" spans="2:13" ht="27.75" customHeight="1">
      <c r="B54" s="335" t="s">
        <v>548</v>
      </c>
      <c r="C54" s="336"/>
      <c r="D54" s="336"/>
      <c r="E54" s="337"/>
      <c r="F54" s="337"/>
      <c r="G54" s="337"/>
      <c r="H54" s="337"/>
      <c r="I54" s="338"/>
      <c r="J54" s="338"/>
      <c r="K54" s="338"/>
      <c r="L54" s="338"/>
      <c r="M54" s="338"/>
    </row>
    <row r="55" spans="2:13" ht="13"/>
  </sheetData>
  <sheetProtection algorithmName="SHA-512" hashValue="btn7XFKmS+AbcmHqEu1Hgi2vY9So4UUQtMt/c2D3NyE5+eyUGXpz1yDfGJQG2onS6WqrX4o3QYdtzVk4EiYqHQ==" saltValue="vIifN2R7eMmYFfYondz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cols>
    <col min="1" max="1" width="8.26953125" style="219" customWidth="1"/>
    <col min="2" max="2" width="16.36328125" style="219" customWidth="1"/>
    <col min="3" max="5" width="26.26953125" style="219" customWidth="1"/>
    <col min="6" max="8" width="24.26953125" style="219" customWidth="1"/>
    <col min="9" max="14" width="26" style="219" customWidth="1"/>
    <col min="15" max="15" width="6.0898437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20"/>
      <c r="C53" s="220"/>
      <c r="D53" s="220"/>
      <c r="E53" s="220"/>
      <c r="F53" s="220"/>
      <c r="G53" s="220"/>
      <c r="H53" s="339" t="s">
        <v>549</v>
      </c>
    </row>
    <row r="54" spans="2:8" ht="29.25" customHeight="1" thickBot="1">
      <c r="B54" s="340" t="s">
        <v>27</v>
      </c>
      <c r="C54" s="341"/>
      <c r="D54" s="341"/>
      <c r="E54" s="342" t="s">
        <v>489</v>
      </c>
      <c r="F54" s="343" t="s">
        <v>5</v>
      </c>
      <c r="G54" s="343" t="s">
        <v>6</v>
      </c>
      <c r="H54" s="344" t="s">
        <v>7</v>
      </c>
    </row>
    <row r="55" spans="2:8" ht="52.5" customHeight="1">
      <c r="B55" s="345"/>
      <c r="C55" s="1229" t="s">
        <v>121</v>
      </c>
      <c r="D55" s="1229"/>
      <c r="E55" s="1230"/>
      <c r="F55" s="346">
        <v>2036</v>
      </c>
      <c r="G55" s="346">
        <v>1738</v>
      </c>
      <c r="H55" s="347">
        <v>1500</v>
      </c>
    </row>
    <row r="56" spans="2:8" ht="52.5" customHeight="1">
      <c r="B56" s="348"/>
      <c r="C56" s="1231" t="s">
        <v>550</v>
      </c>
      <c r="D56" s="1231"/>
      <c r="E56" s="1232"/>
      <c r="F56" s="349">
        <v>70</v>
      </c>
      <c r="G56" s="349">
        <v>67</v>
      </c>
      <c r="H56" s="350">
        <v>65</v>
      </c>
    </row>
    <row r="57" spans="2:8" ht="53.25" customHeight="1">
      <c r="B57" s="348"/>
      <c r="C57" s="1233" t="s">
        <v>126</v>
      </c>
      <c r="D57" s="1233"/>
      <c r="E57" s="1234"/>
      <c r="F57" s="351">
        <v>593</v>
      </c>
      <c r="G57" s="351">
        <v>724</v>
      </c>
      <c r="H57" s="352">
        <v>762</v>
      </c>
    </row>
    <row r="58" spans="2:8" ht="45.75" customHeight="1">
      <c r="B58" s="353"/>
      <c r="C58" s="1221" t="s">
        <v>551</v>
      </c>
      <c r="D58" s="1222"/>
      <c r="E58" s="1223"/>
      <c r="F58" s="354">
        <v>75</v>
      </c>
      <c r="G58" s="354">
        <v>169</v>
      </c>
      <c r="H58" s="355">
        <v>297</v>
      </c>
    </row>
    <row r="59" spans="2:8" ht="45.75" customHeight="1">
      <c r="B59" s="353"/>
      <c r="C59" s="1221" t="s">
        <v>552</v>
      </c>
      <c r="D59" s="1222"/>
      <c r="E59" s="1223"/>
      <c r="F59" s="354">
        <v>413</v>
      </c>
      <c r="G59" s="354">
        <v>348</v>
      </c>
      <c r="H59" s="355">
        <v>285</v>
      </c>
    </row>
    <row r="60" spans="2:8" ht="45.75" customHeight="1">
      <c r="B60" s="353"/>
      <c r="C60" s="1221" t="s">
        <v>553</v>
      </c>
      <c r="D60" s="1222"/>
      <c r="E60" s="1223"/>
      <c r="F60" s="354">
        <v>0</v>
      </c>
      <c r="G60" s="354">
        <v>96</v>
      </c>
      <c r="H60" s="355">
        <v>80</v>
      </c>
    </row>
    <row r="61" spans="2:8" ht="45.75" customHeight="1">
      <c r="B61" s="353"/>
      <c r="C61" s="1221" t="s">
        <v>554</v>
      </c>
      <c r="D61" s="1222"/>
      <c r="E61" s="1223"/>
      <c r="F61" s="354">
        <v>26</v>
      </c>
      <c r="G61" s="354">
        <v>26</v>
      </c>
      <c r="H61" s="355">
        <v>27</v>
      </c>
    </row>
    <row r="62" spans="2:8" ht="45.75" customHeight="1" thickBot="1">
      <c r="B62" s="356"/>
      <c r="C62" s="1224" t="s">
        <v>555</v>
      </c>
      <c r="D62" s="1225"/>
      <c r="E62" s="1226"/>
      <c r="F62" s="357">
        <v>46</v>
      </c>
      <c r="G62" s="357">
        <v>29</v>
      </c>
      <c r="H62" s="358">
        <v>21</v>
      </c>
    </row>
    <row r="63" spans="2:8" ht="52.5" customHeight="1" thickBot="1">
      <c r="B63" s="359"/>
      <c r="C63" s="1227" t="s">
        <v>556</v>
      </c>
      <c r="D63" s="1227"/>
      <c r="E63" s="1228"/>
      <c r="F63" s="360">
        <v>2699</v>
      </c>
      <c r="G63" s="360">
        <v>2529</v>
      </c>
      <c r="H63" s="361">
        <v>2327</v>
      </c>
    </row>
    <row r="64" spans="2:8" ht="13"/>
  </sheetData>
  <sheetProtection algorithmName="SHA-512" hashValue="6w30pfNdnC8XouR9xKKLJCR5qix7TVWH5Zo0DGOqH90DxqnMk32dzOsiA+1bA27Y5nlh8MV/1Fihy1qvT4T7xA==" saltValue="KAgb24KJpZ/W0ubo5fHy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BB15" sqref="BB15"/>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236" t="s">
        <v>19</v>
      </c>
      <c r="AO43" s="1237"/>
      <c r="AP43" s="1237"/>
      <c r="AQ43" s="1237"/>
      <c r="AR43" s="1237"/>
      <c r="AS43" s="1237"/>
      <c r="AT43" s="1237"/>
      <c r="AU43" s="1237"/>
      <c r="AV43" s="1237"/>
      <c r="AW43" s="1237"/>
      <c r="AX43" s="1237"/>
      <c r="AY43" s="1237"/>
      <c r="AZ43" s="1237"/>
      <c r="BA43" s="1237"/>
      <c r="BB43" s="1237"/>
      <c r="BC43" s="1237"/>
      <c r="BD43" s="1237"/>
      <c r="BE43" s="1237"/>
      <c r="BF43" s="1237"/>
      <c r="BG43" s="1237"/>
      <c r="BH43" s="1237"/>
      <c r="BI43" s="1237"/>
      <c r="BJ43" s="1237"/>
      <c r="BK43" s="1237"/>
      <c r="BL43" s="1237"/>
      <c r="BM43" s="1237"/>
      <c r="BN43" s="1237"/>
      <c r="BO43" s="1237"/>
      <c r="BP43" s="1237"/>
      <c r="BQ43" s="1237"/>
      <c r="BR43" s="1237"/>
      <c r="BS43" s="1237"/>
      <c r="BT43" s="1237"/>
      <c r="BU43" s="1237"/>
      <c r="BV43" s="1237"/>
      <c r="BW43" s="1237"/>
      <c r="BX43" s="1237"/>
      <c r="BY43" s="1237"/>
      <c r="BZ43" s="1237"/>
      <c r="CA43" s="1237"/>
      <c r="CB43" s="1237"/>
      <c r="CC43" s="1237"/>
      <c r="CD43" s="1237"/>
      <c r="CE43" s="1237"/>
      <c r="CF43" s="1237"/>
      <c r="CG43" s="1237"/>
      <c r="CH43" s="1237"/>
      <c r="CI43" s="1237"/>
      <c r="CJ43" s="1237"/>
      <c r="CK43" s="1237"/>
      <c r="CL43" s="1237"/>
      <c r="CM43" s="1237"/>
      <c r="CN43" s="1237"/>
      <c r="CO43" s="1237"/>
      <c r="CP43" s="1237"/>
      <c r="CQ43" s="1237"/>
      <c r="CR43" s="1237"/>
      <c r="CS43" s="1237"/>
      <c r="CT43" s="1237"/>
      <c r="CU43" s="1237"/>
      <c r="CV43" s="1237"/>
      <c r="CW43" s="1237"/>
      <c r="CX43" s="1237"/>
      <c r="CY43" s="1237"/>
      <c r="CZ43" s="1237"/>
      <c r="DA43" s="1237"/>
      <c r="DB43" s="1237"/>
      <c r="DC43" s="1238"/>
    </row>
    <row r="44" spans="2:109" ht="13">
      <c r="B44" s="10"/>
      <c r="AN44" s="1239"/>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41"/>
    </row>
    <row r="45" spans="2:109" ht="13">
      <c r="B45" s="10"/>
      <c r="AN45" s="1239"/>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41"/>
    </row>
    <row r="46" spans="2:109" ht="13">
      <c r="B46" s="10"/>
      <c r="AN46" s="1239"/>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41"/>
    </row>
    <row r="47" spans="2:109" ht="13">
      <c r="B47" s="10"/>
      <c r="AN47" s="1242"/>
      <c r="AO47" s="1243"/>
      <c r="AP47" s="1243"/>
      <c r="AQ47" s="1243"/>
      <c r="AR47" s="1243"/>
      <c r="AS47" s="1243"/>
      <c r="AT47" s="1243"/>
      <c r="AU47" s="1243"/>
      <c r="AV47" s="1243"/>
      <c r="AW47" s="1243"/>
      <c r="AX47" s="1243"/>
      <c r="AY47" s="1243"/>
      <c r="AZ47" s="1243"/>
      <c r="BA47" s="1243"/>
      <c r="BB47" s="1243"/>
      <c r="BC47" s="1243"/>
      <c r="BD47" s="1243"/>
      <c r="BE47" s="1243"/>
      <c r="BF47" s="1243"/>
      <c r="BG47" s="1243"/>
      <c r="BH47" s="1243"/>
      <c r="BI47" s="1243"/>
      <c r="BJ47" s="1243"/>
      <c r="BK47" s="1243"/>
      <c r="BL47" s="1243"/>
      <c r="BM47" s="1243"/>
      <c r="BN47" s="1243"/>
      <c r="BO47" s="1243"/>
      <c r="BP47" s="1243"/>
      <c r="BQ47" s="1243"/>
      <c r="BR47" s="1243"/>
      <c r="BS47" s="1243"/>
      <c r="BT47" s="1243"/>
      <c r="BU47" s="1243"/>
      <c r="BV47" s="1243"/>
      <c r="BW47" s="1243"/>
      <c r="BX47" s="1243"/>
      <c r="BY47" s="1243"/>
      <c r="BZ47" s="1243"/>
      <c r="CA47" s="1243"/>
      <c r="CB47" s="1243"/>
      <c r="CC47" s="1243"/>
      <c r="CD47" s="1243"/>
      <c r="CE47" s="1243"/>
      <c r="CF47" s="1243"/>
      <c r="CG47" s="1243"/>
      <c r="CH47" s="1243"/>
      <c r="CI47" s="1243"/>
      <c r="CJ47" s="1243"/>
      <c r="CK47" s="1243"/>
      <c r="CL47" s="1243"/>
      <c r="CM47" s="1243"/>
      <c r="CN47" s="1243"/>
      <c r="CO47" s="1243"/>
      <c r="CP47" s="1243"/>
      <c r="CQ47" s="1243"/>
      <c r="CR47" s="1243"/>
      <c r="CS47" s="1243"/>
      <c r="CT47" s="1243"/>
      <c r="CU47" s="1243"/>
      <c r="CV47" s="1243"/>
      <c r="CW47" s="1243"/>
      <c r="CX47" s="1243"/>
      <c r="CY47" s="1243"/>
      <c r="CZ47" s="1243"/>
      <c r="DA47" s="1243"/>
      <c r="DB47" s="1243"/>
      <c r="DC47" s="1244"/>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2</v>
      </c>
    </row>
    <row r="50" spans="1:109" ht="13">
      <c r="B50" s="10"/>
      <c r="G50" s="1245"/>
      <c r="H50" s="1245"/>
      <c r="I50" s="1245"/>
      <c r="J50" s="1245"/>
      <c r="K50" s="20"/>
      <c r="L50" s="20"/>
      <c r="M50" s="21"/>
      <c r="N50" s="21"/>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3</v>
      </c>
      <c r="BQ50" s="1249"/>
      <c r="BR50" s="1249"/>
      <c r="BS50" s="1249"/>
      <c r="BT50" s="1249"/>
      <c r="BU50" s="1249"/>
      <c r="BV50" s="1249"/>
      <c r="BW50" s="1249"/>
      <c r="BX50" s="1249" t="s">
        <v>4</v>
      </c>
      <c r="BY50" s="1249"/>
      <c r="BZ50" s="1249"/>
      <c r="CA50" s="1249"/>
      <c r="CB50" s="1249"/>
      <c r="CC50" s="1249"/>
      <c r="CD50" s="1249"/>
      <c r="CE50" s="1249"/>
      <c r="CF50" s="1249" t="s">
        <v>5</v>
      </c>
      <c r="CG50" s="1249"/>
      <c r="CH50" s="1249"/>
      <c r="CI50" s="1249"/>
      <c r="CJ50" s="1249"/>
      <c r="CK50" s="1249"/>
      <c r="CL50" s="1249"/>
      <c r="CM50" s="1249"/>
      <c r="CN50" s="1249" t="s">
        <v>6</v>
      </c>
      <c r="CO50" s="1249"/>
      <c r="CP50" s="1249"/>
      <c r="CQ50" s="1249"/>
      <c r="CR50" s="1249"/>
      <c r="CS50" s="1249"/>
      <c r="CT50" s="1249"/>
      <c r="CU50" s="1249"/>
      <c r="CV50" s="1249" t="s">
        <v>7</v>
      </c>
      <c r="CW50" s="1249"/>
      <c r="CX50" s="1249"/>
      <c r="CY50" s="1249"/>
      <c r="CZ50" s="1249"/>
      <c r="DA50" s="1249"/>
      <c r="DB50" s="1249"/>
      <c r="DC50" s="1249"/>
    </row>
    <row r="51" spans="1:109" ht="13.5" customHeight="1">
      <c r="B51" s="10"/>
      <c r="G51" s="1250"/>
      <c r="H51" s="1250"/>
      <c r="I51" s="1253"/>
      <c r="J51" s="1253"/>
      <c r="K51" s="1251"/>
      <c r="L51" s="1251"/>
      <c r="M51" s="1251"/>
      <c r="N51" s="1251"/>
      <c r="AM51" s="19"/>
      <c r="AN51" s="1252" t="s">
        <v>8</v>
      </c>
      <c r="AO51" s="1252"/>
      <c r="AP51" s="1252"/>
      <c r="AQ51" s="1252"/>
      <c r="AR51" s="1252"/>
      <c r="AS51" s="1252"/>
      <c r="AT51" s="1252"/>
      <c r="AU51" s="1252"/>
      <c r="AV51" s="1252"/>
      <c r="AW51" s="1252"/>
      <c r="AX51" s="1252"/>
      <c r="AY51" s="1252"/>
      <c r="AZ51" s="1252"/>
      <c r="BA51" s="1252"/>
      <c r="BB51" s="1252" t="s">
        <v>9</v>
      </c>
      <c r="BC51" s="1252"/>
      <c r="BD51" s="1252"/>
      <c r="BE51" s="1252"/>
      <c r="BF51" s="1252"/>
      <c r="BG51" s="1252"/>
      <c r="BH51" s="1252"/>
      <c r="BI51" s="1252"/>
      <c r="BJ51" s="1252"/>
      <c r="BK51" s="1252"/>
      <c r="BL51" s="1252"/>
      <c r="BM51" s="1252"/>
      <c r="BN51" s="1252"/>
      <c r="BO51" s="1252"/>
      <c r="BP51" s="1235">
        <v>27.1</v>
      </c>
      <c r="BQ51" s="1235"/>
      <c r="BR51" s="1235"/>
      <c r="BS51" s="1235"/>
      <c r="BT51" s="1235"/>
      <c r="BU51" s="1235"/>
      <c r="BV51" s="1235"/>
      <c r="BW51" s="1235"/>
      <c r="BX51" s="1235">
        <v>30.4</v>
      </c>
      <c r="BY51" s="1235"/>
      <c r="BZ51" s="1235"/>
      <c r="CA51" s="1235"/>
      <c r="CB51" s="1235"/>
      <c r="CC51" s="1235"/>
      <c r="CD51" s="1235"/>
      <c r="CE51" s="1235"/>
      <c r="CF51" s="1235">
        <v>39.799999999999997</v>
      </c>
      <c r="CG51" s="1235"/>
      <c r="CH51" s="1235"/>
      <c r="CI51" s="1235"/>
      <c r="CJ51" s="1235"/>
      <c r="CK51" s="1235"/>
      <c r="CL51" s="1235"/>
      <c r="CM51" s="1235"/>
      <c r="CN51" s="1235">
        <v>44.2</v>
      </c>
      <c r="CO51" s="1235"/>
      <c r="CP51" s="1235"/>
      <c r="CQ51" s="1235"/>
      <c r="CR51" s="1235"/>
      <c r="CS51" s="1235"/>
      <c r="CT51" s="1235"/>
      <c r="CU51" s="1235"/>
      <c r="CV51" s="1235">
        <v>35.1</v>
      </c>
      <c r="CW51" s="1235"/>
      <c r="CX51" s="1235"/>
      <c r="CY51" s="1235"/>
      <c r="CZ51" s="1235"/>
      <c r="DA51" s="1235"/>
      <c r="DB51" s="1235"/>
      <c r="DC51" s="1235"/>
    </row>
    <row r="52" spans="1:109" ht="13">
      <c r="B52" s="10"/>
      <c r="G52" s="1250"/>
      <c r="H52" s="1250"/>
      <c r="I52" s="1253"/>
      <c r="J52" s="1253"/>
      <c r="K52" s="1251"/>
      <c r="L52" s="1251"/>
      <c r="M52" s="1251"/>
      <c r="N52" s="1251"/>
      <c r="AM52" s="19"/>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
      <c r="A53" s="18"/>
      <c r="B53" s="10"/>
      <c r="G53" s="1250"/>
      <c r="H53" s="1250"/>
      <c r="I53" s="1245"/>
      <c r="J53" s="1245"/>
      <c r="K53" s="1251"/>
      <c r="L53" s="1251"/>
      <c r="M53" s="1251"/>
      <c r="N53" s="1251"/>
      <c r="AM53" s="19"/>
      <c r="AN53" s="1252"/>
      <c r="AO53" s="1252"/>
      <c r="AP53" s="1252"/>
      <c r="AQ53" s="1252"/>
      <c r="AR53" s="1252"/>
      <c r="AS53" s="1252"/>
      <c r="AT53" s="1252"/>
      <c r="AU53" s="1252"/>
      <c r="AV53" s="1252"/>
      <c r="AW53" s="1252"/>
      <c r="AX53" s="1252"/>
      <c r="AY53" s="1252"/>
      <c r="AZ53" s="1252"/>
      <c r="BA53" s="1252"/>
      <c r="BB53" s="1252" t="s">
        <v>10</v>
      </c>
      <c r="BC53" s="1252"/>
      <c r="BD53" s="1252"/>
      <c r="BE53" s="1252"/>
      <c r="BF53" s="1252"/>
      <c r="BG53" s="1252"/>
      <c r="BH53" s="1252"/>
      <c r="BI53" s="1252"/>
      <c r="BJ53" s="1252"/>
      <c r="BK53" s="1252"/>
      <c r="BL53" s="1252"/>
      <c r="BM53" s="1252"/>
      <c r="BN53" s="1252"/>
      <c r="BO53" s="1252"/>
      <c r="BP53" s="1235">
        <v>60.8</v>
      </c>
      <c r="BQ53" s="1235"/>
      <c r="BR53" s="1235"/>
      <c r="BS53" s="1235"/>
      <c r="BT53" s="1235"/>
      <c r="BU53" s="1235"/>
      <c r="BV53" s="1235"/>
      <c r="BW53" s="1235"/>
      <c r="BX53" s="1235">
        <v>61.5</v>
      </c>
      <c r="BY53" s="1235"/>
      <c r="BZ53" s="1235"/>
      <c r="CA53" s="1235"/>
      <c r="CB53" s="1235"/>
      <c r="CC53" s="1235"/>
      <c r="CD53" s="1235"/>
      <c r="CE53" s="1235"/>
      <c r="CF53" s="1235">
        <v>62.4</v>
      </c>
      <c r="CG53" s="1235"/>
      <c r="CH53" s="1235"/>
      <c r="CI53" s="1235"/>
      <c r="CJ53" s="1235"/>
      <c r="CK53" s="1235"/>
      <c r="CL53" s="1235"/>
      <c r="CM53" s="1235"/>
      <c r="CN53" s="1235">
        <v>63.7</v>
      </c>
      <c r="CO53" s="1235"/>
      <c r="CP53" s="1235"/>
      <c r="CQ53" s="1235"/>
      <c r="CR53" s="1235"/>
      <c r="CS53" s="1235"/>
      <c r="CT53" s="1235"/>
      <c r="CU53" s="1235"/>
      <c r="CV53" s="1235">
        <v>65.099999999999994</v>
      </c>
      <c r="CW53" s="1235"/>
      <c r="CX53" s="1235"/>
      <c r="CY53" s="1235"/>
      <c r="CZ53" s="1235"/>
      <c r="DA53" s="1235"/>
      <c r="DB53" s="1235"/>
      <c r="DC53" s="1235"/>
    </row>
    <row r="54" spans="1:109" ht="13">
      <c r="A54" s="18"/>
      <c r="B54" s="10"/>
      <c r="G54" s="1250"/>
      <c r="H54" s="1250"/>
      <c r="I54" s="1245"/>
      <c r="J54" s="1245"/>
      <c r="K54" s="1251"/>
      <c r="L54" s="1251"/>
      <c r="M54" s="1251"/>
      <c r="N54" s="1251"/>
      <c r="AM54" s="19"/>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
      <c r="A55" s="18"/>
      <c r="B55" s="10"/>
      <c r="G55" s="1245"/>
      <c r="H55" s="1245"/>
      <c r="I55" s="1245"/>
      <c r="J55" s="1245"/>
      <c r="K55" s="1251"/>
      <c r="L55" s="1251"/>
      <c r="M55" s="1251"/>
      <c r="N55" s="1251"/>
      <c r="AN55" s="1249" t="s">
        <v>11</v>
      </c>
      <c r="AO55" s="1249"/>
      <c r="AP55" s="1249"/>
      <c r="AQ55" s="1249"/>
      <c r="AR55" s="1249"/>
      <c r="AS55" s="1249"/>
      <c r="AT55" s="1249"/>
      <c r="AU55" s="1249"/>
      <c r="AV55" s="1249"/>
      <c r="AW55" s="1249"/>
      <c r="AX55" s="1249"/>
      <c r="AY55" s="1249"/>
      <c r="AZ55" s="1249"/>
      <c r="BA55" s="1249"/>
      <c r="BB55" s="1252" t="s">
        <v>9</v>
      </c>
      <c r="BC55" s="1252"/>
      <c r="BD55" s="1252"/>
      <c r="BE55" s="1252"/>
      <c r="BF55" s="1252"/>
      <c r="BG55" s="1252"/>
      <c r="BH55" s="1252"/>
      <c r="BI55" s="1252"/>
      <c r="BJ55" s="1252"/>
      <c r="BK55" s="1252"/>
      <c r="BL55" s="1252"/>
      <c r="BM55" s="1252"/>
      <c r="BN55" s="1252"/>
      <c r="BO55" s="1252"/>
      <c r="BP55" s="1235">
        <v>46.8</v>
      </c>
      <c r="BQ55" s="1235"/>
      <c r="BR55" s="1235"/>
      <c r="BS55" s="1235"/>
      <c r="BT55" s="1235"/>
      <c r="BU55" s="1235"/>
      <c r="BV55" s="1235"/>
      <c r="BW55" s="1235"/>
      <c r="BX55" s="1235">
        <v>48.4</v>
      </c>
      <c r="BY55" s="1235"/>
      <c r="BZ55" s="1235"/>
      <c r="CA55" s="1235"/>
      <c r="CB55" s="1235"/>
      <c r="CC55" s="1235"/>
      <c r="CD55" s="1235"/>
      <c r="CE55" s="1235"/>
      <c r="CF55" s="1235">
        <v>43</v>
      </c>
      <c r="CG55" s="1235"/>
      <c r="CH55" s="1235"/>
      <c r="CI55" s="1235"/>
      <c r="CJ55" s="1235"/>
      <c r="CK55" s="1235"/>
      <c r="CL55" s="1235"/>
      <c r="CM55" s="1235"/>
      <c r="CN55" s="1235">
        <v>32.4</v>
      </c>
      <c r="CO55" s="1235"/>
      <c r="CP55" s="1235"/>
      <c r="CQ55" s="1235"/>
      <c r="CR55" s="1235"/>
      <c r="CS55" s="1235"/>
      <c r="CT55" s="1235"/>
      <c r="CU55" s="1235"/>
      <c r="CV55" s="1235">
        <v>20</v>
      </c>
      <c r="CW55" s="1235"/>
      <c r="CX55" s="1235"/>
      <c r="CY55" s="1235"/>
      <c r="CZ55" s="1235"/>
      <c r="DA55" s="1235"/>
      <c r="DB55" s="1235"/>
      <c r="DC55" s="1235"/>
    </row>
    <row r="56" spans="1:109" ht="13">
      <c r="A56" s="18"/>
      <c r="B56" s="10"/>
      <c r="G56" s="1245"/>
      <c r="H56" s="1245"/>
      <c r="I56" s="1245"/>
      <c r="J56" s="1245"/>
      <c r="K56" s="1251"/>
      <c r="L56" s="1251"/>
      <c r="M56" s="1251"/>
      <c r="N56" s="1251"/>
      <c r="AN56" s="1249"/>
      <c r="AO56" s="1249"/>
      <c r="AP56" s="1249"/>
      <c r="AQ56" s="1249"/>
      <c r="AR56" s="1249"/>
      <c r="AS56" s="1249"/>
      <c r="AT56" s="1249"/>
      <c r="AU56" s="1249"/>
      <c r="AV56" s="1249"/>
      <c r="AW56" s="1249"/>
      <c r="AX56" s="1249"/>
      <c r="AY56" s="1249"/>
      <c r="AZ56" s="1249"/>
      <c r="BA56" s="1249"/>
      <c r="BB56" s="1252"/>
      <c r="BC56" s="1252"/>
      <c r="BD56" s="1252"/>
      <c r="BE56" s="1252"/>
      <c r="BF56" s="1252"/>
      <c r="BG56" s="1252"/>
      <c r="BH56" s="1252"/>
      <c r="BI56" s="1252"/>
      <c r="BJ56" s="1252"/>
      <c r="BK56" s="1252"/>
      <c r="BL56" s="1252"/>
      <c r="BM56" s="1252"/>
      <c r="BN56" s="1252"/>
      <c r="BO56" s="1252"/>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8" customFormat="1" ht="13">
      <c r="B57" s="22"/>
      <c r="G57" s="1245"/>
      <c r="H57" s="1245"/>
      <c r="I57" s="1254"/>
      <c r="J57" s="1254"/>
      <c r="K57" s="1251"/>
      <c r="L57" s="1251"/>
      <c r="M57" s="1251"/>
      <c r="N57" s="1251"/>
      <c r="AM57" s="3"/>
      <c r="AN57" s="1249"/>
      <c r="AO57" s="1249"/>
      <c r="AP57" s="1249"/>
      <c r="AQ57" s="1249"/>
      <c r="AR57" s="1249"/>
      <c r="AS57" s="1249"/>
      <c r="AT57" s="1249"/>
      <c r="AU57" s="1249"/>
      <c r="AV57" s="1249"/>
      <c r="AW57" s="1249"/>
      <c r="AX57" s="1249"/>
      <c r="AY57" s="1249"/>
      <c r="AZ57" s="1249"/>
      <c r="BA57" s="1249"/>
      <c r="BB57" s="1252" t="s">
        <v>10</v>
      </c>
      <c r="BC57" s="1252"/>
      <c r="BD57" s="1252"/>
      <c r="BE57" s="1252"/>
      <c r="BF57" s="1252"/>
      <c r="BG57" s="1252"/>
      <c r="BH57" s="1252"/>
      <c r="BI57" s="1252"/>
      <c r="BJ57" s="1252"/>
      <c r="BK57" s="1252"/>
      <c r="BL57" s="1252"/>
      <c r="BM57" s="1252"/>
      <c r="BN57" s="1252"/>
      <c r="BO57" s="1252"/>
      <c r="BP57" s="1235">
        <v>61.7</v>
      </c>
      <c r="BQ57" s="1235"/>
      <c r="BR57" s="1235"/>
      <c r="BS57" s="1235"/>
      <c r="BT57" s="1235"/>
      <c r="BU57" s="1235"/>
      <c r="BV57" s="1235"/>
      <c r="BW57" s="1235"/>
      <c r="BX57" s="1235">
        <v>61.8</v>
      </c>
      <c r="BY57" s="1235"/>
      <c r="BZ57" s="1235"/>
      <c r="CA57" s="1235"/>
      <c r="CB57" s="1235"/>
      <c r="CC57" s="1235"/>
      <c r="CD57" s="1235"/>
      <c r="CE57" s="1235"/>
      <c r="CF57" s="1235">
        <v>62.8</v>
      </c>
      <c r="CG57" s="1235"/>
      <c r="CH57" s="1235"/>
      <c r="CI57" s="1235"/>
      <c r="CJ57" s="1235"/>
      <c r="CK57" s="1235"/>
      <c r="CL57" s="1235"/>
      <c r="CM57" s="1235"/>
      <c r="CN57" s="1235">
        <v>64.2</v>
      </c>
      <c r="CO57" s="1235"/>
      <c r="CP57" s="1235"/>
      <c r="CQ57" s="1235"/>
      <c r="CR57" s="1235"/>
      <c r="CS57" s="1235"/>
      <c r="CT57" s="1235"/>
      <c r="CU57" s="1235"/>
      <c r="CV57" s="1235">
        <v>67</v>
      </c>
      <c r="CW57" s="1235"/>
      <c r="CX57" s="1235"/>
      <c r="CY57" s="1235"/>
      <c r="CZ57" s="1235"/>
      <c r="DA57" s="1235"/>
      <c r="DB57" s="1235"/>
      <c r="DC57" s="1235"/>
      <c r="DD57" s="23"/>
      <c r="DE57" s="22"/>
    </row>
    <row r="58" spans="1:109" s="18" customFormat="1" ht="13">
      <c r="A58" s="3"/>
      <c r="B58" s="22"/>
      <c r="G58" s="1245"/>
      <c r="H58" s="1245"/>
      <c r="I58" s="1254"/>
      <c r="J58" s="1254"/>
      <c r="K58" s="1251"/>
      <c r="L58" s="1251"/>
      <c r="M58" s="1251"/>
      <c r="N58" s="1251"/>
      <c r="AM58" s="3"/>
      <c r="AN58" s="1249"/>
      <c r="AO58" s="1249"/>
      <c r="AP58" s="1249"/>
      <c r="AQ58" s="1249"/>
      <c r="AR58" s="1249"/>
      <c r="AS58" s="1249"/>
      <c r="AT58" s="1249"/>
      <c r="AU58" s="1249"/>
      <c r="AV58" s="1249"/>
      <c r="AW58" s="1249"/>
      <c r="AX58" s="1249"/>
      <c r="AY58" s="1249"/>
      <c r="AZ58" s="1249"/>
      <c r="BA58" s="1249"/>
      <c r="BB58" s="1252"/>
      <c r="BC58" s="1252"/>
      <c r="BD58" s="1252"/>
      <c r="BE58" s="1252"/>
      <c r="BF58" s="1252"/>
      <c r="BG58" s="1252"/>
      <c r="BH58" s="1252"/>
      <c r="BI58" s="1252"/>
      <c r="BJ58" s="1252"/>
      <c r="BK58" s="1252"/>
      <c r="BL58" s="1252"/>
      <c r="BM58" s="1252"/>
      <c r="BN58" s="1252"/>
      <c r="BO58" s="1252"/>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12</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c r="B65" s="10"/>
      <c r="AN65" s="1236" t="s">
        <v>18</v>
      </c>
      <c r="AO65" s="1237"/>
      <c r="AP65" s="1237"/>
      <c r="AQ65" s="1237"/>
      <c r="AR65" s="1237"/>
      <c r="AS65" s="1237"/>
      <c r="AT65" s="1237"/>
      <c r="AU65" s="1237"/>
      <c r="AV65" s="1237"/>
      <c r="AW65" s="1237"/>
      <c r="AX65" s="1237"/>
      <c r="AY65" s="1237"/>
      <c r="AZ65" s="1237"/>
      <c r="BA65" s="1237"/>
      <c r="BB65" s="1237"/>
      <c r="BC65" s="1237"/>
      <c r="BD65" s="1237"/>
      <c r="BE65" s="1237"/>
      <c r="BF65" s="1237"/>
      <c r="BG65" s="1237"/>
      <c r="BH65" s="1237"/>
      <c r="BI65" s="1237"/>
      <c r="BJ65" s="1237"/>
      <c r="BK65" s="1237"/>
      <c r="BL65" s="1237"/>
      <c r="BM65" s="1237"/>
      <c r="BN65" s="1237"/>
      <c r="BO65" s="1237"/>
      <c r="BP65" s="1237"/>
      <c r="BQ65" s="1237"/>
      <c r="BR65" s="1237"/>
      <c r="BS65" s="1237"/>
      <c r="BT65" s="1237"/>
      <c r="BU65" s="1237"/>
      <c r="BV65" s="1237"/>
      <c r="BW65" s="1237"/>
      <c r="BX65" s="1237"/>
      <c r="BY65" s="1237"/>
      <c r="BZ65" s="1237"/>
      <c r="CA65" s="1237"/>
      <c r="CB65" s="1237"/>
      <c r="CC65" s="1237"/>
      <c r="CD65" s="1237"/>
      <c r="CE65" s="1237"/>
      <c r="CF65" s="1237"/>
      <c r="CG65" s="1237"/>
      <c r="CH65" s="1237"/>
      <c r="CI65" s="1237"/>
      <c r="CJ65" s="1237"/>
      <c r="CK65" s="1237"/>
      <c r="CL65" s="1237"/>
      <c r="CM65" s="1237"/>
      <c r="CN65" s="1237"/>
      <c r="CO65" s="1237"/>
      <c r="CP65" s="1237"/>
      <c r="CQ65" s="1237"/>
      <c r="CR65" s="1237"/>
      <c r="CS65" s="1237"/>
      <c r="CT65" s="1237"/>
      <c r="CU65" s="1237"/>
      <c r="CV65" s="1237"/>
      <c r="CW65" s="1237"/>
      <c r="CX65" s="1237"/>
      <c r="CY65" s="1237"/>
      <c r="CZ65" s="1237"/>
      <c r="DA65" s="1237"/>
      <c r="DB65" s="1237"/>
      <c r="DC65" s="1238"/>
    </row>
    <row r="66" spans="2:107" ht="13">
      <c r="B66" s="10"/>
      <c r="AN66" s="1239"/>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41"/>
    </row>
    <row r="67" spans="2:107" ht="13">
      <c r="B67" s="10"/>
      <c r="AN67" s="1239"/>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41"/>
    </row>
    <row r="68" spans="2:107" ht="13">
      <c r="B68" s="10"/>
      <c r="AN68" s="1239"/>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41"/>
    </row>
    <row r="69" spans="2:107" ht="13">
      <c r="B69" s="10"/>
      <c r="AN69" s="1242"/>
      <c r="AO69" s="1243"/>
      <c r="AP69" s="1243"/>
      <c r="AQ69" s="1243"/>
      <c r="AR69" s="1243"/>
      <c r="AS69" s="1243"/>
      <c r="AT69" s="1243"/>
      <c r="AU69" s="1243"/>
      <c r="AV69" s="1243"/>
      <c r="AW69" s="1243"/>
      <c r="AX69" s="1243"/>
      <c r="AY69" s="1243"/>
      <c r="AZ69" s="1243"/>
      <c r="BA69" s="1243"/>
      <c r="BB69" s="1243"/>
      <c r="BC69" s="1243"/>
      <c r="BD69" s="1243"/>
      <c r="BE69" s="1243"/>
      <c r="BF69" s="1243"/>
      <c r="BG69" s="1243"/>
      <c r="BH69" s="1243"/>
      <c r="BI69" s="1243"/>
      <c r="BJ69" s="1243"/>
      <c r="BK69" s="1243"/>
      <c r="BL69" s="1243"/>
      <c r="BM69" s="1243"/>
      <c r="BN69" s="1243"/>
      <c r="BO69" s="1243"/>
      <c r="BP69" s="1243"/>
      <c r="BQ69" s="1243"/>
      <c r="BR69" s="1243"/>
      <c r="BS69" s="1243"/>
      <c r="BT69" s="1243"/>
      <c r="BU69" s="1243"/>
      <c r="BV69" s="1243"/>
      <c r="BW69" s="1243"/>
      <c r="BX69" s="1243"/>
      <c r="BY69" s="1243"/>
      <c r="BZ69" s="1243"/>
      <c r="CA69" s="1243"/>
      <c r="CB69" s="1243"/>
      <c r="CC69" s="1243"/>
      <c r="CD69" s="1243"/>
      <c r="CE69" s="1243"/>
      <c r="CF69" s="1243"/>
      <c r="CG69" s="1243"/>
      <c r="CH69" s="1243"/>
      <c r="CI69" s="1243"/>
      <c r="CJ69" s="1243"/>
      <c r="CK69" s="1243"/>
      <c r="CL69" s="1243"/>
      <c r="CM69" s="1243"/>
      <c r="CN69" s="1243"/>
      <c r="CO69" s="1243"/>
      <c r="CP69" s="1243"/>
      <c r="CQ69" s="1243"/>
      <c r="CR69" s="1243"/>
      <c r="CS69" s="1243"/>
      <c r="CT69" s="1243"/>
      <c r="CU69" s="1243"/>
      <c r="CV69" s="1243"/>
      <c r="CW69" s="1243"/>
      <c r="CX69" s="1243"/>
      <c r="CY69" s="1243"/>
      <c r="CZ69" s="1243"/>
      <c r="DA69" s="1243"/>
      <c r="DB69" s="1243"/>
      <c r="DC69" s="1244"/>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2</v>
      </c>
    </row>
    <row r="72" spans="2:107" ht="13">
      <c r="B72" s="10"/>
      <c r="G72" s="1245"/>
      <c r="H72" s="1245"/>
      <c r="I72" s="1245"/>
      <c r="J72" s="1245"/>
      <c r="K72" s="20"/>
      <c r="L72" s="20"/>
      <c r="M72" s="21"/>
      <c r="N72" s="21"/>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3</v>
      </c>
      <c r="BQ72" s="1249"/>
      <c r="BR72" s="1249"/>
      <c r="BS72" s="1249"/>
      <c r="BT72" s="1249"/>
      <c r="BU72" s="1249"/>
      <c r="BV72" s="1249"/>
      <c r="BW72" s="1249"/>
      <c r="BX72" s="1249" t="s">
        <v>4</v>
      </c>
      <c r="BY72" s="1249"/>
      <c r="BZ72" s="1249"/>
      <c r="CA72" s="1249"/>
      <c r="CB72" s="1249"/>
      <c r="CC72" s="1249"/>
      <c r="CD72" s="1249"/>
      <c r="CE72" s="1249"/>
      <c r="CF72" s="1249" t="s">
        <v>5</v>
      </c>
      <c r="CG72" s="1249"/>
      <c r="CH72" s="1249"/>
      <c r="CI72" s="1249"/>
      <c r="CJ72" s="1249"/>
      <c r="CK72" s="1249"/>
      <c r="CL72" s="1249"/>
      <c r="CM72" s="1249"/>
      <c r="CN72" s="1249" t="s">
        <v>6</v>
      </c>
      <c r="CO72" s="1249"/>
      <c r="CP72" s="1249"/>
      <c r="CQ72" s="1249"/>
      <c r="CR72" s="1249"/>
      <c r="CS72" s="1249"/>
      <c r="CT72" s="1249"/>
      <c r="CU72" s="1249"/>
      <c r="CV72" s="1249" t="s">
        <v>7</v>
      </c>
      <c r="CW72" s="1249"/>
      <c r="CX72" s="1249"/>
      <c r="CY72" s="1249"/>
      <c r="CZ72" s="1249"/>
      <c r="DA72" s="1249"/>
      <c r="DB72" s="1249"/>
      <c r="DC72" s="1249"/>
    </row>
    <row r="73" spans="2:107" ht="13">
      <c r="B73" s="10"/>
      <c r="G73" s="1250"/>
      <c r="H73" s="1250"/>
      <c r="I73" s="1250"/>
      <c r="J73" s="1250"/>
      <c r="K73" s="1255"/>
      <c r="L73" s="1255"/>
      <c r="M73" s="1255"/>
      <c r="N73" s="1255"/>
      <c r="AM73" s="19"/>
      <c r="AN73" s="1252" t="s">
        <v>8</v>
      </c>
      <c r="AO73" s="1252"/>
      <c r="AP73" s="1252"/>
      <c r="AQ73" s="1252"/>
      <c r="AR73" s="1252"/>
      <c r="AS73" s="1252"/>
      <c r="AT73" s="1252"/>
      <c r="AU73" s="1252"/>
      <c r="AV73" s="1252"/>
      <c r="AW73" s="1252"/>
      <c r="AX73" s="1252"/>
      <c r="AY73" s="1252"/>
      <c r="AZ73" s="1252"/>
      <c r="BA73" s="1252"/>
      <c r="BB73" s="1252" t="s">
        <v>13</v>
      </c>
      <c r="BC73" s="1252"/>
      <c r="BD73" s="1252"/>
      <c r="BE73" s="1252"/>
      <c r="BF73" s="1252"/>
      <c r="BG73" s="1252"/>
      <c r="BH73" s="1252"/>
      <c r="BI73" s="1252"/>
      <c r="BJ73" s="1252"/>
      <c r="BK73" s="1252"/>
      <c r="BL73" s="1252"/>
      <c r="BM73" s="1252"/>
      <c r="BN73" s="1252"/>
      <c r="BO73" s="1252"/>
      <c r="BP73" s="1235">
        <v>27.1</v>
      </c>
      <c r="BQ73" s="1235"/>
      <c r="BR73" s="1235"/>
      <c r="BS73" s="1235"/>
      <c r="BT73" s="1235"/>
      <c r="BU73" s="1235"/>
      <c r="BV73" s="1235"/>
      <c r="BW73" s="1235"/>
      <c r="BX73" s="1235">
        <v>30.4</v>
      </c>
      <c r="BY73" s="1235"/>
      <c r="BZ73" s="1235"/>
      <c r="CA73" s="1235"/>
      <c r="CB73" s="1235"/>
      <c r="CC73" s="1235"/>
      <c r="CD73" s="1235"/>
      <c r="CE73" s="1235"/>
      <c r="CF73" s="1235">
        <v>39.799999999999997</v>
      </c>
      <c r="CG73" s="1235"/>
      <c r="CH73" s="1235"/>
      <c r="CI73" s="1235"/>
      <c r="CJ73" s="1235"/>
      <c r="CK73" s="1235"/>
      <c r="CL73" s="1235"/>
      <c r="CM73" s="1235"/>
      <c r="CN73" s="1235">
        <v>44.2</v>
      </c>
      <c r="CO73" s="1235"/>
      <c r="CP73" s="1235"/>
      <c r="CQ73" s="1235"/>
      <c r="CR73" s="1235"/>
      <c r="CS73" s="1235"/>
      <c r="CT73" s="1235"/>
      <c r="CU73" s="1235"/>
      <c r="CV73" s="1235">
        <v>35.1</v>
      </c>
      <c r="CW73" s="1235"/>
      <c r="CX73" s="1235"/>
      <c r="CY73" s="1235"/>
      <c r="CZ73" s="1235"/>
      <c r="DA73" s="1235"/>
      <c r="DB73" s="1235"/>
      <c r="DC73" s="1235"/>
    </row>
    <row r="74" spans="2:107" ht="13">
      <c r="B74" s="10"/>
      <c r="G74" s="1250"/>
      <c r="H74" s="1250"/>
      <c r="I74" s="1250"/>
      <c r="J74" s="1250"/>
      <c r="K74" s="1255"/>
      <c r="L74" s="1255"/>
      <c r="M74" s="1255"/>
      <c r="N74" s="1255"/>
      <c r="AM74" s="19"/>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
      <c r="B75" s="10"/>
      <c r="G75" s="1250"/>
      <c r="H75" s="1250"/>
      <c r="I75" s="1245"/>
      <c r="J75" s="1245"/>
      <c r="K75" s="1251"/>
      <c r="L75" s="1251"/>
      <c r="M75" s="1251"/>
      <c r="N75" s="1251"/>
      <c r="AM75" s="19"/>
      <c r="AN75" s="1252"/>
      <c r="AO75" s="1252"/>
      <c r="AP75" s="1252"/>
      <c r="AQ75" s="1252"/>
      <c r="AR75" s="1252"/>
      <c r="AS75" s="1252"/>
      <c r="AT75" s="1252"/>
      <c r="AU75" s="1252"/>
      <c r="AV75" s="1252"/>
      <c r="AW75" s="1252"/>
      <c r="AX75" s="1252"/>
      <c r="AY75" s="1252"/>
      <c r="AZ75" s="1252"/>
      <c r="BA75" s="1252"/>
      <c r="BB75" s="1252" t="s">
        <v>14</v>
      </c>
      <c r="BC75" s="1252"/>
      <c r="BD75" s="1252"/>
      <c r="BE75" s="1252"/>
      <c r="BF75" s="1252"/>
      <c r="BG75" s="1252"/>
      <c r="BH75" s="1252"/>
      <c r="BI75" s="1252"/>
      <c r="BJ75" s="1252"/>
      <c r="BK75" s="1252"/>
      <c r="BL75" s="1252"/>
      <c r="BM75" s="1252"/>
      <c r="BN75" s="1252"/>
      <c r="BO75" s="1252"/>
      <c r="BP75" s="1235">
        <v>5.7</v>
      </c>
      <c r="BQ75" s="1235"/>
      <c r="BR75" s="1235"/>
      <c r="BS75" s="1235"/>
      <c r="BT75" s="1235"/>
      <c r="BU75" s="1235"/>
      <c r="BV75" s="1235"/>
      <c r="BW75" s="1235"/>
      <c r="BX75" s="1235">
        <v>5.2</v>
      </c>
      <c r="BY75" s="1235"/>
      <c r="BZ75" s="1235"/>
      <c r="CA75" s="1235"/>
      <c r="CB75" s="1235"/>
      <c r="CC75" s="1235"/>
      <c r="CD75" s="1235"/>
      <c r="CE75" s="1235"/>
      <c r="CF75" s="1235">
        <v>5.9</v>
      </c>
      <c r="CG75" s="1235"/>
      <c r="CH75" s="1235"/>
      <c r="CI75" s="1235"/>
      <c r="CJ75" s="1235"/>
      <c r="CK75" s="1235"/>
      <c r="CL75" s="1235"/>
      <c r="CM75" s="1235"/>
      <c r="CN75" s="1235">
        <v>8</v>
      </c>
      <c r="CO75" s="1235"/>
      <c r="CP75" s="1235"/>
      <c r="CQ75" s="1235"/>
      <c r="CR75" s="1235"/>
      <c r="CS75" s="1235"/>
      <c r="CT75" s="1235"/>
      <c r="CU75" s="1235"/>
      <c r="CV75" s="1235">
        <v>10.5</v>
      </c>
      <c r="CW75" s="1235"/>
      <c r="CX75" s="1235"/>
      <c r="CY75" s="1235"/>
      <c r="CZ75" s="1235"/>
      <c r="DA75" s="1235"/>
      <c r="DB75" s="1235"/>
      <c r="DC75" s="1235"/>
    </row>
    <row r="76" spans="2:107" ht="13">
      <c r="B76" s="10"/>
      <c r="G76" s="1250"/>
      <c r="H76" s="1250"/>
      <c r="I76" s="1245"/>
      <c r="J76" s="1245"/>
      <c r="K76" s="1251"/>
      <c r="L76" s="1251"/>
      <c r="M76" s="1251"/>
      <c r="N76" s="1251"/>
      <c r="AM76" s="19"/>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
      <c r="B77" s="10"/>
      <c r="G77" s="1245"/>
      <c r="H77" s="1245"/>
      <c r="I77" s="1245"/>
      <c r="J77" s="1245"/>
      <c r="K77" s="1255"/>
      <c r="L77" s="1255"/>
      <c r="M77" s="1255"/>
      <c r="N77" s="1255"/>
      <c r="AN77" s="1249" t="s">
        <v>11</v>
      </c>
      <c r="AO77" s="1249"/>
      <c r="AP77" s="1249"/>
      <c r="AQ77" s="1249"/>
      <c r="AR77" s="1249"/>
      <c r="AS77" s="1249"/>
      <c r="AT77" s="1249"/>
      <c r="AU77" s="1249"/>
      <c r="AV77" s="1249"/>
      <c r="AW77" s="1249"/>
      <c r="AX77" s="1249"/>
      <c r="AY77" s="1249"/>
      <c r="AZ77" s="1249"/>
      <c r="BA77" s="1249"/>
      <c r="BB77" s="1252" t="s">
        <v>13</v>
      </c>
      <c r="BC77" s="1252"/>
      <c r="BD77" s="1252"/>
      <c r="BE77" s="1252"/>
      <c r="BF77" s="1252"/>
      <c r="BG77" s="1252"/>
      <c r="BH77" s="1252"/>
      <c r="BI77" s="1252"/>
      <c r="BJ77" s="1252"/>
      <c r="BK77" s="1252"/>
      <c r="BL77" s="1252"/>
      <c r="BM77" s="1252"/>
      <c r="BN77" s="1252"/>
      <c r="BO77" s="1252"/>
      <c r="BP77" s="1235">
        <v>46.8</v>
      </c>
      <c r="BQ77" s="1235"/>
      <c r="BR77" s="1235"/>
      <c r="BS77" s="1235"/>
      <c r="BT77" s="1235"/>
      <c r="BU77" s="1235"/>
      <c r="BV77" s="1235"/>
      <c r="BW77" s="1235"/>
      <c r="BX77" s="1235">
        <v>48.4</v>
      </c>
      <c r="BY77" s="1235"/>
      <c r="BZ77" s="1235"/>
      <c r="CA77" s="1235"/>
      <c r="CB77" s="1235"/>
      <c r="CC77" s="1235"/>
      <c r="CD77" s="1235"/>
      <c r="CE77" s="1235"/>
      <c r="CF77" s="1235">
        <v>43</v>
      </c>
      <c r="CG77" s="1235"/>
      <c r="CH77" s="1235"/>
      <c r="CI77" s="1235"/>
      <c r="CJ77" s="1235"/>
      <c r="CK77" s="1235"/>
      <c r="CL77" s="1235"/>
      <c r="CM77" s="1235"/>
      <c r="CN77" s="1235">
        <v>32.4</v>
      </c>
      <c r="CO77" s="1235"/>
      <c r="CP77" s="1235"/>
      <c r="CQ77" s="1235"/>
      <c r="CR77" s="1235"/>
      <c r="CS77" s="1235"/>
      <c r="CT77" s="1235"/>
      <c r="CU77" s="1235"/>
      <c r="CV77" s="1235">
        <v>20</v>
      </c>
      <c r="CW77" s="1235"/>
      <c r="CX77" s="1235"/>
      <c r="CY77" s="1235"/>
      <c r="CZ77" s="1235"/>
      <c r="DA77" s="1235"/>
      <c r="DB77" s="1235"/>
      <c r="DC77" s="1235"/>
    </row>
    <row r="78" spans="2:107" ht="13">
      <c r="B78" s="10"/>
      <c r="G78" s="1245"/>
      <c r="H78" s="1245"/>
      <c r="I78" s="1245"/>
      <c r="J78" s="1245"/>
      <c r="K78" s="1255"/>
      <c r="L78" s="1255"/>
      <c r="M78" s="1255"/>
      <c r="N78" s="1255"/>
      <c r="AN78" s="1249"/>
      <c r="AO78" s="1249"/>
      <c r="AP78" s="1249"/>
      <c r="AQ78" s="1249"/>
      <c r="AR78" s="1249"/>
      <c r="AS78" s="1249"/>
      <c r="AT78" s="1249"/>
      <c r="AU78" s="1249"/>
      <c r="AV78" s="1249"/>
      <c r="AW78" s="1249"/>
      <c r="AX78" s="1249"/>
      <c r="AY78" s="1249"/>
      <c r="AZ78" s="1249"/>
      <c r="BA78" s="1249"/>
      <c r="BB78" s="1252"/>
      <c r="BC78" s="1252"/>
      <c r="BD78" s="1252"/>
      <c r="BE78" s="1252"/>
      <c r="BF78" s="1252"/>
      <c r="BG78" s="1252"/>
      <c r="BH78" s="1252"/>
      <c r="BI78" s="1252"/>
      <c r="BJ78" s="1252"/>
      <c r="BK78" s="1252"/>
      <c r="BL78" s="1252"/>
      <c r="BM78" s="1252"/>
      <c r="BN78" s="1252"/>
      <c r="BO78" s="1252"/>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
      <c r="B79" s="10"/>
      <c r="G79" s="1245"/>
      <c r="H79" s="1245"/>
      <c r="I79" s="1254"/>
      <c r="J79" s="1254"/>
      <c r="K79" s="1256"/>
      <c r="L79" s="1256"/>
      <c r="M79" s="1256"/>
      <c r="N79" s="1256"/>
      <c r="AN79" s="1249"/>
      <c r="AO79" s="1249"/>
      <c r="AP79" s="1249"/>
      <c r="AQ79" s="1249"/>
      <c r="AR79" s="1249"/>
      <c r="AS79" s="1249"/>
      <c r="AT79" s="1249"/>
      <c r="AU79" s="1249"/>
      <c r="AV79" s="1249"/>
      <c r="AW79" s="1249"/>
      <c r="AX79" s="1249"/>
      <c r="AY79" s="1249"/>
      <c r="AZ79" s="1249"/>
      <c r="BA79" s="1249"/>
      <c r="BB79" s="1252" t="s">
        <v>15</v>
      </c>
      <c r="BC79" s="1252"/>
      <c r="BD79" s="1252"/>
      <c r="BE79" s="1252"/>
      <c r="BF79" s="1252"/>
      <c r="BG79" s="1252"/>
      <c r="BH79" s="1252"/>
      <c r="BI79" s="1252"/>
      <c r="BJ79" s="1252"/>
      <c r="BK79" s="1252"/>
      <c r="BL79" s="1252"/>
      <c r="BM79" s="1252"/>
      <c r="BN79" s="1252"/>
      <c r="BO79" s="1252"/>
      <c r="BP79" s="1235">
        <v>9.9</v>
      </c>
      <c r="BQ79" s="1235"/>
      <c r="BR79" s="1235"/>
      <c r="BS79" s="1235"/>
      <c r="BT79" s="1235"/>
      <c r="BU79" s="1235"/>
      <c r="BV79" s="1235"/>
      <c r="BW79" s="1235"/>
      <c r="BX79" s="1235">
        <v>9.9</v>
      </c>
      <c r="BY79" s="1235"/>
      <c r="BZ79" s="1235"/>
      <c r="CA79" s="1235"/>
      <c r="CB79" s="1235"/>
      <c r="CC79" s="1235"/>
      <c r="CD79" s="1235"/>
      <c r="CE79" s="1235"/>
      <c r="CF79" s="1235">
        <v>9.9</v>
      </c>
      <c r="CG79" s="1235"/>
      <c r="CH79" s="1235"/>
      <c r="CI79" s="1235"/>
      <c r="CJ79" s="1235"/>
      <c r="CK79" s="1235"/>
      <c r="CL79" s="1235"/>
      <c r="CM79" s="1235"/>
      <c r="CN79" s="1235">
        <v>9.5</v>
      </c>
      <c r="CO79" s="1235"/>
      <c r="CP79" s="1235"/>
      <c r="CQ79" s="1235"/>
      <c r="CR79" s="1235"/>
      <c r="CS79" s="1235"/>
      <c r="CT79" s="1235"/>
      <c r="CU79" s="1235"/>
      <c r="CV79" s="1235">
        <v>9.5</v>
      </c>
      <c r="CW79" s="1235"/>
      <c r="CX79" s="1235"/>
      <c r="CY79" s="1235"/>
      <c r="CZ79" s="1235"/>
      <c r="DA79" s="1235"/>
      <c r="DB79" s="1235"/>
      <c r="DC79" s="1235"/>
    </row>
    <row r="80" spans="2:107" ht="13">
      <c r="B80" s="10"/>
      <c r="G80" s="1245"/>
      <c r="H80" s="1245"/>
      <c r="I80" s="1254"/>
      <c r="J80" s="1254"/>
      <c r="K80" s="1256"/>
      <c r="L80" s="1256"/>
      <c r="M80" s="1256"/>
      <c r="N80" s="1256"/>
      <c r="AN80" s="1249"/>
      <c r="AO80" s="1249"/>
      <c r="AP80" s="1249"/>
      <c r="AQ80" s="1249"/>
      <c r="AR80" s="1249"/>
      <c r="AS80" s="1249"/>
      <c r="AT80" s="1249"/>
      <c r="AU80" s="1249"/>
      <c r="AV80" s="1249"/>
      <c r="AW80" s="1249"/>
      <c r="AX80" s="1249"/>
      <c r="AY80" s="1249"/>
      <c r="AZ80" s="1249"/>
      <c r="BA80" s="1249"/>
      <c r="BB80" s="1252"/>
      <c r="BC80" s="1252"/>
      <c r="BD80" s="1252"/>
      <c r="BE80" s="1252"/>
      <c r="BF80" s="1252"/>
      <c r="BG80" s="1252"/>
      <c r="BH80" s="1252"/>
      <c r="BI80" s="1252"/>
      <c r="BJ80" s="1252"/>
      <c r="BK80" s="1252"/>
      <c r="BL80" s="1252"/>
      <c r="BM80" s="1252"/>
      <c r="BN80" s="1252"/>
      <c r="BO80" s="1252"/>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poJiUfWFUcsD7TWJAbF4+2/g5T6S8CW+hssXM+kiK4YExAXcivitVH0dRMaIP+Yh/erziis9o7ZXDPRhexn6rQ==" saltValue="UYKBm/f9XcfTCgcZ+5EU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election activeCell="C120" sqref="C120"/>
    </sheetView>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16</v>
      </c>
    </row>
  </sheetData>
  <sheetProtection algorithmName="SHA-512" hashValue="E4OhDum2TvD/ylLq7KlMiJ1OBLlgBJxyvYPJlAlCBXHHec8SJFqfC1w2D43Mx0Ps4RxvvKGeY+qBkAeKdHiXdQ==" saltValue="gs4VPrnfwq6shdHotJ/h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55" workbookViewId="0">
      <selection activeCell="C117" sqref="C117"/>
    </sheetView>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17</v>
      </c>
    </row>
  </sheetData>
  <sheetProtection algorithmName="SHA-512" hashValue="6I0/IkGeXLiArPr5RwTBIP9iEfNbhAsbu5F3PJVghpFlNYP3Z3tELgsCPI50TXWMiXdYTSQXuYDwTAONV4U78Q==" saltValue="chLkeugQR6r942hst7UyQ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74" customWidth="1"/>
    <col min="2" max="2" width="2.36328125" style="74" customWidth="1"/>
    <col min="3" max="16" width="2.6328125" style="74" customWidth="1"/>
    <col min="17" max="17" width="2.36328125" style="74" customWidth="1"/>
    <col min="18" max="95" width="1.6328125" style="74" customWidth="1"/>
    <col min="96" max="133" width="1.6328125" style="91" customWidth="1"/>
    <col min="134" max="143" width="1.6328125" style="74" customWidth="1"/>
    <col min="144" max="16384" width="0" style="74"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1" t="s">
        <v>149</v>
      </c>
      <c r="DI1" s="742"/>
      <c r="DJ1" s="742"/>
      <c r="DK1" s="742"/>
      <c r="DL1" s="742"/>
      <c r="DM1" s="742"/>
      <c r="DN1" s="743"/>
      <c r="DO1" s="74"/>
      <c r="DP1" s="741" t="s">
        <v>150</v>
      </c>
      <c r="DQ1" s="742"/>
      <c r="DR1" s="742"/>
      <c r="DS1" s="742"/>
      <c r="DT1" s="742"/>
      <c r="DU1" s="742"/>
      <c r="DV1" s="742"/>
      <c r="DW1" s="742"/>
      <c r="DX1" s="742"/>
      <c r="DY1" s="742"/>
      <c r="DZ1" s="742"/>
      <c r="EA1" s="742"/>
      <c r="EB1" s="742"/>
      <c r="EC1" s="743"/>
      <c r="ED1" s="72"/>
      <c r="EE1" s="72"/>
      <c r="EF1" s="72"/>
      <c r="EG1" s="72"/>
      <c r="EH1" s="72"/>
      <c r="EI1" s="72"/>
      <c r="EJ1" s="72"/>
      <c r="EK1" s="72"/>
      <c r="EL1" s="72"/>
      <c r="EM1" s="72"/>
    </row>
    <row r="2" spans="2:143" ht="22.5" customHeight="1">
      <c r="B2" s="75" t="s">
        <v>151</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c r="B3" s="682" t="s">
        <v>152</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153</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2" t="s">
        <v>27</v>
      </c>
      <c r="C4" s="683"/>
      <c r="D4" s="683"/>
      <c r="E4" s="683"/>
      <c r="F4" s="683"/>
      <c r="G4" s="683"/>
      <c r="H4" s="683"/>
      <c r="I4" s="683"/>
      <c r="J4" s="683"/>
      <c r="K4" s="683"/>
      <c r="L4" s="683"/>
      <c r="M4" s="683"/>
      <c r="N4" s="683"/>
      <c r="O4" s="683"/>
      <c r="P4" s="683"/>
      <c r="Q4" s="684"/>
      <c r="R4" s="682" t="s">
        <v>155</v>
      </c>
      <c r="S4" s="683"/>
      <c r="T4" s="683"/>
      <c r="U4" s="683"/>
      <c r="V4" s="683"/>
      <c r="W4" s="683"/>
      <c r="X4" s="683"/>
      <c r="Y4" s="684"/>
      <c r="Z4" s="682" t="s">
        <v>156</v>
      </c>
      <c r="AA4" s="683"/>
      <c r="AB4" s="683"/>
      <c r="AC4" s="684"/>
      <c r="AD4" s="682" t="s">
        <v>157</v>
      </c>
      <c r="AE4" s="683"/>
      <c r="AF4" s="683"/>
      <c r="AG4" s="683"/>
      <c r="AH4" s="683"/>
      <c r="AI4" s="683"/>
      <c r="AJ4" s="683"/>
      <c r="AK4" s="684"/>
      <c r="AL4" s="682" t="s">
        <v>156</v>
      </c>
      <c r="AM4" s="683"/>
      <c r="AN4" s="683"/>
      <c r="AO4" s="684"/>
      <c r="AP4" s="738" t="s">
        <v>158</v>
      </c>
      <c r="AQ4" s="738"/>
      <c r="AR4" s="738"/>
      <c r="AS4" s="738"/>
      <c r="AT4" s="738"/>
      <c r="AU4" s="738"/>
      <c r="AV4" s="738"/>
      <c r="AW4" s="738"/>
      <c r="AX4" s="738"/>
      <c r="AY4" s="738"/>
      <c r="AZ4" s="738"/>
      <c r="BA4" s="738"/>
      <c r="BB4" s="738"/>
      <c r="BC4" s="738"/>
      <c r="BD4" s="738"/>
      <c r="BE4" s="738"/>
      <c r="BF4" s="738"/>
      <c r="BG4" s="738" t="s">
        <v>159</v>
      </c>
      <c r="BH4" s="738"/>
      <c r="BI4" s="738"/>
      <c r="BJ4" s="738"/>
      <c r="BK4" s="738"/>
      <c r="BL4" s="738"/>
      <c r="BM4" s="738"/>
      <c r="BN4" s="738"/>
      <c r="BO4" s="738" t="s">
        <v>156</v>
      </c>
      <c r="BP4" s="738"/>
      <c r="BQ4" s="738"/>
      <c r="BR4" s="738"/>
      <c r="BS4" s="738" t="s">
        <v>160</v>
      </c>
      <c r="BT4" s="738"/>
      <c r="BU4" s="738"/>
      <c r="BV4" s="738"/>
      <c r="BW4" s="738"/>
      <c r="BX4" s="738"/>
      <c r="BY4" s="738"/>
      <c r="BZ4" s="738"/>
      <c r="CA4" s="738"/>
      <c r="CB4" s="738"/>
      <c r="CD4" s="725" t="s">
        <v>161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8" customFormat="1" ht="11.25" customHeight="1">
      <c r="B5" s="691" t="s">
        <v>162</v>
      </c>
      <c r="C5" s="692"/>
      <c r="D5" s="692"/>
      <c r="E5" s="692"/>
      <c r="F5" s="692"/>
      <c r="G5" s="692"/>
      <c r="H5" s="692"/>
      <c r="I5" s="692"/>
      <c r="J5" s="692"/>
      <c r="K5" s="692"/>
      <c r="L5" s="692"/>
      <c r="M5" s="692"/>
      <c r="N5" s="692"/>
      <c r="O5" s="692"/>
      <c r="P5" s="692"/>
      <c r="Q5" s="693"/>
      <c r="R5" s="676">
        <v>1017631</v>
      </c>
      <c r="S5" s="677"/>
      <c r="T5" s="677"/>
      <c r="U5" s="677"/>
      <c r="V5" s="677"/>
      <c r="W5" s="677"/>
      <c r="X5" s="677"/>
      <c r="Y5" s="720"/>
      <c r="Z5" s="739">
        <v>12.6</v>
      </c>
      <c r="AA5" s="739"/>
      <c r="AB5" s="739"/>
      <c r="AC5" s="739"/>
      <c r="AD5" s="740">
        <v>1017631</v>
      </c>
      <c r="AE5" s="740"/>
      <c r="AF5" s="740"/>
      <c r="AG5" s="740"/>
      <c r="AH5" s="740"/>
      <c r="AI5" s="740"/>
      <c r="AJ5" s="740"/>
      <c r="AK5" s="740"/>
      <c r="AL5" s="721">
        <v>23.9</v>
      </c>
      <c r="AM5" s="696"/>
      <c r="AN5" s="696"/>
      <c r="AO5" s="722"/>
      <c r="AP5" s="691" t="s">
        <v>163</v>
      </c>
      <c r="AQ5" s="692"/>
      <c r="AR5" s="692"/>
      <c r="AS5" s="692"/>
      <c r="AT5" s="692"/>
      <c r="AU5" s="692"/>
      <c r="AV5" s="692"/>
      <c r="AW5" s="692"/>
      <c r="AX5" s="692"/>
      <c r="AY5" s="692"/>
      <c r="AZ5" s="692"/>
      <c r="BA5" s="692"/>
      <c r="BB5" s="692"/>
      <c r="BC5" s="692"/>
      <c r="BD5" s="692"/>
      <c r="BE5" s="692"/>
      <c r="BF5" s="693"/>
      <c r="BG5" s="623">
        <v>1017631</v>
      </c>
      <c r="BH5" s="624"/>
      <c r="BI5" s="624"/>
      <c r="BJ5" s="624"/>
      <c r="BK5" s="624"/>
      <c r="BL5" s="624"/>
      <c r="BM5" s="624"/>
      <c r="BN5" s="625"/>
      <c r="BO5" s="650">
        <v>100</v>
      </c>
      <c r="BP5" s="650"/>
      <c r="BQ5" s="650"/>
      <c r="BR5" s="650"/>
      <c r="BS5" s="651">
        <v>2524</v>
      </c>
      <c r="BT5" s="651"/>
      <c r="BU5" s="651"/>
      <c r="BV5" s="651"/>
      <c r="BW5" s="651"/>
      <c r="BX5" s="651"/>
      <c r="BY5" s="651"/>
      <c r="BZ5" s="651"/>
      <c r="CA5" s="651"/>
      <c r="CB5" s="709"/>
      <c r="CD5" s="725" t="s">
        <v>158</v>
      </c>
      <c r="CE5" s="726"/>
      <c r="CF5" s="726"/>
      <c r="CG5" s="726"/>
      <c r="CH5" s="726"/>
      <c r="CI5" s="726"/>
      <c r="CJ5" s="726"/>
      <c r="CK5" s="726"/>
      <c r="CL5" s="726"/>
      <c r="CM5" s="726"/>
      <c r="CN5" s="726"/>
      <c r="CO5" s="726"/>
      <c r="CP5" s="726"/>
      <c r="CQ5" s="727"/>
      <c r="CR5" s="725" t="s">
        <v>164</v>
      </c>
      <c r="CS5" s="726"/>
      <c r="CT5" s="726"/>
      <c r="CU5" s="726"/>
      <c r="CV5" s="726"/>
      <c r="CW5" s="726"/>
      <c r="CX5" s="726"/>
      <c r="CY5" s="727"/>
      <c r="CZ5" s="725" t="s">
        <v>156</v>
      </c>
      <c r="DA5" s="726"/>
      <c r="DB5" s="726"/>
      <c r="DC5" s="727"/>
      <c r="DD5" s="725" t="s">
        <v>165</v>
      </c>
      <c r="DE5" s="726"/>
      <c r="DF5" s="726"/>
      <c r="DG5" s="726"/>
      <c r="DH5" s="726"/>
      <c r="DI5" s="726"/>
      <c r="DJ5" s="726"/>
      <c r="DK5" s="726"/>
      <c r="DL5" s="726"/>
      <c r="DM5" s="726"/>
      <c r="DN5" s="726"/>
      <c r="DO5" s="726"/>
      <c r="DP5" s="727"/>
      <c r="DQ5" s="725" t="s">
        <v>166</v>
      </c>
      <c r="DR5" s="726"/>
      <c r="DS5" s="726"/>
      <c r="DT5" s="726"/>
      <c r="DU5" s="726"/>
      <c r="DV5" s="726"/>
      <c r="DW5" s="726"/>
      <c r="DX5" s="726"/>
      <c r="DY5" s="726"/>
      <c r="DZ5" s="726"/>
      <c r="EA5" s="726"/>
      <c r="EB5" s="726"/>
      <c r="EC5" s="727"/>
    </row>
    <row r="6" spans="2:143" ht="11.25" customHeight="1">
      <c r="B6" s="620" t="s">
        <v>167</v>
      </c>
      <c r="C6" s="621"/>
      <c r="D6" s="621"/>
      <c r="E6" s="621"/>
      <c r="F6" s="621"/>
      <c r="G6" s="621"/>
      <c r="H6" s="621"/>
      <c r="I6" s="621"/>
      <c r="J6" s="621"/>
      <c r="K6" s="621"/>
      <c r="L6" s="621"/>
      <c r="M6" s="621"/>
      <c r="N6" s="621"/>
      <c r="O6" s="621"/>
      <c r="P6" s="621"/>
      <c r="Q6" s="622"/>
      <c r="R6" s="623">
        <v>71523</v>
      </c>
      <c r="S6" s="624"/>
      <c r="T6" s="624"/>
      <c r="U6" s="624"/>
      <c r="V6" s="624"/>
      <c r="W6" s="624"/>
      <c r="X6" s="624"/>
      <c r="Y6" s="625"/>
      <c r="Z6" s="650">
        <v>0.9</v>
      </c>
      <c r="AA6" s="650"/>
      <c r="AB6" s="650"/>
      <c r="AC6" s="650"/>
      <c r="AD6" s="651">
        <v>71523</v>
      </c>
      <c r="AE6" s="651"/>
      <c r="AF6" s="651"/>
      <c r="AG6" s="651"/>
      <c r="AH6" s="651"/>
      <c r="AI6" s="651"/>
      <c r="AJ6" s="651"/>
      <c r="AK6" s="651"/>
      <c r="AL6" s="626">
        <v>1.7</v>
      </c>
      <c r="AM6" s="627"/>
      <c r="AN6" s="627"/>
      <c r="AO6" s="652"/>
      <c r="AP6" s="620" t="s">
        <v>168</v>
      </c>
      <c r="AQ6" s="621"/>
      <c r="AR6" s="621"/>
      <c r="AS6" s="621"/>
      <c r="AT6" s="621"/>
      <c r="AU6" s="621"/>
      <c r="AV6" s="621"/>
      <c r="AW6" s="621"/>
      <c r="AX6" s="621"/>
      <c r="AY6" s="621"/>
      <c r="AZ6" s="621"/>
      <c r="BA6" s="621"/>
      <c r="BB6" s="621"/>
      <c r="BC6" s="621"/>
      <c r="BD6" s="621"/>
      <c r="BE6" s="621"/>
      <c r="BF6" s="622"/>
      <c r="BG6" s="623">
        <v>1017631</v>
      </c>
      <c r="BH6" s="624"/>
      <c r="BI6" s="624"/>
      <c r="BJ6" s="624"/>
      <c r="BK6" s="624"/>
      <c r="BL6" s="624"/>
      <c r="BM6" s="624"/>
      <c r="BN6" s="625"/>
      <c r="BO6" s="650">
        <v>100</v>
      </c>
      <c r="BP6" s="650"/>
      <c r="BQ6" s="650"/>
      <c r="BR6" s="650"/>
      <c r="BS6" s="651">
        <v>2524</v>
      </c>
      <c r="BT6" s="651"/>
      <c r="BU6" s="651"/>
      <c r="BV6" s="651"/>
      <c r="BW6" s="651"/>
      <c r="BX6" s="651"/>
      <c r="BY6" s="651"/>
      <c r="BZ6" s="651"/>
      <c r="CA6" s="651"/>
      <c r="CB6" s="709"/>
      <c r="CD6" s="679" t="s">
        <v>169</v>
      </c>
      <c r="CE6" s="680"/>
      <c r="CF6" s="680"/>
      <c r="CG6" s="680"/>
      <c r="CH6" s="680"/>
      <c r="CI6" s="680"/>
      <c r="CJ6" s="680"/>
      <c r="CK6" s="680"/>
      <c r="CL6" s="680"/>
      <c r="CM6" s="680"/>
      <c r="CN6" s="680"/>
      <c r="CO6" s="680"/>
      <c r="CP6" s="680"/>
      <c r="CQ6" s="681"/>
      <c r="CR6" s="623">
        <v>82752</v>
      </c>
      <c r="CS6" s="624"/>
      <c r="CT6" s="624"/>
      <c r="CU6" s="624"/>
      <c r="CV6" s="624"/>
      <c r="CW6" s="624"/>
      <c r="CX6" s="624"/>
      <c r="CY6" s="625"/>
      <c r="CZ6" s="721">
        <v>1.1000000000000001</v>
      </c>
      <c r="DA6" s="696"/>
      <c r="DB6" s="696"/>
      <c r="DC6" s="724"/>
      <c r="DD6" s="629" t="s">
        <v>66</v>
      </c>
      <c r="DE6" s="624"/>
      <c r="DF6" s="624"/>
      <c r="DG6" s="624"/>
      <c r="DH6" s="624"/>
      <c r="DI6" s="624"/>
      <c r="DJ6" s="624"/>
      <c r="DK6" s="624"/>
      <c r="DL6" s="624"/>
      <c r="DM6" s="624"/>
      <c r="DN6" s="624"/>
      <c r="DO6" s="624"/>
      <c r="DP6" s="625"/>
      <c r="DQ6" s="629">
        <v>82752</v>
      </c>
      <c r="DR6" s="624"/>
      <c r="DS6" s="624"/>
      <c r="DT6" s="624"/>
      <c r="DU6" s="624"/>
      <c r="DV6" s="624"/>
      <c r="DW6" s="624"/>
      <c r="DX6" s="624"/>
      <c r="DY6" s="624"/>
      <c r="DZ6" s="624"/>
      <c r="EA6" s="624"/>
      <c r="EB6" s="624"/>
      <c r="EC6" s="668"/>
    </row>
    <row r="7" spans="2:143" ht="11.25" customHeight="1">
      <c r="B7" s="620" t="s">
        <v>170</v>
      </c>
      <c r="C7" s="621"/>
      <c r="D7" s="621"/>
      <c r="E7" s="621"/>
      <c r="F7" s="621"/>
      <c r="G7" s="621"/>
      <c r="H7" s="621"/>
      <c r="I7" s="621"/>
      <c r="J7" s="621"/>
      <c r="K7" s="621"/>
      <c r="L7" s="621"/>
      <c r="M7" s="621"/>
      <c r="N7" s="621"/>
      <c r="O7" s="621"/>
      <c r="P7" s="621"/>
      <c r="Q7" s="622"/>
      <c r="R7" s="623">
        <v>543</v>
      </c>
      <c r="S7" s="624"/>
      <c r="T7" s="624"/>
      <c r="U7" s="624"/>
      <c r="V7" s="624"/>
      <c r="W7" s="624"/>
      <c r="X7" s="624"/>
      <c r="Y7" s="625"/>
      <c r="Z7" s="650">
        <v>0</v>
      </c>
      <c r="AA7" s="650"/>
      <c r="AB7" s="650"/>
      <c r="AC7" s="650"/>
      <c r="AD7" s="651">
        <v>543</v>
      </c>
      <c r="AE7" s="651"/>
      <c r="AF7" s="651"/>
      <c r="AG7" s="651"/>
      <c r="AH7" s="651"/>
      <c r="AI7" s="651"/>
      <c r="AJ7" s="651"/>
      <c r="AK7" s="651"/>
      <c r="AL7" s="626">
        <v>0</v>
      </c>
      <c r="AM7" s="627"/>
      <c r="AN7" s="627"/>
      <c r="AO7" s="652"/>
      <c r="AP7" s="620" t="s">
        <v>171</v>
      </c>
      <c r="AQ7" s="621"/>
      <c r="AR7" s="621"/>
      <c r="AS7" s="621"/>
      <c r="AT7" s="621"/>
      <c r="AU7" s="621"/>
      <c r="AV7" s="621"/>
      <c r="AW7" s="621"/>
      <c r="AX7" s="621"/>
      <c r="AY7" s="621"/>
      <c r="AZ7" s="621"/>
      <c r="BA7" s="621"/>
      <c r="BB7" s="621"/>
      <c r="BC7" s="621"/>
      <c r="BD7" s="621"/>
      <c r="BE7" s="621"/>
      <c r="BF7" s="622"/>
      <c r="BG7" s="623">
        <v>423324</v>
      </c>
      <c r="BH7" s="624"/>
      <c r="BI7" s="624"/>
      <c r="BJ7" s="624"/>
      <c r="BK7" s="624"/>
      <c r="BL7" s="624"/>
      <c r="BM7" s="624"/>
      <c r="BN7" s="625"/>
      <c r="BO7" s="650">
        <v>41.6</v>
      </c>
      <c r="BP7" s="650"/>
      <c r="BQ7" s="650"/>
      <c r="BR7" s="650"/>
      <c r="BS7" s="651">
        <v>2524</v>
      </c>
      <c r="BT7" s="651"/>
      <c r="BU7" s="651"/>
      <c r="BV7" s="651"/>
      <c r="BW7" s="651"/>
      <c r="BX7" s="651"/>
      <c r="BY7" s="651"/>
      <c r="BZ7" s="651"/>
      <c r="CA7" s="651"/>
      <c r="CB7" s="709"/>
      <c r="CD7" s="660" t="s">
        <v>172</v>
      </c>
      <c r="CE7" s="661"/>
      <c r="CF7" s="661"/>
      <c r="CG7" s="661"/>
      <c r="CH7" s="661"/>
      <c r="CI7" s="661"/>
      <c r="CJ7" s="661"/>
      <c r="CK7" s="661"/>
      <c r="CL7" s="661"/>
      <c r="CM7" s="661"/>
      <c r="CN7" s="661"/>
      <c r="CO7" s="661"/>
      <c r="CP7" s="661"/>
      <c r="CQ7" s="662"/>
      <c r="CR7" s="623">
        <v>1257059</v>
      </c>
      <c r="CS7" s="624"/>
      <c r="CT7" s="624"/>
      <c r="CU7" s="624"/>
      <c r="CV7" s="624"/>
      <c r="CW7" s="624"/>
      <c r="CX7" s="624"/>
      <c r="CY7" s="625"/>
      <c r="CZ7" s="650">
        <v>17.100000000000001</v>
      </c>
      <c r="DA7" s="650"/>
      <c r="DB7" s="650"/>
      <c r="DC7" s="650"/>
      <c r="DD7" s="629" t="s">
        <v>66</v>
      </c>
      <c r="DE7" s="624"/>
      <c r="DF7" s="624"/>
      <c r="DG7" s="624"/>
      <c r="DH7" s="624"/>
      <c r="DI7" s="624"/>
      <c r="DJ7" s="624"/>
      <c r="DK7" s="624"/>
      <c r="DL7" s="624"/>
      <c r="DM7" s="624"/>
      <c r="DN7" s="624"/>
      <c r="DO7" s="624"/>
      <c r="DP7" s="625"/>
      <c r="DQ7" s="629">
        <v>927083</v>
      </c>
      <c r="DR7" s="624"/>
      <c r="DS7" s="624"/>
      <c r="DT7" s="624"/>
      <c r="DU7" s="624"/>
      <c r="DV7" s="624"/>
      <c r="DW7" s="624"/>
      <c r="DX7" s="624"/>
      <c r="DY7" s="624"/>
      <c r="DZ7" s="624"/>
      <c r="EA7" s="624"/>
      <c r="EB7" s="624"/>
      <c r="EC7" s="668"/>
    </row>
    <row r="8" spans="2:143" ht="11.25" customHeight="1">
      <c r="B8" s="620" t="s">
        <v>173</v>
      </c>
      <c r="C8" s="621"/>
      <c r="D8" s="621"/>
      <c r="E8" s="621"/>
      <c r="F8" s="621"/>
      <c r="G8" s="621"/>
      <c r="H8" s="621"/>
      <c r="I8" s="621"/>
      <c r="J8" s="621"/>
      <c r="K8" s="621"/>
      <c r="L8" s="621"/>
      <c r="M8" s="621"/>
      <c r="N8" s="621"/>
      <c r="O8" s="621"/>
      <c r="P8" s="621"/>
      <c r="Q8" s="622"/>
      <c r="R8" s="623">
        <v>2478</v>
      </c>
      <c r="S8" s="624"/>
      <c r="T8" s="624"/>
      <c r="U8" s="624"/>
      <c r="V8" s="624"/>
      <c r="W8" s="624"/>
      <c r="X8" s="624"/>
      <c r="Y8" s="625"/>
      <c r="Z8" s="650">
        <v>0</v>
      </c>
      <c r="AA8" s="650"/>
      <c r="AB8" s="650"/>
      <c r="AC8" s="650"/>
      <c r="AD8" s="651">
        <v>2478</v>
      </c>
      <c r="AE8" s="651"/>
      <c r="AF8" s="651"/>
      <c r="AG8" s="651"/>
      <c r="AH8" s="651"/>
      <c r="AI8" s="651"/>
      <c r="AJ8" s="651"/>
      <c r="AK8" s="651"/>
      <c r="AL8" s="626">
        <v>0.1</v>
      </c>
      <c r="AM8" s="627"/>
      <c r="AN8" s="627"/>
      <c r="AO8" s="652"/>
      <c r="AP8" s="620" t="s">
        <v>174</v>
      </c>
      <c r="AQ8" s="621"/>
      <c r="AR8" s="621"/>
      <c r="AS8" s="621"/>
      <c r="AT8" s="621"/>
      <c r="AU8" s="621"/>
      <c r="AV8" s="621"/>
      <c r="AW8" s="621"/>
      <c r="AX8" s="621"/>
      <c r="AY8" s="621"/>
      <c r="AZ8" s="621"/>
      <c r="BA8" s="621"/>
      <c r="BB8" s="621"/>
      <c r="BC8" s="621"/>
      <c r="BD8" s="621"/>
      <c r="BE8" s="621"/>
      <c r="BF8" s="622"/>
      <c r="BG8" s="623">
        <v>18917</v>
      </c>
      <c r="BH8" s="624"/>
      <c r="BI8" s="624"/>
      <c r="BJ8" s="624"/>
      <c r="BK8" s="624"/>
      <c r="BL8" s="624"/>
      <c r="BM8" s="624"/>
      <c r="BN8" s="625"/>
      <c r="BO8" s="650">
        <v>1.9</v>
      </c>
      <c r="BP8" s="650"/>
      <c r="BQ8" s="650"/>
      <c r="BR8" s="650"/>
      <c r="BS8" s="651" t="s">
        <v>66</v>
      </c>
      <c r="BT8" s="651"/>
      <c r="BU8" s="651"/>
      <c r="BV8" s="651"/>
      <c r="BW8" s="651"/>
      <c r="BX8" s="651"/>
      <c r="BY8" s="651"/>
      <c r="BZ8" s="651"/>
      <c r="CA8" s="651"/>
      <c r="CB8" s="709"/>
      <c r="CD8" s="660" t="s">
        <v>175</v>
      </c>
      <c r="CE8" s="661"/>
      <c r="CF8" s="661"/>
      <c r="CG8" s="661"/>
      <c r="CH8" s="661"/>
      <c r="CI8" s="661"/>
      <c r="CJ8" s="661"/>
      <c r="CK8" s="661"/>
      <c r="CL8" s="661"/>
      <c r="CM8" s="661"/>
      <c r="CN8" s="661"/>
      <c r="CO8" s="661"/>
      <c r="CP8" s="661"/>
      <c r="CQ8" s="662"/>
      <c r="CR8" s="623">
        <v>2249362</v>
      </c>
      <c r="CS8" s="624"/>
      <c r="CT8" s="624"/>
      <c r="CU8" s="624"/>
      <c r="CV8" s="624"/>
      <c r="CW8" s="624"/>
      <c r="CX8" s="624"/>
      <c r="CY8" s="625"/>
      <c r="CZ8" s="650">
        <v>30.6</v>
      </c>
      <c r="DA8" s="650"/>
      <c r="DB8" s="650"/>
      <c r="DC8" s="650"/>
      <c r="DD8" s="629">
        <v>49172</v>
      </c>
      <c r="DE8" s="624"/>
      <c r="DF8" s="624"/>
      <c r="DG8" s="624"/>
      <c r="DH8" s="624"/>
      <c r="DI8" s="624"/>
      <c r="DJ8" s="624"/>
      <c r="DK8" s="624"/>
      <c r="DL8" s="624"/>
      <c r="DM8" s="624"/>
      <c r="DN8" s="624"/>
      <c r="DO8" s="624"/>
      <c r="DP8" s="625"/>
      <c r="DQ8" s="629">
        <v>1048955</v>
      </c>
      <c r="DR8" s="624"/>
      <c r="DS8" s="624"/>
      <c r="DT8" s="624"/>
      <c r="DU8" s="624"/>
      <c r="DV8" s="624"/>
      <c r="DW8" s="624"/>
      <c r="DX8" s="624"/>
      <c r="DY8" s="624"/>
      <c r="DZ8" s="624"/>
      <c r="EA8" s="624"/>
      <c r="EB8" s="624"/>
      <c r="EC8" s="668"/>
    </row>
    <row r="9" spans="2:143" ht="11.25" customHeight="1">
      <c r="B9" s="620" t="s">
        <v>176</v>
      </c>
      <c r="C9" s="621"/>
      <c r="D9" s="621"/>
      <c r="E9" s="621"/>
      <c r="F9" s="621"/>
      <c r="G9" s="621"/>
      <c r="H9" s="621"/>
      <c r="I9" s="621"/>
      <c r="J9" s="621"/>
      <c r="K9" s="621"/>
      <c r="L9" s="621"/>
      <c r="M9" s="621"/>
      <c r="N9" s="621"/>
      <c r="O9" s="621"/>
      <c r="P9" s="621"/>
      <c r="Q9" s="622"/>
      <c r="R9" s="623">
        <v>4986</v>
      </c>
      <c r="S9" s="624"/>
      <c r="T9" s="624"/>
      <c r="U9" s="624"/>
      <c r="V9" s="624"/>
      <c r="W9" s="624"/>
      <c r="X9" s="624"/>
      <c r="Y9" s="625"/>
      <c r="Z9" s="650">
        <v>0.1</v>
      </c>
      <c r="AA9" s="650"/>
      <c r="AB9" s="650"/>
      <c r="AC9" s="650"/>
      <c r="AD9" s="651">
        <v>4986</v>
      </c>
      <c r="AE9" s="651"/>
      <c r="AF9" s="651"/>
      <c r="AG9" s="651"/>
      <c r="AH9" s="651"/>
      <c r="AI9" s="651"/>
      <c r="AJ9" s="651"/>
      <c r="AK9" s="651"/>
      <c r="AL9" s="626">
        <v>0.1</v>
      </c>
      <c r="AM9" s="627"/>
      <c r="AN9" s="627"/>
      <c r="AO9" s="652"/>
      <c r="AP9" s="620" t="s">
        <v>177</v>
      </c>
      <c r="AQ9" s="621"/>
      <c r="AR9" s="621"/>
      <c r="AS9" s="621"/>
      <c r="AT9" s="621"/>
      <c r="AU9" s="621"/>
      <c r="AV9" s="621"/>
      <c r="AW9" s="621"/>
      <c r="AX9" s="621"/>
      <c r="AY9" s="621"/>
      <c r="AZ9" s="621"/>
      <c r="BA9" s="621"/>
      <c r="BB9" s="621"/>
      <c r="BC9" s="621"/>
      <c r="BD9" s="621"/>
      <c r="BE9" s="621"/>
      <c r="BF9" s="622"/>
      <c r="BG9" s="623">
        <v>375127</v>
      </c>
      <c r="BH9" s="624"/>
      <c r="BI9" s="624"/>
      <c r="BJ9" s="624"/>
      <c r="BK9" s="624"/>
      <c r="BL9" s="624"/>
      <c r="BM9" s="624"/>
      <c r="BN9" s="625"/>
      <c r="BO9" s="650">
        <v>36.9</v>
      </c>
      <c r="BP9" s="650"/>
      <c r="BQ9" s="650"/>
      <c r="BR9" s="650"/>
      <c r="BS9" s="651" t="s">
        <v>66</v>
      </c>
      <c r="BT9" s="651"/>
      <c r="BU9" s="651"/>
      <c r="BV9" s="651"/>
      <c r="BW9" s="651"/>
      <c r="BX9" s="651"/>
      <c r="BY9" s="651"/>
      <c r="BZ9" s="651"/>
      <c r="CA9" s="651"/>
      <c r="CB9" s="709"/>
      <c r="CD9" s="660" t="s">
        <v>178</v>
      </c>
      <c r="CE9" s="661"/>
      <c r="CF9" s="661"/>
      <c r="CG9" s="661"/>
      <c r="CH9" s="661"/>
      <c r="CI9" s="661"/>
      <c r="CJ9" s="661"/>
      <c r="CK9" s="661"/>
      <c r="CL9" s="661"/>
      <c r="CM9" s="661"/>
      <c r="CN9" s="661"/>
      <c r="CO9" s="661"/>
      <c r="CP9" s="661"/>
      <c r="CQ9" s="662"/>
      <c r="CR9" s="623">
        <v>476110</v>
      </c>
      <c r="CS9" s="624"/>
      <c r="CT9" s="624"/>
      <c r="CU9" s="624"/>
      <c r="CV9" s="624"/>
      <c r="CW9" s="624"/>
      <c r="CX9" s="624"/>
      <c r="CY9" s="625"/>
      <c r="CZ9" s="650">
        <v>6.5</v>
      </c>
      <c r="DA9" s="650"/>
      <c r="DB9" s="650"/>
      <c r="DC9" s="650"/>
      <c r="DD9" s="629" t="s">
        <v>66</v>
      </c>
      <c r="DE9" s="624"/>
      <c r="DF9" s="624"/>
      <c r="DG9" s="624"/>
      <c r="DH9" s="624"/>
      <c r="DI9" s="624"/>
      <c r="DJ9" s="624"/>
      <c r="DK9" s="624"/>
      <c r="DL9" s="624"/>
      <c r="DM9" s="624"/>
      <c r="DN9" s="624"/>
      <c r="DO9" s="624"/>
      <c r="DP9" s="625"/>
      <c r="DQ9" s="629">
        <v>288093</v>
      </c>
      <c r="DR9" s="624"/>
      <c r="DS9" s="624"/>
      <c r="DT9" s="624"/>
      <c r="DU9" s="624"/>
      <c r="DV9" s="624"/>
      <c r="DW9" s="624"/>
      <c r="DX9" s="624"/>
      <c r="DY9" s="624"/>
      <c r="DZ9" s="624"/>
      <c r="EA9" s="624"/>
      <c r="EB9" s="624"/>
      <c r="EC9" s="668"/>
    </row>
    <row r="10" spans="2:143" ht="11.25" customHeight="1">
      <c r="B10" s="620" t="s">
        <v>179</v>
      </c>
      <c r="C10" s="621"/>
      <c r="D10" s="621"/>
      <c r="E10" s="621"/>
      <c r="F10" s="621"/>
      <c r="G10" s="621"/>
      <c r="H10" s="621"/>
      <c r="I10" s="621"/>
      <c r="J10" s="621"/>
      <c r="K10" s="621"/>
      <c r="L10" s="621"/>
      <c r="M10" s="621"/>
      <c r="N10" s="621"/>
      <c r="O10" s="621"/>
      <c r="P10" s="621"/>
      <c r="Q10" s="622"/>
      <c r="R10" s="623" t="s">
        <v>66</v>
      </c>
      <c r="S10" s="624"/>
      <c r="T10" s="624"/>
      <c r="U10" s="624"/>
      <c r="V10" s="624"/>
      <c r="W10" s="624"/>
      <c r="X10" s="624"/>
      <c r="Y10" s="625"/>
      <c r="Z10" s="650" t="s">
        <v>66</v>
      </c>
      <c r="AA10" s="650"/>
      <c r="AB10" s="650"/>
      <c r="AC10" s="650"/>
      <c r="AD10" s="651" t="s">
        <v>66</v>
      </c>
      <c r="AE10" s="651"/>
      <c r="AF10" s="651"/>
      <c r="AG10" s="651"/>
      <c r="AH10" s="651"/>
      <c r="AI10" s="651"/>
      <c r="AJ10" s="651"/>
      <c r="AK10" s="651"/>
      <c r="AL10" s="626" t="s">
        <v>66</v>
      </c>
      <c r="AM10" s="627"/>
      <c r="AN10" s="627"/>
      <c r="AO10" s="652"/>
      <c r="AP10" s="620" t="s">
        <v>180</v>
      </c>
      <c r="AQ10" s="621"/>
      <c r="AR10" s="621"/>
      <c r="AS10" s="621"/>
      <c r="AT10" s="621"/>
      <c r="AU10" s="621"/>
      <c r="AV10" s="621"/>
      <c r="AW10" s="621"/>
      <c r="AX10" s="621"/>
      <c r="AY10" s="621"/>
      <c r="AZ10" s="621"/>
      <c r="BA10" s="621"/>
      <c r="BB10" s="621"/>
      <c r="BC10" s="621"/>
      <c r="BD10" s="621"/>
      <c r="BE10" s="621"/>
      <c r="BF10" s="622"/>
      <c r="BG10" s="623">
        <v>16550</v>
      </c>
      <c r="BH10" s="624"/>
      <c r="BI10" s="624"/>
      <c r="BJ10" s="624"/>
      <c r="BK10" s="624"/>
      <c r="BL10" s="624"/>
      <c r="BM10" s="624"/>
      <c r="BN10" s="625"/>
      <c r="BO10" s="650">
        <v>1.6</v>
      </c>
      <c r="BP10" s="650"/>
      <c r="BQ10" s="650"/>
      <c r="BR10" s="650"/>
      <c r="BS10" s="651" t="s">
        <v>66</v>
      </c>
      <c r="BT10" s="651"/>
      <c r="BU10" s="651"/>
      <c r="BV10" s="651"/>
      <c r="BW10" s="651"/>
      <c r="BX10" s="651"/>
      <c r="BY10" s="651"/>
      <c r="BZ10" s="651"/>
      <c r="CA10" s="651"/>
      <c r="CB10" s="709"/>
      <c r="CD10" s="660" t="s">
        <v>181</v>
      </c>
      <c r="CE10" s="661"/>
      <c r="CF10" s="661"/>
      <c r="CG10" s="661"/>
      <c r="CH10" s="661"/>
      <c r="CI10" s="661"/>
      <c r="CJ10" s="661"/>
      <c r="CK10" s="661"/>
      <c r="CL10" s="661"/>
      <c r="CM10" s="661"/>
      <c r="CN10" s="661"/>
      <c r="CO10" s="661"/>
      <c r="CP10" s="661"/>
      <c r="CQ10" s="662"/>
      <c r="CR10" s="623" t="s">
        <v>66</v>
      </c>
      <c r="CS10" s="624"/>
      <c r="CT10" s="624"/>
      <c r="CU10" s="624"/>
      <c r="CV10" s="624"/>
      <c r="CW10" s="624"/>
      <c r="CX10" s="624"/>
      <c r="CY10" s="625"/>
      <c r="CZ10" s="650" t="s">
        <v>66</v>
      </c>
      <c r="DA10" s="650"/>
      <c r="DB10" s="650"/>
      <c r="DC10" s="650"/>
      <c r="DD10" s="629" t="s">
        <v>66</v>
      </c>
      <c r="DE10" s="624"/>
      <c r="DF10" s="624"/>
      <c r="DG10" s="624"/>
      <c r="DH10" s="624"/>
      <c r="DI10" s="624"/>
      <c r="DJ10" s="624"/>
      <c r="DK10" s="624"/>
      <c r="DL10" s="624"/>
      <c r="DM10" s="624"/>
      <c r="DN10" s="624"/>
      <c r="DO10" s="624"/>
      <c r="DP10" s="625"/>
      <c r="DQ10" s="629" t="s">
        <v>66</v>
      </c>
      <c r="DR10" s="624"/>
      <c r="DS10" s="624"/>
      <c r="DT10" s="624"/>
      <c r="DU10" s="624"/>
      <c r="DV10" s="624"/>
      <c r="DW10" s="624"/>
      <c r="DX10" s="624"/>
      <c r="DY10" s="624"/>
      <c r="DZ10" s="624"/>
      <c r="EA10" s="624"/>
      <c r="EB10" s="624"/>
      <c r="EC10" s="668"/>
    </row>
    <row r="11" spans="2:143" ht="11.25" customHeight="1">
      <c r="B11" s="620" t="s">
        <v>182</v>
      </c>
      <c r="C11" s="621"/>
      <c r="D11" s="621"/>
      <c r="E11" s="621"/>
      <c r="F11" s="621"/>
      <c r="G11" s="621"/>
      <c r="H11" s="621"/>
      <c r="I11" s="621"/>
      <c r="J11" s="621"/>
      <c r="K11" s="621"/>
      <c r="L11" s="621"/>
      <c r="M11" s="621"/>
      <c r="N11" s="621"/>
      <c r="O11" s="621"/>
      <c r="P11" s="621"/>
      <c r="Q11" s="622"/>
      <c r="R11" s="623">
        <v>253226</v>
      </c>
      <c r="S11" s="624"/>
      <c r="T11" s="624"/>
      <c r="U11" s="624"/>
      <c r="V11" s="624"/>
      <c r="W11" s="624"/>
      <c r="X11" s="624"/>
      <c r="Y11" s="625"/>
      <c r="Z11" s="626">
        <v>3.1</v>
      </c>
      <c r="AA11" s="627"/>
      <c r="AB11" s="627"/>
      <c r="AC11" s="628"/>
      <c r="AD11" s="629">
        <v>253226</v>
      </c>
      <c r="AE11" s="624"/>
      <c r="AF11" s="624"/>
      <c r="AG11" s="624"/>
      <c r="AH11" s="624"/>
      <c r="AI11" s="624"/>
      <c r="AJ11" s="624"/>
      <c r="AK11" s="625"/>
      <c r="AL11" s="626">
        <v>5.9</v>
      </c>
      <c r="AM11" s="627"/>
      <c r="AN11" s="627"/>
      <c r="AO11" s="652"/>
      <c r="AP11" s="620" t="s">
        <v>183</v>
      </c>
      <c r="AQ11" s="621"/>
      <c r="AR11" s="621"/>
      <c r="AS11" s="621"/>
      <c r="AT11" s="621"/>
      <c r="AU11" s="621"/>
      <c r="AV11" s="621"/>
      <c r="AW11" s="621"/>
      <c r="AX11" s="621"/>
      <c r="AY11" s="621"/>
      <c r="AZ11" s="621"/>
      <c r="BA11" s="621"/>
      <c r="BB11" s="621"/>
      <c r="BC11" s="621"/>
      <c r="BD11" s="621"/>
      <c r="BE11" s="621"/>
      <c r="BF11" s="622"/>
      <c r="BG11" s="623">
        <v>12730</v>
      </c>
      <c r="BH11" s="624"/>
      <c r="BI11" s="624"/>
      <c r="BJ11" s="624"/>
      <c r="BK11" s="624"/>
      <c r="BL11" s="624"/>
      <c r="BM11" s="624"/>
      <c r="BN11" s="625"/>
      <c r="BO11" s="650">
        <v>1.3</v>
      </c>
      <c r="BP11" s="650"/>
      <c r="BQ11" s="650"/>
      <c r="BR11" s="650"/>
      <c r="BS11" s="651">
        <v>2524</v>
      </c>
      <c r="BT11" s="651"/>
      <c r="BU11" s="651"/>
      <c r="BV11" s="651"/>
      <c r="BW11" s="651"/>
      <c r="BX11" s="651"/>
      <c r="BY11" s="651"/>
      <c r="BZ11" s="651"/>
      <c r="CA11" s="651"/>
      <c r="CB11" s="709"/>
      <c r="CD11" s="660" t="s">
        <v>184</v>
      </c>
      <c r="CE11" s="661"/>
      <c r="CF11" s="661"/>
      <c r="CG11" s="661"/>
      <c r="CH11" s="661"/>
      <c r="CI11" s="661"/>
      <c r="CJ11" s="661"/>
      <c r="CK11" s="661"/>
      <c r="CL11" s="661"/>
      <c r="CM11" s="661"/>
      <c r="CN11" s="661"/>
      <c r="CO11" s="661"/>
      <c r="CP11" s="661"/>
      <c r="CQ11" s="662"/>
      <c r="CR11" s="623">
        <v>517465</v>
      </c>
      <c r="CS11" s="624"/>
      <c r="CT11" s="624"/>
      <c r="CU11" s="624"/>
      <c r="CV11" s="624"/>
      <c r="CW11" s="624"/>
      <c r="CX11" s="624"/>
      <c r="CY11" s="625"/>
      <c r="CZ11" s="650">
        <v>7</v>
      </c>
      <c r="DA11" s="650"/>
      <c r="DB11" s="650"/>
      <c r="DC11" s="650"/>
      <c r="DD11" s="629">
        <v>107682</v>
      </c>
      <c r="DE11" s="624"/>
      <c r="DF11" s="624"/>
      <c r="DG11" s="624"/>
      <c r="DH11" s="624"/>
      <c r="DI11" s="624"/>
      <c r="DJ11" s="624"/>
      <c r="DK11" s="624"/>
      <c r="DL11" s="624"/>
      <c r="DM11" s="624"/>
      <c r="DN11" s="624"/>
      <c r="DO11" s="624"/>
      <c r="DP11" s="625"/>
      <c r="DQ11" s="629">
        <v>233457</v>
      </c>
      <c r="DR11" s="624"/>
      <c r="DS11" s="624"/>
      <c r="DT11" s="624"/>
      <c r="DU11" s="624"/>
      <c r="DV11" s="624"/>
      <c r="DW11" s="624"/>
      <c r="DX11" s="624"/>
      <c r="DY11" s="624"/>
      <c r="DZ11" s="624"/>
      <c r="EA11" s="624"/>
      <c r="EB11" s="624"/>
      <c r="EC11" s="668"/>
    </row>
    <row r="12" spans="2:143" ht="11.25" customHeight="1">
      <c r="B12" s="620" t="s">
        <v>185</v>
      </c>
      <c r="C12" s="621"/>
      <c r="D12" s="621"/>
      <c r="E12" s="621"/>
      <c r="F12" s="621"/>
      <c r="G12" s="621"/>
      <c r="H12" s="621"/>
      <c r="I12" s="621"/>
      <c r="J12" s="621"/>
      <c r="K12" s="621"/>
      <c r="L12" s="621"/>
      <c r="M12" s="621"/>
      <c r="N12" s="621"/>
      <c r="O12" s="621"/>
      <c r="P12" s="621"/>
      <c r="Q12" s="622"/>
      <c r="R12" s="623" t="s">
        <v>66</v>
      </c>
      <c r="S12" s="624"/>
      <c r="T12" s="624"/>
      <c r="U12" s="624"/>
      <c r="V12" s="624"/>
      <c r="W12" s="624"/>
      <c r="X12" s="624"/>
      <c r="Y12" s="625"/>
      <c r="Z12" s="650" t="s">
        <v>66</v>
      </c>
      <c r="AA12" s="650"/>
      <c r="AB12" s="650"/>
      <c r="AC12" s="650"/>
      <c r="AD12" s="651" t="s">
        <v>66</v>
      </c>
      <c r="AE12" s="651"/>
      <c r="AF12" s="651"/>
      <c r="AG12" s="651"/>
      <c r="AH12" s="651"/>
      <c r="AI12" s="651"/>
      <c r="AJ12" s="651"/>
      <c r="AK12" s="651"/>
      <c r="AL12" s="626" t="s">
        <v>66</v>
      </c>
      <c r="AM12" s="627"/>
      <c r="AN12" s="627"/>
      <c r="AO12" s="652"/>
      <c r="AP12" s="620" t="s">
        <v>186</v>
      </c>
      <c r="AQ12" s="621"/>
      <c r="AR12" s="621"/>
      <c r="AS12" s="621"/>
      <c r="AT12" s="621"/>
      <c r="AU12" s="621"/>
      <c r="AV12" s="621"/>
      <c r="AW12" s="621"/>
      <c r="AX12" s="621"/>
      <c r="AY12" s="621"/>
      <c r="AZ12" s="621"/>
      <c r="BA12" s="621"/>
      <c r="BB12" s="621"/>
      <c r="BC12" s="621"/>
      <c r="BD12" s="621"/>
      <c r="BE12" s="621"/>
      <c r="BF12" s="622"/>
      <c r="BG12" s="623">
        <v>469460</v>
      </c>
      <c r="BH12" s="624"/>
      <c r="BI12" s="624"/>
      <c r="BJ12" s="624"/>
      <c r="BK12" s="624"/>
      <c r="BL12" s="624"/>
      <c r="BM12" s="624"/>
      <c r="BN12" s="625"/>
      <c r="BO12" s="650">
        <v>46.1</v>
      </c>
      <c r="BP12" s="650"/>
      <c r="BQ12" s="650"/>
      <c r="BR12" s="650"/>
      <c r="BS12" s="651" t="s">
        <v>66</v>
      </c>
      <c r="BT12" s="651"/>
      <c r="BU12" s="651"/>
      <c r="BV12" s="651"/>
      <c r="BW12" s="651"/>
      <c r="BX12" s="651"/>
      <c r="BY12" s="651"/>
      <c r="BZ12" s="651"/>
      <c r="CA12" s="651"/>
      <c r="CB12" s="709"/>
      <c r="CD12" s="660" t="s">
        <v>187</v>
      </c>
      <c r="CE12" s="661"/>
      <c r="CF12" s="661"/>
      <c r="CG12" s="661"/>
      <c r="CH12" s="661"/>
      <c r="CI12" s="661"/>
      <c r="CJ12" s="661"/>
      <c r="CK12" s="661"/>
      <c r="CL12" s="661"/>
      <c r="CM12" s="661"/>
      <c r="CN12" s="661"/>
      <c r="CO12" s="661"/>
      <c r="CP12" s="661"/>
      <c r="CQ12" s="662"/>
      <c r="CR12" s="623">
        <v>178921</v>
      </c>
      <c r="CS12" s="624"/>
      <c r="CT12" s="624"/>
      <c r="CU12" s="624"/>
      <c r="CV12" s="624"/>
      <c r="CW12" s="624"/>
      <c r="CX12" s="624"/>
      <c r="CY12" s="625"/>
      <c r="CZ12" s="650">
        <v>2.4</v>
      </c>
      <c r="DA12" s="650"/>
      <c r="DB12" s="650"/>
      <c r="DC12" s="650"/>
      <c r="DD12" s="629" t="s">
        <v>66</v>
      </c>
      <c r="DE12" s="624"/>
      <c r="DF12" s="624"/>
      <c r="DG12" s="624"/>
      <c r="DH12" s="624"/>
      <c r="DI12" s="624"/>
      <c r="DJ12" s="624"/>
      <c r="DK12" s="624"/>
      <c r="DL12" s="624"/>
      <c r="DM12" s="624"/>
      <c r="DN12" s="624"/>
      <c r="DO12" s="624"/>
      <c r="DP12" s="625"/>
      <c r="DQ12" s="629">
        <v>127188</v>
      </c>
      <c r="DR12" s="624"/>
      <c r="DS12" s="624"/>
      <c r="DT12" s="624"/>
      <c r="DU12" s="624"/>
      <c r="DV12" s="624"/>
      <c r="DW12" s="624"/>
      <c r="DX12" s="624"/>
      <c r="DY12" s="624"/>
      <c r="DZ12" s="624"/>
      <c r="EA12" s="624"/>
      <c r="EB12" s="624"/>
      <c r="EC12" s="668"/>
    </row>
    <row r="13" spans="2:143" ht="11.25" customHeight="1">
      <c r="B13" s="620" t="s">
        <v>188</v>
      </c>
      <c r="C13" s="621"/>
      <c r="D13" s="621"/>
      <c r="E13" s="621"/>
      <c r="F13" s="621"/>
      <c r="G13" s="621"/>
      <c r="H13" s="621"/>
      <c r="I13" s="621"/>
      <c r="J13" s="621"/>
      <c r="K13" s="621"/>
      <c r="L13" s="621"/>
      <c r="M13" s="621"/>
      <c r="N13" s="621"/>
      <c r="O13" s="621"/>
      <c r="P13" s="621"/>
      <c r="Q13" s="622"/>
      <c r="R13" s="623" t="s">
        <v>66</v>
      </c>
      <c r="S13" s="624"/>
      <c r="T13" s="624"/>
      <c r="U13" s="624"/>
      <c r="V13" s="624"/>
      <c r="W13" s="624"/>
      <c r="X13" s="624"/>
      <c r="Y13" s="625"/>
      <c r="Z13" s="650" t="s">
        <v>66</v>
      </c>
      <c r="AA13" s="650"/>
      <c r="AB13" s="650"/>
      <c r="AC13" s="650"/>
      <c r="AD13" s="651" t="s">
        <v>66</v>
      </c>
      <c r="AE13" s="651"/>
      <c r="AF13" s="651"/>
      <c r="AG13" s="651"/>
      <c r="AH13" s="651"/>
      <c r="AI13" s="651"/>
      <c r="AJ13" s="651"/>
      <c r="AK13" s="651"/>
      <c r="AL13" s="626" t="s">
        <v>66</v>
      </c>
      <c r="AM13" s="627"/>
      <c r="AN13" s="627"/>
      <c r="AO13" s="652"/>
      <c r="AP13" s="620" t="s">
        <v>189</v>
      </c>
      <c r="AQ13" s="621"/>
      <c r="AR13" s="621"/>
      <c r="AS13" s="621"/>
      <c r="AT13" s="621"/>
      <c r="AU13" s="621"/>
      <c r="AV13" s="621"/>
      <c r="AW13" s="621"/>
      <c r="AX13" s="621"/>
      <c r="AY13" s="621"/>
      <c r="AZ13" s="621"/>
      <c r="BA13" s="621"/>
      <c r="BB13" s="621"/>
      <c r="BC13" s="621"/>
      <c r="BD13" s="621"/>
      <c r="BE13" s="621"/>
      <c r="BF13" s="622"/>
      <c r="BG13" s="623">
        <v>469221</v>
      </c>
      <c r="BH13" s="624"/>
      <c r="BI13" s="624"/>
      <c r="BJ13" s="624"/>
      <c r="BK13" s="624"/>
      <c r="BL13" s="624"/>
      <c r="BM13" s="624"/>
      <c r="BN13" s="625"/>
      <c r="BO13" s="650">
        <v>46.1</v>
      </c>
      <c r="BP13" s="650"/>
      <c r="BQ13" s="650"/>
      <c r="BR13" s="650"/>
      <c r="BS13" s="651" t="s">
        <v>66</v>
      </c>
      <c r="BT13" s="651"/>
      <c r="BU13" s="651"/>
      <c r="BV13" s="651"/>
      <c r="BW13" s="651"/>
      <c r="BX13" s="651"/>
      <c r="BY13" s="651"/>
      <c r="BZ13" s="651"/>
      <c r="CA13" s="651"/>
      <c r="CB13" s="709"/>
      <c r="CD13" s="660" t="s">
        <v>190</v>
      </c>
      <c r="CE13" s="661"/>
      <c r="CF13" s="661"/>
      <c r="CG13" s="661"/>
      <c r="CH13" s="661"/>
      <c r="CI13" s="661"/>
      <c r="CJ13" s="661"/>
      <c r="CK13" s="661"/>
      <c r="CL13" s="661"/>
      <c r="CM13" s="661"/>
      <c r="CN13" s="661"/>
      <c r="CO13" s="661"/>
      <c r="CP13" s="661"/>
      <c r="CQ13" s="662"/>
      <c r="CR13" s="623">
        <v>730218</v>
      </c>
      <c r="CS13" s="624"/>
      <c r="CT13" s="624"/>
      <c r="CU13" s="624"/>
      <c r="CV13" s="624"/>
      <c r="CW13" s="624"/>
      <c r="CX13" s="624"/>
      <c r="CY13" s="625"/>
      <c r="CZ13" s="650">
        <v>9.9</v>
      </c>
      <c r="DA13" s="650"/>
      <c r="DB13" s="650"/>
      <c r="DC13" s="650"/>
      <c r="DD13" s="629">
        <v>312536</v>
      </c>
      <c r="DE13" s="624"/>
      <c r="DF13" s="624"/>
      <c r="DG13" s="624"/>
      <c r="DH13" s="624"/>
      <c r="DI13" s="624"/>
      <c r="DJ13" s="624"/>
      <c r="DK13" s="624"/>
      <c r="DL13" s="624"/>
      <c r="DM13" s="624"/>
      <c r="DN13" s="624"/>
      <c r="DO13" s="624"/>
      <c r="DP13" s="625"/>
      <c r="DQ13" s="629">
        <v>485924</v>
      </c>
      <c r="DR13" s="624"/>
      <c r="DS13" s="624"/>
      <c r="DT13" s="624"/>
      <c r="DU13" s="624"/>
      <c r="DV13" s="624"/>
      <c r="DW13" s="624"/>
      <c r="DX13" s="624"/>
      <c r="DY13" s="624"/>
      <c r="DZ13" s="624"/>
      <c r="EA13" s="624"/>
      <c r="EB13" s="624"/>
      <c r="EC13" s="668"/>
    </row>
    <row r="14" spans="2:143" ht="11.25" customHeight="1">
      <c r="B14" s="620" t="s">
        <v>191</v>
      </c>
      <c r="C14" s="621"/>
      <c r="D14" s="621"/>
      <c r="E14" s="621"/>
      <c r="F14" s="621"/>
      <c r="G14" s="621"/>
      <c r="H14" s="621"/>
      <c r="I14" s="621"/>
      <c r="J14" s="621"/>
      <c r="K14" s="621"/>
      <c r="L14" s="621"/>
      <c r="M14" s="621"/>
      <c r="N14" s="621"/>
      <c r="O14" s="621"/>
      <c r="P14" s="621"/>
      <c r="Q14" s="622"/>
      <c r="R14" s="623" t="s">
        <v>66</v>
      </c>
      <c r="S14" s="624"/>
      <c r="T14" s="624"/>
      <c r="U14" s="624"/>
      <c r="V14" s="624"/>
      <c r="W14" s="624"/>
      <c r="X14" s="624"/>
      <c r="Y14" s="625"/>
      <c r="Z14" s="650" t="s">
        <v>66</v>
      </c>
      <c r="AA14" s="650"/>
      <c r="AB14" s="650"/>
      <c r="AC14" s="650"/>
      <c r="AD14" s="651" t="s">
        <v>66</v>
      </c>
      <c r="AE14" s="651"/>
      <c r="AF14" s="651"/>
      <c r="AG14" s="651"/>
      <c r="AH14" s="651"/>
      <c r="AI14" s="651"/>
      <c r="AJ14" s="651"/>
      <c r="AK14" s="651"/>
      <c r="AL14" s="626" t="s">
        <v>66</v>
      </c>
      <c r="AM14" s="627"/>
      <c r="AN14" s="627"/>
      <c r="AO14" s="652"/>
      <c r="AP14" s="620" t="s">
        <v>192</v>
      </c>
      <c r="AQ14" s="621"/>
      <c r="AR14" s="621"/>
      <c r="AS14" s="621"/>
      <c r="AT14" s="621"/>
      <c r="AU14" s="621"/>
      <c r="AV14" s="621"/>
      <c r="AW14" s="621"/>
      <c r="AX14" s="621"/>
      <c r="AY14" s="621"/>
      <c r="AZ14" s="621"/>
      <c r="BA14" s="621"/>
      <c r="BB14" s="621"/>
      <c r="BC14" s="621"/>
      <c r="BD14" s="621"/>
      <c r="BE14" s="621"/>
      <c r="BF14" s="622"/>
      <c r="BG14" s="623">
        <v>49683</v>
      </c>
      <c r="BH14" s="624"/>
      <c r="BI14" s="624"/>
      <c r="BJ14" s="624"/>
      <c r="BK14" s="624"/>
      <c r="BL14" s="624"/>
      <c r="BM14" s="624"/>
      <c r="BN14" s="625"/>
      <c r="BO14" s="650">
        <v>4.9000000000000004</v>
      </c>
      <c r="BP14" s="650"/>
      <c r="BQ14" s="650"/>
      <c r="BR14" s="650"/>
      <c r="BS14" s="651" t="s">
        <v>66</v>
      </c>
      <c r="BT14" s="651"/>
      <c r="BU14" s="651"/>
      <c r="BV14" s="651"/>
      <c r="BW14" s="651"/>
      <c r="BX14" s="651"/>
      <c r="BY14" s="651"/>
      <c r="BZ14" s="651"/>
      <c r="CA14" s="651"/>
      <c r="CB14" s="709"/>
      <c r="CD14" s="660" t="s">
        <v>193</v>
      </c>
      <c r="CE14" s="661"/>
      <c r="CF14" s="661"/>
      <c r="CG14" s="661"/>
      <c r="CH14" s="661"/>
      <c r="CI14" s="661"/>
      <c r="CJ14" s="661"/>
      <c r="CK14" s="661"/>
      <c r="CL14" s="661"/>
      <c r="CM14" s="661"/>
      <c r="CN14" s="661"/>
      <c r="CO14" s="661"/>
      <c r="CP14" s="661"/>
      <c r="CQ14" s="662"/>
      <c r="CR14" s="623">
        <v>350475</v>
      </c>
      <c r="CS14" s="624"/>
      <c r="CT14" s="624"/>
      <c r="CU14" s="624"/>
      <c r="CV14" s="624"/>
      <c r="CW14" s="624"/>
      <c r="CX14" s="624"/>
      <c r="CY14" s="625"/>
      <c r="CZ14" s="650">
        <v>4.8</v>
      </c>
      <c r="DA14" s="650"/>
      <c r="DB14" s="650"/>
      <c r="DC14" s="650"/>
      <c r="DD14" s="629">
        <v>69284</v>
      </c>
      <c r="DE14" s="624"/>
      <c r="DF14" s="624"/>
      <c r="DG14" s="624"/>
      <c r="DH14" s="624"/>
      <c r="DI14" s="624"/>
      <c r="DJ14" s="624"/>
      <c r="DK14" s="624"/>
      <c r="DL14" s="624"/>
      <c r="DM14" s="624"/>
      <c r="DN14" s="624"/>
      <c r="DO14" s="624"/>
      <c r="DP14" s="625"/>
      <c r="DQ14" s="629">
        <v>284190</v>
      </c>
      <c r="DR14" s="624"/>
      <c r="DS14" s="624"/>
      <c r="DT14" s="624"/>
      <c r="DU14" s="624"/>
      <c r="DV14" s="624"/>
      <c r="DW14" s="624"/>
      <c r="DX14" s="624"/>
      <c r="DY14" s="624"/>
      <c r="DZ14" s="624"/>
      <c r="EA14" s="624"/>
      <c r="EB14" s="624"/>
      <c r="EC14" s="668"/>
    </row>
    <row r="15" spans="2:143" ht="11.25" customHeight="1">
      <c r="B15" s="620" t="s">
        <v>194</v>
      </c>
      <c r="C15" s="621"/>
      <c r="D15" s="621"/>
      <c r="E15" s="621"/>
      <c r="F15" s="621"/>
      <c r="G15" s="621"/>
      <c r="H15" s="621"/>
      <c r="I15" s="621"/>
      <c r="J15" s="621"/>
      <c r="K15" s="621"/>
      <c r="L15" s="621"/>
      <c r="M15" s="621"/>
      <c r="N15" s="621"/>
      <c r="O15" s="621"/>
      <c r="P15" s="621"/>
      <c r="Q15" s="622"/>
      <c r="R15" s="623" t="s">
        <v>66</v>
      </c>
      <c r="S15" s="624"/>
      <c r="T15" s="624"/>
      <c r="U15" s="624"/>
      <c r="V15" s="624"/>
      <c r="W15" s="624"/>
      <c r="X15" s="624"/>
      <c r="Y15" s="625"/>
      <c r="Z15" s="650" t="s">
        <v>66</v>
      </c>
      <c r="AA15" s="650"/>
      <c r="AB15" s="650"/>
      <c r="AC15" s="650"/>
      <c r="AD15" s="651" t="s">
        <v>66</v>
      </c>
      <c r="AE15" s="651"/>
      <c r="AF15" s="651"/>
      <c r="AG15" s="651"/>
      <c r="AH15" s="651"/>
      <c r="AI15" s="651"/>
      <c r="AJ15" s="651"/>
      <c r="AK15" s="651"/>
      <c r="AL15" s="626" t="s">
        <v>66</v>
      </c>
      <c r="AM15" s="627"/>
      <c r="AN15" s="627"/>
      <c r="AO15" s="652"/>
      <c r="AP15" s="620" t="s">
        <v>195</v>
      </c>
      <c r="AQ15" s="621"/>
      <c r="AR15" s="621"/>
      <c r="AS15" s="621"/>
      <c r="AT15" s="621"/>
      <c r="AU15" s="621"/>
      <c r="AV15" s="621"/>
      <c r="AW15" s="621"/>
      <c r="AX15" s="621"/>
      <c r="AY15" s="621"/>
      <c r="AZ15" s="621"/>
      <c r="BA15" s="621"/>
      <c r="BB15" s="621"/>
      <c r="BC15" s="621"/>
      <c r="BD15" s="621"/>
      <c r="BE15" s="621"/>
      <c r="BF15" s="622"/>
      <c r="BG15" s="623">
        <v>75164</v>
      </c>
      <c r="BH15" s="624"/>
      <c r="BI15" s="624"/>
      <c r="BJ15" s="624"/>
      <c r="BK15" s="624"/>
      <c r="BL15" s="624"/>
      <c r="BM15" s="624"/>
      <c r="BN15" s="625"/>
      <c r="BO15" s="650">
        <v>7.4</v>
      </c>
      <c r="BP15" s="650"/>
      <c r="BQ15" s="650"/>
      <c r="BR15" s="650"/>
      <c r="BS15" s="651" t="s">
        <v>66</v>
      </c>
      <c r="BT15" s="651"/>
      <c r="BU15" s="651"/>
      <c r="BV15" s="651"/>
      <c r="BW15" s="651"/>
      <c r="BX15" s="651"/>
      <c r="BY15" s="651"/>
      <c r="BZ15" s="651"/>
      <c r="CA15" s="651"/>
      <c r="CB15" s="709"/>
      <c r="CD15" s="660" t="s">
        <v>196</v>
      </c>
      <c r="CE15" s="661"/>
      <c r="CF15" s="661"/>
      <c r="CG15" s="661"/>
      <c r="CH15" s="661"/>
      <c r="CI15" s="661"/>
      <c r="CJ15" s="661"/>
      <c r="CK15" s="661"/>
      <c r="CL15" s="661"/>
      <c r="CM15" s="661"/>
      <c r="CN15" s="661"/>
      <c r="CO15" s="661"/>
      <c r="CP15" s="661"/>
      <c r="CQ15" s="662"/>
      <c r="CR15" s="623">
        <v>533032</v>
      </c>
      <c r="CS15" s="624"/>
      <c r="CT15" s="624"/>
      <c r="CU15" s="624"/>
      <c r="CV15" s="624"/>
      <c r="CW15" s="624"/>
      <c r="CX15" s="624"/>
      <c r="CY15" s="625"/>
      <c r="CZ15" s="650">
        <v>7.3</v>
      </c>
      <c r="DA15" s="650"/>
      <c r="DB15" s="650"/>
      <c r="DC15" s="650"/>
      <c r="DD15" s="629">
        <v>23079</v>
      </c>
      <c r="DE15" s="624"/>
      <c r="DF15" s="624"/>
      <c r="DG15" s="624"/>
      <c r="DH15" s="624"/>
      <c r="DI15" s="624"/>
      <c r="DJ15" s="624"/>
      <c r="DK15" s="624"/>
      <c r="DL15" s="624"/>
      <c r="DM15" s="624"/>
      <c r="DN15" s="624"/>
      <c r="DO15" s="624"/>
      <c r="DP15" s="625"/>
      <c r="DQ15" s="629">
        <v>478807</v>
      </c>
      <c r="DR15" s="624"/>
      <c r="DS15" s="624"/>
      <c r="DT15" s="624"/>
      <c r="DU15" s="624"/>
      <c r="DV15" s="624"/>
      <c r="DW15" s="624"/>
      <c r="DX15" s="624"/>
      <c r="DY15" s="624"/>
      <c r="DZ15" s="624"/>
      <c r="EA15" s="624"/>
      <c r="EB15" s="624"/>
      <c r="EC15" s="668"/>
    </row>
    <row r="16" spans="2:143" ht="11.25" customHeight="1">
      <c r="B16" s="620" t="s">
        <v>197</v>
      </c>
      <c r="C16" s="621"/>
      <c r="D16" s="621"/>
      <c r="E16" s="621"/>
      <c r="F16" s="621"/>
      <c r="G16" s="621"/>
      <c r="H16" s="621"/>
      <c r="I16" s="621"/>
      <c r="J16" s="621"/>
      <c r="K16" s="621"/>
      <c r="L16" s="621"/>
      <c r="M16" s="621"/>
      <c r="N16" s="621"/>
      <c r="O16" s="621"/>
      <c r="P16" s="621"/>
      <c r="Q16" s="622"/>
      <c r="R16" s="623">
        <v>5038</v>
      </c>
      <c r="S16" s="624"/>
      <c r="T16" s="624"/>
      <c r="U16" s="624"/>
      <c r="V16" s="624"/>
      <c r="W16" s="624"/>
      <c r="X16" s="624"/>
      <c r="Y16" s="625"/>
      <c r="Z16" s="650">
        <v>0.1</v>
      </c>
      <c r="AA16" s="650"/>
      <c r="AB16" s="650"/>
      <c r="AC16" s="650"/>
      <c r="AD16" s="651">
        <v>5038</v>
      </c>
      <c r="AE16" s="651"/>
      <c r="AF16" s="651"/>
      <c r="AG16" s="651"/>
      <c r="AH16" s="651"/>
      <c r="AI16" s="651"/>
      <c r="AJ16" s="651"/>
      <c r="AK16" s="651"/>
      <c r="AL16" s="626">
        <v>0.1</v>
      </c>
      <c r="AM16" s="627"/>
      <c r="AN16" s="627"/>
      <c r="AO16" s="652"/>
      <c r="AP16" s="620" t="s">
        <v>198</v>
      </c>
      <c r="AQ16" s="621"/>
      <c r="AR16" s="621"/>
      <c r="AS16" s="621"/>
      <c r="AT16" s="621"/>
      <c r="AU16" s="621"/>
      <c r="AV16" s="621"/>
      <c r="AW16" s="621"/>
      <c r="AX16" s="621"/>
      <c r="AY16" s="621"/>
      <c r="AZ16" s="621"/>
      <c r="BA16" s="621"/>
      <c r="BB16" s="621"/>
      <c r="BC16" s="621"/>
      <c r="BD16" s="621"/>
      <c r="BE16" s="621"/>
      <c r="BF16" s="622"/>
      <c r="BG16" s="623" t="s">
        <v>66</v>
      </c>
      <c r="BH16" s="624"/>
      <c r="BI16" s="624"/>
      <c r="BJ16" s="624"/>
      <c r="BK16" s="624"/>
      <c r="BL16" s="624"/>
      <c r="BM16" s="624"/>
      <c r="BN16" s="625"/>
      <c r="BO16" s="650" t="s">
        <v>66</v>
      </c>
      <c r="BP16" s="650"/>
      <c r="BQ16" s="650"/>
      <c r="BR16" s="650"/>
      <c r="BS16" s="651" t="s">
        <v>66</v>
      </c>
      <c r="BT16" s="651"/>
      <c r="BU16" s="651"/>
      <c r="BV16" s="651"/>
      <c r="BW16" s="651"/>
      <c r="BX16" s="651"/>
      <c r="BY16" s="651"/>
      <c r="BZ16" s="651"/>
      <c r="CA16" s="651"/>
      <c r="CB16" s="709"/>
      <c r="CD16" s="660" t="s">
        <v>199</v>
      </c>
      <c r="CE16" s="661"/>
      <c r="CF16" s="661"/>
      <c r="CG16" s="661"/>
      <c r="CH16" s="661"/>
      <c r="CI16" s="661"/>
      <c r="CJ16" s="661"/>
      <c r="CK16" s="661"/>
      <c r="CL16" s="661"/>
      <c r="CM16" s="661"/>
      <c r="CN16" s="661"/>
      <c r="CO16" s="661"/>
      <c r="CP16" s="661"/>
      <c r="CQ16" s="662"/>
      <c r="CR16" s="623" t="s">
        <v>66</v>
      </c>
      <c r="CS16" s="624"/>
      <c r="CT16" s="624"/>
      <c r="CU16" s="624"/>
      <c r="CV16" s="624"/>
      <c r="CW16" s="624"/>
      <c r="CX16" s="624"/>
      <c r="CY16" s="625"/>
      <c r="CZ16" s="650" t="s">
        <v>66</v>
      </c>
      <c r="DA16" s="650"/>
      <c r="DB16" s="650"/>
      <c r="DC16" s="650"/>
      <c r="DD16" s="629" t="s">
        <v>66</v>
      </c>
      <c r="DE16" s="624"/>
      <c r="DF16" s="624"/>
      <c r="DG16" s="624"/>
      <c r="DH16" s="624"/>
      <c r="DI16" s="624"/>
      <c r="DJ16" s="624"/>
      <c r="DK16" s="624"/>
      <c r="DL16" s="624"/>
      <c r="DM16" s="624"/>
      <c r="DN16" s="624"/>
      <c r="DO16" s="624"/>
      <c r="DP16" s="625"/>
      <c r="DQ16" s="629" t="s">
        <v>66</v>
      </c>
      <c r="DR16" s="624"/>
      <c r="DS16" s="624"/>
      <c r="DT16" s="624"/>
      <c r="DU16" s="624"/>
      <c r="DV16" s="624"/>
      <c r="DW16" s="624"/>
      <c r="DX16" s="624"/>
      <c r="DY16" s="624"/>
      <c r="DZ16" s="624"/>
      <c r="EA16" s="624"/>
      <c r="EB16" s="624"/>
      <c r="EC16" s="668"/>
    </row>
    <row r="17" spans="2:133" ht="11.25" customHeight="1">
      <c r="B17" s="620" t="s">
        <v>200</v>
      </c>
      <c r="C17" s="621"/>
      <c r="D17" s="621"/>
      <c r="E17" s="621"/>
      <c r="F17" s="621"/>
      <c r="G17" s="621"/>
      <c r="H17" s="621"/>
      <c r="I17" s="621"/>
      <c r="J17" s="621"/>
      <c r="K17" s="621"/>
      <c r="L17" s="621"/>
      <c r="M17" s="621"/>
      <c r="N17" s="621"/>
      <c r="O17" s="621"/>
      <c r="P17" s="621"/>
      <c r="Q17" s="622"/>
      <c r="R17" s="623">
        <v>5023</v>
      </c>
      <c r="S17" s="624"/>
      <c r="T17" s="624"/>
      <c r="U17" s="624"/>
      <c r="V17" s="624"/>
      <c r="W17" s="624"/>
      <c r="X17" s="624"/>
      <c r="Y17" s="625"/>
      <c r="Z17" s="650">
        <v>0.1</v>
      </c>
      <c r="AA17" s="650"/>
      <c r="AB17" s="650"/>
      <c r="AC17" s="650"/>
      <c r="AD17" s="651">
        <v>5023</v>
      </c>
      <c r="AE17" s="651"/>
      <c r="AF17" s="651"/>
      <c r="AG17" s="651"/>
      <c r="AH17" s="651"/>
      <c r="AI17" s="651"/>
      <c r="AJ17" s="651"/>
      <c r="AK17" s="651"/>
      <c r="AL17" s="626">
        <v>0.1</v>
      </c>
      <c r="AM17" s="627"/>
      <c r="AN17" s="627"/>
      <c r="AO17" s="652"/>
      <c r="AP17" s="620" t="s">
        <v>201</v>
      </c>
      <c r="AQ17" s="621"/>
      <c r="AR17" s="621"/>
      <c r="AS17" s="621"/>
      <c r="AT17" s="621"/>
      <c r="AU17" s="621"/>
      <c r="AV17" s="621"/>
      <c r="AW17" s="621"/>
      <c r="AX17" s="621"/>
      <c r="AY17" s="621"/>
      <c r="AZ17" s="621"/>
      <c r="BA17" s="621"/>
      <c r="BB17" s="621"/>
      <c r="BC17" s="621"/>
      <c r="BD17" s="621"/>
      <c r="BE17" s="621"/>
      <c r="BF17" s="622"/>
      <c r="BG17" s="623" t="s">
        <v>66</v>
      </c>
      <c r="BH17" s="624"/>
      <c r="BI17" s="624"/>
      <c r="BJ17" s="624"/>
      <c r="BK17" s="624"/>
      <c r="BL17" s="624"/>
      <c r="BM17" s="624"/>
      <c r="BN17" s="625"/>
      <c r="BO17" s="650" t="s">
        <v>66</v>
      </c>
      <c r="BP17" s="650"/>
      <c r="BQ17" s="650"/>
      <c r="BR17" s="650"/>
      <c r="BS17" s="651" t="s">
        <v>66</v>
      </c>
      <c r="BT17" s="651"/>
      <c r="BU17" s="651"/>
      <c r="BV17" s="651"/>
      <c r="BW17" s="651"/>
      <c r="BX17" s="651"/>
      <c r="BY17" s="651"/>
      <c r="BZ17" s="651"/>
      <c r="CA17" s="651"/>
      <c r="CB17" s="709"/>
      <c r="CD17" s="660" t="s">
        <v>202</v>
      </c>
      <c r="CE17" s="661"/>
      <c r="CF17" s="661"/>
      <c r="CG17" s="661"/>
      <c r="CH17" s="661"/>
      <c r="CI17" s="661"/>
      <c r="CJ17" s="661"/>
      <c r="CK17" s="661"/>
      <c r="CL17" s="661"/>
      <c r="CM17" s="661"/>
      <c r="CN17" s="661"/>
      <c r="CO17" s="661"/>
      <c r="CP17" s="661"/>
      <c r="CQ17" s="662"/>
      <c r="CR17" s="623">
        <v>970715</v>
      </c>
      <c r="CS17" s="624"/>
      <c r="CT17" s="624"/>
      <c r="CU17" s="624"/>
      <c r="CV17" s="624"/>
      <c r="CW17" s="624"/>
      <c r="CX17" s="624"/>
      <c r="CY17" s="625"/>
      <c r="CZ17" s="650">
        <v>13.2</v>
      </c>
      <c r="DA17" s="650"/>
      <c r="DB17" s="650"/>
      <c r="DC17" s="650"/>
      <c r="DD17" s="629" t="s">
        <v>66</v>
      </c>
      <c r="DE17" s="624"/>
      <c r="DF17" s="624"/>
      <c r="DG17" s="624"/>
      <c r="DH17" s="624"/>
      <c r="DI17" s="624"/>
      <c r="DJ17" s="624"/>
      <c r="DK17" s="624"/>
      <c r="DL17" s="624"/>
      <c r="DM17" s="624"/>
      <c r="DN17" s="624"/>
      <c r="DO17" s="624"/>
      <c r="DP17" s="625"/>
      <c r="DQ17" s="629">
        <v>947471</v>
      </c>
      <c r="DR17" s="624"/>
      <c r="DS17" s="624"/>
      <c r="DT17" s="624"/>
      <c r="DU17" s="624"/>
      <c r="DV17" s="624"/>
      <c r="DW17" s="624"/>
      <c r="DX17" s="624"/>
      <c r="DY17" s="624"/>
      <c r="DZ17" s="624"/>
      <c r="EA17" s="624"/>
      <c r="EB17" s="624"/>
      <c r="EC17" s="668"/>
    </row>
    <row r="18" spans="2:133" ht="11.25" customHeight="1">
      <c r="B18" s="620" t="s">
        <v>203</v>
      </c>
      <c r="C18" s="621"/>
      <c r="D18" s="621"/>
      <c r="E18" s="621"/>
      <c r="F18" s="621"/>
      <c r="G18" s="621"/>
      <c r="H18" s="621"/>
      <c r="I18" s="621"/>
      <c r="J18" s="621"/>
      <c r="K18" s="621"/>
      <c r="L18" s="621"/>
      <c r="M18" s="621"/>
      <c r="N18" s="621"/>
      <c r="O18" s="621"/>
      <c r="P18" s="621"/>
      <c r="Q18" s="622"/>
      <c r="R18" s="623">
        <v>13875</v>
      </c>
      <c r="S18" s="624"/>
      <c r="T18" s="624"/>
      <c r="U18" s="624"/>
      <c r="V18" s="624"/>
      <c r="W18" s="624"/>
      <c r="X18" s="624"/>
      <c r="Y18" s="625"/>
      <c r="Z18" s="650">
        <v>0.2</v>
      </c>
      <c r="AA18" s="650"/>
      <c r="AB18" s="650"/>
      <c r="AC18" s="650"/>
      <c r="AD18" s="651">
        <v>13875</v>
      </c>
      <c r="AE18" s="651"/>
      <c r="AF18" s="651"/>
      <c r="AG18" s="651"/>
      <c r="AH18" s="651"/>
      <c r="AI18" s="651"/>
      <c r="AJ18" s="651"/>
      <c r="AK18" s="651"/>
      <c r="AL18" s="626">
        <v>0.30000001192092896</v>
      </c>
      <c r="AM18" s="627"/>
      <c r="AN18" s="627"/>
      <c r="AO18" s="652"/>
      <c r="AP18" s="620" t="s">
        <v>204</v>
      </c>
      <c r="AQ18" s="621"/>
      <c r="AR18" s="621"/>
      <c r="AS18" s="621"/>
      <c r="AT18" s="621"/>
      <c r="AU18" s="621"/>
      <c r="AV18" s="621"/>
      <c r="AW18" s="621"/>
      <c r="AX18" s="621"/>
      <c r="AY18" s="621"/>
      <c r="AZ18" s="621"/>
      <c r="BA18" s="621"/>
      <c r="BB18" s="621"/>
      <c r="BC18" s="621"/>
      <c r="BD18" s="621"/>
      <c r="BE18" s="621"/>
      <c r="BF18" s="622"/>
      <c r="BG18" s="623" t="s">
        <v>66</v>
      </c>
      <c r="BH18" s="624"/>
      <c r="BI18" s="624"/>
      <c r="BJ18" s="624"/>
      <c r="BK18" s="624"/>
      <c r="BL18" s="624"/>
      <c r="BM18" s="624"/>
      <c r="BN18" s="625"/>
      <c r="BO18" s="650" t="s">
        <v>66</v>
      </c>
      <c r="BP18" s="650"/>
      <c r="BQ18" s="650"/>
      <c r="BR18" s="650"/>
      <c r="BS18" s="651" t="s">
        <v>66</v>
      </c>
      <c r="BT18" s="651"/>
      <c r="BU18" s="651"/>
      <c r="BV18" s="651"/>
      <c r="BW18" s="651"/>
      <c r="BX18" s="651"/>
      <c r="BY18" s="651"/>
      <c r="BZ18" s="651"/>
      <c r="CA18" s="651"/>
      <c r="CB18" s="709"/>
      <c r="CD18" s="660" t="s">
        <v>205</v>
      </c>
      <c r="CE18" s="661"/>
      <c r="CF18" s="661"/>
      <c r="CG18" s="661"/>
      <c r="CH18" s="661"/>
      <c r="CI18" s="661"/>
      <c r="CJ18" s="661"/>
      <c r="CK18" s="661"/>
      <c r="CL18" s="661"/>
      <c r="CM18" s="661"/>
      <c r="CN18" s="661"/>
      <c r="CO18" s="661"/>
      <c r="CP18" s="661"/>
      <c r="CQ18" s="662"/>
      <c r="CR18" s="623" t="s">
        <v>66</v>
      </c>
      <c r="CS18" s="624"/>
      <c r="CT18" s="624"/>
      <c r="CU18" s="624"/>
      <c r="CV18" s="624"/>
      <c r="CW18" s="624"/>
      <c r="CX18" s="624"/>
      <c r="CY18" s="625"/>
      <c r="CZ18" s="650" t="s">
        <v>66</v>
      </c>
      <c r="DA18" s="650"/>
      <c r="DB18" s="650"/>
      <c r="DC18" s="650"/>
      <c r="DD18" s="629" t="s">
        <v>66</v>
      </c>
      <c r="DE18" s="624"/>
      <c r="DF18" s="624"/>
      <c r="DG18" s="624"/>
      <c r="DH18" s="624"/>
      <c r="DI18" s="624"/>
      <c r="DJ18" s="624"/>
      <c r="DK18" s="624"/>
      <c r="DL18" s="624"/>
      <c r="DM18" s="624"/>
      <c r="DN18" s="624"/>
      <c r="DO18" s="624"/>
      <c r="DP18" s="625"/>
      <c r="DQ18" s="629" t="s">
        <v>66</v>
      </c>
      <c r="DR18" s="624"/>
      <c r="DS18" s="624"/>
      <c r="DT18" s="624"/>
      <c r="DU18" s="624"/>
      <c r="DV18" s="624"/>
      <c r="DW18" s="624"/>
      <c r="DX18" s="624"/>
      <c r="DY18" s="624"/>
      <c r="DZ18" s="624"/>
      <c r="EA18" s="624"/>
      <c r="EB18" s="624"/>
      <c r="EC18" s="668"/>
    </row>
    <row r="19" spans="2:133" ht="11.25" customHeight="1">
      <c r="B19" s="620" t="s">
        <v>206</v>
      </c>
      <c r="C19" s="621"/>
      <c r="D19" s="621"/>
      <c r="E19" s="621"/>
      <c r="F19" s="621"/>
      <c r="G19" s="621"/>
      <c r="H19" s="621"/>
      <c r="I19" s="621"/>
      <c r="J19" s="621"/>
      <c r="K19" s="621"/>
      <c r="L19" s="621"/>
      <c r="M19" s="621"/>
      <c r="N19" s="621"/>
      <c r="O19" s="621"/>
      <c r="P19" s="621"/>
      <c r="Q19" s="622"/>
      <c r="R19" s="623">
        <v>5354</v>
      </c>
      <c r="S19" s="624"/>
      <c r="T19" s="624"/>
      <c r="U19" s="624"/>
      <c r="V19" s="624"/>
      <c r="W19" s="624"/>
      <c r="X19" s="624"/>
      <c r="Y19" s="625"/>
      <c r="Z19" s="650">
        <v>0.1</v>
      </c>
      <c r="AA19" s="650"/>
      <c r="AB19" s="650"/>
      <c r="AC19" s="650"/>
      <c r="AD19" s="651">
        <v>5354</v>
      </c>
      <c r="AE19" s="651"/>
      <c r="AF19" s="651"/>
      <c r="AG19" s="651"/>
      <c r="AH19" s="651"/>
      <c r="AI19" s="651"/>
      <c r="AJ19" s="651"/>
      <c r="AK19" s="651"/>
      <c r="AL19" s="626">
        <v>0.1</v>
      </c>
      <c r="AM19" s="627"/>
      <c r="AN19" s="627"/>
      <c r="AO19" s="652"/>
      <c r="AP19" s="620" t="s">
        <v>207</v>
      </c>
      <c r="AQ19" s="621"/>
      <c r="AR19" s="621"/>
      <c r="AS19" s="621"/>
      <c r="AT19" s="621"/>
      <c r="AU19" s="621"/>
      <c r="AV19" s="621"/>
      <c r="AW19" s="621"/>
      <c r="AX19" s="621"/>
      <c r="AY19" s="621"/>
      <c r="AZ19" s="621"/>
      <c r="BA19" s="621"/>
      <c r="BB19" s="621"/>
      <c r="BC19" s="621"/>
      <c r="BD19" s="621"/>
      <c r="BE19" s="621"/>
      <c r="BF19" s="622"/>
      <c r="BG19" s="623" t="s">
        <v>66</v>
      </c>
      <c r="BH19" s="624"/>
      <c r="BI19" s="624"/>
      <c r="BJ19" s="624"/>
      <c r="BK19" s="624"/>
      <c r="BL19" s="624"/>
      <c r="BM19" s="624"/>
      <c r="BN19" s="625"/>
      <c r="BO19" s="650" t="s">
        <v>66</v>
      </c>
      <c r="BP19" s="650"/>
      <c r="BQ19" s="650"/>
      <c r="BR19" s="650"/>
      <c r="BS19" s="651" t="s">
        <v>66</v>
      </c>
      <c r="BT19" s="651"/>
      <c r="BU19" s="651"/>
      <c r="BV19" s="651"/>
      <c r="BW19" s="651"/>
      <c r="BX19" s="651"/>
      <c r="BY19" s="651"/>
      <c r="BZ19" s="651"/>
      <c r="CA19" s="651"/>
      <c r="CB19" s="709"/>
      <c r="CD19" s="660" t="s">
        <v>208</v>
      </c>
      <c r="CE19" s="661"/>
      <c r="CF19" s="661"/>
      <c r="CG19" s="661"/>
      <c r="CH19" s="661"/>
      <c r="CI19" s="661"/>
      <c r="CJ19" s="661"/>
      <c r="CK19" s="661"/>
      <c r="CL19" s="661"/>
      <c r="CM19" s="661"/>
      <c r="CN19" s="661"/>
      <c r="CO19" s="661"/>
      <c r="CP19" s="661"/>
      <c r="CQ19" s="662"/>
      <c r="CR19" s="623" t="s">
        <v>66</v>
      </c>
      <c r="CS19" s="624"/>
      <c r="CT19" s="624"/>
      <c r="CU19" s="624"/>
      <c r="CV19" s="624"/>
      <c r="CW19" s="624"/>
      <c r="CX19" s="624"/>
      <c r="CY19" s="625"/>
      <c r="CZ19" s="650" t="s">
        <v>66</v>
      </c>
      <c r="DA19" s="650"/>
      <c r="DB19" s="650"/>
      <c r="DC19" s="650"/>
      <c r="DD19" s="629" t="s">
        <v>66</v>
      </c>
      <c r="DE19" s="624"/>
      <c r="DF19" s="624"/>
      <c r="DG19" s="624"/>
      <c r="DH19" s="624"/>
      <c r="DI19" s="624"/>
      <c r="DJ19" s="624"/>
      <c r="DK19" s="624"/>
      <c r="DL19" s="624"/>
      <c r="DM19" s="624"/>
      <c r="DN19" s="624"/>
      <c r="DO19" s="624"/>
      <c r="DP19" s="625"/>
      <c r="DQ19" s="629" t="s">
        <v>66</v>
      </c>
      <c r="DR19" s="624"/>
      <c r="DS19" s="624"/>
      <c r="DT19" s="624"/>
      <c r="DU19" s="624"/>
      <c r="DV19" s="624"/>
      <c r="DW19" s="624"/>
      <c r="DX19" s="624"/>
      <c r="DY19" s="624"/>
      <c r="DZ19" s="624"/>
      <c r="EA19" s="624"/>
      <c r="EB19" s="624"/>
      <c r="EC19" s="668"/>
    </row>
    <row r="20" spans="2:133" ht="11.25" customHeight="1">
      <c r="B20" s="620" t="s">
        <v>209</v>
      </c>
      <c r="C20" s="621"/>
      <c r="D20" s="621"/>
      <c r="E20" s="621"/>
      <c r="F20" s="621"/>
      <c r="G20" s="621"/>
      <c r="H20" s="621"/>
      <c r="I20" s="621"/>
      <c r="J20" s="621"/>
      <c r="K20" s="621"/>
      <c r="L20" s="621"/>
      <c r="M20" s="621"/>
      <c r="N20" s="621"/>
      <c r="O20" s="621"/>
      <c r="P20" s="621"/>
      <c r="Q20" s="622"/>
      <c r="R20" s="623">
        <v>1603</v>
      </c>
      <c r="S20" s="624"/>
      <c r="T20" s="624"/>
      <c r="U20" s="624"/>
      <c r="V20" s="624"/>
      <c r="W20" s="624"/>
      <c r="X20" s="624"/>
      <c r="Y20" s="625"/>
      <c r="Z20" s="650">
        <v>0</v>
      </c>
      <c r="AA20" s="650"/>
      <c r="AB20" s="650"/>
      <c r="AC20" s="650"/>
      <c r="AD20" s="651">
        <v>1603</v>
      </c>
      <c r="AE20" s="651"/>
      <c r="AF20" s="651"/>
      <c r="AG20" s="651"/>
      <c r="AH20" s="651"/>
      <c r="AI20" s="651"/>
      <c r="AJ20" s="651"/>
      <c r="AK20" s="651"/>
      <c r="AL20" s="626">
        <v>0</v>
      </c>
      <c r="AM20" s="627"/>
      <c r="AN20" s="627"/>
      <c r="AO20" s="652"/>
      <c r="AP20" s="620" t="s">
        <v>210</v>
      </c>
      <c r="AQ20" s="621"/>
      <c r="AR20" s="621"/>
      <c r="AS20" s="621"/>
      <c r="AT20" s="621"/>
      <c r="AU20" s="621"/>
      <c r="AV20" s="621"/>
      <c r="AW20" s="621"/>
      <c r="AX20" s="621"/>
      <c r="AY20" s="621"/>
      <c r="AZ20" s="621"/>
      <c r="BA20" s="621"/>
      <c r="BB20" s="621"/>
      <c r="BC20" s="621"/>
      <c r="BD20" s="621"/>
      <c r="BE20" s="621"/>
      <c r="BF20" s="622"/>
      <c r="BG20" s="623" t="s">
        <v>66</v>
      </c>
      <c r="BH20" s="624"/>
      <c r="BI20" s="624"/>
      <c r="BJ20" s="624"/>
      <c r="BK20" s="624"/>
      <c r="BL20" s="624"/>
      <c r="BM20" s="624"/>
      <c r="BN20" s="625"/>
      <c r="BO20" s="650" t="s">
        <v>66</v>
      </c>
      <c r="BP20" s="650"/>
      <c r="BQ20" s="650"/>
      <c r="BR20" s="650"/>
      <c r="BS20" s="651" t="s">
        <v>66</v>
      </c>
      <c r="BT20" s="651"/>
      <c r="BU20" s="651"/>
      <c r="BV20" s="651"/>
      <c r="BW20" s="651"/>
      <c r="BX20" s="651"/>
      <c r="BY20" s="651"/>
      <c r="BZ20" s="651"/>
      <c r="CA20" s="651"/>
      <c r="CB20" s="709"/>
      <c r="CD20" s="660" t="s">
        <v>211</v>
      </c>
      <c r="CE20" s="661"/>
      <c r="CF20" s="661"/>
      <c r="CG20" s="661"/>
      <c r="CH20" s="661"/>
      <c r="CI20" s="661"/>
      <c r="CJ20" s="661"/>
      <c r="CK20" s="661"/>
      <c r="CL20" s="661"/>
      <c r="CM20" s="661"/>
      <c r="CN20" s="661"/>
      <c r="CO20" s="661"/>
      <c r="CP20" s="661"/>
      <c r="CQ20" s="662"/>
      <c r="CR20" s="623">
        <v>7346109</v>
      </c>
      <c r="CS20" s="624"/>
      <c r="CT20" s="624"/>
      <c r="CU20" s="624"/>
      <c r="CV20" s="624"/>
      <c r="CW20" s="624"/>
      <c r="CX20" s="624"/>
      <c r="CY20" s="625"/>
      <c r="CZ20" s="650">
        <v>100</v>
      </c>
      <c r="DA20" s="650"/>
      <c r="DB20" s="650"/>
      <c r="DC20" s="650"/>
      <c r="DD20" s="629">
        <v>561753</v>
      </c>
      <c r="DE20" s="624"/>
      <c r="DF20" s="624"/>
      <c r="DG20" s="624"/>
      <c r="DH20" s="624"/>
      <c r="DI20" s="624"/>
      <c r="DJ20" s="624"/>
      <c r="DK20" s="624"/>
      <c r="DL20" s="624"/>
      <c r="DM20" s="624"/>
      <c r="DN20" s="624"/>
      <c r="DO20" s="624"/>
      <c r="DP20" s="625"/>
      <c r="DQ20" s="629">
        <v>4903920</v>
      </c>
      <c r="DR20" s="624"/>
      <c r="DS20" s="624"/>
      <c r="DT20" s="624"/>
      <c r="DU20" s="624"/>
      <c r="DV20" s="624"/>
      <c r="DW20" s="624"/>
      <c r="DX20" s="624"/>
      <c r="DY20" s="624"/>
      <c r="DZ20" s="624"/>
      <c r="EA20" s="624"/>
      <c r="EB20" s="624"/>
      <c r="EC20" s="668"/>
    </row>
    <row r="21" spans="2:133" ht="11.25" customHeight="1">
      <c r="B21" s="620" t="s">
        <v>212</v>
      </c>
      <c r="C21" s="621"/>
      <c r="D21" s="621"/>
      <c r="E21" s="621"/>
      <c r="F21" s="621"/>
      <c r="G21" s="621"/>
      <c r="H21" s="621"/>
      <c r="I21" s="621"/>
      <c r="J21" s="621"/>
      <c r="K21" s="621"/>
      <c r="L21" s="621"/>
      <c r="M21" s="621"/>
      <c r="N21" s="621"/>
      <c r="O21" s="621"/>
      <c r="P21" s="621"/>
      <c r="Q21" s="622"/>
      <c r="R21" s="623">
        <v>628</v>
      </c>
      <c r="S21" s="624"/>
      <c r="T21" s="624"/>
      <c r="U21" s="624"/>
      <c r="V21" s="624"/>
      <c r="W21" s="624"/>
      <c r="X21" s="624"/>
      <c r="Y21" s="625"/>
      <c r="Z21" s="650">
        <v>0</v>
      </c>
      <c r="AA21" s="650"/>
      <c r="AB21" s="650"/>
      <c r="AC21" s="650"/>
      <c r="AD21" s="651">
        <v>628</v>
      </c>
      <c r="AE21" s="651"/>
      <c r="AF21" s="651"/>
      <c r="AG21" s="651"/>
      <c r="AH21" s="651"/>
      <c r="AI21" s="651"/>
      <c r="AJ21" s="651"/>
      <c r="AK21" s="651"/>
      <c r="AL21" s="626">
        <v>0</v>
      </c>
      <c r="AM21" s="627"/>
      <c r="AN21" s="627"/>
      <c r="AO21" s="652"/>
      <c r="AP21" s="716" t="s">
        <v>213</v>
      </c>
      <c r="AQ21" s="723"/>
      <c r="AR21" s="723"/>
      <c r="AS21" s="723"/>
      <c r="AT21" s="723"/>
      <c r="AU21" s="723"/>
      <c r="AV21" s="723"/>
      <c r="AW21" s="723"/>
      <c r="AX21" s="723"/>
      <c r="AY21" s="723"/>
      <c r="AZ21" s="723"/>
      <c r="BA21" s="723"/>
      <c r="BB21" s="723"/>
      <c r="BC21" s="723"/>
      <c r="BD21" s="723"/>
      <c r="BE21" s="723"/>
      <c r="BF21" s="718"/>
      <c r="BG21" s="623" t="s">
        <v>66</v>
      </c>
      <c r="BH21" s="624"/>
      <c r="BI21" s="624"/>
      <c r="BJ21" s="624"/>
      <c r="BK21" s="624"/>
      <c r="BL21" s="624"/>
      <c r="BM21" s="624"/>
      <c r="BN21" s="625"/>
      <c r="BO21" s="650" t="s">
        <v>66</v>
      </c>
      <c r="BP21" s="650"/>
      <c r="BQ21" s="650"/>
      <c r="BR21" s="650"/>
      <c r="BS21" s="651" t="s">
        <v>66</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c r="B22" s="686" t="s">
        <v>214</v>
      </c>
      <c r="C22" s="687"/>
      <c r="D22" s="687"/>
      <c r="E22" s="687"/>
      <c r="F22" s="687"/>
      <c r="G22" s="687"/>
      <c r="H22" s="687"/>
      <c r="I22" s="687"/>
      <c r="J22" s="687"/>
      <c r="K22" s="687"/>
      <c r="L22" s="687"/>
      <c r="M22" s="687"/>
      <c r="N22" s="687"/>
      <c r="O22" s="687"/>
      <c r="P22" s="687"/>
      <c r="Q22" s="688"/>
      <c r="R22" s="623">
        <v>6290</v>
      </c>
      <c r="S22" s="624"/>
      <c r="T22" s="624"/>
      <c r="U22" s="624"/>
      <c r="V22" s="624"/>
      <c r="W22" s="624"/>
      <c r="X22" s="624"/>
      <c r="Y22" s="625"/>
      <c r="Z22" s="650">
        <v>0.1</v>
      </c>
      <c r="AA22" s="650"/>
      <c r="AB22" s="650"/>
      <c r="AC22" s="650"/>
      <c r="AD22" s="651">
        <v>6290</v>
      </c>
      <c r="AE22" s="651"/>
      <c r="AF22" s="651"/>
      <c r="AG22" s="651"/>
      <c r="AH22" s="651"/>
      <c r="AI22" s="651"/>
      <c r="AJ22" s="651"/>
      <c r="AK22" s="651"/>
      <c r="AL22" s="626">
        <v>0.10000000149011612</v>
      </c>
      <c r="AM22" s="627"/>
      <c r="AN22" s="627"/>
      <c r="AO22" s="652"/>
      <c r="AP22" s="716" t="s">
        <v>215</v>
      </c>
      <c r="AQ22" s="723"/>
      <c r="AR22" s="723"/>
      <c r="AS22" s="723"/>
      <c r="AT22" s="723"/>
      <c r="AU22" s="723"/>
      <c r="AV22" s="723"/>
      <c r="AW22" s="723"/>
      <c r="AX22" s="723"/>
      <c r="AY22" s="723"/>
      <c r="AZ22" s="723"/>
      <c r="BA22" s="723"/>
      <c r="BB22" s="723"/>
      <c r="BC22" s="723"/>
      <c r="BD22" s="723"/>
      <c r="BE22" s="723"/>
      <c r="BF22" s="718"/>
      <c r="BG22" s="623" t="s">
        <v>66</v>
      </c>
      <c r="BH22" s="624"/>
      <c r="BI22" s="624"/>
      <c r="BJ22" s="624"/>
      <c r="BK22" s="624"/>
      <c r="BL22" s="624"/>
      <c r="BM22" s="624"/>
      <c r="BN22" s="625"/>
      <c r="BO22" s="650" t="s">
        <v>66</v>
      </c>
      <c r="BP22" s="650"/>
      <c r="BQ22" s="650"/>
      <c r="BR22" s="650"/>
      <c r="BS22" s="651" t="s">
        <v>66</v>
      </c>
      <c r="BT22" s="651"/>
      <c r="BU22" s="651"/>
      <c r="BV22" s="651"/>
      <c r="BW22" s="651"/>
      <c r="BX22" s="651"/>
      <c r="BY22" s="651"/>
      <c r="BZ22" s="651"/>
      <c r="CA22" s="651"/>
      <c r="CB22" s="709"/>
      <c r="CD22" s="725" t="s">
        <v>216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20" t="s">
        <v>217</v>
      </c>
      <c r="C23" s="621"/>
      <c r="D23" s="621"/>
      <c r="E23" s="621"/>
      <c r="F23" s="621"/>
      <c r="G23" s="621"/>
      <c r="H23" s="621"/>
      <c r="I23" s="621"/>
      <c r="J23" s="621"/>
      <c r="K23" s="621"/>
      <c r="L23" s="621"/>
      <c r="M23" s="621"/>
      <c r="N23" s="621"/>
      <c r="O23" s="621"/>
      <c r="P23" s="621"/>
      <c r="Q23" s="622"/>
      <c r="R23" s="623">
        <v>3042986</v>
      </c>
      <c r="S23" s="624"/>
      <c r="T23" s="624"/>
      <c r="U23" s="624"/>
      <c r="V23" s="624"/>
      <c r="W23" s="624"/>
      <c r="X23" s="624"/>
      <c r="Y23" s="625"/>
      <c r="Z23" s="650">
        <v>37.799999999999997</v>
      </c>
      <c r="AA23" s="650"/>
      <c r="AB23" s="650"/>
      <c r="AC23" s="650"/>
      <c r="AD23" s="651">
        <v>2862574</v>
      </c>
      <c r="AE23" s="651"/>
      <c r="AF23" s="651"/>
      <c r="AG23" s="651"/>
      <c r="AH23" s="651"/>
      <c r="AI23" s="651"/>
      <c r="AJ23" s="651"/>
      <c r="AK23" s="651"/>
      <c r="AL23" s="626">
        <v>67.2</v>
      </c>
      <c r="AM23" s="627"/>
      <c r="AN23" s="627"/>
      <c r="AO23" s="652"/>
      <c r="AP23" s="716" t="s">
        <v>218</v>
      </c>
      <c r="AQ23" s="723"/>
      <c r="AR23" s="723"/>
      <c r="AS23" s="723"/>
      <c r="AT23" s="723"/>
      <c r="AU23" s="723"/>
      <c r="AV23" s="723"/>
      <c r="AW23" s="723"/>
      <c r="AX23" s="723"/>
      <c r="AY23" s="723"/>
      <c r="AZ23" s="723"/>
      <c r="BA23" s="723"/>
      <c r="BB23" s="723"/>
      <c r="BC23" s="723"/>
      <c r="BD23" s="723"/>
      <c r="BE23" s="723"/>
      <c r="BF23" s="718"/>
      <c r="BG23" s="623" t="s">
        <v>66</v>
      </c>
      <c r="BH23" s="624"/>
      <c r="BI23" s="624"/>
      <c r="BJ23" s="624"/>
      <c r="BK23" s="624"/>
      <c r="BL23" s="624"/>
      <c r="BM23" s="624"/>
      <c r="BN23" s="625"/>
      <c r="BO23" s="650" t="s">
        <v>66</v>
      </c>
      <c r="BP23" s="650"/>
      <c r="BQ23" s="650"/>
      <c r="BR23" s="650"/>
      <c r="BS23" s="651" t="s">
        <v>66</v>
      </c>
      <c r="BT23" s="651"/>
      <c r="BU23" s="651"/>
      <c r="BV23" s="651"/>
      <c r="BW23" s="651"/>
      <c r="BX23" s="651"/>
      <c r="BY23" s="651"/>
      <c r="BZ23" s="651"/>
      <c r="CA23" s="651"/>
      <c r="CB23" s="709"/>
      <c r="CD23" s="725" t="s">
        <v>158</v>
      </c>
      <c r="CE23" s="726"/>
      <c r="CF23" s="726"/>
      <c r="CG23" s="726"/>
      <c r="CH23" s="726"/>
      <c r="CI23" s="726"/>
      <c r="CJ23" s="726"/>
      <c r="CK23" s="726"/>
      <c r="CL23" s="726"/>
      <c r="CM23" s="726"/>
      <c r="CN23" s="726"/>
      <c r="CO23" s="726"/>
      <c r="CP23" s="726"/>
      <c r="CQ23" s="727"/>
      <c r="CR23" s="725" t="s">
        <v>219</v>
      </c>
      <c r="CS23" s="726"/>
      <c r="CT23" s="726"/>
      <c r="CU23" s="726"/>
      <c r="CV23" s="726"/>
      <c r="CW23" s="726"/>
      <c r="CX23" s="726"/>
      <c r="CY23" s="727"/>
      <c r="CZ23" s="725" t="s">
        <v>220</v>
      </c>
      <c r="DA23" s="726"/>
      <c r="DB23" s="726"/>
      <c r="DC23" s="727"/>
      <c r="DD23" s="725" t="s">
        <v>221</v>
      </c>
      <c r="DE23" s="726"/>
      <c r="DF23" s="726"/>
      <c r="DG23" s="726"/>
      <c r="DH23" s="726"/>
      <c r="DI23" s="726"/>
      <c r="DJ23" s="726"/>
      <c r="DK23" s="727"/>
      <c r="DL23" s="728" t="s">
        <v>222</v>
      </c>
      <c r="DM23" s="729"/>
      <c r="DN23" s="729"/>
      <c r="DO23" s="729"/>
      <c r="DP23" s="729"/>
      <c r="DQ23" s="729"/>
      <c r="DR23" s="729"/>
      <c r="DS23" s="729"/>
      <c r="DT23" s="729"/>
      <c r="DU23" s="729"/>
      <c r="DV23" s="730"/>
      <c r="DW23" s="725" t="s">
        <v>223</v>
      </c>
      <c r="DX23" s="726"/>
      <c r="DY23" s="726"/>
      <c r="DZ23" s="726"/>
      <c r="EA23" s="726"/>
      <c r="EB23" s="726"/>
      <c r="EC23" s="727"/>
    </row>
    <row r="24" spans="2:133" ht="11.25" customHeight="1">
      <c r="B24" s="620" t="s">
        <v>224</v>
      </c>
      <c r="C24" s="621"/>
      <c r="D24" s="621"/>
      <c r="E24" s="621"/>
      <c r="F24" s="621"/>
      <c r="G24" s="621"/>
      <c r="H24" s="621"/>
      <c r="I24" s="621"/>
      <c r="J24" s="621"/>
      <c r="K24" s="621"/>
      <c r="L24" s="621"/>
      <c r="M24" s="621"/>
      <c r="N24" s="621"/>
      <c r="O24" s="621"/>
      <c r="P24" s="621"/>
      <c r="Q24" s="622"/>
      <c r="R24" s="623">
        <v>2862574</v>
      </c>
      <c r="S24" s="624"/>
      <c r="T24" s="624"/>
      <c r="U24" s="624"/>
      <c r="V24" s="624"/>
      <c r="W24" s="624"/>
      <c r="X24" s="624"/>
      <c r="Y24" s="625"/>
      <c r="Z24" s="650">
        <v>35.6</v>
      </c>
      <c r="AA24" s="650"/>
      <c r="AB24" s="650"/>
      <c r="AC24" s="650"/>
      <c r="AD24" s="651">
        <v>2862574</v>
      </c>
      <c r="AE24" s="651"/>
      <c r="AF24" s="651"/>
      <c r="AG24" s="651"/>
      <c r="AH24" s="651"/>
      <c r="AI24" s="651"/>
      <c r="AJ24" s="651"/>
      <c r="AK24" s="651"/>
      <c r="AL24" s="626">
        <v>67.2</v>
      </c>
      <c r="AM24" s="627"/>
      <c r="AN24" s="627"/>
      <c r="AO24" s="652"/>
      <c r="AP24" s="716" t="s">
        <v>225</v>
      </c>
      <c r="AQ24" s="723"/>
      <c r="AR24" s="723"/>
      <c r="AS24" s="723"/>
      <c r="AT24" s="723"/>
      <c r="AU24" s="723"/>
      <c r="AV24" s="723"/>
      <c r="AW24" s="723"/>
      <c r="AX24" s="723"/>
      <c r="AY24" s="723"/>
      <c r="AZ24" s="723"/>
      <c r="BA24" s="723"/>
      <c r="BB24" s="723"/>
      <c r="BC24" s="723"/>
      <c r="BD24" s="723"/>
      <c r="BE24" s="723"/>
      <c r="BF24" s="718"/>
      <c r="BG24" s="623" t="s">
        <v>66</v>
      </c>
      <c r="BH24" s="624"/>
      <c r="BI24" s="624"/>
      <c r="BJ24" s="624"/>
      <c r="BK24" s="624"/>
      <c r="BL24" s="624"/>
      <c r="BM24" s="624"/>
      <c r="BN24" s="625"/>
      <c r="BO24" s="650" t="s">
        <v>66</v>
      </c>
      <c r="BP24" s="650"/>
      <c r="BQ24" s="650"/>
      <c r="BR24" s="650"/>
      <c r="BS24" s="651" t="s">
        <v>66</v>
      </c>
      <c r="BT24" s="651"/>
      <c r="BU24" s="651"/>
      <c r="BV24" s="651"/>
      <c r="BW24" s="651"/>
      <c r="BX24" s="651"/>
      <c r="BY24" s="651"/>
      <c r="BZ24" s="651"/>
      <c r="CA24" s="651"/>
      <c r="CB24" s="709"/>
      <c r="CD24" s="679" t="s">
        <v>226</v>
      </c>
      <c r="CE24" s="680"/>
      <c r="CF24" s="680"/>
      <c r="CG24" s="680"/>
      <c r="CH24" s="680"/>
      <c r="CI24" s="680"/>
      <c r="CJ24" s="680"/>
      <c r="CK24" s="680"/>
      <c r="CL24" s="680"/>
      <c r="CM24" s="680"/>
      <c r="CN24" s="680"/>
      <c r="CO24" s="680"/>
      <c r="CP24" s="680"/>
      <c r="CQ24" s="681"/>
      <c r="CR24" s="676">
        <v>3278564</v>
      </c>
      <c r="CS24" s="677"/>
      <c r="CT24" s="677"/>
      <c r="CU24" s="677"/>
      <c r="CV24" s="677"/>
      <c r="CW24" s="677"/>
      <c r="CX24" s="677"/>
      <c r="CY24" s="720"/>
      <c r="CZ24" s="721">
        <v>44.6</v>
      </c>
      <c r="DA24" s="696"/>
      <c r="DB24" s="696"/>
      <c r="DC24" s="724"/>
      <c r="DD24" s="719">
        <v>2177363</v>
      </c>
      <c r="DE24" s="677"/>
      <c r="DF24" s="677"/>
      <c r="DG24" s="677"/>
      <c r="DH24" s="677"/>
      <c r="DI24" s="677"/>
      <c r="DJ24" s="677"/>
      <c r="DK24" s="720"/>
      <c r="DL24" s="719">
        <v>2155783</v>
      </c>
      <c r="DM24" s="677"/>
      <c r="DN24" s="677"/>
      <c r="DO24" s="677"/>
      <c r="DP24" s="677"/>
      <c r="DQ24" s="677"/>
      <c r="DR24" s="677"/>
      <c r="DS24" s="677"/>
      <c r="DT24" s="677"/>
      <c r="DU24" s="677"/>
      <c r="DV24" s="720"/>
      <c r="DW24" s="721">
        <v>49.3</v>
      </c>
      <c r="DX24" s="696"/>
      <c r="DY24" s="696"/>
      <c r="DZ24" s="696"/>
      <c r="EA24" s="696"/>
      <c r="EB24" s="696"/>
      <c r="EC24" s="722"/>
    </row>
    <row r="25" spans="2:133" ht="11.25" customHeight="1">
      <c r="B25" s="620" t="s">
        <v>227</v>
      </c>
      <c r="C25" s="621"/>
      <c r="D25" s="621"/>
      <c r="E25" s="621"/>
      <c r="F25" s="621"/>
      <c r="G25" s="621"/>
      <c r="H25" s="621"/>
      <c r="I25" s="621"/>
      <c r="J25" s="621"/>
      <c r="K25" s="621"/>
      <c r="L25" s="621"/>
      <c r="M25" s="621"/>
      <c r="N25" s="621"/>
      <c r="O25" s="621"/>
      <c r="P25" s="621"/>
      <c r="Q25" s="622"/>
      <c r="R25" s="623">
        <v>180412</v>
      </c>
      <c r="S25" s="624"/>
      <c r="T25" s="624"/>
      <c r="U25" s="624"/>
      <c r="V25" s="624"/>
      <c r="W25" s="624"/>
      <c r="X25" s="624"/>
      <c r="Y25" s="625"/>
      <c r="Z25" s="650">
        <v>2.2000000000000002</v>
      </c>
      <c r="AA25" s="650"/>
      <c r="AB25" s="650"/>
      <c r="AC25" s="650"/>
      <c r="AD25" s="651" t="s">
        <v>66</v>
      </c>
      <c r="AE25" s="651"/>
      <c r="AF25" s="651"/>
      <c r="AG25" s="651"/>
      <c r="AH25" s="651"/>
      <c r="AI25" s="651"/>
      <c r="AJ25" s="651"/>
      <c r="AK25" s="651"/>
      <c r="AL25" s="626" t="s">
        <v>66</v>
      </c>
      <c r="AM25" s="627"/>
      <c r="AN25" s="627"/>
      <c r="AO25" s="652"/>
      <c r="AP25" s="716" t="s">
        <v>228</v>
      </c>
      <c r="AQ25" s="723"/>
      <c r="AR25" s="723"/>
      <c r="AS25" s="723"/>
      <c r="AT25" s="723"/>
      <c r="AU25" s="723"/>
      <c r="AV25" s="723"/>
      <c r="AW25" s="723"/>
      <c r="AX25" s="723"/>
      <c r="AY25" s="723"/>
      <c r="AZ25" s="723"/>
      <c r="BA25" s="723"/>
      <c r="BB25" s="723"/>
      <c r="BC25" s="723"/>
      <c r="BD25" s="723"/>
      <c r="BE25" s="723"/>
      <c r="BF25" s="718"/>
      <c r="BG25" s="623" t="s">
        <v>66</v>
      </c>
      <c r="BH25" s="624"/>
      <c r="BI25" s="624"/>
      <c r="BJ25" s="624"/>
      <c r="BK25" s="624"/>
      <c r="BL25" s="624"/>
      <c r="BM25" s="624"/>
      <c r="BN25" s="625"/>
      <c r="BO25" s="650" t="s">
        <v>66</v>
      </c>
      <c r="BP25" s="650"/>
      <c r="BQ25" s="650"/>
      <c r="BR25" s="650"/>
      <c r="BS25" s="651" t="s">
        <v>66</v>
      </c>
      <c r="BT25" s="651"/>
      <c r="BU25" s="651"/>
      <c r="BV25" s="651"/>
      <c r="BW25" s="651"/>
      <c r="BX25" s="651"/>
      <c r="BY25" s="651"/>
      <c r="BZ25" s="651"/>
      <c r="CA25" s="651"/>
      <c r="CB25" s="709"/>
      <c r="CD25" s="660" t="s">
        <v>229</v>
      </c>
      <c r="CE25" s="661"/>
      <c r="CF25" s="661"/>
      <c r="CG25" s="661"/>
      <c r="CH25" s="661"/>
      <c r="CI25" s="661"/>
      <c r="CJ25" s="661"/>
      <c r="CK25" s="661"/>
      <c r="CL25" s="661"/>
      <c r="CM25" s="661"/>
      <c r="CN25" s="661"/>
      <c r="CO25" s="661"/>
      <c r="CP25" s="661"/>
      <c r="CQ25" s="662"/>
      <c r="CR25" s="623">
        <v>1024683</v>
      </c>
      <c r="CS25" s="634"/>
      <c r="CT25" s="634"/>
      <c r="CU25" s="634"/>
      <c r="CV25" s="634"/>
      <c r="CW25" s="634"/>
      <c r="CX25" s="634"/>
      <c r="CY25" s="635"/>
      <c r="CZ25" s="626">
        <v>13.9</v>
      </c>
      <c r="DA25" s="636"/>
      <c r="DB25" s="636"/>
      <c r="DC25" s="637"/>
      <c r="DD25" s="629">
        <v>950607</v>
      </c>
      <c r="DE25" s="634"/>
      <c r="DF25" s="634"/>
      <c r="DG25" s="634"/>
      <c r="DH25" s="634"/>
      <c r="DI25" s="634"/>
      <c r="DJ25" s="634"/>
      <c r="DK25" s="635"/>
      <c r="DL25" s="629">
        <v>947043</v>
      </c>
      <c r="DM25" s="634"/>
      <c r="DN25" s="634"/>
      <c r="DO25" s="634"/>
      <c r="DP25" s="634"/>
      <c r="DQ25" s="634"/>
      <c r="DR25" s="634"/>
      <c r="DS25" s="634"/>
      <c r="DT25" s="634"/>
      <c r="DU25" s="634"/>
      <c r="DV25" s="635"/>
      <c r="DW25" s="626">
        <v>21.6</v>
      </c>
      <c r="DX25" s="636"/>
      <c r="DY25" s="636"/>
      <c r="DZ25" s="636"/>
      <c r="EA25" s="636"/>
      <c r="EB25" s="636"/>
      <c r="EC25" s="663"/>
    </row>
    <row r="26" spans="2:133" ht="11.25" customHeight="1">
      <c r="B26" s="620" t="s">
        <v>230</v>
      </c>
      <c r="C26" s="621"/>
      <c r="D26" s="621"/>
      <c r="E26" s="621"/>
      <c r="F26" s="621"/>
      <c r="G26" s="621"/>
      <c r="H26" s="621"/>
      <c r="I26" s="621"/>
      <c r="J26" s="621"/>
      <c r="K26" s="621"/>
      <c r="L26" s="621"/>
      <c r="M26" s="621"/>
      <c r="N26" s="621"/>
      <c r="O26" s="621"/>
      <c r="P26" s="621"/>
      <c r="Q26" s="622"/>
      <c r="R26" s="623" t="s">
        <v>66</v>
      </c>
      <c r="S26" s="624"/>
      <c r="T26" s="624"/>
      <c r="U26" s="624"/>
      <c r="V26" s="624"/>
      <c r="W26" s="624"/>
      <c r="X26" s="624"/>
      <c r="Y26" s="625"/>
      <c r="Z26" s="650" t="s">
        <v>66</v>
      </c>
      <c r="AA26" s="650"/>
      <c r="AB26" s="650"/>
      <c r="AC26" s="650"/>
      <c r="AD26" s="651" t="s">
        <v>66</v>
      </c>
      <c r="AE26" s="651"/>
      <c r="AF26" s="651"/>
      <c r="AG26" s="651"/>
      <c r="AH26" s="651"/>
      <c r="AI26" s="651"/>
      <c r="AJ26" s="651"/>
      <c r="AK26" s="651"/>
      <c r="AL26" s="626" t="s">
        <v>66</v>
      </c>
      <c r="AM26" s="627"/>
      <c r="AN26" s="627"/>
      <c r="AO26" s="652"/>
      <c r="AP26" s="716" t="s">
        <v>231</v>
      </c>
      <c r="AQ26" s="717"/>
      <c r="AR26" s="717"/>
      <c r="AS26" s="717"/>
      <c r="AT26" s="717"/>
      <c r="AU26" s="717"/>
      <c r="AV26" s="717"/>
      <c r="AW26" s="717"/>
      <c r="AX26" s="717"/>
      <c r="AY26" s="717"/>
      <c r="AZ26" s="717"/>
      <c r="BA26" s="717"/>
      <c r="BB26" s="717"/>
      <c r="BC26" s="717"/>
      <c r="BD26" s="717"/>
      <c r="BE26" s="717"/>
      <c r="BF26" s="718"/>
      <c r="BG26" s="623" t="s">
        <v>66</v>
      </c>
      <c r="BH26" s="624"/>
      <c r="BI26" s="624"/>
      <c r="BJ26" s="624"/>
      <c r="BK26" s="624"/>
      <c r="BL26" s="624"/>
      <c r="BM26" s="624"/>
      <c r="BN26" s="625"/>
      <c r="BO26" s="650" t="s">
        <v>66</v>
      </c>
      <c r="BP26" s="650"/>
      <c r="BQ26" s="650"/>
      <c r="BR26" s="650"/>
      <c r="BS26" s="651" t="s">
        <v>66</v>
      </c>
      <c r="BT26" s="651"/>
      <c r="BU26" s="651"/>
      <c r="BV26" s="651"/>
      <c r="BW26" s="651"/>
      <c r="BX26" s="651"/>
      <c r="BY26" s="651"/>
      <c r="BZ26" s="651"/>
      <c r="CA26" s="651"/>
      <c r="CB26" s="709"/>
      <c r="CD26" s="660" t="s">
        <v>232</v>
      </c>
      <c r="CE26" s="661"/>
      <c r="CF26" s="661"/>
      <c r="CG26" s="661"/>
      <c r="CH26" s="661"/>
      <c r="CI26" s="661"/>
      <c r="CJ26" s="661"/>
      <c r="CK26" s="661"/>
      <c r="CL26" s="661"/>
      <c r="CM26" s="661"/>
      <c r="CN26" s="661"/>
      <c r="CO26" s="661"/>
      <c r="CP26" s="661"/>
      <c r="CQ26" s="662"/>
      <c r="CR26" s="623">
        <v>565898</v>
      </c>
      <c r="CS26" s="624"/>
      <c r="CT26" s="624"/>
      <c r="CU26" s="624"/>
      <c r="CV26" s="624"/>
      <c r="CW26" s="624"/>
      <c r="CX26" s="624"/>
      <c r="CY26" s="625"/>
      <c r="CZ26" s="626">
        <v>7.7</v>
      </c>
      <c r="DA26" s="636"/>
      <c r="DB26" s="636"/>
      <c r="DC26" s="637"/>
      <c r="DD26" s="629">
        <v>513579</v>
      </c>
      <c r="DE26" s="624"/>
      <c r="DF26" s="624"/>
      <c r="DG26" s="624"/>
      <c r="DH26" s="624"/>
      <c r="DI26" s="624"/>
      <c r="DJ26" s="624"/>
      <c r="DK26" s="625"/>
      <c r="DL26" s="629" t="s">
        <v>66</v>
      </c>
      <c r="DM26" s="624"/>
      <c r="DN26" s="624"/>
      <c r="DO26" s="624"/>
      <c r="DP26" s="624"/>
      <c r="DQ26" s="624"/>
      <c r="DR26" s="624"/>
      <c r="DS26" s="624"/>
      <c r="DT26" s="624"/>
      <c r="DU26" s="624"/>
      <c r="DV26" s="625"/>
      <c r="DW26" s="626" t="s">
        <v>66</v>
      </c>
      <c r="DX26" s="636"/>
      <c r="DY26" s="636"/>
      <c r="DZ26" s="636"/>
      <c r="EA26" s="636"/>
      <c r="EB26" s="636"/>
      <c r="EC26" s="663"/>
    </row>
    <row r="27" spans="2:133" ht="11.25" customHeight="1">
      <c r="B27" s="620" t="s">
        <v>233</v>
      </c>
      <c r="C27" s="621"/>
      <c r="D27" s="621"/>
      <c r="E27" s="621"/>
      <c r="F27" s="621"/>
      <c r="G27" s="621"/>
      <c r="H27" s="621"/>
      <c r="I27" s="621"/>
      <c r="J27" s="621"/>
      <c r="K27" s="621"/>
      <c r="L27" s="621"/>
      <c r="M27" s="621"/>
      <c r="N27" s="621"/>
      <c r="O27" s="621"/>
      <c r="P27" s="621"/>
      <c r="Q27" s="622"/>
      <c r="R27" s="623">
        <v>4417309</v>
      </c>
      <c r="S27" s="624"/>
      <c r="T27" s="624"/>
      <c r="U27" s="624"/>
      <c r="V27" s="624"/>
      <c r="W27" s="624"/>
      <c r="X27" s="624"/>
      <c r="Y27" s="625"/>
      <c r="Z27" s="650">
        <v>54.9</v>
      </c>
      <c r="AA27" s="650"/>
      <c r="AB27" s="650"/>
      <c r="AC27" s="650"/>
      <c r="AD27" s="651">
        <v>4236897</v>
      </c>
      <c r="AE27" s="651"/>
      <c r="AF27" s="651"/>
      <c r="AG27" s="651"/>
      <c r="AH27" s="651"/>
      <c r="AI27" s="651"/>
      <c r="AJ27" s="651"/>
      <c r="AK27" s="651"/>
      <c r="AL27" s="626">
        <v>99.5</v>
      </c>
      <c r="AM27" s="627"/>
      <c r="AN27" s="627"/>
      <c r="AO27" s="652"/>
      <c r="AP27" s="620" t="s">
        <v>234</v>
      </c>
      <c r="AQ27" s="621"/>
      <c r="AR27" s="621"/>
      <c r="AS27" s="621"/>
      <c r="AT27" s="621"/>
      <c r="AU27" s="621"/>
      <c r="AV27" s="621"/>
      <c r="AW27" s="621"/>
      <c r="AX27" s="621"/>
      <c r="AY27" s="621"/>
      <c r="AZ27" s="621"/>
      <c r="BA27" s="621"/>
      <c r="BB27" s="621"/>
      <c r="BC27" s="621"/>
      <c r="BD27" s="621"/>
      <c r="BE27" s="621"/>
      <c r="BF27" s="622"/>
      <c r="BG27" s="623">
        <v>1017631</v>
      </c>
      <c r="BH27" s="624"/>
      <c r="BI27" s="624"/>
      <c r="BJ27" s="624"/>
      <c r="BK27" s="624"/>
      <c r="BL27" s="624"/>
      <c r="BM27" s="624"/>
      <c r="BN27" s="625"/>
      <c r="BO27" s="650">
        <v>100</v>
      </c>
      <c r="BP27" s="650"/>
      <c r="BQ27" s="650"/>
      <c r="BR27" s="650"/>
      <c r="BS27" s="651">
        <v>2524</v>
      </c>
      <c r="BT27" s="651"/>
      <c r="BU27" s="651"/>
      <c r="BV27" s="651"/>
      <c r="BW27" s="651"/>
      <c r="BX27" s="651"/>
      <c r="BY27" s="651"/>
      <c r="BZ27" s="651"/>
      <c r="CA27" s="651"/>
      <c r="CB27" s="709"/>
      <c r="CD27" s="660" t="s">
        <v>235</v>
      </c>
      <c r="CE27" s="661"/>
      <c r="CF27" s="661"/>
      <c r="CG27" s="661"/>
      <c r="CH27" s="661"/>
      <c r="CI27" s="661"/>
      <c r="CJ27" s="661"/>
      <c r="CK27" s="661"/>
      <c r="CL27" s="661"/>
      <c r="CM27" s="661"/>
      <c r="CN27" s="661"/>
      <c r="CO27" s="661"/>
      <c r="CP27" s="661"/>
      <c r="CQ27" s="662"/>
      <c r="CR27" s="623">
        <v>1283166</v>
      </c>
      <c r="CS27" s="634"/>
      <c r="CT27" s="634"/>
      <c r="CU27" s="634"/>
      <c r="CV27" s="634"/>
      <c r="CW27" s="634"/>
      <c r="CX27" s="634"/>
      <c r="CY27" s="635"/>
      <c r="CZ27" s="626">
        <v>17.5</v>
      </c>
      <c r="DA27" s="636"/>
      <c r="DB27" s="636"/>
      <c r="DC27" s="637"/>
      <c r="DD27" s="629">
        <v>279285</v>
      </c>
      <c r="DE27" s="634"/>
      <c r="DF27" s="634"/>
      <c r="DG27" s="634"/>
      <c r="DH27" s="634"/>
      <c r="DI27" s="634"/>
      <c r="DJ27" s="634"/>
      <c r="DK27" s="635"/>
      <c r="DL27" s="629">
        <v>261269</v>
      </c>
      <c r="DM27" s="634"/>
      <c r="DN27" s="634"/>
      <c r="DO27" s="634"/>
      <c r="DP27" s="634"/>
      <c r="DQ27" s="634"/>
      <c r="DR27" s="634"/>
      <c r="DS27" s="634"/>
      <c r="DT27" s="634"/>
      <c r="DU27" s="634"/>
      <c r="DV27" s="635"/>
      <c r="DW27" s="626">
        <v>6</v>
      </c>
      <c r="DX27" s="636"/>
      <c r="DY27" s="636"/>
      <c r="DZ27" s="636"/>
      <c r="EA27" s="636"/>
      <c r="EB27" s="636"/>
      <c r="EC27" s="663"/>
    </row>
    <row r="28" spans="2:133" ht="11.25" customHeight="1">
      <c r="B28" s="620" t="s">
        <v>236</v>
      </c>
      <c r="C28" s="621"/>
      <c r="D28" s="621"/>
      <c r="E28" s="621"/>
      <c r="F28" s="621"/>
      <c r="G28" s="621"/>
      <c r="H28" s="621"/>
      <c r="I28" s="621"/>
      <c r="J28" s="621"/>
      <c r="K28" s="621"/>
      <c r="L28" s="621"/>
      <c r="M28" s="621"/>
      <c r="N28" s="621"/>
      <c r="O28" s="621"/>
      <c r="P28" s="621"/>
      <c r="Q28" s="622"/>
      <c r="R28" s="623">
        <v>1095</v>
      </c>
      <c r="S28" s="624"/>
      <c r="T28" s="624"/>
      <c r="U28" s="624"/>
      <c r="V28" s="624"/>
      <c r="W28" s="624"/>
      <c r="X28" s="624"/>
      <c r="Y28" s="625"/>
      <c r="Z28" s="650">
        <v>0</v>
      </c>
      <c r="AA28" s="650"/>
      <c r="AB28" s="650"/>
      <c r="AC28" s="650"/>
      <c r="AD28" s="651">
        <v>1095</v>
      </c>
      <c r="AE28" s="651"/>
      <c r="AF28" s="651"/>
      <c r="AG28" s="651"/>
      <c r="AH28" s="651"/>
      <c r="AI28" s="651"/>
      <c r="AJ28" s="651"/>
      <c r="AK28" s="651"/>
      <c r="AL28" s="626">
        <v>0</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237</v>
      </c>
      <c r="CE28" s="661"/>
      <c r="CF28" s="661"/>
      <c r="CG28" s="661"/>
      <c r="CH28" s="661"/>
      <c r="CI28" s="661"/>
      <c r="CJ28" s="661"/>
      <c r="CK28" s="661"/>
      <c r="CL28" s="661"/>
      <c r="CM28" s="661"/>
      <c r="CN28" s="661"/>
      <c r="CO28" s="661"/>
      <c r="CP28" s="661"/>
      <c r="CQ28" s="662"/>
      <c r="CR28" s="623">
        <v>970715</v>
      </c>
      <c r="CS28" s="624"/>
      <c r="CT28" s="624"/>
      <c r="CU28" s="624"/>
      <c r="CV28" s="624"/>
      <c r="CW28" s="624"/>
      <c r="CX28" s="624"/>
      <c r="CY28" s="625"/>
      <c r="CZ28" s="626">
        <v>13.2</v>
      </c>
      <c r="DA28" s="636"/>
      <c r="DB28" s="636"/>
      <c r="DC28" s="637"/>
      <c r="DD28" s="629">
        <v>947471</v>
      </c>
      <c r="DE28" s="624"/>
      <c r="DF28" s="624"/>
      <c r="DG28" s="624"/>
      <c r="DH28" s="624"/>
      <c r="DI28" s="624"/>
      <c r="DJ28" s="624"/>
      <c r="DK28" s="625"/>
      <c r="DL28" s="629">
        <v>947471</v>
      </c>
      <c r="DM28" s="624"/>
      <c r="DN28" s="624"/>
      <c r="DO28" s="624"/>
      <c r="DP28" s="624"/>
      <c r="DQ28" s="624"/>
      <c r="DR28" s="624"/>
      <c r="DS28" s="624"/>
      <c r="DT28" s="624"/>
      <c r="DU28" s="624"/>
      <c r="DV28" s="625"/>
      <c r="DW28" s="626">
        <v>21.6</v>
      </c>
      <c r="DX28" s="636"/>
      <c r="DY28" s="636"/>
      <c r="DZ28" s="636"/>
      <c r="EA28" s="636"/>
      <c r="EB28" s="636"/>
      <c r="EC28" s="663"/>
    </row>
    <row r="29" spans="2:133" ht="11.25" customHeight="1">
      <c r="B29" s="620" t="s">
        <v>238</v>
      </c>
      <c r="C29" s="621"/>
      <c r="D29" s="621"/>
      <c r="E29" s="621"/>
      <c r="F29" s="621"/>
      <c r="G29" s="621"/>
      <c r="H29" s="621"/>
      <c r="I29" s="621"/>
      <c r="J29" s="621"/>
      <c r="K29" s="621"/>
      <c r="L29" s="621"/>
      <c r="M29" s="621"/>
      <c r="N29" s="621"/>
      <c r="O29" s="621"/>
      <c r="P29" s="621"/>
      <c r="Q29" s="622"/>
      <c r="R29" s="623">
        <v>40070</v>
      </c>
      <c r="S29" s="624"/>
      <c r="T29" s="624"/>
      <c r="U29" s="624"/>
      <c r="V29" s="624"/>
      <c r="W29" s="624"/>
      <c r="X29" s="624"/>
      <c r="Y29" s="625"/>
      <c r="Z29" s="650">
        <v>0.5</v>
      </c>
      <c r="AA29" s="650"/>
      <c r="AB29" s="650"/>
      <c r="AC29" s="650"/>
      <c r="AD29" s="651" t="s">
        <v>66</v>
      </c>
      <c r="AE29" s="651"/>
      <c r="AF29" s="651"/>
      <c r="AG29" s="651"/>
      <c r="AH29" s="651"/>
      <c r="AI29" s="651"/>
      <c r="AJ29" s="651"/>
      <c r="AK29" s="651"/>
      <c r="AL29" s="626" t="s">
        <v>66</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239</v>
      </c>
      <c r="CE29" s="711"/>
      <c r="CF29" s="660" t="s">
        <v>240</v>
      </c>
      <c r="CG29" s="661"/>
      <c r="CH29" s="661"/>
      <c r="CI29" s="661"/>
      <c r="CJ29" s="661"/>
      <c r="CK29" s="661"/>
      <c r="CL29" s="661"/>
      <c r="CM29" s="661"/>
      <c r="CN29" s="661"/>
      <c r="CO29" s="661"/>
      <c r="CP29" s="661"/>
      <c r="CQ29" s="662"/>
      <c r="CR29" s="623">
        <v>970715</v>
      </c>
      <c r="CS29" s="634"/>
      <c r="CT29" s="634"/>
      <c r="CU29" s="634"/>
      <c r="CV29" s="634"/>
      <c r="CW29" s="634"/>
      <c r="CX29" s="634"/>
      <c r="CY29" s="635"/>
      <c r="CZ29" s="626">
        <v>13.2</v>
      </c>
      <c r="DA29" s="636"/>
      <c r="DB29" s="636"/>
      <c r="DC29" s="637"/>
      <c r="DD29" s="629">
        <v>947471</v>
      </c>
      <c r="DE29" s="634"/>
      <c r="DF29" s="634"/>
      <c r="DG29" s="634"/>
      <c r="DH29" s="634"/>
      <c r="DI29" s="634"/>
      <c r="DJ29" s="634"/>
      <c r="DK29" s="635"/>
      <c r="DL29" s="629">
        <v>947471</v>
      </c>
      <c r="DM29" s="634"/>
      <c r="DN29" s="634"/>
      <c r="DO29" s="634"/>
      <c r="DP29" s="634"/>
      <c r="DQ29" s="634"/>
      <c r="DR29" s="634"/>
      <c r="DS29" s="634"/>
      <c r="DT29" s="634"/>
      <c r="DU29" s="634"/>
      <c r="DV29" s="635"/>
      <c r="DW29" s="626">
        <v>21.6</v>
      </c>
      <c r="DX29" s="636"/>
      <c r="DY29" s="636"/>
      <c r="DZ29" s="636"/>
      <c r="EA29" s="636"/>
      <c r="EB29" s="636"/>
      <c r="EC29" s="663"/>
    </row>
    <row r="30" spans="2:133" ht="11.25" customHeight="1">
      <c r="B30" s="620" t="s">
        <v>241</v>
      </c>
      <c r="C30" s="621"/>
      <c r="D30" s="621"/>
      <c r="E30" s="621"/>
      <c r="F30" s="621"/>
      <c r="G30" s="621"/>
      <c r="H30" s="621"/>
      <c r="I30" s="621"/>
      <c r="J30" s="621"/>
      <c r="K30" s="621"/>
      <c r="L30" s="621"/>
      <c r="M30" s="621"/>
      <c r="N30" s="621"/>
      <c r="O30" s="621"/>
      <c r="P30" s="621"/>
      <c r="Q30" s="622"/>
      <c r="R30" s="623">
        <v>60601</v>
      </c>
      <c r="S30" s="624"/>
      <c r="T30" s="624"/>
      <c r="U30" s="624"/>
      <c r="V30" s="624"/>
      <c r="W30" s="624"/>
      <c r="X30" s="624"/>
      <c r="Y30" s="625"/>
      <c r="Z30" s="650">
        <v>0.8</v>
      </c>
      <c r="AA30" s="650"/>
      <c r="AB30" s="650"/>
      <c r="AC30" s="650"/>
      <c r="AD30" s="651">
        <v>6</v>
      </c>
      <c r="AE30" s="651"/>
      <c r="AF30" s="651"/>
      <c r="AG30" s="651"/>
      <c r="AH30" s="651"/>
      <c r="AI30" s="651"/>
      <c r="AJ30" s="651"/>
      <c r="AK30" s="651"/>
      <c r="AL30" s="626">
        <v>0</v>
      </c>
      <c r="AM30" s="627"/>
      <c r="AN30" s="627"/>
      <c r="AO30" s="652"/>
      <c r="AP30" s="682" t="s">
        <v>158</v>
      </c>
      <c r="AQ30" s="683"/>
      <c r="AR30" s="683"/>
      <c r="AS30" s="683"/>
      <c r="AT30" s="683"/>
      <c r="AU30" s="683"/>
      <c r="AV30" s="683"/>
      <c r="AW30" s="683"/>
      <c r="AX30" s="683"/>
      <c r="AY30" s="683"/>
      <c r="AZ30" s="683"/>
      <c r="BA30" s="683"/>
      <c r="BB30" s="683"/>
      <c r="BC30" s="683"/>
      <c r="BD30" s="683"/>
      <c r="BE30" s="683"/>
      <c r="BF30" s="684"/>
      <c r="BG30" s="682" t="s">
        <v>242</v>
      </c>
      <c r="BH30" s="707"/>
      <c r="BI30" s="707"/>
      <c r="BJ30" s="707"/>
      <c r="BK30" s="707"/>
      <c r="BL30" s="707"/>
      <c r="BM30" s="707"/>
      <c r="BN30" s="707"/>
      <c r="BO30" s="707"/>
      <c r="BP30" s="707"/>
      <c r="BQ30" s="708"/>
      <c r="BR30" s="682" t="s">
        <v>243</v>
      </c>
      <c r="BS30" s="707"/>
      <c r="BT30" s="707"/>
      <c r="BU30" s="707"/>
      <c r="BV30" s="707"/>
      <c r="BW30" s="707"/>
      <c r="BX30" s="707"/>
      <c r="BY30" s="707"/>
      <c r="BZ30" s="707"/>
      <c r="CA30" s="707"/>
      <c r="CB30" s="708"/>
      <c r="CD30" s="712"/>
      <c r="CE30" s="713"/>
      <c r="CF30" s="660" t="s">
        <v>244</v>
      </c>
      <c r="CG30" s="661"/>
      <c r="CH30" s="661"/>
      <c r="CI30" s="661"/>
      <c r="CJ30" s="661"/>
      <c r="CK30" s="661"/>
      <c r="CL30" s="661"/>
      <c r="CM30" s="661"/>
      <c r="CN30" s="661"/>
      <c r="CO30" s="661"/>
      <c r="CP30" s="661"/>
      <c r="CQ30" s="662"/>
      <c r="CR30" s="623">
        <v>943636</v>
      </c>
      <c r="CS30" s="624"/>
      <c r="CT30" s="624"/>
      <c r="CU30" s="624"/>
      <c r="CV30" s="624"/>
      <c r="CW30" s="624"/>
      <c r="CX30" s="624"/>
      <c r="CY30" s="625"/>
      <c r="CZ30" s="626">
        <v>12.8</v>
      </c>
      <c r="DA30" s="636"/>
      <c r="DB30" s="636"/>
      <c r="DC30" s="637"/>
      <c r="DD30" s="629">
        <v>920392</v>
      </c>
      <c r="DE30" s="624"/>
      <c r="DF30" s="624"/>
      <c r="DG30" s="624"/>
      <c r="DH30" s="624"/>
      <c r="DI30" s="624"/>
      <c r="DJ30" s="624"/>
      <c r="DK30" s="625"/>
      <c r="DL30" s="629">
        <v>920392</v>
      </c>
      <c r="DM30" s="624"/>
      <c r="DN30" s="624"/>
      <c r="DO30" s="624"/>
      <c r="DP30" s="624"/>
      <c r="DQ30" s="624"/>
      <c r="DR30" s="624"/>
      <c r="DS30" s="624"/>
      <c r="DT30" s="624"/>
      <c r="DU30" s="624"/>
      <c r="DV30" s="625"/>
      <c r="DW30" s="626">
        <v>21</v>
      </c>
      <c r="DX30" s="636"/>
      <c r="DY30" s="636"/>
      <c r="DZ30" s="636"/>
      <c r="EA30" s="636"/>
      <c r="EB30" s="636"/>
      <c r="EC30" s="663"/>
    </row>
    <row r="31" spans="2:133" ht="11.25" customHeight="1">
      <c r="B31" s="620" t="s">
        <v>245</v>
      </c>
      <c r="C31" s="621"/>
      <c r="D31" s="621"/>
      <c r="E31" s="621"/>
      <c r="F31" s="621"/>
      <c r="G31" s="621"/>
      <c r="H31" s="621"/>
      <c r="I31" s="621"/>
      <c r="J31" s="621"/>
      <c r="K31" s="621"/>
      <c r="L31" s="621"/>
      <c r="M31" s="621"/>
      <c r="N31" s="621"/>
      <c r="O31" s="621"/>
      <c r="P31" s="621"/>
      <c r="Q31" s="622"/>
      <c r="R31" s="623">
        <v>17677</v>
      </c>
      <c r="S31" s="624"/>
      <c r="T31" s="624"/>
      <c r="U31" s="624"/>
      <c r="V31" s="624"/>
      <c r="W31" s="624"/>
      <c r="X31" s="624"/>
      <c r="Y31" s="625"/>
      <c r="Z31" s="650">
        <v>0.2</v>
      </c>
      <c r="AA31" s="650"/>
      <c r="AB31" s="650"/>
      <c r="AC31" s="650"/>
      <c r="AD31" s="651" t="s">
        <v>66</v>
      </c>
      <c r="AE31" s="651"/>
      <c r="AF31" s="651"/>
      <c r="AG31" s="651"/>
      <c r="AH31" s="651"/>
      <c r="AI31" s="651"/>
      <c r="AJ31" s="651"/>
      <c r="AK31" s="651"/>
      <c r="AL31" s="626" t="s">
        <v>66</v>
      </c>
      <c r="AM31" s="627"/>
      <c r="AN31" s="627"/>
      <c r="AO31" s="652"/>
      <c r="AP31" s="698" t="s">
        <v>246</v>
      </c>
      <c r="AQ31" s="699"/>
      <c r="AR31" s="699"/>
      <c r="AS31" s="699"/>
      <c r="AT31" s="704" t="s">
        <v>247</v>
      </c>
      <c r="AU31" s="79"/>
      <c r="AV31" s="79"/>
      <c r="AW31" s="79"/>
      <c r="AX31" s="691" t="s">
        <v>123</v>
      </c>
      <c r="AY31" s="692"/>
      <c r="AZ31" s="692"/>
      <c r="BA31" s="692"/>
      <c r="BB31" s="692"/>
      <c r="BC31" s="692"/>
      <c r="BD31" s="692"/>
      <c r="BE31" s="692"/>
      <c r="BF31" s="693"/>
      <c r="BG31" s="694">
        <v>99.3</v>
      </c>
      <c r="BH31" s="695"/>
      <c r="BI31" s="695"/>
      <c r="BJ31" s="695"/>
      <c r="BK31" s="695"/>
      <c r="BL31" s="695"/>
      <c r="BM31" s="696">
        <v>97.8</v>
      </c>
      <c r="BN31" s="695"/>
      <c r="BO31" s="695"/>
      <c r="BP31" s="695"/>
      <c r="BQ31" s="697"/>
      <c r="BR31" s="694">
        <v>98.6</v>
      </c>
      <c r="BS31" s="695"/>
      <c r="BT31" s="695"/>
      <c r="BU31" s="695"/>
      <c r="BV31" s="695"/>
      <c r="BW31" s="695"/>
      <c r="BX31" s="696">
        <v>96.3</v>
      </c>
      <c r="BY31" s="695"/>
      <c r="BZ31" s="695"/>
      <c r="CA31" s="695"/>
      <c r="CB31" s="697"/>
      <c r="CD31" s="712"/>
      <c r="CE31" s="713"/>
      <c r="CF31" s="660" t="s">
        <v>248</v>
      </c>
      <c r="CG31" s="661"/>
      <c r="CH31" s="661"/>
      <c r="CI31" s="661"/>
      <c r="CJ31" s="661"/>
      <c r="CK31" s="661"/>
      <c r="CL31" s="661"/>
      <c r="CM31" s="661"/>
      <c r="CN31" s="661"/>
      <c r="CO31" s="661"/>
      <c r="CP31" s="661"/>
      <c r="CQ31" s="662"/>
      <c r="CR31" s="623">
        <v>27079</v>
      </c>
      <c r="CS31" s="634"/>
      <c r="CT31" s="634"/>
      <c r="CU31" s="634"/>
      <c r="CV31" s="634"/>
      <c r="CW31" s="634"/>
      <c r="CX31" s="634"/>
      <c r="CY31" s="635"/>
      <c r="CZ31" s="626">
        <v>0.4</v>
      </c>
      <c r="DA31" s="636"/>
      <c r="DB31" s="636"/>
      <c r="DC31" s="637"/>
      <c r="DD31" s="629">
        <v>27079</v>
      </c>
      <c r="DE31" s="634"/>
      <c r="DF31" s="634"/>
      <c r="DG31" s="634"/>
      <c r="DH31" s="634"/>
      <c r="DI31" s="634"/>
      <c r="DJ31" s="634"/>
      <c r="DK31" s="635"/>
      <c r="DL31" s="629">
        <v>27079</v>
      </c>
      <c r="DM31" s="634"/>
      <c r="DN31" s="634"/>
      <c r="DO31" s="634"/>
      <c r="DP31" s="634"/>
      <c r="DQ31" s="634"/>
      <c r="DR31" s="634"/>
      <c r="DS31" s="634"/>
      <c r="DT31" s="634"/>
      <c r="DU31" s="634"/>
      <c r="DV31" s="635"/>
      <c r="DW31" s="626">
        <v>0.6</v>
      </c>
      <c r="DX31" s="636"/>
      <c r="DY31" s="636"/>
      <c r="DZ31" s="636"/>
      <c r="EA31" s="636"/>
      <c r="EB31" s="636"/>
      <c r="EC31" s="663"/>
    </row>
    <row r="32" spans="2:133" ht="11.25" customHeight="1">
      <c r="B32" s="620" t="s">
        <v>249</v>
      </c>
      <c r="C32" s="621"/>
      <c r="D32" s="621"/>
      <c r="E32" s="621"/>
      <c r="F32" s="621"/>
      <c r="G32" s="621"/>
      <c r="H32" s="621"/>
      <c r="I32" s="621"/>
      <c r="J32" s="621"/>
      <c r="K32" s="621"/>
      <c r="L32" s="621"/>
      <c r="M32" s="621"/>
      <c r="N32" s="621"/>
      <c r="O32" s="621"/>
      <c r="P32" s="621"/>
      <c r="Q32" s="622"/>
      <c r="R32" s="623">
        <v>1169270</v>
      </c>
      <c r="S32" s="624"/>
      <c r="T32" s="624"/>
      <c r="U32" s="624"/>
      <c r="V32" s="624"/>
      <c r="W32" s="624"/>
      <c r="X32" s="624"/>
      <c r="Y32" s="625"/>
      <c r="Z32" s="650">
        <v>14.5</v>
      </c>
      <c r="AA32" s="650"/>
      <c r="AB32" s="650"/>
      <c r="AC32" s="650"/>
      <c r="AD32" s="651" t="s">
        <v>66</v>
      </c>
      <c r="AE32" s="651"/>
      <c r="AF32" s="651"/>
      <c r="AG32" s="651"/>
      <c r="AH32" s="651"/>
      <c r="AI32" s="651"/>
      <c r="AJ32" s="651"/>
      <c r="AK32" s="651"/>
      <c r="AL32" s="626" t="s">
        <v>66</v>
      </c>
      <c r="AM32" s="627"/>
      <c r="AN32" s="627"/>
      <c r="AO32" s="652"/>
      <c r="AP32" s="700"/>
      <c r="AQ32" s="701"/>
      <c r="AR32" s="701"/>
      <c r="AS32" s="701"/>
      <c r="AT32" s="705"/>
      <c r="AU32" s="78" t="s">
        <v>250</v>
      </c>
      <c r="AV32" s="78"/>
      <c r="AW32" s="78"/>
      <c r="AX32" s="620" t="s">
        <v>251</v>
      </c>
      <c r="AY32" s="621"/>
      <c r="AZ32" s="621"/>
      <c r="BA32" s="621"/>
      <c r="BB32" s="621"/>
      <c r="BC32" s="621"/>
      <c r="BD32" s="621"/>
      <c r="BE32" s="621"/>
      <c r="BF32" s="622"/>
      <c r="BG32" s="689">
        <v>99.4</v>
      </c>
      <c r="BH32" s="634"/>
      <c r="BI32" s="634"/>
      <c r="BJ32" s="634"/>
      <c r="BK32" s="634"/>
      <c r="BL32" s="634"/>
      <c r="BM32" s="627">
        <v>98.3</v>
      </c>
      <c r="BN32" s="690"/>
      <c r="BO32" s="690"/>
      <c r="BP32" s="690"/>
      <c r="BQ32" s="667"/>
      <c r="BR32" s="689">
        <v>99.3</v>
      </c>
      <c r="BS32" s="634"/>
      <c r="BT32" s="634"/>
      <c r="BU32" s="634"/>
      <c r="BV32" s="634"/>
      <c r="BW32" s="634"/>
      <c r="BX32" s="627">
        <v>97.3</v>
      </c>
      <c r="BY32" s="690"/>
      <c r="BZ32" s="690"/>
      <c r="CA32" s="690"/>
      <c r="CB32" s="667"/>
      <c r="CD32" s="714"/>
      <c r="CE32" s="715"/>
      <c r="CF32" s="660" t="s">
        <v>252</v>
      </c>
      <c r="CG32" s="661"/>
      <c r="CH32" s="661"/>
      <c r="CI32" s="661"/>
      <c r="CJ32" s="661"/>
      <c r="CK32" s="661"/>
      <c r="CL32" s="661"/>
      <c r="CM32" s="661"/>
      <c r="CN32" s="661"/>
      <c r="CO32" s="661"/>
      <c r="CP32" s="661"/>
      <c r="CQ32" s="662"/>
      <c r="CR32" s="623" t="s">
        <v>66</v>
      </c>
      <c r="CS32" s="624"/>
      <c r="CT32" s="624"/>
      <c r="CU32" s="624"/>
      <c r="CV32" s="624"/>
      <c r="CW32" s="624"/>
      <c r="CX32" s="624"/>
      <c r="CY32" s="625"/>
      <c r="CZ32" s="626" t="s">
        <v>66</v>
      </c>
      <c r="DA32" s="636"/>
      <c r="DB32" s="636"/>
      <c r="DC32" s="637"/>
      <c r="DD32" s="629" t="s">
        <v>66</v>
      </c>
      <c r="DE32" s="624"/>
      <c r="DF32" s="624"/>
      <c r="DG32" s="624"/>
      <c r="DH32" s="624"/>
      <c r="DI32" s="624"/>
      <c r="DJ32" s="624"/>
      <c r="DK32" s="625"/>
      <c r="DL32" s="629" t="s">
        <v>66</v>
      </c>
      <c r="DM32" s="624"/>
      <c r="DN32" s="624"/>
      <c r="DO32" s="624"/>
      <c r="DP32" s="624"/>
      <c r="DQ32" s="624"/>
      <c r="DR32" s="624"/>
      <c r="DS32" s="624"/>
      <c r="DT32" s="624"/>
      <c r="DU32" s="624"/>
      <c r="DV32" s="625"/>
      <c r="DW32" s="626" t="s">
        <v>66</v>
      </c>
      <c r="DX32" s="636"/>
      <c r="DY32" s="636"/>
      <c r="DZ32" s="636"/>
      <c r="EA32" s="636"/>
      <c r="EB32" s="636"/>
      <c r="EC32" s="663"/>
    </row>
    <row r="33" spans="2:133" ht="11.25" customHeight="1">
      <c r="B33" s="686" t="s">
        <v>253</v>
      </c>
      <c r="C33" s="687"/>
      <c r="D33" s="687"/>
      <c r="E33" s="687"/>
      <c r="F33" s="687"/>
      <c r="G33" s="687"/>
      <c r="H33" s="687"/>
      <c r="I33" s="687"/>
      <c r="J33" s="687"/>
      <c r="K33" s="687"/>
      <c r="L33" s="687"/>
      <c r="M33" s="687"/>
      <c r="N33" s="687"/>
      <c r="O33" s="687"/>
      <c r="P33" s="687"/>
      <c r="Q33" s="688"/>
      <c r="R33" s="623" t="s">
        <v>66</v>
      </c>
      <c r="S33" s="624"/>
      <c r="T33" s="624"/>
      <c r="U33" s="624"/>
      <c r="V33" s="624"/>
      <c r="W33" s="624"/>
      <c r="X33" s="624"/>
      <c r="Y33" s="625"/>
      <c r="Z33" s="650" t="s">
        <v>66</v>
      </c>
      <c r="AA33" s="650"/>
      <c r="AB33" s="650"/>
      <c r="AC33" s="650"/>
      <c r="AD33" s="651" t="s">
        <v>66</v>
      </c>
      <c r="AE33" s="651"/>
      <c r="AF33" s="651"/>
      <c r="AG33" s="651"/>
      <c r="AH33" s="651"/>
      <c r="AI33" s="651"/>
      <c r="AJ33" s="651"/>
      <c r="AK33" s="651"/>
      <c r="AL33" s="626" t="s">
        <v>66</v>
      </c>
      <c r="AM33" s="627"/>
      <c r="AN33" s="627"/>
      <c r="AO33" s="652"/>
      <c r="AP33" s="702"/>
      <c r="AQ33" s="703"/>
      <c r="AR33" s="703"/>
      <c r="AS33" s="703"/>
      <c r="AT33" s="706"/>
      <c r="AU33" s="80"/>
      <c r="AV33" s="80"/>
      <c r="AW33" s="80"/>
      <c r="AX33" s="600" t="s">
        <v>254</v>
      </c>
      <c r="AY33" s="601"/>
      <c r="AZ33" s="601"/>
      <c r="BA33" s="601"/>
      <c r="BB33" s="601"/>
      <c r="BC33" s="601"/>
      <c r="BD33" s="601"/>
      <c r="BE33" s="601"/>
      <c r="BF33" s="602"/>
      <c r="BG33" s="685">
        <v>99.1</v>
      </c>
      <c r="BH33" s="604"/>
      <c r="BI33" s="604"/>
      <c r="BJ33" s="604"/>
      <c r="BK33" s="604"/>
      <c r="BL33" s="604"/>
      <c r="BM33" s="642">
        <v>97.1</v>
      </c>
      <c r="BN33" s="604"/>
      <c r="BO33" s="604"/>
      <c r="BP33" s="604"/>
      <c r="BQ33" s="653"/>
      <c r="BR33" s="685">
        <v>97.8</v>
      </c>
      <c r="BS33" s="604"/>
      <c r="BT33" s="604"/>
      <c r="BU33" s="604"/>
      <c r="BV33" s="604"/>
      <c r="BW33" s="604"/>
      <c r="BX33" s="642">
        <v>94.9</v>
      </c>
      <c r="BY33" s="604"/>
      <c r="BZ33" s="604"/>
      <c r="CA33" s="604"/>
      <c r="CB33" s="653"/>
      <c r="CD33" s="660" t="s">
        <v>255</v>
      </c>
      <c r="CE33" s="661"/>
      <c r="CF33" s="661"/>
      <c r="CG33" s="661"/>
      <c r="CH33" s="661"/>
      <c r="CI33" s="661"/>
      <c r="CJ33" s="661"/>
      <c r="CK33" s="661"/>
      <c r="CL33" s="661"/>
      <c r="CM33" s="661"/>
      <c r="CN33" s="661"/>
      <c r="CO33" s="661"/>
      <c r="CP33" s="661"/>
      <c r="CQ33" s="662"/>
      <c r="CR33" s="623">
        <v>3505792</v>
      </c>
      <c r="CS33" s="634"/>
      <c r="CT33" s="634"/>
      <c r="CU33" s="634"/>
      <c r="CV33" s="634"/>
      <c r="CW33" s="634"/>
      <c r="CX33" s="634"/>
      <c r="CY33" s="635"/>
      <c r="CZ33" s="626">
        <v>47.7</v>
      </c>
      <c r="DA33" s="636"/>
      <c r="DB33" s="636"/>
      <c r="DC33" s="637"/>
      <c r="DD33" s="629">
        <v>2571507</v>
      </c>
      <c r="DE33" s="634"/>
      <c r="DF33" s="634"/>
      <c r="DG33" s="634"/>
      <c r="DH33" s="634"/>
      <c r="DI33" s="634"/>
      <c r="DJ33" s="634"/>
      <c r="DK33" s="635"/>
      <c r="DL33" s="629">
        <v>2022866</v>
      </c>
      <c r="DM33" s="634"/>
      <c r="DN33" s="634"/>
      <c r="DO33" s="634"/>
      <c r="DP33" s="634"/>
      <c r="DQ33" s="634"/>
      <c r="DR33" s="634"/>
      <c r="DS33" s="634"/>
      <c r="DT33" s="634"/>
      <c r="DU33" s="634"/>
      <c r="DV33" s="635"/>
      <c r="DW33" s="626">
        <v>46.2</v>
      </c>
      <c r="DX33" s="636"/>
      <c r="DY33" s="636"/>
      <c r="DZ33" s="636"/>
      <c r="EA33" s="636"/>
      <c r="EB33" s="636"/>
      <c r="EC33" s="663"/>
    </row>
    <row r="34" spans="2:133" ht="11.25" customHeight="1">
      <c r="B34" s="620" t="s">
        <v>256</v>
      </c>
      <c r="C34" s="621"/>
      <c r="D34" s="621"/>
      <c r="E34" s="621"/>
      <c r="F34" s="621"/>
      <c r="G34" s="621"/>
      <c r="H34" s="621"/>
      <c r="I34" s="621"/>
      <c r="J34" s="621"/>
      <c r="K34" s="621"/>
      <c r="L34" s="621"/>
      <c r="M34" s="621"/>
      <c r="N34" s="621"/>
      <c r="O34" s="621"/>
      <c r="P34" s="621"/>
      <c r="Q34" s="622"/>
      <c r="R34" s="623">
        <v>553912</v>
      </c>
      <c r="S34" s="624"/>
      <c r="T34" s="624"/>
      <c r="U34" s="624"/>
      <c r="V34" s="624"/>
      <c r="W34" s="624"/>
      <c r="X34" s="624"/>
      <c r="Y34" s="625"/>
      <c r="Z34" s="650">
        <v>6.9</v>
      </c>
      <c r="AA34" s="650"/>
      <c r="AB34" s="650"/>
      <c r="AC34" s="650"/>
      <c r="AD34" s="651" t="s">
        <v>66</v>
      </c>
      <c r="AE34" s="651"/>
      <c r="AF34" s="651"/>
      <c r="AG34" s="651"/>
      <c r="AH34" s="651"/>
      <c r="AI34" s="651"/>
      <c r="AJ34" s="651"/>
      <c r="AK34" s="651"/>
      <c r="AL34" s="626" t="s">
        <v>66</v>
      </c>
      <c r="AM34" s="627"/>
      <c r="AN34" s="627"/>
      <c r="AO34" s="652"/>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60" t="s">
        <v>257</v>
      </c>
      <c r="CE34" s="661"/>
      <c r="CF34" s="661"/>
      <c r="CG34" s="661"/>
      <c r="CH34" s="661"/>
      <c r="CI34" s="661"/>
      <c r="CJ34" s="661"/>
      <c r="CK34" s="661"/>
      <c r="CL34" s="661"/>
      <c r="CM34" s="661"/>
      <c r="CN34" s="661"/>
      <c r="CO34" s="661"/>
      <c r="CP34" s="661"/>
      <c r="CQ34" s="662"/>
      <c r="CR34" s="623">
        <v>899895</v>
      </c>
      <c r="CS34" s="624"/>
      <c r="CT34" s="624"/>
      <c r="CU34" s="624"/>
      <c r="CV34" s="624"/>
      <c r="CW34" s="624"/>
      <c r="CX34" s="624"/>
      <c r="CY34" s="625"/>
      <c r="CZ34" s="626">
        <v>12.2</v>
      </c>
      <c r="DA34" s="636"/>
      <c r="DB34" s="636"/>
      <c r="DC34" s="637"/>
      <c r="DD34" s="629">
        <v>641617</v>
      </c>
      <c r="DE34" s="624"/>
      <c r="DF34" s="624"/>
      <c r="DG34" s="624"/>
      <c r="DH34" s="624"/>
      <c r="DI34" s="624"/>
      <c r="DJ34" s="624"/>
      <c r="DK34" s="625"/>
      <c r="DL34" s="629">
        <v>581448</v>
      </c>
      <c r="DM34" s="624"/>
      <c r="DN34" s="624"/>
      <c r="DO34" s="624"/>
      <c r="DP34" s="624"/>
      <c r="DQ34" s="624"/>
      <c r="DR34" s="624"/>
      <c r="DS34" s="624"/>
      <c r="DT34" s="624"/>
      <c r="DU34" s="624"/>
      <c r="DV34" s="625"/>
      <c r="DW34" s="626">
        <v>13.3</v>
      </c>
      <c r="DX34" s="636"/>
      <c r="DY34" s="636"/>
      <c r="DZ34" s="636"/>
      <c r="EA34" s="636"/>
      <c r="EB34" s="636"/>
      <c r="EC34" s="663"/>
    </row>
    <row r="35" spans="2:133" ht="11.25" customHeight="1">
      <c r="B35" s="620" t="s">
        <v>258</v>
      </c>
      <c r="C35" s="621"/>
      <c r="D35" s="621"/>
      <c r="E35" s="621"/>
      <c r="F35" s="621"/>
      <c r="G35" s="621"/>
      <c r="H35" s="621"/>
      <c r="I35" s="621"/>
      <c r="J35" s="621"/>
      <c r="K35" s="621"/>
      <c r="L35" s="621"/>
      <c r="M35" s="621"/>
      <c r="N35" s="621"/>
      <c r="O35" s="621"/>
      <c r="P35" s="621"/>
      <c r="Q35" s="622"/>
      <c r="R35" s="623">
        <v>4941</v>
      </c>
      <c r="S35" s="624"/>
      <c r="T35" s="624"/>
      <c r="U35" s="624"/>
      <c r="V35" s="624"/>
      <c r="W35" s="624"/>
      <c r="X35" s="624"/>
      <c r="Y35" s="625"/>
      <c r="Z35" s="650">
        <v>0.1</v>
      </c>
      <c r="AA35" s="650"/>
      <c r="AB35" s="650"/>
      <c r="AC35" s="650"/>
      <c r="AD35" s="651">
        <v>2495</v>
      </c>
      <c r="AE35" s="651"/>
      <c r="AF35" s="651"/>
      <c r="AG35" s="651"/>
      <c r="AH35" s="651"/>
      <c r="AI35" s="651"/>
      <c r="AJ35" s="651"/>
      <c r="AK35" s="651"/>
      <c r="AL35" s="626">
        <v>0.1</v>
      </c>
      <c r="AM35" s="627"/>
      <c r="AN35" s="627"/>
      <c r="AO35" s="652"/>
      <c r="AP35" s="83"/>
      <c r="AQ35" s="682" t="s">
        <v>259</v>
      </c>
      <c r="AR35" s="683"/>
      <c r="AS35" s="683"/>
      <c r="AT35" s="683"/>
      <c r="AU35" s="683"/>
      <c r="AV35" s="683"/>
      <c r="AW35" s="683"/>
      <c r="AX35" s="683"/>
      <c r="AY35" s="683"/>
      <c r="AZ35" s="683"/>
      <c r="BA35" s="683"/>
      <c r="BB35" s="683"/>
      <c r="BC35" s="683"/>
      <c r="BD35" s="683"/>
      <c r="BE35" s="683"/>
      <c r="BF35" s="684"/>
      <c r="BG35" s="682" t="s">
        <v>260</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261</v>
      </c>
      <c r="CE35" s="661"/>
      <c r="CF35" s="661"/>
      <c r="CG35" s="661"/>
      <c r="CH35" s="661"/>
      <c r="CI35" s="661"/>
      <c r="CJ35" s="661"/>
      <c r="CK35" s="661"/>
      <c r="CL35" s="661"/>
      <c r="CM35" s="661"/>
      <c r="CN35" s="661"/>
      <c r="CO35" s="661"/>
      <c r="CP35" s="661"/>
      <c r="CQ35" s="662"/>
      <c r="CR35" s="623">
        <v>49643</v>
      </c>
      <c r="CS35" s="634"/>
      <c r="CT35" s="634"/>
      <c r="CU35" s="634"/>
      <c r="CV35" s="634"/>
      <c r="CW35" s="634"/>
      <c r="CX35" s="634"/>
      <c r="CY35" s="635"/>
      <c r="CZ35" s="626">
        <v>0.7</v>
      </c>
      <c r="DA35" s="636"/>
      <c r="DB35" s="636"/>
      <c r="DC35" s="637"/>
      <c r="DD35" s="629">
        <v>34633</v>
      </c>
      <c r="DE35" s="634"/>
      <c r="DF35" s="634"/>
      <c r="DG35" s="634"/>
      <c r="DH35" s="634"/>
      <c r="DI35" s="634"/>
      <c r="DJ35" s="634"/>
      <c r="DK35" s="635"/>
      <c r="DL35" s="629">
        <v>22470</v>
      </c>
      <c r="DM35" s="634"/>
      <c r="DN35" s="634"/>
      <c r="DO35" s="634"/>
      <c r="DP35" s="634"/>
      <c r="DQ35" s="634"/>
      <c r="DR35" s="634"/>
      <c r="DS35" s="634"/>
      <c r="DT35" s="634"/>
      <c r="DU35" s="634"/>
      <c r="DV35" s="635"/>
      <c r="DW35" s="626">
        <v>0.5</v>
      </c>
      <c r="DX35" s="636"/>
      <c r="DY35" s="636"/>
      <c r="DZ35" s="636"/>
      <c r="EA35" s="636"/>
      <c r="EB35" s="636"/>
      <c r="EC35" s="663"/>
    </row>
    <row r="36" spans="2:133" ht="11.25" customHeight="1">
      <c r="B36" s="620" t="s">
        <v>262</v>
      </c>
      <c r="C36" s="621"/>
      <c r="D36" s="621"/>
      <c r="E36" s="621"/>
      <c r="F36" s="621"/>
      <c r="G36" s="621"/>
      <c r="H36" s="621"/>
      <c r="I36" s="621"/>
      <c r="J36" s="621"/>
      <c r="K36" s="621"/>
      <c r="L36" s="621"/>
      <c r="M36" s="621"/>
      <c r="N36" s="621"/>
      <c r="O36" s="621"/>
      <c r="P36" s="621"/>
      <c r="Q36" s="622"/>
      <c r="R36" s="623">
        <v>256303</v>
      </c>
      <c r="S36" s="624"/>
      <c r="T36" s="624"/>
      <c r="U36" s="624"/>
      <c r="V36" s="624"/>
      <c r="W36" s="624"/>
      <c r="X36" s="624"/>
      <c r="Y36" s="625"/>
      <c r="Z36" s="650">
        <v>3.2</v>
      </c>
      <c r="AA36" s="650"/>
      <c r="AB36" s="650"/>
      <c r="AC36" s="650"/>
      <c r="AD36" s="651" t="s">
        <v>66</v>
      </c>
      <c r="AE36" s="651"/>
      <c r="AF36" s="651"/>
      <c r="AG36" s="651"/>
      <c r="AH36" s="651"/>
      <c r="AI36" s="651"/>
      <c r="AJ36" s="651"/>
      <c r="AK36" s="651"/>
      <c r="AL36" s="626" t="s">
        <v>66</v>
      </c>
      <c r="AM36" s="627"/>
      <c r="AN36" s="627"/>
      <c r="AO36" s="652"/>
      <c r="AP36" s="83"/>
      <c r="AQ36" s="673" t="s">
        <v>263</v>
      </c>
      <c r="AR36" s="674"/>
      <c r="AS36" s="674"/>
      <c r="AT36" s="674"/>
      <c r="AU36" s="674"/>
      <c r="AV36" s="674"/>
      <c r="AW36" s="674"/>
      <c r="AX36" s="674"/>
      <c r="AY36" s="675"/>
      <c r="AZ36" s="676">
        <v>984074</v>
      </c>
      <c r="BA36" s="677"/>
      <c r="BB36" s="677"/>
      <c r="BC36" s="677"/>
      <c r="BD36" s="677"/>
      <c r="BE36" s="677"/>
      <c r="BF36" s="678"/>
      <c r="BG36" s="679" t="s">
        <v>264</v>
      </c>
      <c r="BH36" s="680"/>
      <c r="BI36" s="680"/>
      <c r="BJ36" s="680"/>
      <c r="BK36" s="680"/>
      <c r="BL36" s="680"/>
      <c r="BM36" s="680"/>
      <c r="BN36" s="680"/>
      <c r="BO36" s="680"/>
      <c r="BP36" s="680"/>
      <c r="BQ36" s="680"/>
      <c r="BR36" s="680"/>
      <c r="BS36" s="680"/>
      <c r="BT36" s="680"/>
      <c r="BU36" s="681"/>
      <c r="BV36" s="676">
        <v>358221</v>
      </c>
      <c r="BW36" s="677"/>
      <c r="BX36" s="677"/>
      <c r="BY36" s="677"/>
      <c r="BZ36" s="677"/>
      <c r="CA36" s="677"/>
      <c r="CB36" s="678"/>
      <c r="CD36" s="660" t="s">
        <v>265</v>
      </c>
      <c r="CE36" s="661"/>
      <c r="CF36" s="661"/>
      <c r="CG36" s="661"/>
      <c r="CH36" s="661"/>
      <c r="CI36" s="661"/>
      <c r="CJ36" s="661"/>
      <c r="CK36" s="661"/>
      <c r="CL36" s="661"/>
      <c r="CM36" s="661"/>
      <c r="CN36" s="661"/>
      <c r="CO36" s="661"/>
      <c r="CP36" s="661"/>
      <c r="CQ36" s="662"/>
      <c r="CR36" s="623">
        <v>1102680</v>
      </c>
      <c r="CS36" s="624"/>
      <c r="CT36" s="624"/>
      <c r="CU36" s="624"/>
      <c r="CV36" s="624"/>
      <c r="CW36" s="624"/>
      <c r="CX36" s="624"/>
      <c r="CY36" s="625"/>
      <c r="CZ36" s="626">
        <v>15</v>
      </c>
      <c r="DA36" s="636"/>
      <c r="DB36" s="636"/>
      <c r="DC36" s="637"/>
      <c r="DD36" s="629">
        <v>820624</v>
      </c>
      <c r="DE36" s="624"/>
      <c r="DF36" s="624"/>
      <c r="DG36" s="624"/>
      <c r="DH36" s="624"/>
      <c r="DI36" s="624"/>
      <c r="DJ36" s="624"/>
      <c r="DK36" s="625"/>
      <c r="DL36" s="629">
        <v>675896</v>
      </c>
      <c r="DM36" s="624"/>
      <c r="DN36" s="624"/>
      <c r="DO36" s="624"/>
      <c r="DP36" s="624"/>
      <c r="DQ36" s="624"/>
      <c r="DR36" s="624"/>
      <c r="DS36" s="624"/>
      <c r="DT36" s="624"/>
      <c r="DU36" s="624"/>
      <c r="DV36" s="625"/>
      <c r="DW36" s="626">
        <v>15.4</v>
      </c>
      <c r="DX36" s="636"/>
      <c r="DY36" s="636"/>
      <c r="DZ36" s="636"/>
      <c r="EA36" s="636"/>
      <c r="EB36" s="636"/>
      <c r="EC36" s="663"/>
    </row>
    <row r="37" spans="2:133" ht="11.25" customHeight="1">
      <c r="B37" s="620" t="s">
        <v>266</v>
      </c>
      <c r="C37" s="621"/>
      <c r="D37" s="621"/>
      <c r="E37" s="621"/>
      <c r="F37" s="621"/>
      <c r="G37" s="621"/>
      <c r="H37" s="621"/>
      <c r="I37" s="621"/>
      <c r="J37" s="621"/>
      <c r="K37" s="621"/>
      <c r="L37" s="621"/>
      <c r="M37" s="621"/>
      <c r="N37" s="621"/>
      <c r="O37" s="621"/>
      <c r="P37" s="621"/>
      <c r="Q37" s="622"/>
      <c r="R37" s="623">
        <v>683095</v>
      </c>
      <c r="S37" s="624"/>
      <c r="T37" s="624"/>
      <c r="U37" s="624"/>
      <c r="V37" s="624"/>
      <c r="W37" s="624"/>
      <c r="X37" s="624"/>
      <c r="Y37" s="625"/>
      <c r="Z37" s="650">
        <v>8.5</v>
      </c>
      <c r="AA37" s="650"/>
      <c r="AB37" s="650"/>
      <c r="AC37" s="650"/>
      <c r="AD37" s="651" t="s">
        <v>66</v>
      </c>
      <c r="AE37" s="651"/>
      <c r="AF37" s="651"/>
      <c r="AG37" s="651"/>
      <c r="AH37" s="651"/>
      <c r="AI37" s="651"/>
      <c r="AJ37" s="651"/>
      <c r="AK37" s="651"/>
      <c r="AL37" s="626" t="s">
        <v>66</v>
      </c>
      <c r="AM37" s="627"/>
      <c r="AN37" s="627"/>
      <c r="AO37" s="652"/>
      <c r="AQ37" s="664" t="s">
        <v>267</v>
      </c>
      <c r="AR37" s="665"/>
      <c r="AS37" s="665"/>
      <c r="AT37" s="665"/>
      <c r="AU37" s="665"/>
      <c r="AV37" s="665"/>
      <c r="AW37" s="665"/>
      <c r="AX37" s="665"/>
      <c r="AY37" s="666"/>
      <c r="AZ37" s="623">
        <v>328539</v>
      </c>
      <c r="BA37" s="624"/>
      <c r="BB37" s="624"/>
      <c r="BC37" s="624"/>
      <c r="BD37" s="634"/>
      <c r="BE37" s="634"/>
      <c r="BF37" s="667"/>
      <c r="BG37" s="660" t="s">
        <v>268</v>
      </c>
      <c r="BH37" s="661"/>
      <c r="BI37" s="661"/>
      <c r="BJ37" s="661"/>
      <c r="BK37" s="661"/>
      <c r="BL37" s="661"/>
      <c r="BM37" s="661"/>
      <c r="BN37" s="661"/>
      <c r="BO37" s="661"/>
      <c r="BP37" s="661"/>
      <c r="BQ37" s="661"/>
      <c r="BR37" s="661"/>
      <c r="BS37" s="661"/>
      <c r="BT37" s="661"/>
      <c r="BU37" s="662"/>
      <c r="BV37" s="623">
        <v>341743</v>
      </c>
      <c r="BW37" s="624"/>
      <c r="BX37" s="624"/>
      <c r="BY37" s="624"/>
      <c r="BZ37" s="624"/>
      <c r="CA37" s="624"/>
      <c r="CB37" s="668"/>
      <c r="CD37" s="660" t="s">
        <v>269</v>
      </c>
      <c r="CE37" s="661"/>
      <c r="CF37" s="661"/>
      <c r="CG37" s="661"/>
      <c r="CH37" s="661"/>
      <c r="CI37" s="661"/>
      <c r="CJ37" s="661"/>
      <c r="CK37" s="661"/>
      <c r="CL37" s="661"/>
      <c r="CM37" s="661"/>
      <c r="CN37" s="661"/>
      <c r="CO37" s="661"/>
      <c r="CP37" s="661"/>
      <c r="CQ37" s="662"/>
      <c r="CR37" s="623">
        <v>510357</v>
      </c>
      <c r="CS37" s="634"/>
      <c r="CT37" s="634"/>
      <c r="CU37" s="634"/>
      <c r="CV37" s="634"/>
      <c r="CW37" s="634"/>
      <c r="CX37" s="634"/>
      <c r="CY37" s="635"/>
      <c r="CZ37" s="626">
        <v>6.9</v>
      </c>
      <c r="DA37" s="636"/>
      <c r="DB37" s="636"/>
      <c r="DC37" s="637"/>
      <c r="DD37" s="629">
        <v>510314</v>
      </c>
      <c r="DE37" s="634"/>
      <c r="DF37" s="634"/>
      <c r="DG37" s="634"/>
      <c r="DH37" s="634"/>
      <c r="DI37" s="634"/>
      <c r="DJ37" s="634"/>
      <c r="DK37" s="635"/>
      <c r="DL37" s="629">
        <v>508463</v>
      </c>
      <c r="DM37" s="634"/>
      <c r="DN37" s="634"/>
      <c r="DO37" s="634"/>
      <c r="DP37" s="634"/>
      <c r="DQ37" s="634"/>
      <c r="DR37" s="634"/>
      <c r="DS37" s="634"/>
      <c r="DT37" s="634"/>
      <c r="DU37" s="634"/>
      <c r="DV37" s="635"/>
      <c r="DW37" s="626">
        <v>11.6</v>
      </c>
      <c r="DX37" s="636"/>
      <c r="DY37" s="636"/>
      <c r="DZ37" s="636"/>
      <c r="EA37" s="636"/>
      <c r="EB37" s="636"/>
      <c r="EC37" s="663"/>
    </row>
    <row r="38" spans="2:133" ht="11.25" customHeight="1">
      <c r="B38" s="620" t="s">
        <v>270</v>
      </c>
      <c r="C38" s="621"/>
      <c r="D38" s="621"/>
      <c r="E38" s="621"/>
      <c r="F38" s="621"/>
      <c r="G38" s="621"/>
      <c r="H38" s="621"/>
      <c r="I38" s="621"/>
      <c r="J38" s="621"/>
      <c r="K38" s="621"/>
      <c r="L38" s="621"/>
      <c r="M38" s="621"/>
      <c r="N38" s="621"/>
      <c r="O38" s="621"/>
      <c r="P38" s="621"/>
      <c r="Q38" s="622"/>
      <c r="R38" s="623">
        <v>424202</v>
      </c>
      <c r="S38" s="624"/>
      <c r="T38" s="624"/>
      <c r="U38" s="624"/>
      <c r="V38" s="624"/>
      <c r="W38" s="624"/>
      <c r="X38" s="624"/>
      <c r="Y38" s="625"/>
      <c r="Z38" s="650">
        <v>5.3</v>
      </c>
      <c r="AA38" s="650"/>
      <c r="AB38" s="650"/>
      <c r="AC38" s="650"/>
      <c r="AD38" s="651" t="s">
        <v>66</v>
      </c>
      <c r="AE38" s="651"/>
      <c r="AF38" s="651"/>
      <c r="AG38" s="651"/>
      <c r="AH38" s="651"/>
      <c r="AI38" s="651"/>
      <c r="AJ38" s="651"/>
      <c r="AK38" s="651"/>
      <c r="AL38" s="626" t="s">
        <v>66</v>
      </c>
      <c r="AM38" s="627"/>
      <c r="AN38" s="627"/>
      <c r="AO38" s="652"/>
      <c r="AQ38" s="664" t="s">
        <v>271</v>
      </c>
      <c r="AR38" s="665"/>
      <c r="AS38" s="665"/>
      <c r="AT38" s="665"/>
      <c r="AU38" s="665"/>
      <c r="AV38" s="665"/>
      <c r="AW38" s="665"/>
      <c r="AX38" s="665"/>
      <c r="AY38" s="666"/>
      <c r="AZ38" s="623" t="s">
        <v>66</v>
      </c>
      <c r="BA38" s="624"/>
      <c r="BB38" s="624"/>
      <c r="BC38" s="624"/>
      <c r="BD38" s="634"/>
      <c r="BE38" s="634"/>
      <c r="BF38" s="667"/>
      <c r="BG38" s="660" t="s">
        <v>272</v>
      </c>
      <c r="BH38" s="661"/>
      <c r="BI38" s="661"/>
      <c r="BJ38" s="661"/>
      <c r="BK38" s="661"/>
      <c r="BL38" s="661"/>
      <c r="BM38" s="661"/>
      <c r="BN38" s="661"/>
      <c r="BO38" s="661"/>
      <c r="BP38" s="661"/>
      <c r="BQ38" s="661"/>
      <c r="BR38" s="661"/>
      <c r="BS38" s="661"/>
      <c r="BT38" s="661"/>
      <c r="BU38" s="662"/>
      <c r="BV38" s="623">
        <v>1961</v>
      </c>
      <c r="BW38" s="624"/>
      <c r="BX38" s="624"/>
      <c r="BY38" s="624"/>
      <c r="BZ38" s="624"/>
      <c r="CA38" s="624"/>
      <c r="CB38" s="668"/>
      <c r="CD38" s="660" t="s">
        <v>273</v>
      </c>
      <c r="CE38" s="661"/>
      <c r="CF38" s="661"/>
      <c r="CG38" s="661"/>
      <c r="CH38" s="661"/>
      <c r="CI38" s="661"/>
      <c r="CJ38" s="661"/>
      <c r="CK38" s="661"/>
      <c r="CL38" s="661"/>
      <c r="CM38" s="661"/>
      <c r="CN38" s="661"/>
      <c r="CO38" s="661"/>
      <c r="CP38" s="661"/>
      <c r="CQ38" s="662"/>
      <c r="CR38" s="623">
        <v>984074</v>
      </c>
      <c r="CS38" s="624"/>
      <c r="CT38" s="624"/>
      <c r="CU38" s="624"/>
      <c r="CV38" s="624"/>
      <c r="CW38" s="624"/>
      <c r="CX38" s="624"/>
      <c r="CY38" s="625"/>
      <c r="CZ38" s="626">
        <v>13.4</v>
      </c>
      <c r="DA38" s="636"/>
      <c r="DB38" s="636"/>
      <c r="DC38" s="637"/>
      <c r="DD38" s="629">
        <v>860455</v>
      </c>
      <c r="DE38" s="624"/>
      <c r="DF38" s="624"/>
      <c r="DG38" s="624"/>
      <c r="DH38" s="624"/>
      <c r="DI38" s="624"/>
      <c r="DJ38" s="624"/>
      <c r="DK38" s="625"/>
      <c r="DL38" s="629">
        <v>743052</v>
      </c>
      <c r="DM38" s="624"/>
      <c r="DN38" s="624"/>
      <c r="DO38" s="624"/>
      <c r="DP38" s="624"/>
      <c r="DQ38" s="624"/>
      <c r="DR38" s="624"/>
      <c r="DS38" s="624"/>
      <c r="DT38" s="624"/>
      <c r="DU38" s="624"/>
      <c r="DV38" s="625"/>
      <c r="DW38" s="626">
        <v>17</v>
      </c>
      <c r="DX38" s="636"/>
      <c r="DY38" s="636"/>
      <c r="DZ38" s="636"/>
      <c r="EA38" s="636"/>
      <c r="EB38" s="636"/>
      <c r="EC38" s="663"/>
    </row>
    <row r="39" spans="2:133" ht="11.25" customHeight="1">
      <c r="B39" s="620" t="s">
        <v>274</v>
      </c>
      <c r="C39" s="621"/>
      <c r="D39" s="621"/>
      <c r="E39" s="621"/>
      <c r="F39" s="621"/>
      <c r="G39" s="621"/>
      <c r="H39" s="621"/>
      <c r="I39" s="621"/>
      <c r="J39" s="621"/>
      <c r="K39" s="621"/>
      <c r="L39" s="621"/>
      <c r="M39" s="621"/>
      <c r="N39" s="621"/>
      <c r="O39" s="621"/>
      <c r="P39" s="621"/>
      <c r="Q39" s="622"/>
      <c r="R39" s="623">
        <v>50423</v>
      </c>
      <c r="S39" s="624"/>
      <c r="T39" s="624"/>
      <c r="U39" s="624"/>
      <c r="V39" s="624"/>
      <c r="W39" s="624"/>
      <c r="X39" s="624"/>
      <c r="Y39" s="625"/>
      <c r="Z39" s="650">
        <v>0.6</v>
      </c>
      <c r="AA39" s="650"/>
      <c r="AB39" s="650"/>
      <c r="AC39" s="650"/>
      <c r="AD39" s="651">
        <v>18929</v>
      </c>
      <c r="AE39" s="651"/>
      <c r="AF39" s="651"/>
      <c r="AG39" s="651"/>
      <c r="AH39" s="651"/>
      <c r="AI39" s="651"/>
      <c r="AJ39" s="651"/>
      <c r="AK39" s="651"/>
      <c r="AL39" s="626">
        <v>0.4</v>
      </c>
      <c r="AM39" s="627"/>
      <c r="AN39" s="627"/>
      <c r="AO39" s="652"/>
      <c r="AQ39" s="664" t="s">
        <v>275</v>
      </c>
      <c r="AR39" s="665"/>
      <c r="AS39" s="665"/>
      <c r="AT39" s="665"/>
      <c r="AU39" s="665"/>
      <c r="AV39" s="665"/>
      <c r="AW39" s="665"/>
      <c r="AX39" s="665"/>
      <c r="AY39" s="666"/>
      <c r="AZ39" s="623" t="s">
        <v>66</v>
      </c>
      <c r="BA39" s="624"/>
      <c r="BB39" s="624"/>
      <c r="BC39" s="624"/>
      <c r="BD39" s="634"/>
      <c r="BE39" s="634"/>
      <c r="BF39" s="667"/>
      <c r="BG39" s="660" t="s">
        <v>276</v>
      </c>
      <c r="BH39" s="661"/>
      <c r="BI39" s="661"/>
      <c r="BJ39" s="661"/>
      <c r="BK39" s="661"/>
      <c r="BL39" s="661"/>
      <c r="BM39" s="661"/>
      <c r="BN39" s="661"/>
      <c r="BO39" s="661"/>
      <c r="BP39" s="661"/>
      <c r="BQ39" s="661"/>
      <c r="BR39" s="661"/>
      <c r="BS39" s="661"/>
      <c r="BT39" s="661"/>
      <c r="BU39" s="662"/>
      <c r="BV39" s="623">
        <v>3686</v>
      </c>
      <c r="BW39" s="624"/>
      <c r="BX39" s="624"/>
      <c r="BY39" s="624"/>
      <c r="BZ39" s="624"/>
      <c r="CA39" s="624"/>
      <c r="CB39" s="668"/>
      <c r="CD39" s="660" t="s">
        <v>277</v>
      </c>
      <c r="CE39" s="661"/>
      <c r="CF39" s="661"/>
      <c r="CG39" s="661"/>
      <c r="CH39" s="661"/>
      <c r="CI39" s="661"/>
      <c r="CJ39" s="661"/>
      <c r="CK39" s="661"/>
      <c r="CL39" s="661"/>
      <c r="CM39" s="661"/>
      <c r="CN39" s="661"/>
      <c r="CO39" s="661"/>
      <c r="CP39" s="661"/>
      <c r="CQ39" s="662"/>
      <c r="CR39" s="623">
        <v>469350</v>
      </c>
      <c r="CS39" s="634"/>
      <c r="CT39" s="634"/>
      <c r="CU39" s="634"/>
      <c r="CV39" s="634"/>
      <c r="CW39" s="634"/>
      <c r="CX39" s="634"/>
      <c r="CY39" s="635"/>
      <c r="CZ39" s="626">
        <v>6.4</v>
      </c>
      <c r="DA39" s="636"/>
      <c r="DB39" s="636"/>
      <c r="DC39" s="637"/>
      <c r="DD39" s="629">
        <v>214178</v>
      </c>
      <c r="DE39" s="634"/>
      <c r="DF39" s="634"/>
      <c r="DG39" s="634"/>
      <c r="DH39" s="634"/>
      <c r="DI39" s="634"/>
      <c r="DJ39" s="634"/>
      <c r="DK39" s="635"/>
      <c r="DL39" s="629" t="s">
        <v>66</v>
      </c>
      <c r="DM39" s="634"/>
      <c r="DN39" s="634"/>
      <c r="DO39" s="634"/>
      <c r="DP39" s="634"/>
      <c r="DQ39" s="634"/>
      <c r="DR39" s="634"/>
      <c r="DS39" s="634"/>
      <c r="DT39" s="634"/>
      <c r="DU39" s="634"/>
      <c r="DV39" s="635"/>
      <c r="DW39" s="626" t="s">
        <v>66</v>
      </c>
      <c r="DX39" s="636"/>
      <c r="DY39" s="636"/>
      <c r="DZ39" s="636"/>
      <c r="EA39" s="636"/>
      <c r="EB39" s="636"/>
      <c r="EC39" s="663"/>
    </row>
    <row r="40" spans="2:133" ht="11.25" customHeight="1">
      <c r="B40" s="620" t="s">
        <v>278</v>
      </c>
      <c r="C40" s="621"/>
      <c r="D40" s="621"/>
      <c r="E40" s="621"/>
      <c r="F40" s="621"/>
      <c r="G40" s="621"/>
      <c r="H40" s="621"/>
      <c r="I40" s="621"/>
      <c r="J40" s="621"/>
      <c r="K40" s="621"/>
      <c r="L40" s="621"/>
      <c r="M40" s="621"/>
      <c r="N40" s="621"/>
      <c r="O40" s="621"/>
      <c r="P40" s="621"/>
      <c r="Q40" s="622"/>
      <c r="R40" s="623">
        <v>368225</v>
      </c>
      <c r="S40" s="624"/>
      <c r="T40" s="624"/>
      <c r="U40" s="624"/>
      <c r="V40" s="624"/>
      <c r="W40" s="624"/>
      <c r="X40" s="624"/>
      <c r="Y40" s="625"/>
      <c r="Z40" s="650">
        <v>4.5999999999999996</v>
      </c>
      <c r="AA40" s="650"/>
      <c r="AB40" s="650"/>
      <c r="AC40" s="650"/>
      <c r="AD40" s="651" t="s">
        <v>66</v>
      </c>
      <c r="AE40" s="651"/>
      <c r="AF40" s="651"/>
      <c r="AG40" s="651"/>
      <c r="AH40" s="651"/>
      <c r="AI40" s="651"/>
      <c r="AJ40" s="651"/>
      <c r="AK40" s="651"/>
      <c r="AL40" s="626" t="s">
        <v>66</v>
      </c>
      <c r="AM40" s="627"/>
      <c r="AN40" s="627"/>
      <c r="AO40" s="652"/>
      <c r="AQ40" s="664" t="s">
        <v>279</v>
      </c>
      <c r="AR40" s="665"/>
      <c r="AS40" s="665"/>
      <c r="AT40" s="665"/>
      <c r="AU40" s="665"/>
      <c r="AV40" s="665"/>
      <c r="AW40" s="665"/>
      <c r="AX40" s="665"/>
      <c r="AY40" s="666"/>
      <c r="AZ40" s="623" t="s">
        <v>66</v>
      </c>
      <c r="BA40" s="624"/>
      <c r="BB40" s="624"/>
      <c r="BC40" s="624"/>
      <c r="BD40" s="634"/>
      <c r="BE40" s="634"/>
      <c r="BF40" s="667"/>
      <c r="BG40" s="669" t="s">
        <v>280</v>
      </c>
      <c r="BH40" s="670"/>
      <c r="BI40" s="670"/>
      <c r="BJ40" s="670"/>
      <c r="BK40" s="670"/>
      <c r="BL40" s="84"/>
      <c r="BM40" s="661" t="s">
        <v>281</v>
      </c>
      <c r="BN40" s="661"/>
      <c r="BO40" s="661"/>
      <c r="BP40" s="661"/>
      <c r="BQ40" s="661"/>
      <c r="BR40" s="661"/>
      <c r="BS40" s="661"/>
      <c r="BT40" s="661"/>
      <c r="BU40" s="662"/>
      <c r="BV40" s="623">
        <v>109</v>
      </c>
      <c r="BW40" s="624"/>
      <c r="BX40" s="624"/>
      <c r="BY40" s="624"/>
      <c r="BZ40" s="624"/>
      <c r="CA40" s="624"/>
      <c r="CB40" s="668"/>
      <c r="CD40" s="660" t="s">
        <v>282</v>
      </c>
      <c r="CE40" s="661"/>
      <c r="CF40" s="661"/>
      <c r="CG40" s="661"/>
      <c r="CH40" s="661"/>
      <c r="CI40" s="661"/>
      <c r="CJ40" s="661"/>
      <c r="CK40" s="661"/>
      <c r="CL40" s="661"/>
      <c r="CM40" s="661"/>
      <c r="CN40" s="661"/>
      <c r="CO40" s="661"/>
      <c r="CP40" s="661"/>
      <c r="CQ40" s="662"/>
      <c r="CR40" s="623">
        <v>150</v>
      </c>
      <c r="CS40" s="624"/>
      <c r="CT40" s="624"/>
      <c r="CU40" s="624"/>
      <c r="CV40" s="624"/>
      <c r="CW40" s="624"/>
      <c r="CX40" s="624"/>
      <c r="CY40" s="625"/>
      <c r="CZ40" s="626">
        <v>0</v>
      </c>
      <c r="DA40" s="636"/>
      <c r="DB40" s="636"/>
      <c r="DC40" s="637"/>
      <c r="DD40" s="629" t="s">
        <v>66</v>
      </c>
      <c r="DE40" s="624"/>
      <c r="DF40" s="624"/>
      <c r="DG40" s="624"/>
      <c r="DH40" s="624"/>
      <c r="DI40" s="624"/>
      <c r="DJ40" s="624"/>
      <c r="DK40" s="625"/>
      <c r="DL40" s="629" t="s">
        <v>66</v>
      </c>
      <c r="DM40" s="624"/>
      <c r="DN40" s="624"/>
      <c r="DO40" s="624"/>
      <c r="DP40" s="624"/>
      <c r="DQ40" s="624"/>
      <c r="DR40" s="624"/>
      <c r="DS40" s="624"/>
      <c r="DT40" s="624"/>
      <c r="DU40" s="624"/>
      <c r="DV40" s="625"/>
      <c r="DW40" s="626" t="s">
        <v>66</v>
      </c>
      <c r="DX40" s="636"/>
      <c r="DY40" s="636"/>
      <c r="DZ40" s="636"/>
      <c r="EA40" s="636"/>
      <c r="EB40" s="636"/>
      <c r="EC40" s="663"/>
    </row>
    <row r="41" spans="2:133" ht="11.25" customHeight="1">
      <c r="B41" s="620" t="s">
        <v>283</v>
      </c>
      <c r="C41" s="621"/>
      <c r="D41" s="621"/>
      <c r="E41" s="621"/>
      <c r="F41" s="621"/>
      <c r="G41" s="621"/>
      <c r="H41" s="621"/>
      <c r="I41" s="621"/>
      <c r="J41" s="621"/>
      <c r="K41" s="621"/>
      <c r="L41" s="621"/>
      <c r="M41" s="621"/>
      <c r="N41" s="621"/>
      <c r="O41" s="621"/>
      <c r="P41" s="621"/>
      <c r="Q41" s="622"/>
      <c r="R41" s="623" t="s">
        <v>66</v>
      </c>
      <c r="S41" s="624"/>
      <c r="T41" s="624"/>
      <c r="U41" s="624"/>
      <c r="V41" s="624"/>
      <c r="W41" s="624"/>
      <c r="X41" s="624"/>
      <c r="Y41" s="625"/>
      <c r="Z41" s="650" t="s">
        <v>66</v>
      </c>
      <c r="AA41" s="650"/>
      <c r="AB41" s="650"/>
      <c r="AC41" s="650"/>
      <c r="AD41" s="651" t="s">
        <v>66</v>
      </c>
      <c r="AE41" s="651"/>
      <c r="AF41" s="651"/>
      <c r="AG41" s="651"/>
      <c r="AH41" s="651"/>
      <c r="AI41" s="651"/>
      <c r="AJ41" s="651"/>
      <c r="AK41" s="651"/>
      <c r="AL41" s="626" t="s">
        <v>66</v>
      </c>
      <c r="AM41" s="627"/>
      <c r="AN41" s="627"/>
      <c r="AO41" s="652"/>
      <c r="AQ41" s="664" t="s">
        <v>284</v>
      </c>
      <c r="AR41" s="665"/>
      <c r="AS41" s="665"/>
      <c r="AT41" s="665"/>
      <c r="AU41" s="665"/>
      <c r="AV41" s="665"/>
      <c r="AW41" s="665"/>
      <c r="AX41" s="665"/>
      <c r="AY41" s="666"/>
      <c r="AZ41" s="623">
        <v>144899</v>
      </c>
      <c r="BA41" s="624"/>
      <c r="BB41" s="624"/>
      <c r="BC41" s="624"/>
      <c r="BD41" s="634"/>
      <c r="BE41" s="634"/>
      <c r="BF41" s="667"/>
      <c r="BG41" s="669"/>
      <c r="BH41" s="670"/>
      <c r="BI41" s="670"/>
      <c r="BJ41" s="670"/>
      <c r="BK41" s="670"/>
      <c r="BL41" s="84"/>
      <c r="BM41" s="661" t="s">
        <v>285</v>
      </c>
      <c r="BN41" s="661"/>
      <c r="BO41" s="661"/>
      <c r="BP41" s="661"/>
      <c r="BQ41" s="661"/>
      <c r="BR41" s="661"/>
      <c r="BS41" s="661"/>
      <c r="BT41" s="661"/>
      <c r="BU41" s="662"/>
      <c r="BV41" s="623" t="s">
        <v>66</v>
      </c>
      <c r="BW41" s="624"/>
      <c r="BX41" s="624"/>
      <c r="BY41" s="624"/>
      <c r="BZ41" s="624"/>
      <c r="CA41" s="624"/>
      <c r="CB41" s="668"/>
      <c r="CD41" s="660" t="s">
        <v>286</v>
      </c>
      <c r="CE41" s="661"/>
      <c r="CF41" s="661"/>
      <c r="CG41" s="661"/>
      <c r="CH41" s="661"/>
      <c r="CI41" s="661"/>
      <c r="CJ41" s="661"/>
      <c r="CK41" s="661"/>
      <c r="CL41" s="661"/>
      <c r="CM41" s="661"/>
      <c r="CN41" s="661"/>
      <c r="CO41" s="661"/>
      <c r="CP41" s="661"/>
      <c r="CQ41" s="662"/>
      <c r="CR41" s="623" t="s">
        <v>66</v>
      </c>
      <c r="CS41" s="634"/>
      <c r="CT41" s="634"/>
      <c r="CU41" s="634"/>
      <c r="CV41" s="634"/>
      <c r="CW41" s="634"/>
      <c r="CX41" s="634"/>
      <c r="CY41" s="635"/>
      <c r="CZ41" s="626" t="s">
        <v>66</v>
      </c>
      <c r="DA41" s="636"/>
      <c r="DB41" s="636"/>
      <c r="DC41" s="637"/>
      <c r="DD41" s="629" t="s">
        <v>66</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c r="B42" s="620" t="s">
        <v>287</v>
      </c>
      <c r="C42" s="621"/>
      <c r="D42" s="621"/>
      <c r="E42" s="621"/>
      <c r="F42" s="621"/>
      <c r="G42" s="621"/>
      <c r="H42" s="621"/>
      <c r="I42" s="621"/>
      <c r="J42" s="621"/>
      <c r="K42" s="621"/>
      <c r="L42" s="621"/>
      <c r="M42" s="621"/>
      <c r="N42" s="621"/>
      <c r="O42" s="621"/>
      <c r="P42" s="621"/>
      <c r="Q42" s="622"/>
      <c r="R42" s="623" t="s">
        <v>66</v>
      </c>
      <c r="S42" s="624"/>
      <c r="T42" s="624"/>
      <c r="U42" s="624"/>
      <c r="V42" s="624"/>
      <c r="W42" s="624"/>
      <c r="X42" s="624"/>
      <c r="Y42" s="625"/>
      <c r="Z42" s="650" t="s">
        <v>66</v>
      </c>
      <c r="AA42" s="650"/>
      <c r="AB42" s="650"/>
      <c r="AC42" s="650"/>
      <c r="AD42" s="651" t="s">
        <v>66</v>
      </c>
      <c r="AE42" s="651"/>
      <c r="AF42" s="651"/>
      <c r="AG42" s="651"/>
      <c r="AH42" s="651"/>
      <c r="AI42" s="651"/>
      <c r="AJ42" s="651"/>
      <c r="AK42" s="651"/>
      <c r="AL42" s="626" t="s">
        <v>66</v>
      </c>
      <c r="AM42" s="627"/>
      <c r="AN42" s="627"/>
      <c r="AO42" s="652"/>
      <c r="AQ42" s="657" t="s">
        <v>288</v>
      </c>
      <c r="AR42" s="658"/>
      <c r="AS42" s="658"/>
      <c r="AT42" s="658"/>
      <c r="AU42" s="658"/>
      <c r="AV42" s="658"/>
      <c r="AW42" s="658"/>
      <c r="AX42" s="658"/>
      <c r="AY42" s="659"/>
      <c r="AZ42" s="603">
        <v>510636</v>
      </c>
      <c r="BA42" s="638"/>
      <c r="BB42" s="638"/>
      <c r="BC42" s="638"/>
      <c r="BD42" s="604"/>
      <c r="BE42" s="604"/>
      <c r="BF42" s="653"/>
      <c r="BG42" s="671"/>
      <c r="BH42" s="672"/>
      <c r="BI42" s="672"/>
      <c r="BJ42" s="672"/>
      <c r="BK42" s="672"/>
      <c r="BL42" s="85"/>
      <c r="BM42" s="654" t="s">
        <v>289</v>
      </c>
      <c r="BN42" s="654"/>
      <c r="BO42" s="654"/>
      <c r="BP42" s="654"/>
      <c r="BQ42" s="654"/>
      <c r="BR42" s="654"/>
      <c r="BS42" s="654"/>
      <c r="BT42" s="654"/>
      <c r="BU42" s="655"/>
      <c r="BV42" s="603">
        <v>341</v>
      </c>
      <c r="BW42" s="638"/>
      <c r="BX42" s="638"/>
      <c r="BY42" s="638"/>
      <c r="BZ42" s="638"/>
      <c r="CA42" s="638"/>
      <c r="CB42" s="656"/>
      <c r="CD42" s="620" t="s">
        <v>290</v>
      </c>
      <c r="CE42" s="621"/>
      <c r="CF42" s="621"/>
      <c r="CG42" s="621"/>
      <c r="CH42" s="621"/>
      <c r="CI42" s="621"/>
      <c r="CJ42" s="621"/>
      <c r="CK42" s="621"/>
      <c r="CL42" s="621"/>
      <c r="CM42" s="621"/>
      <c r="CN42" s="621"/>
      <c r="CO42" s="621"/>
      <c r="CP42" s="621"/>
      <c r="CQ42" s="622"/>
      <c r="CR42" s="623">
        <v>561753</v>
      </c>
      <c r="CS42" s="634"/>
      <c r="CT42" s="634"/>
      <c r="CU42" s="634"/>
      <c r="CV42" s="634"/>
      <c r="CW42" s="634"/>
      <c r="CX42" s="634"/>
      <c r="CY42" s="635"/>
      <c r="CZ42" s="626">
        <v>7.6</v>
      </c>
      <c r="DA42" s="636"/>
      <c r="DB42" s="636"/>
      <c r="DC42" s="637"/>
      <c r="DD42" s="629">
        <v>155050</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c r="B43" s="620" t="s">
        <v>291</v>
      </c>
      <c r="C43" s="621"/>
      <c r="D43" s="621"/>
      <c r="E43" s="621"/>
      <c r="F43" s="621"/>
      <c r="G43" s="621"/>
      <c r="H43" s="621"/>
      <c r="I43" s="621"/>
      <c r="J43" s="621"/>
      <c r="K43" s="621"/>
      <c r="L43" s="621"/>
      <c r="M43" s="621"/>
      <c r="N43" s="621"/>
      <c r="O43" s="621"/>
      <c r="P43" s="621"/>
      <c r="Q43" s="622"/>
      <c r="R43" s="623">
        <v>117725</v>
      </c>
      <c r="S43" s="624"/>
      <c r="T43" s="624"/>
      <c r="U43" s="624"/>
      <c r="V43" s="624"/>
      <c r="W43" s="624"/>
      <c r="X43" s="624"/>
      <c r="Y43" s="625"/>
      <c r="Z43" s="650">
        <v>1.5</v>
      </c>
      <c r="AA43" s="650"/>
      <c r="AB43" s="650"/>
      <c r="AC43" s="650"/>
      <c r="AD43" s="651" t="s">
        <v>66</v>
      </c>
      <c r="AE43" s="651"/>
      <c r="AF43" s="651"/>
      <c r="AG43" s="651"/>
      <c r="AH43" s="651"/>
      <c r="AI43" s="651"/>
      <c r="AJ43" s="651"/>
      <c r="AK43" s="651"/>
      <c r="AL43" s="626" t="s">
        <v>66</v>
      </c>
      <c r="AM43" s="627"/>
      <c r="AN43" s="627"/>
      <c r="AO43" s="652"/>
      <c r="BV43" s="86"/>
      <c r="BW43" s="86"/>
      <c r="BX43" s="86"/>
      <c r="BY43" s="86"/>
      <c r="BZ43" s="86"/>
      <c r="CA43" s="86"/>
      <c r="CB43" s="86"/>
      <c r="CD43" s="620" t="s">
        <v>292</v>
      </c>
      <c r="CE43" s="621"/>
      <c r="CF43" s="621"/>
      <c r="CG43" s="621"/>
      <c r="CH43" s="621"/>
      <c r="CI43" s="621"/>
      <c r="CJ43" s="621"/>
      <c r="CK43" s="621"/>
      <c r="CL43" s="621"/>
      <c r="CM43" s="621"/>
      <c r="CN43" s="621"/>
      <c r="CO43" s="621"/>
      <c r="CP43" s="621"/>
      <c r="CQ43" s="622"/>
      <c r="CR43" s="623">
        <v>52802</v>
      </c>
      <c r="CS43" s="634"/>
      <c r="CT43" s="634"/>
      <c r="CU43" s="634"/>
      <c r="CV43" s="634"/>
      <c r="CW43" s="634"/>
      <c r="CX43" s="634"/>
      <c r="CY43" s="635"/>
      <c r="CZ43" s="626">
        <v>0.7</v>
      </c>
      <c r="DA43" s="636"/>
      <c r="DB43" s="636"/>
      <c r="DC43" s="637"/>
      <c r="DD43" s="629">
        <v>52802</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c r="B44" s="600" t="s">
        <v>293</v>
      </c>
      <c r="C44" s="601"/>
      <c r="D44" s="601"/>
      <c r="E44" s="601"/>
      <c r="F44" s="601"/>
      <c r="G44" s="601"/>
      <c r="H44" s="601"/>
      <c r="I44" s="601"/>
      <c r="J44" s="601"/>
      <c r="K44" s="601"/>
      <c r="L44" s="601"/>
      <c r="M44" s="601"/>
      <c r="N44" s="601"/>
      <c r="O44" s="601"/>
      <c r="P44" s="601"/>
      <c r="Q44" s="602"/>
      <c r="R44" s="603">
        <v>8047123</v>
      </c>
      <c r="S44" s="638"/>
      <c r="T44" s="638"/>
      <c r="U44" s="638"/>
      <c r="V44" s="638"/>
      <c r="W44" s="638"/>
      <c r="X44" s="638"/>
      <c r="Y44" s="639"/>
      <c r="Z44" s="640">
        <v>100</v>
      </c>
      <c r="AA44" s="640"/>
      <c r="AB44" s="640"/>
      <c r="AC44" s="640"/>
      <c r="AD44" s="641">
        <v>4259422</v>
      </c>
      <c r="AE44" s="641"/>
      <c r="AF44" s="641"/>
      <c r="AG44" s="641"/>
      <c r="AH44" s="641"/>
      <c r="AI44" s="641"/>
      <c r="AJ44" s="641"/>
      <c r="AK44" s="641"/>
      <c r="AL44" s="606">
        <v>100</v>
      </c>
      <c r="AM44" s="642"/>
      <c r="AN44" s="642"/>
      <c r="AO44" s="643"/>
      <c r="CD44" s="644" t="s">
        <v>239</v>
      </c>
      <c r="CE44" s="645"/>
      <c r="CF44" s="620" t="s">
        <v>294</v>
      </c>
      <c r="CG44" s="621"/>
      <c r="CH44" s="621"/>
      <c r="CI44" s="621"/>
      <c r="CJ44" s="621"/>
      <c r="CK44" s="621"/>
      <c r="CL44" s="621"/>
      <c r="CM44" s="621"/>
      <c r="CN44" s="621"/>
      <c r="CO44" s="621"/>
      <c r="CP44" s="621"/>
      <c r="CQ44" s="622"/>
      <c r="CR44" s="623">
        <v>561753</v>
      </c>
      <c r="CS44" s="624"/>
      <c r="CT44" s="624"/>
      <c r="CU44" s="624"/>
      <c r="CV44" s="624"/>
      <c r="CW44" s="624"/>
      <c r="CX44" s="624"/>
      <c r="CY44" s="625"/>
      <c r="CZ44" s="626">
        <v>7.6</v>
      </c>
      <c r="DA44" s="627"/>
      <c r="DB44" s="627"/>
      <c r="DC44" s="628"/>
      <c r="DD44" s="629">
        <v>155050</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6"/>
      <c r="CE45" s="647"/>
      <c r="CF45" s="620" t="s">
        <v>295</v>
      </c>
      <c r="CG45" s="621"/>
      <c r="CH45" s="621"/>
      <c r="CI45" s="621"/>
      <c r="CJ45" s="621"/>
      <c r="CK45" s="621"/>
      <c r="CL45" s="621"/>
      <c r="CM45" s="621"/>
      <c r="CN45" s="621"/>
      <c r="CO45" s="621"/>
      <c r="CP45" s="621"/>
      <c r="CQ45" s="622"/>
      <c r="CR45" s="623">
        <v>271831</v>
      </c>
      <c r="CS45" s="634"/>
      <c r="CT45" s="634"/>
      <c r="CU45" s="634"/>
      <c r="CV45" s="634"/>
      <c r="CW45" s="634"/>
      <c r="CX45" s="634"/>
      <c r="CY45" s="635"/>
      <c r="CZ45" s="626">
        <v>3.7</v>
      </c>
      <c r="DA45" s="636"/>
      <c r="DB45" s="636"/>
      <c r="DC45" s="637"/>
      <c r="DD45" s="629">
        <v>12102</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c r="B46" s="88" t="s">
        <v>296</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6"/>
      <c r="CE46" s="647"/>
      <c r="CF46" s="620" t="s">
        <v>297</v>
      </c>
      <c r="CG46" s="621"/>
      <c r="CH46" s="621"/>
      <c r="CI46" s="621"/>
      <c r="CJ46" s="621"/>
      <c r="CK46" s="621"/>
      <c r="CL46" s="621"/>
      <c r="CM46" s="621"/>
      <c r="CN46" s="621"/>
      <c r="CO46" s="621"/>
      <c r="CP46" s="621"/>
      <c r="CQ46" s="622"/>
      <c r="CR46" s="623">
        <v>202937</v>
      </c>
      <c r="CS46" s="624"/>
      <c r="CT46" s="624"/>
      <c r="CU46" s="624"/>
      <c r="CV46" s="624"/>
      <c r="CW46" s="624"/>
      <c r="CX46" s="624"/>
      <c r="CY46" s="625"/>
      <c r="CZ46" s="626">
        <v>2.8</v>
      </c>
      <c r="DA46" s="627"/>
      <c r="DB46" s="627"/>
      <c r="DC46" s="628"/>
      <c r="DD46" s="629">
        <v>135513</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c r="B47" s="633" t="s">
        <v>298</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299</v>
      </c>
      <c r="CG47" s="621"/>
      <c r="CH47" s="621"/>
      <c r="CI47" s="621"/>
      <c r="CJ47" s="621"/>
      <c r="CK47" s="621"/>
      <c r="CL47" s="621"/>
      <c r="CM47" s="621"/>
      <c r="CN47" s="621"/>
      <c r="CO47" s="621"/>
      <c r="CP47" s="621"/>
      <c r="CQ47" s="622"/>
      <c r="CR47" s="623" t="s">
        <v>66</v>
      </c>
      <c r="CS47" s="634"/>
      <c r="CT47" s="634"/>
      <c r="CU47" s="634"/>
      <c r="CV47" s="634"/>
      <c r="CW47" s="634"/>
      <c r="CX47" s="634"/>
      <c r="CY47" s="635"/>
      <c r="CZ47" s="626" t="s">
        <v>66</v>
      </c>
      <c r="DA47" s="636"/>
      <c r="DB47" s="636"/>
      <c r="DC47" s="637"/>
      <c r="DD47" s="629" t="s">
        <v>66</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ht="11">
      <c r="B48" s="619" t="s">
        <v>300</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301</v>
      </c>
      <c r="CG48" s="621"/>
      <c r="CH48" s="621"/>
      <c r="CI48" s="621"/>
      <c r="CJ48" s="621"/>
      <c r="CK48" s="621"/>
      <c r="CL48" s="621"/>
      <c r="CM48" s="621"/>
      <c r="CN48" s="621"/>
      <c r="CO48" s="621"/>
      <c r="CP48" s="621"/>
      <c r="CQ48" s="622"/>
      <c r="CR48" s="623" t="s">
        <v>66</v>
      </c>
      <c r="CS48" s="624"/>
      <c r="CT48" s="624"/>
      <c r="CU48" s="624"/>
      <c r="CV48" s="624"/>
      <c r="CW48" s="624"/>
      <c r="CX48" s="624"/>
      <c r="CY48" s="625"/>
      <c r="CZ48" s="626" t="s">
        <v>66</v>
      </c>
      <c r="DA48" s="627"/>
      <c r="DB48" s="627"/>
      <c r="DC48" s="628"/>
      <c r="DD48" s="629" t="s">
        <v>66</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00" t="s">
        <v>302</v>
      </c>
      <c r="CE49" s="601"/>
      <c r="CF49" s="601"/>
      <c r="CG49" s="601"/>
      <c r="CH49" s="601"/>
      <c r="CI49" s="601"/>
      <c r="CJ49" s="601"/>
      <c r="CK49" s="601"/>
      <c r="CL49" s="601"/>
      <c r="CM49" s="601"/>
      <c r="CN49" s="601"/>
      <c r="CO49" s="601"/>
      <c r="CP49" s="601"/>
      <c r="CQ49" s="602"/>
      <c r="CR49" s="603">
        <v>7346109</v>
      </c>
      <c r="CS49" s="604"/>
      <c r="CT49" s="604"/>
      <c r="CU49" s="604"/>
      <c r="CV49" s="604"/>
      <c r="CW49" s="604"/>
      <c r="CX49" s="604"/>
      <c r="CY49" s="605"/>
      <c r="CZ49" s="606">
        <v>100</v>
      </c>
      <c r="DA49" s="607"/>
      <c r="DB49" s="607"/>
      <c r="DC49" s="608"/>
      <c r="DD49" s="609">
        <v>4903920</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t="11" hidden="1">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qf5ziKFZabSewvG75G50k4eKFm7OJV8vOVBVm22L0O8imBygfNuV2+Nb5LSBmF/v5TbxrfUTnWXmCpEbWNwTOw==" saltValue="WZxIz7B4ubLG8dtvEVpxN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 zeroHeight="1"/>
  <cols>
    <col min="1" max="130" width="2.7265625" style="96" customWidth="1"/>
    <col min="131" max="131" width="1.6328125" style="96" customWidth="1"/>
    <col min="132" max="16384" width="9" style="96" hidden="1"/>
  </cols>
  <sheetData>
    <row r="1" spans="1:131" ht="11.25" customHeight="1" thickBot="1">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c r="A2" s="1130" t="s">
        <v>303</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1" t="s">
        <v>304</v>
      </c>
      <c r="DK2" s="1132"/>
      <c r="DL2" s="1132"/>
      <c r="DM2" s="1132"/>
      <c r="DN2" s="1132"/>
      <c r="DO2" s="1133"/>
      <c r="DP2" s="93"/>
      <c r="DQ2" s="1131" t="s">
        <v>305</v>
      </c>
      <c r="DR2" s="1132"/>
      <c r="DS2" s="1132"/>
      <c r="DT2" s="1132"/>
      <c r="DU2" s="1132"/>
      <c r="DV2" s="1132"/>
      <c r="DW2" s="1132"/>
      <c r="DX2" s="1132"/>
      <c r="DY2" s="1132"/>
      <c r="DZ2" s="1133"/>
      <c r="EA2" s="95"/>
    </row>
    <row r="3" spans="1:131" ht="11.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c r="A4" s="1082" t="s">
        <v>306</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7"/>
      <c r="BA4" s="97"/>
      <c r="BB4" s="97"/>
      <c r="BC4" s="97"/>
      <c r="BD4" s="97"/>
      <c r="BE4" s="98"/>
      <c r="BF4" s="98"/>
      <c r="BG4" s="98"/>
      <c r="BH4" s="98"/>
      <c r="BI4" s="98"/>
      <c r="BJ4" s="98"/>
      <c r="BK4" s="98"/>
      <c r="BL4" s="98"/>
      <c r="BM4" s="98"/>
      <c r="BN4" s="98"/>
      <c r="BO4" s="98"/>
      <c r="BP4" s="98"/>
      <c r="BQ4" s="753" t="s">
        <v>307</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99"/>
    </row>
    <row r="5" spans="1:131" s="100" customFormat="1" ht="26.25" customHeight="1">
      <c r="A5" s="1026" t="s">
        <v>308</v>
      </c>
      <c r="B5" s="1027"/>
      <c r="C5" s="1027"/>
      <c r="D5" s="1027"/>
      <c r="E5" s="1027"/>
      <c r="F5" s="1027"/>
      <c r="G5" s="1027"/>
      <c r="H5" s="1027"/>
      <c r="I5" s="1027"/>
      <c r="J5" s="1027"/>
      <c r="K5" s="1027"/>
      <c r="L5" s="1027"/>
      <c r="M5" s="1027"/>
      <c r="N5" s="1027"/>
      <c r="O5" s="1027"/>
      <c r="P5" s="1028"/>
      <c r="Q5" s="1012" t="s">
        <v>309</v>
      </c>
      <c r="R5" s="1013"/>
      <c r="S5" s="1013"/>
      <c r="T5" s="1013"/>
      <c r="U5" s="1014"/>
      <c r="V5" s="1012" t="s">
        <v>310</v>
      </c>
      <c r="W5" s="1013"/>
      <c r="X5" s="1013"/>
      <c r="Y5" s="1013"/>
      <c r="Z5" s="1014"/>
      <c r="AA5" s="1012" t="s">
        <v>311</v>
      </c>
      <c r="AB5" s="1013"/>
      <c r="AC5" s="1013"/>
      <c r="AD5" s="1013"/>
      <c r="AE5" s="1013"/>
      <c r="AF5" s="1134" t="s">
        <v>312</v>
      </c>
      <c r="AG5" s="1013"/>
      <c r="AH5" s="1013"/>
      <c r="AI5" s="1013"/>
      <c r="AJ5" s="1018"/>
      <c r="AK5" s="1013" t="s">
        <v>313</v>
      </c>
      <c r="AL5" s="1013"/>
      <c r="AM5" s="1013"/>
      <c r="AN5" s="1013"/>
      <c r="AO5" s="1014"/>
      <c r="AP5" s="1012" t="s">
        <v>314</v>
      </c>
      <c r="AQ5" s="1013"/>
      <c r="AR5" s="1013"/>
      <c r="AS5" s="1013"/>
      <c r="AT5" s="1014"/>
      <c r="AU5" s="1012" t="s">
        <v>315</v>
      </c>
      <c r="AV5" s="1013"/>
      <c r="AW5" s="1013"/>
      <c r="AX5" s="1013"/>
      <c r="AY5" s="1018"/>
      <c r="AZ5" s="97"/>
      <c r="BA5" s="97"/>
      <c r="BB5" s="97"/>
      <c r="BC5" s="97"/>
      <c r="BD5" s="97"/>
      <c r="BE5" s="98"/>
      <c r="BF5" s="98"/>
      <c r="BG5" s="98"/>
      <c r="BH5" s="98"/>
      <c r="BI5" s="98"/>
      <c r="BJ5" s="98"/>
      <c r="BK5" s="98"/>
      <c r="BL5" s="98"/>
      <c r="BM5" s="98"/>
      <c r="BN5" s="98"/>
      <c r="BO5" s="98"/>
      <c r="BP5" s="98"/>
      <c r="BQ5" s="1026" t="s">
        <v>316</v>
      </c>
      <c r="BR5" s="1027"/>
      <c r="BS5" s="1027"/>
      <c r="BT5" s="1027"/>
      <c r="BU5" s="1027"/>
      <c r="BV5" s="1027"/>
      <c r="BW5" s="1027"/>
      <c r="BX5" s="1027"/>
      <c r="BY5" s="1027"/>
      <c r="BZ5" s="1027"/>
      <c r="CA5" s="1027"/>
      <c r="CB5" s="1027"/>
      <c r="CC5" s="1027"/>
      <c r="CD5" s="1027"/>
      <c r="CE5" s="1027"/>
      <c r="CF5" s="1027"/>
      <c r="CG5" s="1028"/>
      <c r="CH5" s="1012" t="s">
        <v>317</v>
      </c>
      <c r="CI5" s="1013"/>
      <c r="CJ5" s="1013"/>
      <c r="CK5" s="1013"/>
      <c r="CL5" s="1014"/>
      <c r="CM5" s="1012" t="s">
        <v>318</v>
      </c>
      <c r="CN5" s="1013"/>
      <c r="CO5" s="1013"/>
      <c r="CP5" s="1013"/>
      <c r="CQ5" s="1014"/>
      <c r="CR5" s="1012" t="s">
        <v>319</v>
      </c>
      <c r="CS5" s="1013"/>
      <c r="CT5" s="1013"/>
      <c r="CU5" s="1013"/>
      <c r="CV5" s="1014"/>
      <c r="CW5" s="1012" t="s">
        <v>320</v>
      </c>
      <c r="CX5" s="1013"/>
      <c r="CY5" s="1013"/>
      <c r="CZ5" s="1013"/>
      <c r="DA5" s="1014"/>
      <c r="DB5" s="1012" t="s">
        <v>321</v>
      </c>
      <c r="DC5" s="1013"/>
      <c r="DD5" s="1013"/>
      <c r="DE5" s="1013"/>
      <c r="DF5" s="1014"/>
      <c r="DG5" s="1124" t="s">
        <v>322</v>
      </c>
      <c r="DH5" s="1125"/>
      <c r="DI5" s="1125"/>
      <c r="DJ5" s="1125"/>
      <c r="DK5" s="1126"/>
      <c r="DL5" s="1124" t="s">
        <v>323</v>
      </c>
      <c r="DM5" s="1125"/>
      <c r="DN5" s="1125"/>
      <c r="DO5" s="1125"/>
      <c r="DP5" s="1126"/>
      <c r="DQ5" s="1012" t="s">
        <v>324</v>
      </c>
      <c r="DR5" s="1013"/>
      <c r="DS5" s="1013"/>
      <c r="DT5" s="1013"/>
      <c r="DU5" s="1014"/>
      <c r="DV5" s="1012" t="s">
        <v>315</v>
      </c>
      <c r="DW5" s="1013"/>
      <c r="DX5" s="1013"/>
      <c r="DY5" s="1013"/>
      <c r="DZ5" s="1018"/>
      <c r="EA5" s="99"/>
    </row>
    <row r="6" spans="1:131" s="100" customFormat="1" ht="26.25" customHeight="1" thickBot="1">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97"/>
      <c r="BA6" s="97"/>
      <c r="BB6" s="97"/>
      <c r="BC6" s="97"/>
      <c r="BD6" s="97"/>
      <c r="BE6" s="98"/>
      <c r="BF6" s="98"/>
      <c r="BG6" s="98"/>
      <c r="BH6" s="98"/>
      <c r="BI6" s="98"/>
      <c r="BJ6" s="98"/>
      <c r="BK6" s="98"/>
      <c r="BL6" s="98"/>
      <c r="BM6" s="98"/>
      <c r="BN6" s="98"/>
      <c r="BO6" s="98"/>
      <c r="BP6" s="98"/>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99"/>
    </row>
    <row r="7" spans="1:131" s="100" customFormat="1" ht="26.25" customHeight="1" thickTop="1">
      <c r="A7" s="101">
        <v>1</v>
      </c>
      <c r="B7" s="1067" t="s">
        <v>325</v>
      </c>
      <c r="C7" s="1068"/>
      <c r="D7" s="1068"/>
      <c r="E7" s="1068"/>
      <c r="F7" s="1068"/>
      <c r="G7" s="1068"/>
      <c r="H7" s="1068"/>
      <c r="I7" s="1068"/>
      <c r="J7" s="1068"/>
      <c r="K7" s="1068"/>
      <c r="L7" s="1068"/>
      <c r="M7" s="1068"/>
      <c r="N7" s="1068"/>
      <c r="O7" s="1068"/>
      <c r="P7" s="1069"/>
      <c r="Q7" s="1113">
        <v>8047</v>
      </c>
      <c r="R7" s="1114"/>
      <c r="S7" s="1114"/>
      <c r="T7" s="1114"/>
      <c r="U7" s="1114"/>
      <c r="V7" s="1114">
        <v>7346</v>
      </c>
      <c r="W7" s="1114"/>
      <c r="X7" s="1114"/>
      <c r="Y7" s="1114"/>
      <c r="Z7" s="1114"/>
      <c r="AA7" s="1114">
        <v>701</v>
      </c>
      <c r="AB7" s="1114"/>
      <c r="AC7" s="1114"/>
      <c r="AD7" s="1114"/>
      <c r="AE7" s="1115"/>
      <c r="AF7" s="1116">
        <v>671</v>
      </c>
      <c r="AG7" s="1117"/>
      <c r="AH7" s="1117"/>
      <c r="AI7" s="1117"/>
      <c r="AJ7" s="1118"/>
      <c r="AK7" s="1119">
        <v>11</v>
      </c>
      <c r="AL7" s="1120"/>
      <c r="AM7" s="1120"/>
      <c r="AN7" s="1120"/>
      <c r="AO7" s="1120"/>
      <c r="AP7" s="1120">
        <v>6745</v>
      </c>
      <c r="AQ7" s="1120"/>
      <c r="AR7" s="1120"/>
      <c r="AS7" s="1120"/>
      <c r="AT7" s="1120"/>
      <c r="AU7" s="1121"/>
      <c r="AV7" s="1121"/>
      <c r="AW7" s="1121"/>
      <c r="AX7" s="1121"/>
      <c r="AY7" s="1122"/>
      <c r="AZ7" s="97"/>
      <c r="BA7" s="97"/>
      <c r="BB7" s="97"/>
      <c r="BC7" s="97"/>
      <c r="BD7" s="97"/>
      <c r="BE7" s="98"/>
      <c r="BF7" s="98"/>
      <c r="BG7" s="98"/>
      <c r="BH7" s="98"/>
      <c r="BI7" s="98"/>
      <c r="BJ7" s="98"/>
      <c r="BK7" s="98"/>
      <c r="BL7" s="98"/>
      <c r="BM7" s="98"/>
      <c r="BN7" s="98"/>
      <c r="BO7" s="98"/>
      <c r="BP7" s="98"/>
      <c r="BQ7" s="101">
        <v>1</v>
      </c>
      <c r="BR7" s="102"/>
      <c r="BS7" s="1110" t="s">
        <v>326</v>
      </c>
      <c r="BT7" s="1111"/>
      <c r="BU7" s="1111"/>
      <c r="BV7" s="1111"/>
      <c r="BW7" s="1111"/>
      <c r="BX7" s="1111"/>
      <c r="BY7" s="1111"/>
      <c r="BZ7" s="1111"/>
      <c r="CA7" s="1111"/>
      <c r="CB7" s="1111"/>
      <c r="CC7" s="1111"/>
      <c r="CD7" s="1111"/>
      <c r="CE7" s="1111"/>
      <c r="CF7" s="1111"/>
      <c r="CG7" s="1123"/>
      <c r="CH7" s="1107">
        <v>0</v>
      </c>
      <c r="CI7" s="1108"/>
      <c r="CJ7" s="1108"/>
      <c r="CK7" s="1108"/>
      <c r="CL7" s="1109"/>
      <c r="CM7" s="1107">
        <v>20</v>
      </c>
      <c r="CN7" s="1108"/>
      <c r="CO7" s="1108"/>
      <c r="CP7" s="1108"/>
      <c r="CQ7" s="1109"/>
      <c r="CR7" s="1107">
        <v>5</v>
      </c>
      <c r="CS7" s="1108"/>
      <c r="CT7" s="1108"/>
      <c r="CU7" s="1108"/>
      <c r="CV7" s="1109"/>
      <c r="CW7" s="1107" t="s">
        <v>327</v>
      </c>
      <c r="CX7" s="1108"/>
      <c r="CY7" s="1108"/>
      <c r="CZ7" s="1108"/>
      <c r="DA7" s="1109"/>
      <c r="DB7" s="1107" t="s">
        <v>328</v>
      </c>
      <c r="DC7" s="1108"/>
      <c r="DD7" s="1108"/>
      <c r="DE7" s="1108"/>
      <c r="DF7" s="1109"/>
      <c r="DG7" s="1107" t="s">
        <v>328</v>
      </c>
      <c r="DH7" s="1108"/>
      <c r="DI7" s="1108"/>
      <c r="DJ7" s="1108"/>
      <c r="DK7" s="1109"/>
      <c r="DL7" s="1107" t="s">
        <v>328</v>
      </c>
      <c r="DM7" s="1108"/>
      <c r="DN7" s="1108"/>
      <c r="DO7" s="1108"/>
      <c r="DP7" s="1109"/>
      <c r="DQ7" s="1107" t="s">
        <v>328</v>
      </c>
      <c r="DR7" s="1108"/>
      <c r="DS7" s="1108"/>
      <c r="DT7" s="1108"/>
      <c r="DU7" s="1109"/>
      <c r="DV7" s="1110"/>
      <c r="DW7" s="1111"/>
      <c r="DX7" s="1111"/>
      <c r="DY7" s="1111"/>
      <c r="DZ7" s="1112"/>
      <c r="EA7" s="99"/>
    </row>
    <row r="8" spans="1:131" s="100" customFormat="1" ht="26.25" customHeight="1">
      <c r="A8" s="103">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3"/>
      <c r="AL8" s="1104"/>
      <c r="AM8" s="1104"/>
      <c r="AN8" s="1104"/>
      <c r="AO8" s="1104"/>
      <c r="AP8" s="1104"/>
      <c r="AQ8" s="1104"/>
      <c r="AR8" s="1104"/>
      <c r="AS8" s="1104"/>
      <c r="AT8" s="1104"/>
      <c r="AU8" s="1105"/>
      <c r="AV8" s="1105"/>
      <c r="AW8" s="1105"/>
      <c r="AX8" s="1105"/>
      <c r="AY8" s="1106"/>
      <c r="AZ8" s="97"/>
      <c r="BA8" s="97"/>
      <c r="BB8" s="97"/>
      <c r="BC8" s="97"/>
      <c r="BD8" s="97"/>
      <c r="BE8" s="98"/>
      <c r="BF8" s="98"/>
      <c r="BG8" s="98"/>
      <c r="BH8" s="98"/>
      <c r="BI8" s="98"/>
      <c r="BJ8" s="98"/>
      <c r="BK8" s="98"/>
      <c r="BL8" s="98"/>
      <c r="BM8" s="98"/>
      <c r="BN8" s="98"/>
      <c r="BO8" s="98"/>
      <c r="BP8" s="98"/>
      <c r="BQ8" s="103">
        <v>2</v>
      </c>
      <c r="BR8" s="104"/>
      <c r="BS8" s="1023" t="s">
        <v>329</v>
      </c>
      <c r="BT8" s="1024"/>
      <c r="BU8" s="1024"/>
      <c r="BV8" s="1024"/>
      <c r="BW8" s="1024"/>
      <c r="BX8" s="1024"/>
      <c r="BY8" s="1024"/>
      <c r="BZ8" s="1024"/>
      <c r="CA8" s="1024"/>
      <c r="CB8" s="1024"/>
      <c r="CC8" s="1024"/>
      <c r="CD8" s="1024"/>
      <c r="CE8" s="1024"/>
      <c r="CF8" s="1024"/>
      <c r="CG8" s="1039"/>
      <c r="CH8" s="1020">
        <v>-12</v>
      </c>
      <c r="CI8" s="1021"/>
      <c r="CJ8" s="1021"/>
      <c r="CK8" s="1021"/>
      <c r="CL8" s="1022"/>
      <c r="CM8" s="1020">
        <v>43</v>
      </c>
      <c r="CN8" s="1021"/>
      <c r="CO8" s="1021"/>
      <c r="CP8" s="1021"/>
      <c r="CQ8" s="1022"/>
      <c r="CR8" s="1020">
        <v>15</v>
      </c>
      <c r="CS8" s="1021"/>
      <c r="CT8" s="1021"/>
      <c r="CU8" s="1021"/>
      <c r="CV8" s="1022"/>
      <c r="CW8" s="1020" t="s">
        <v>328</v>
      </c>
      <c r="CX8" s="1021"/>
      <c r="CY8" s="1021"/>
      <c r="CZ8" s="1021"/>
      <c r="DA8" s="1022"/>
      <c r="DB8" s="1020" t="s">
        <v>328</v>
      </c>
      <c r="DC8" s="1021"/>
      <c r="DD8" s="1021"/>
      <c r="DE8" s="1021"/>
      <c r="DF8" s="1022"/>
      <c r="DG8" s="1020" t="s">
        <v>328</v>
      </c>
      <c r="DH8" s="1021"/>
      <c r="DI8" s="1021"/>
      <c r="DJ8" s="1021"/>
      <c r="DK8" s="1022"/>
      <c r="DL8" s="1020" t="s">
        <v>328</v>
      </c>
      <c r="DM8" s="1021"/>
      <c r="DN8" s="1021"/>
      <c r="DO8" s="1021"/>
      <c r="DP8" s="1022"/>
      <c r="DQ8" s="1020" t="s">
        <v>328</v>
      </c>
      <c r="DR8" s="1021"/>
      <c r="DS8" s="1021"/>
      <c r="DT8" s="1021"/>
      <c r="DU8" s="1022"/>
      <c r="DV8" s="1023"/>
      <c r="DW8" s="1024"/>
      <c r="DX8" s="1024"/>
      <c r="DY8" s="1024"/>
      <c r="DZ8" s="1025"/>
      <c r="EA8" s="99"/>
    </row>
    <row r="9" spans="1:131" s="100" customFormat="1" ht="26.25" customHeight="1">
      <c r="A9" s="103">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97"/>
      <c r="BA9" s="97"/>
      <c r="BB9" s="97"/>
      <c r="BC9" s="97"/>
      <c r="BD9" s="97"/>
      <c r="BE9" s="98"/>
      <c r="BF9" s="98"/>
      <c r="BG9" s="98"/>
      <c r="BH9" s="98"/>
      <c r="BI9" s="98"/>
      <c r="BJ9" s="98"/>
      <c r="BK9" s="98"/>
      <c r="BL9" s="98"/>
      <c r="BM9" s="98"/>
      <c r="BN9" s="98"/>
      <c r="BO9" s="98"/>
      <c r="BP9" s="98"/>
      <c r="BQ9" s="103">
        <v>3</v>
      </c>
      <c r="BR9" s="104"/>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99"/>
    </row>
    <row r="10" spans="1:131" s="100" customFormat="1" ht="26.25" customHeight="1">
      <c r="A10" s="103">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97"/>
      <c r="BA10" s="97"/>
      <c r="BB10" s="97"/>
      <c r="BC10" s="97"/>
      <c r="BD10" s="97"/>
      <c r="BE10" s="98"/>
      <c r="BF10" s="98"/>
      <c r="BG10" s="98"/>
      <c r="BH10" s="98"/>
      <c r="BI10" s="98"/>
      <c r="BJ10" s="98"/>
      <c r="BK10" s="98"/>
      <c r="BL10" s="98"/>
      <c r="BM10" s="98"/>
      <c r="BN10" s="98"/>
      <c r="BO10" s="98"/>
      <c r="BP10" s="98"/>
      <c r="BQ10" s="103">
        <v>4</v>
      </c>
      <c r="BR10" s="104"/>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99"/>
    </row>
    <row r="11" spans="1:131" s="100" customFormat="1" ht="26.25" customHeight="1">
      <c r="A11" s="103">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7"/>
      <c r="BA11" s="97"/>
      <c r="BB11" s="97"/>
      <c r="BC11" s="97"/>
      <c r="BD11" s="97"/>
      <c r="BE11" s="98"/>
      <c r="BF11" s="98"/>
      <c r="BG11" s="98"/>
      <c r="BH11" s="98"/>
      <c r="BI11" s="98"/>
      <c r="BJ11" s="98"/>
      <c r="BK11" s="98"/>
      <c r="BL11" s="98"/>
      <c r="BM11" s="98"/>
      <c r="BN11" s="98"/>
      <c r="BO11" s="98"/>
      <c r="BP11" s="98"/>
      <c r="BQ11" s="103">
        <v>5</v>
      </c>
      <c r="BR11" s="104"/>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99"/>
    </row>
    <row r="12" spans="1:131" s="100" customFormat="1" ht="26.25" customHeight="1">
      <c r="A12" s="103">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7"/>
      <c r="BA12" s="97"/>
      <c r="BB12" s="97"/>
      <c r="BC12" s="97"/>
      <c r="BD12" s="97"/>
      <c r="BE12" s="98"/>
      <c r="BF12" s="98"/>
      <c r="BG12" s="98"/>
      <c r="BH12" s="98"/>
      <c r="BI12" s="98"/>
      <c r="BJ12" s="98"/>
      <c r="BK12" s="98"/>
      <c r="BL12" s="98"/>
      <c r="BM12" s="98"/>
      <c r="BN12" s="98"/>
      <c r="BO12" s="98"/>
      <c r="BP12" s="98"/>
      <c r="BQ12" s="103">
        <v>6</v>
      </c>
      <c r="BR12" s="104"/>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99"/>
    </row>
    <row r="13" spans="1:131" s="100" customFormat="1" ht="26.25" customHeight="1">
      <c r="A13" s="103">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7"/>
      <c r="BA13" s="97"/>
      <c r="BB13" s="97"/>
      <c r="BC13" s="97"/>
      <c r="BD13" s="97"/>
      <c r="BE13" s="98"/>
      <c r="BF13" s="98"/>
      <c r="BG13" s="98"/>
      <c r="BH13" s="98"/>
      <c r="BI13" s="98"/>
      <c r="BJ13" s="98"/>
      <c r="BK13" s="98"/>
      <c r="BL13" s="98"/>
      <c r="BM13" s="98"/>
      <c r="BN13" s="98"/>
      <c r="BO13" s="98"/>
      <c r="BP13" s="98"/>
      <c r="BQ13" s="103">
        <v>7</v>
      </c>
      <c r="BR13" s="104"/>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99"/>
    </row>
    <row r="14" spans="1:131" s="100" customFormat="1" ht="26.25" customHeight="1">
      <c r="A14" s="103">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7"/>
      <c r="BA14" s="97"/>
      <c r="BB14" s="97"/>
      <c r="BC14" s="97"/>
      <c r="BD14" s="97"/>
      <c r="BE14" s="98"/>
      <c r="BF14" s="98"/>
      <c r="BG14" s="98"/>
      <c r="BH14" s="98"/>
      <c r="BI14" s="98"/>
      <c r="BJ14" s="98"/>
      <c r="BK14" s="98"/>
      <c r="BL14" s="98"/>
      <c r="BM14" s="98"/>
      <c r="BN14" s="98"/>
      <c r="BO14" s="98"/>
      <c r="BP14" s="98"/>
      <c r="BQ14" s="103">
        <v>8</v>
      </c>
      <c r="BR14" s="104"/>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99"/>
    </row>
    <row r="15" spans="1:131" s="100" customFormat="1" ht="26.25" customHeight="1">
      <c r="A15" s="103">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7"/>
      <c r="BA15" s="97"/>
      <c r="BB15" s="97"/>
      <c r="BC15" s="97"/>
      <c r="BD15" s="97"/>
      <c r="BE15" s="98"/>
      <c r="BF15" s="98"/>
      <c r="BG15" s="98"/>
      <c r="BH15" s="98"/>
      <c r="BI15" s="98"/>
      <c r="BJ15" s="98"/>
      <c r="BK15" s="98"/>
      <c r="BL15" s="98"/>
      <c r="BM15" s="98"/>
      <c r="BN15" s="98"/>
      <c r="BO15" s="98"/>
      <c r="BP15" s="98"/>
      <c r="BQ15" s="103">
        <v>9</v>
      </c>
      <c r="BR15" s="104"/>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99"/>
    </row>
    <row r="16" spans="1:131" s="100" customFormat="1" ht="26.25" customHeight="1">
      <c r="A16" s="103">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7"/>
      <c r="BA16" s="97"/>
      <c r="BB16" s="97"/>
      <c r="BC16" s="97"/>
      <c r="BD16" s="97"/>
      <c r="BE16" s="98"/>
      <c r="BF16" s="98"/>
      <c r="BG16" s="98"/>
      <c r="BH16" s="98"/>
      <c r="BI16" s="98"/>
      <c r="BJ16" s="98"/>
      <c r="BK16" s="98"/>
      <c r="BL16" s="98"/>
      <c r="BM16" s="98"/>
      <c r="BN16" s="98"/>
      <c r="BO16" s="98"/>
      <c r="BP16" s="98"/>
      <c r="BQ16" s="103">
        <v>10</v>
      </c>
      <c r="BR16" s="104"/>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99"/>
    </row>
    <row r="17" spans="1:131" s="100" customFormat="1" ht="26.25" customHeight="1">
      <c r="A17" s="103">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7"/>
      <c r="BA17" s="97"/>
      <c r="BB17" s="97"/>
      <c r="BC17" s="97"/>
      <c r="BD17" s="97"/>
      <c r="BE17" s="98"/>
      <c r="BF17" s="98"/>
      <c r="BG17" s="98"/>
      <c r="BH17" s="98"/>
      <c r="BI17" s="98"/>
      <c r="BJ17" s="98"/>
      <c r="BK17" s="98"/>
      <c r="BL17" s="98"/>
      <c r="BM17" s="98"/>
      <c r="BN17" s="98"/>
      <c r="BO17" s="98"/>
      <c r="BP17" s="98"/>
      <c r="BQ17" s="103">
        <v>11</v>
      </c>
      <c r="BR17" s="104"/>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99"/>
    </row>
    <row r="18" spans="1:131" s="100" customFormat="1" ht="26.25" customHeight="1">
      <c r="A18" s="103">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7"/>
      <c r="BA18" s="97"/>
      <c r="BB18" s="97"/>
      <c r="BC18" s="97"/>
      <c r="BD18" s="97"/>
      <c r="BE18" s="98"/>
      <c r="BF18" s="98"/>
      <c r="BG18" s="98"/>
      <c r="BH18" s="98"/>
      <c r="BI18" s="98"/>
      <c r="BJ18" s="98"/>
      <c r="BK18" s="98"/>
      <c r="BL18" s="98"/>
      <c r="BM18" s="98"/>
      <c r="BN18" s="98"/>
      <c r="BO18" s="98"/>
      <c r="BP18" s="98"/>
      <c r="BQ18" s="103">
        <v>12</v>
      </c>
      <c r="BR18" s="104"/>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99"/>
    </row>
    <row r="19" spans="1:131" s="100" customFormat="1" ht="26.25" customHeight="1">
      <c r="A19" s="103">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7"/>
      <c r="BA19" s="97"/>
      <c r="BB19" s="97"/>
      <c r="BC19" s="97"/>
      <c r="BD19" s="97"/>
      <c r="BE19" s="98"/>
      <c r="BF19" s="98"/>
      <c r="BG19" s="98"/>
      <c r="BH19" s="98"/>
      <c r="BI19" s="98"/>
      <c r="BJ19" s="98"/>
      <c r="BK19" s="98"/>
      <c r="BL19" s="98"/>
      <c r="BM19" s="98"/>
      <c r="BN19" s="98"/>
      <c r="BO19" s="98"/>
      <c r="BP19" s="98"/>
      <c r="BQ19" s="103">
        <v>13</v>
      </c>
      <c r="BR19" s="104"/>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99"/>
    </row>
    <row r="20" spans="1:131" s="100" customFormat="1" ht="26.25" customHeight="1">
      <c r="A20" s="103">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7"/>
      <c r="BA20" s="97"/>
      <c r="BB20" s="97"/>
      <c r="BC20" s="97"/>
      <c r="BD20" s="97"/>
      <c r="BE20" s="98"/>
      <c r="BF20" s="98"/>
      <c r="BG20" s="98"/>
      <c r="BH20" s="98"/>
      <c r="BI20" s="98"/>
      <c r="BJ20" s="98"/>
      <c r="BK20" s="98"/>
      <c r="BL20" s="98"/>
      <c r="BM20" s="98"/>
      <c r="BN20" s="98"/>
      <c r="BO20" s="98"/>
      <c r="BP20" s="98"/>
      <c r="BQ20" s="103">
        <v>14</v>
      </c>
      <c r="BR20" s="104"/>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99"/>
    </row>
    <row r="21" spans="1:131" s="100" customFormat="1" ht="26.25" customHeight="1" thickBot="1">
      <c r="A21" s="103">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7"/>
      <c r="BA21" s="97"/>
      <c r="BB21" s="97"/>
      <c r="BC21" s="97"/>
      <c r="BD21" s="97"/>
      <c r="BE21" s="98"/>
      <c r="BF21" s="98"/>
      <c r="BG21" s="98"/>
      <c r="BH21" s="98"/>
      <c r="BI21" s="98"/>
      <c r="BJ21" s="98"/>
      <c r="BK21" s="98"/>
      <c r="BL21" s="98"/>
      <c r="BM21" s="98"/>
      <c r="BN21" s="98"/>
      <c r="BO21" s="98"/>
      <c r="BP21" s="98"/>
      <c r="BQ21" s="103">
        <v>15</v>
      </c>
      <c r="BR21" s="104"/>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99"/>
    </row>
    <row r="22" spans="1:131" s="100" customFormat="1" ht="26.25" customHeight="1">
      <c r="A22" s="103">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330</v>
      </c>
      <c r="BA22" s="1051"/>
      <c r="BB22" s="1051"/>
      <c r="BC22" s="1051"/>
      <c r="BD22" s="1052"/>
      <c r="BE22" s="98"/>
      <c r="BF22" s="98"/>
      <c r="BG22" s="98"/>
      <c r="BH22" s="98"/>
      <c r="BI22" s="98"/>
      <c r="BJ22" s="98"/>
      <c r="BK22" s="98"/>
      <c r="BL22" s="98"/>
      <c r="BM22" s="98"/>
      <c r="BN22" s="98"/>
      <c r="BO22" s="98"/>
      <c r="BP22" s="98"/>
      <c r="BQ22" s="103">
        <v>16</v>
      </c>
      <c r="BR22" s="104"/>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99"/>
    </row>
    <row r="23" spans="1:131" s="100" customFormat="1" ht="26.25" customHeight="1" thickBot="1">
      <c r="A23" s="105" t="s">
        <v>331</v>
      </c>
      <c r="B23" s="960" t="s">
        <v>332</v>
      </c>
      <c r="C23" s="961"/>
      <c r="D23" s="961"/>
      <c r="E23" s="961"/>
      <c r="F23" s="961"/>
      <c r="G23" s="961"/>
      <c r="H23" s="961"/>
      <c r="I23" s="961"/>
      <c r="J23" s="961"/>
      <c r="K23" s="961"/>
      <c r="L23" s="961"/>
      <c r="M23" s="961"/>
      <c r="N23" s="961"/>
      <c r="O23" s="961"/>
      <c r="P23" s="971"/>
      <c r="Q23" s="1090"/>
      <c r="R23" s="1084"/>
      <c r="S23" s="1084"/>
      <c r="T23" s="1084"/>
      <c r="U23" s="1084"/>
      <c r="V23" s="1084"/>
      <c r="W23" s="1084"/>
      <c r="X23" s="1084"/>
      <c r="Y23" s="1084"/>
      <c r="Z23" s="1084"/>
      <c r="AA23" s="1084"/>
      <c r="AB23" s="1084"/>
      <c r="AC23" s="1084"/>
      <c r="AD23" s="1084"/>
      <c r="AE23" s="1091"/>
      <c r="AF23" s="1092">
        <v>671</v>
      </c>
      <c r="AG23" s="1084"/>
      <c r="AH23" s="1084"/>
      <c r="AI23" s="1084"/>
      <c r="AJ23" s="1093"/>
      <c r="AK23" s="1094"/>
      <c r="AL23" s="1095"/>
      <c r="AM23" s="1095"/>
      <c r="AN23" s="1095"/>
      <c r="AO23" s="1095"/>
      <c r="AP23" s="1084"/>
      <c r="AQ23" s="1084"/>
      <c r="AR23" s="1084"/>
      <c r="AS23" s="1084"/>
      <c r="AT23" s="1084"/>
      <c r="AU23" s="1085"/>
      <c r="AV23" s="1085"/>
      <c r="AW23" s="1085"/>
      <c r="AX23" s="1085"/>
      <c r="AY23" s="1086"/>
      <c r="AZ23" s="1087" t="s">
        <v>66</v>
      </c>
      <c r="BA23" s="1088"/>
      <c r="BB23" s="1088"/>
      <c r="BC23" s="1088"/>
      <c r="BD23" s="1089"/>
      <c r="BE23" s="98"/>
      <c r="BF23" s="98"/>
      <c r="BG23" s="98"/>
      <c r="BH23" s="98"/>
      <c r="BI23" s="98"/>
      <c r="BJ23" s="98"/>
      <c r="BK23" s="98"/>
      <c r="BL23" s="98"/>
      <c r="BM23" s="98"/>
      <c r="BN23" s="98"/>
      <c r="BO23" s="98"/>
      <c r="BP23" s="98"/>
      <c r="BQ23" s="103">
        <v>17</v>
      </c>
      <c r="BR23" s="104"/>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99"/>
    </row>
    <row r="24" spans="1:131" s="100" customFormat="1" ht="26.25" customHeight="1">
      <c r="A24" s="1083" t="s">
        <v>333</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7"/>
      <c r="BA24" s="97"/>
      <c r="BB24" s="97"/>
      <c r="BC24" s="97"/>
      <c r="BD24" s="97"/>
      <c r="BE24" s="98"/>
      <c r="BF24" s="98"/>
      <c r="BG24" s="98"/>
      <c r="BH24" s="98"/>
      <c r="BI24" s="98"/>
      <c r="BJ24" s="98"/>
      <c r="BK24" s="98"/>
      <c r="BL24" s="98"/>
      <c r="BM24" s="98"/>
      <c r="BN24" s="98"/>
      <c r="BO24" s="98"/>
      <c r="BP24" s="98"/>
      <c r="BQ24" s="103">
        <v>18</v>
      </c>
      <c r="BR24" s="104"/>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99"/>
    </row>
    <row r="25" spans="1:131" ht="26.25" customHeight="1" thickBot="1">
      <c r="A25" s="1082" t="s">
        <v>334</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7"/>
      <c r="BK25" s="97"/>
      <c r="BL25" s="97"/>
      <c r="BM25" s="97"/>
      <c r="BN25" s="97"/>
      <c r="BO25" s="106"/>
      <c r="BP25" s="106"/>
      <c r="BQ25" s="103">
        <v>19</v>
      </c>
      <c r="BR25" s="104"/>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5"/>
    </row>
    <row r="26" spans="1:131" ht="26.25" customHeight="1">
      <c r="A26" s="1026" t="s">
        <v>308</v>
      </c>
      <c r="B26" s="1027"/>
      <c r="C26" s="1027"/>
      <c r="D26" s="1027"/>
      <c r="E26" s="1027"/>
      <c r="F26" s="1027"/>
      <c r="G26" s="1027"/>
      <c r="H26" s="1027"/>
      <c r="I26" s="1027"/>
      <c r="J26" s="1027"/>
      <c r="K26" s="1027"/>
      <c r="L26" s="1027"/>
      <c r="M26" s="1027"/>
      <c r="N26" s="1027"/>
      <c r="O26" s="1027"/>
      <c r="P26" s="1028"/>
      <c r="Q26" s="1012" t="s">
        <v>335</v>
      </c>
      <c r="R26" s="1013"/>
      <c r="S26" s="1013"/>
      <c r="T26" s="1013"/>
      <c r="U26" s="1014"/>
      <c r="V26" s="1012" t="s">
        <v>336</v>
      </c>
      <c r="W26" s="1013"/>
      <c r="X26" s="1013"/>
      <c r="Y26" s="1013"/>
      <c r="Z26" s="1014"/>
      <c r="AA26" s="1012" t="s">
        <v>337</v>
      </c>
      <c r="AB26" s="1013"/>
      <c r="AC26" s="1013"/>
      <c r="AD26" s="1013"/>
      <c r="AE26" s="1013"/>
      <c r="AF26" s="1078" t="s">
        <v>338</v>
      </c>
      <c r="AG26" s="1033"/>
      <c r="AH26" s="1033"/>
      <c r="AI26" s="1033"/>
      <c r="AJ26" s="1079"/>
      <c r="AK26" s="1013" t="s">
        <v>339</v>
      </c>
      <c r="AL26" s="1013"/>
      <c r="AM26" s="1013"/>
      <c r="AN26" s="1013"/>
      <c r="AO26" s="1014"/>
      <c r="AP26" s="1012" t="s">
        <v>340</v>
      </c>
      <c r="AQ26" s="1013"/>
      <c r="AR26" s="1013"/>
      <c r="AS26" s="1013"/>
      <c r="AT26" s="1014"/>
      <c r="AU26" s="1012" t="s">
        <v>341</v>
      </c>
      <c r="AV26" s="1013"/>
      <c r="AW26" s="1013"/>
      <c r="AX26" s="1013"/>
      <c r="AY26" s="1014"/>
      <c r="AZ26" s="1012" t="s">
        <v>342</v>
      </c>
      <c r="BA26" s="1013"/>
      <c r="BB26" s="1013"/>
      <c r="BC26" s="1013"/>
      <c r="BD26" s="1014"/>
      <c r="BE26" s="1012" t="s">
        <v>315</v>
      </c>
      <c r="BF26" s="1013"/>
      <c r="BG26" s="1013"/>
      <c r="BH26" s="1013"/>
      <c r="BI26" s="1018"/>
      <c r="BJ26" s="97"/>
      <c r="BK26" s="97"/>
      <c r="BL26" s="97"/>
      <c r="BM26" s="97"/>
      <c r="BN26" s="97"/>
      <c r="BO26" s="106"/>
      <c r="BP26" s="106"/>
      <c r="BQ26" s="103">
        <v>20</v>
      </c>
      <c r="BR26" s="104"/>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5"/>
    </row>
    <row r="27" spans="1:131" ht="26.25" customHeight="1" thickBot="1">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7"/>
      <c r="BK27" s="97"/>
      <c r="BL27" s="97"/>
      <c r="BM27" s="97"/>
      <c r="BN27" s="97"/>
      <c r="BO27" s="106"/>
      <c r="BP27" s="106"/>
      <c r="BQ27" s="103">
        <v>21</v>
      </c>
      <c r="BR27" s="104"/>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5"/>
    </row>
    <row r="28" spans="1:131" ht="26.25" customHeight="1" thickTop="1">
      <c r="A28" s="107">
        <v>1</v>
      </c>
      <c r="B28" s="1067" t="s">
        <v>343</v>
      </c>
      <c r="C28" s="1068"/>
      <c r="D28" s="1068"/>
      <c r="E28" s="1068"/>
      <c r="F28" s="1068"/>
      <c r="G28" s="1068"/>
      <c r="H28" s="1068"/>
      <c r="I28" s="1068"/>
      <c r="J28" s="1068"/>
      <c r="K28" s="1068"/>
      <c r="L28" s="1068"/>
      <c r="M28" s="1068"/>
      <c r="N28" s="1068"/>
      <c r="O28" s="1068"/>
      <c r="P28" s="1069"/>
      <c r="Q28" s="1070">
        <v>2154</v>
      </c>
      <c r="R28" s="1071"/>
      <c r="S28" s="1071"/>
      <c r="T28" s="1071"/>
      <c r="U28" s="1071"/>
      <c r="V28" s="1071">
        <v>1796</v>
      </c>
      <c r="W28" s="1071"/>
      <c r="X28" s="1071"/>
      <c r="Y28" s="1071"/>
      <c r="Z28" s="1071"/>
      <c r="AA28" s="1071">
        <v>358</v>
      </c>
      <c r="AB28" s="1071"/>
      <c r="AC28" s="1071"/>
      <c r="AD28" s="1071"/>
      <c r="AE28" s="1072"/>
      <c r="AF28" s="1073">
        <v>358</v>
      </c>
      <c r="AG28" s="1071"/>
      <c r="AH28" s="1071"/>
      <c r="AI28" s="1071"/>
      <c r="AJ28" s="1074"/>
      <c r="AK28" s="1075">
        <v>119</v>
      </c>
      <c r="AL28" s="1076"/>
      <c r="AM28" s="1076"/>
      <c r="AN28" s="1076"/>
      <c r="AO28" s="1076"/>
      <c r="AP28" s="1076" t="s">
        <v>328</v>
      </c>
      <c r="AQ28" s="1076"/>
      <c r="AR28" s="1076"/>
      <c r="AS28" s="1076"/>
      <c r="AT28" s="1076"/>
      <c r="AU28" s="1076" t="s">
        <v>328</v>
      </c>
      <c r="AV28" s="1076"/>
      <c r="AW28" s="1076"/>
      <c r="AX28" s="1076"/>
      <c r="AY28" s="1076"/>
      <c r="AZ28" s="1077" t="s">
        <v>328</v>
      </c>
      <c r="BA28" s="1077"/>
      <c r="BB28" s="1077"/>
      <c r="BC28" s="1077"/>
      <c r="BD28" s="1077"/>
      <c r="BE28" s="1065"/>
      <c r="BF28" s="1065"/>
      <c r="BG28" s="1065"/>
      <c r="BH28" s="1065"/>
      <c r="BI28" s="1066"/>
      <c r="BJ28" s="97"/>
      <c r="BK28" s="97"/>
      <c r="BL28" s="97"/>
      <c r="BM28" s="97"/>
      <c r="BN28" s="97"/>
      <c r="BO28" s="106"/>
      <c r="BP28" s="106"/>
      <c r="BQ28" s="103">
        <v>22</v>
      </c>
      <c r="BR28" s="104"/>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5"/>
    </row>
    <row r="29" spans="1:131" ht="26.25" customHeight="1">
      <c r="A29" s="107">
        <v>2</v>
      </c>
      <c r="B29" s="1053" t="s">
        <v>344</v>
      </c>
      <c r="C29" s="1054"/>
      <c r="D29" s="1054"/>
      <c r="E29" s="1054"/>
      <c r="F29" s="1054"/>
      <c r="G29" s="1054"/>
      <c r="H29" s="1054"/>
      <c r="I29" s="1054"/>
      <c r="J29" s="1054"/>
      <c r="K29" s="1054"/>
      <c r="L29" s="1054"/>
      <c r="M29" s="1054"/>
      <c r="N29" s="1054"/>
      <c r="O29" s="1054"/>
      <c r="P29" s="1055"/>
      <c r="Q29" s="1061">
        <v>1818</v>
      </c>
      <c r="R29" s="1062"/>
      <c r="S29" s="1062"/>
      <c r="T29" s="1062"/>
      <c r="U29" s="1062"/>
      <c r="V29" s="1062">
        <v>1536</v>
      </c>
      <c r="W29" s="1062"/>
      <c r="X29" s="1062"/>
      <c r="Y29" s="1062"/>
      <c r="Z29" s="1062"/>
      <c r="AA29" s="1062">
        <v>282</v>
      </c>
      <c r="AB29" s="1062"/>
      <c r="AC29" s="1062"/>
      <c r="AD29" s="1062"/>
      <c r="AE29" s="1063"/>
      <c r="AF29" s="1058">
        <v>282</v>
      </c>
      <c r="AG29" s="1059"/>
      <c r="AH29" s="1059"/>
      <c r="AI29" s="1059"/>
      <c r="AJ29" s="1060"/>
      <c r="AK29" s="1003">
        <v>234</v>
      </c>
      <c r="AL29" s="994"/>
      <c r="AM29" s="994"/>
      <c r="AN29" s="994"/>
      <c r="AO29" s="994"/>
      <c r="AP29" s="994" t="s">
        <v>328</v>
      </c>
      <c r="AQ29" s="994"/>
      <c r="AR29" s="994"/>
      <c r="AS29" s="994"/>
      <c r="AT29" s="994"/>
      <c r="AU29" s="994" t="s">
        <v>328</v>
      </c>
      <c r="AV29" s="994"/>
      <c r="AW29" s="994"/>
      <c r="AX29" s="994"/>
      <c r="AY29" s="994"/>
      <c r="AZ29" s="1064" t="s">
        <v>328</v>
      </c>
      <c r="BA29" s="1064"/>
      <c r="BB29" s="1064"/>
      <c r="BC29" s="1064"/>
      <c r="BD29" s="1064"/>
      <c r="BE29" s="995"/>
      <c r="BF29" s="995"/>
      <c r="BG29" s="995"/>
      <c r="BH29" s="995"/>
      <c r="BI29" s="996"/>
      <c r="BJ29" s="97"/>
      <c r="BK29" s="97"/>
      <c r="BL29" s="97"/>
      <c r="BM29" s="97"/>
      <c r="BN29" s="97"/>
      <c r="BO29" s="106"/>
      <c r="BP29" s="106"/>
      <c r="BQ29" s="103">
        <v>23</v>
      </c>
      <c r="BR29" s="104"/>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5"/>
    </row>
    <row r="30" spans="1:131" ht="26.25" customHeight="1">
      <c r="A30" s="107">
        <v>3</v>
      </c>
      <c r="B30" s="1053" t="s">
        <v>345</v>
      </c>
      <c r="C30" s="1054"/>
      <c r="D30" s="1054"/>
      <c r="E30" s="1054"/>
      <c r="F30" s="1054"/>
      <c r="G30" s="1054"/>
      <c r="H30" s="1054"/>
      <c r="I30" s="1054"/>
      <c r="J30" s="1054"/>
      <c r="K30" s="1054"/>
      <c r="L30" s="1054"/>
      <c r="M30" s="1054"/>
      <c r="N30" s="1054"/>
      <c r="O30" s="1054"/>
      <c r="P30" s="1055"/>
      <c r="Q30" s="1061">
        <v>183</v>
      </c>
      <c r="R30" s="1062"/>
      <c r="S30" s="1062"/>
      <c r="T30" s="1062"/>
      <c r="U30" s="1062"/>
      <c r="V30" s="1062">
        <v>181</v>
      </c>
      <c r="W30" s="1062"/>
      <c r="X30" s="1062"/>
      <c r="Y30" s="1062"/>
      <c r="Z30" s="1062"/>
      <c r="AA30" s="1062">
        <v>2</v>
      </c>
      <c r="AB30" s="1062"/>
      <c r="AC30" s="1062"/>
      <c r="AD30" s="1062"/>
      <c r="AE30" s="1063"/>
      <c r="AF30" s="1058">
        <v>2</v>
      </c>
      <c r="AG30" s="1059"/>
      <c r="AH30" s="1059"/>
      <c r="AI30" s="1059"/>
      <c r="AJ30" s="1060"/>
      <c r="AK30" s="1003">
        <v>57</v>
      </c>
      <c r="AL30" s="994"/>
      <c r="AM30" s="994"/>
      <c r="AN30" s="994"/>
      <c r="AO30" s="994"/>
      <c r="AP30" s="994" t="s">
        <v>328</v>
      </c>
      <c r="AQ30" s="994"/>
      <c r="AR30" s="994"/>
      <c r="AS30" s="994"/>
      <c r="AT30" s="994"/>
      <c r="AU30" s="994" t="s">
        <v>328</v>
      </c>
      <c r="AV30" s="994"/>
      <c r="AW30" s="994"/>
      <c r="AX30" s="994"/>
      <c r="AY30" s="994"/>
      <c r="AZ30" s="1064" t="s">
        <v>328</v>
      </c>
      <c r="BA30" s="1064"/>
      <c r="BB30" s="1064"/>
      <c r="BC30" s="1064"/>
      <c r="BD30" s="1064"/>
      <c r="BE30" s="995"/>
      <c r="BF30" s="995"/>
      <c r="BG30" s="995"/>
      <c r="BH30" s="995"/>
      <c r="BI30" s="996"/>
      <c r="BJ30" s="97"/>
      <c r="BK30" s="97"/>
      <c r="BL30" s="97"/>
      <c r="BM30" s="97"/>
      <c r="BN30" s="97"/>
      <c r="BO30" s="106"/>
      <c r="BP30" s="106"/>
      <c r="BQ30" s="103">
        <v>24</v>
      </c>
      <c r="BR30" s="104"/>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5"/>
    </row>
    <row r="31" spans="1:131" ht="26.25" customHeight="1">
      <c r="A31" s="107">
        <v>4</v>
      </c>
      <c r="B31" s="1053" t="s">
        <v>346</v>
      </c>
      <c r="C31" s="1054"/>
      <c r="D31" s="1054"/>
      <c r="E31" s="1054"/>
      <c r="F31" s="1054"/>
      <c r="G31" s="1054"/>
      <c r="H31" s="1054"/>
      <c r="I31" s="1054"/>
      <c r="J31" s="1054"/>
      <c r="K31" s="1054"/>
      <c r="L31" s="1054"/>
      <c r="M31" s="1054"/>
      <c r="N31" s="1054"/>
      <c r="O31" s="1054"/>
      <c r="P31" s="1055"/>
      <c r="Q31" s="1061">
        <v>640</v>
      </c>
      <c r="R31" s="1062"/>
      <c r="S31" s="1062"/>
      <c r="T31" s="1062"/>
      <c r="U31" s="1062"/>
      <c r="V31" s="1062">
        <v>517</v>
      </c>
      <c r="W31" s="1062"/>
      <c r="X31" s="1062"/>
      <c r="Y31" s="1062"/>
      <c r="Z31" s="1062"/>
      <c r="AA31" s="1062">
        <v>123</v>
      </c>
      <c r="AB31" s="1062"/>
      <c r="AC31" s="1062"/>
      <c r="AD31" s="1062"/>
      <c r="AE31" s="1063"/>
      <c r="AF31" s="1058">
        <v>44</v>
      </c>
      <c r="AG31" s="1059"/>
      <c r="AH31" s="1059"/>
      <c r="AI31" s="1059"/>
      <c r="AJ31" s="1060"/>
      <c r="AK31" s="1003">
        <v>329</v>
      </c>
      <c r="AL31" s="994"/>
      <c r="AM31" s="994"/>
      <c r="AN31" s="994"/>
      <c r="AO31" s="994"/>
      <c r="AP31" s="994">
        <v>3231</v>
      </c>
      <c r="AQ31" s="994"/>
      <c r="AR31" s="994"/>
      <c r="AS31" s="994"/>
      <c r="AT31" s="994"/>
      <c r="AU31" s="994">
        <v>3173</v>
      </c>
      <c r="AV31" s="994"/>
      <c r="AW31" s="994"/>
      <c r="AX31" s="994"/>
      <c r="AY31" s="994"/>
      <c r="AZ31" s="1064" t="s">
        <v>328</v>
      </c>
      <c r="BA31" s="1064"/>
      <c r="BB31" s="1064"/>
      <c r="BC31" s="1064"/>
      <c r="BD31" s="1064"/>
      <c r="BE31" s="995" t="s">
        <v>347</v>
      </c>
      <c r="BF31" s="995"/>
      <c r="BG31" s="995"/>
      <c r="BH31" s="995"/>
      <c r="BI31" s="996"/>
      <c r="BJ31" s="97"/>
      <c r="BK31" s="97"/>
      <c r="BL31" s="97"/>
      <c r="BM31" s="97"/>
      <c r="BN31" s="97"/>
      <c r="BO31" s="106"/>
      <c r="BP31" s="106"/>
      <c r="BQ31" s="103">
        <v>25</v>
      </c>
      <c r="BR31" s="104"/>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5"/>
    </row>
    <row r="32" spans="1:131" ht="26.25" customHeight="1">
      <c r="A32" s="107">
        <v>5</v>
      </c>
      <c r="B32" s="1053"/>
      <c r="C32" s="1054"/>
      <c r="D32" s="1054"/>
      <c r="E32" s="1054"/>
      <c r="F32" s="1054"/>
      <c r="G32" s="1054"/>
      <c r="H32" s="1054"/>
      <c r="I32" s="1054"/>
      <c r="J32" s="1054"/>
      <c r="K32" s="1054"/>
      <c r="L32" s="1054"/>
      <c r="M32" s="1054"/>
      <c r="N32" s="1054"/>
      <c r="O32" s="1054"/>
      <c r="P32" s="1055"/>
      <c r="Q32" s="1061"/>
      <c r="R32" s="1062"/>
      <c r="S32" s="1062"/>
      <c r="T32" s="1062"/>
      <c r="U32" s="1062"/>
      <c r="V32" s="1062"/>
      <c r="W32" s="1062"/>
      <c r="X32" s="1062"/>
      <c r="Y32" s="1062"/>
      <c r="Z32" s="1062"/>
      <c r="AA32" s="1062"/>
      <c r="AB32" s="1062"/>
      <c r="AC32" s="1062"/>
      <c r="AD32" s="1062"/>
      <c r="AE32" s="1063"/>
      <c r="AF32" s="1058"/>
      <c r="AG32" s="1059"/>
      <c r="AH32" s="1059"/>
      <c r="AI32" s="1059"/>
      <c r="AJ32" s="1060"/>
      <c r="AK32" s="1003"/>
      <c r="AL32" s="994"/>
      <c r="AM32" s="994"/>
      <c r="AN32" s="994"/>
      <c r="AO32" s="994"/>
      <c r="AP32" s="994"/>
      <c r="AQ32" s="994"/>
      <c r="AR32" s="994"/>
      <c r="AS32" s="994"/>
      <c r="AT32" s="994"/>
      <c r="AU32" s="994"/>
      <c r="AV32" s="994"/>
      <c r="AW32" s="994"/>
      <c r="AX32" s="994"/>
      <c r="AY32" s="994"/>
      <c r="AZ32" s="1064"/>
      <c r="BA32" s="1064"/>
      <c r="BB32" s="1064"/>
      <c r="BC32" s="1064"/>
      <c r="BD32" s="1064"/>
      <c r="BE32" s="995"/>
      <c r="BF32" s="995"/>
      <c r="BG32" s="995"/>
      <c r="BH32" s="995"/>
      <c r="BI32" s="996"/>
      <c r="BJ32" s="97"/>
      <c r="BK32" s="97"/>
      <c r="BL32" s="97"/>
      <c r="BM32" s="97"/>
      <c r="BN32" s="97"/>
      <c r="BO32" s="106"/>
      <c r="BP32" s="106"/>
      <c r="BQ32" s="103">
        <v>26</v>
      </c>
      <c r="BR32" s="104"/>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5"/>
    </row>
    <row r="33" spans="1:131" ht="26.25" customHeight="1">
      <c r="A33" s="107">
        <v>6</v>
      </c>
      <c r="B33" s="1053"/>
      <c r="C33" s="1054"/>
      <c r="D33" s="1054"/>
      <c r="E33" s="1054"/>
      <c r="F33" s="1054"/>
      <c r="G33" s="1054"/>
      <c r="H33" s="1054"/>
      <c r="I33" s="1054"/>
      <c r="J33" s="1054"/>
      <c r="K33" s="1054"/>
      <c r="L33" s="1054"/>
      <c r="M33" s="1054"/>
      <c r="N33" s="1054"/>
      <c r="O33" s="1054"/>
      <c r="P33" s="1055"/>
      <c r="Q33" s="1061"/>
      <c r="R33" s="1062"/>
      <c r="S33" s="1062"/>
      <c r="T33" s="1062"/>
      <c r="U33" s="1062"/>
      <c r="V33" s="1062"/>
      <c r="W33" s="1062"/>
      <c r="X33" s="1062"/>
      <c r="Y33" s="1062"/>
      <c r="Z33" s="1062"/>
      <c r="AA33" s="1062"/>
      <c r="AB33" s="1062"/>
      <c r="AC33" s="1062"/>
      <c r="AD33" s="1062"/>
      <c r="AE33" s="1063"/>
      <c r="AF33" s="1058"/>
      <c r="AG33" s="1059"/>
      <c r="AH33" s="1059"/>
      <c r="AI33" s="1059"/>
      <c r="AJ33" s="1060"/>
      <c r="AK33" s="1003"/>
      <c r="AL33" s="994"/>
      <c r="AM33" s="994"/>
      <c r="AN33" s="994"/>
      <c r="AO33" s="994"/>
      <c r="AP33" s="994"/>
      <c r="AQ33" s="994"/>
      <c r="AR33" s="994"/>
      <c r="AS33" s="994"/>
      <c r="AT33" s="994"/>
      <c r="AU33" s="994"/>
      <c r="AV33" s="994"/>
      <c r="AW33" s="994"/>
      <c r="AX33" s="994"/>
      <c r="AY33" s="994"/>
      <c r="AZ33" s="1064"/>
      <c r="BA33" s="1064"/>
      <c r="BB33" s="1064"/>
      <c r="BC33" s="1064"/>
      <c r="BD33" s="1064"/>
      <c r="BE33" s="995"/>
      <c r="BF33" s="995"/>
      <c r="BG33" s="995"/>
      <c r="BH33" s="995"/>
      <c r="BI33" s="996"/>
      <c r="BJ33" s="97"/>
      <c r="BK33" s="97"/>
      <c r="BL33" s="97"/>
      <c r="BM33" s="97"/>
      <c r="BN33" s="97"/>
      <c r="BO33" s="106"/>
      <c r="BP33" s="106"/>
      <c r="BQ33" s="103">
        <v>27</v>
      </c>
      <c r="BR33" s="104"/>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5"/>
    </row>
    <row r="34" spans="1:131" ht="26.25" customHeight="1">
      <c r="A34" s="107">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3"/>
      <c r="AL34" s="994"/>
      <c r="AM34" s="994"/>
      <c r="AN34" s="994"/>
      <c r="AO34" s="994"/>
      <c r="AP34" s="994"/>
      <c r="AQ34" s="994"/>
      <c r="AR34" s="994"/>
      <c r="AS34" s="994"/>
      <c r="AT34" s="994"/>
      <c r="AU34" s="994"/>
      <c r="AV34" s="994"/>
      <c r="AW34" s="994"/>
      <c r="AX34" s="994"/>
      <c r="AY34" s="994"/>
      <c r="AZ34" s="1064"/>
      <c r="BA34" s="1064"/>
      <c r="BB34" s="1064"/>
      <c r="BC34" s="1064"/>
      <c r="BD34" s="1064"/>
      <c r="BE34" s="995"/>
      <c r="BF34" s="995"/>
      <c r="BG34" s="995"/>
      <c r="BH34" s="995"/>
      <c r="BI34" s="996"/>
      <c r="BJ34" s="97"/>
      <c r="BK34" s="97"/>
      <c r="BL34" s="97"/>
      <c r="BM34" s="97"/>
      <c r="BN34" s="97"/>
      <c r="BO34" s="106"/>
      <c r="BP34" s="106"/>
      <c r="BQ34" s="103">
        <v>28</v>
      </c>
      <c r="BR34" s="104"/>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5"/>
    </row>
    <row r="35" spans="1:131" ht="26.25" customHeight="1">
      <c r="A35" s="107">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97"/>
      <c r="BK35" s="97"/>
      <c r="BL35" s="97"/>
      <c r="BM35" s="97"/>
      <c r="BN35" s="97"/>
      <c r="BO35" s="106"/>
      <c r="BP35" s="106"/>
      <c r="BQ35" s="103">
        <v>29</v>
      </c>
      <c r="BR35" s="104"/>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5"/>
    </row>
    <row r="36" spans="1:131" ht="26.25" customHeight="1">
      <c r="A36" s="107">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7"/>
      <c r="BK36" s="97"/>
      <c r="BL36" s="97"/>
      <c r="BM36" s="97"/>
      <c r="BN36" s="97"/>
      <c r="BO36" s="106"/>
      <c r="BP36" s="106"/>
      <c r="BQ36" s="103">
        <v>30</v>
      </c>
      <c r="BR36" s="104"/>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5"/>
    </row>
    <row r="37" spans="1:131" ht="26.25" customHeight="1">
      <c r="A37" s="107">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7"/>
      <c r="BK37" s="97"/>
      <c r="BL37" s="97"/>
      <c r="BM37" s="97"/>
      <c r="BN37" s="97"/>
      <c r="BO37" s="106"/>
      <c r="BP37" s="106"/>
      <c r="BQ37" s="103">
        <v>31</v>
      </c>
      <c r="BR37" s="104"/>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5"/>
    </row>
    <row r="38" spans="1:131" ht="26.25" customHeight="1">
      <c r="A38" s="107">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7"/>
      <c r="BK38" s="97"/>
      <c r="BL38" s="97"/>
      <c r="BM38" s="97"/>
      <c r="BN38" s="97"/>
      <c r="BO38" s="106"/>
      <c r="BP38" s="106"/>
      <c r="BQ38" s="103">
        <v>32</v>
      </c>
      <c r="BR38" s="104"/>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5"/>
    </row>
    <row r="39" spans="1:131" ht="26.25" customHeight="1">
      <c r="A39" s="107">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7"/>
      <c r="BK39" s="97"/>
      <c r="BL39" s="97"/>
      <c r="BM39" s="97"/>
      <c r="BN39" s="97"/>
      <c r="BO39" s="106"/>
      <c r="BP39" s="106"/>
      <c r="BQ39" s="103">
        <v>33</v>
      </c>
      <c r="BR39" s="104"/>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5"/>
    </row>
    <row r="40" spans="1:131" ht="26.25" customHeight="1">
      <c r="A40" s="103">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7"/>
      <c r="BK40" s="97"/>
      <c r="BL40" s="97"/>
      <c r="BM40" s="97"/>
      <c r="BN40" s="97"/>
      <c r="BO40" s="106"/>
      <c r="BP40" s="106"/>
      <c r="BQ40" s="103">
        <v>34</v>
      </c>
      <c r="BR40" s="104"/>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5"/>
    </row>
    <row r="41" spans="1:131" ht="26.25" customHeight="1">
      <c r="A41" s="103">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7"/>
      <c r="BK41" s="97"/>
      <c r="BL41" s="97"/>
      <c r="BM41" s="97"/>
      <c r="BN41" s="97"/>
      <c r="BO41" s="106"/>
      <c r="BP41" s="106"/>
      <c r="BQ41" s="103">
        <v>35</v>
      </c>
      <c r="BR41" s="104"/>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5"/>
    </row>
    <row r="42" spans="1:131" ht="26.25" customHeight="1">
      <c r="A42" s="103">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7"/>
      <c r="BK42" s="97"/>
      <c r="BL42" s="97"/>
      <c r="BM42" s="97"/>
      <c r="BN42" s="97"/>
      <c r="BO42" s="106"/>
      <c r="BP42" s="106"/>
      <c r="BQ42" s="103">
        <v>36</v>
      </c>
      <c r="BR42" s="104"/>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5"/>
    </row>
    <row r="43" spans="1:131" ht="26.25" customHeight="1">
      <c r="A43" s="103">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7"/>
      <c r="BK43" s="97"/>
      <c r="BL43" s="97"/>
      <c r="BM43" s="97"/>
      <c r="BN43" s="97"/>
      <c r="BO43" s="106"/>
      <c r="BP43" s="106"/>
      <c r="BQ43" s="103">
        <v>37</v>
      </c>
      <c r="BR43" s="104"/>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5"/>
    </row>
    <row r="44" spans="1:131" ht="26.25" customHeight="1">
      <c r="A44" s="103">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7"/>
      <c r="BK44" s="97"/>
      <c r="BL44" s="97"/>
      <c r="BM44" s="97"/>
      <c r="BN44" s="97"/>
      <c r="BO44" s="106"/>
      <c r="BP44" s="106"/>
      <c r="BQ44" s="103">
        <v>38</v>
      </c>
      <c r="BR44" s="104"/>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5"/>
    </row>
    <row r="45" spans="1:131" ht="26.25" customHeight="1">
      <c r="A45" s="103">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7"/>
      <c r="BK45" s="97"/>
      <c r="BL45" s="97"/>
      <c r="BM45" s="97"/>
      <c r="BN45" s="97"/>
      <c r="BO45" s="106"/>
      <c r="BP45" s="106"/>
      <c r="BQ45" s="103">
        <v>39</v>
      </c>
      <c r="BR45" s="104"/>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5"/>
    </row>
    <row r="46" spans="1:131" ht="26.25" customHeight="1">
      <c r="A46" s="103">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7"/>
      <c r="BK46" s="97"/>
      <c r="BL46" s="97"/>
      <c r="BM46" s="97"/>
      <c r="BN46" s="97"/>
      <c r="BO46" s="106"/>
      <c r="BP46" s="106"/>
      <c r="BQ46" s="103">
        <v>40</v>
      </c>
      <c r="BR46" s="104"/>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5"/>
    </row>
    <row r="47" spans="1:131" ht="26.25" customHeight="1">
      <c r="A47" s="103">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7"/>
      <c r="BK47" s="97"/>
      <c r="BL47" s="97"/>
      <c r="BM47" s="97"/>
      <c r="BN47" s="97"/>
      <c r="BO47" s="106"/>
      <c r="BP47" s="106"/>
      <c r="BQ47" s="103">
        <v>41</v>
      </c>
      <c r="BR47" s="104"/>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5"/>
    </row>
    <row r="48" spans="1:131" ht="26.25" customHeight="1">
      <c r="A48" s="103">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7"/>
      <c r="BK48" s="97"/>
      <c r="BL48" s="97"/>
      <c r="BM48" s="97"/>
      <c r="BN48" s="97"/>
      <c r="BO48" s="106"/>
      <c r="BP48" s="106"/>
      <c r="BQ48" s="103">
        <v>42</v>
      </c>
      <c r="BR48" s="104"/>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5"/>
    </row>
    <row r="49" spans="1:131" ht="26.25" customHeight="1">
      <c r="A49" s="103">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7"/>
      <c r="BK49" s="97"/>
      <c r="BL49" s="97"/>
      <c r="BM49" s="97"/>
      <c r="BN49" s="97"/>
      <c r="BO49" s="106"/>
      <c r="BP49" s="106"/>
      <c r="BQ49" s="103">
        <v>43</v>
      </c>
      <c r="BR49" s="104"/>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5"/>
    </row>
    <row r="50" spans="1:131" ht="26.25" customHeight="1">
      <c r="A50" s="103">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7"/>
      <c r="BK50" s="97"/>
      <c r="BL50" s="97"/>
      <c r="BM50" s="97"/>
      <c r="BN50" s="97"/>
      <c r="BO50" s="106"/>
      <c r="BP50" s="106"/>
      <c r="BQ50" s="103">
        <v>44</v>
      </c>
      <c r="BR50" s="104"/>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5"/>
    </row>
    <row r="51" spans="1:131" ht="26.25" customHeight="1">
      <c r="A51" s="103">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7"/>
      <c r="BK51" s="97"/>
      <c r="BL51" s="97"/>
      <c r="BM51" s="97"/>
      <c r="BN51" s="97"/>
      <c r="BO51" s="106"/>
      <c r="BP51" s="106"/>
      <c r="BQ51" s="103">
        <v>45</v>
      </c>
      <c r="BR51" s="104"/>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5"/>
    </row>
    <row r="52" spans="1:131" ht="26.25" customHeight="1">
      <c r="A52" s="103">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7"/>
      <c r="BK52" s="97"/>
      <c r="BL52" s="97"/>
      <c r="BM52" s="97"/>
      <c r="BN52" s="97"/>
      <c r="BO52" s="106"/>
      <c r="BP52" s="106"/>
      <c r="BQ52" s="103">
        <v>46</v>
      </c>
      <c r="BR52" s="104"/>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5"/>
    </row>
    <row r="53" spans="1:131" ht="26.25" customHeight="1">
      <c r="A53" s="103">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7"/>
      <c r="BK53" s="97"/>
      <c r="BL53" s="97"/>
      <c r="BM53" s="97"/>
      <c r="BN53" s="97"/>
      <c r="BO53" s="106"/>
      <c r="BP53" s="106"/>
      <c r="BQ53" s="103">
        <v>47</v>
      </c>
      <c r="BR53" s="104"/>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5"/>
    </row>
    <row r="54" spans="1:131" ht="26.25" customHeight="1">
      <c r="A54" s="103">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7"/>
      <c r="BK54" s="97"/>
      <c r="BL54" s="97"/>
      <c r="BM54" s="97"/>
      <c r="BN54" s="97"/>
      <c r="BO54" s="106"/>
      <c r="BP54" s="106"/>
      <c r="BQ54" s="103">
        <v>48</v>
      </c>
      <c r="BR54" s="104"/>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5"/>
    </row>
    <row r="55" spans="1:131" ht="26.25" customHeight="1">
      <c r="A55" s="103">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7"/>
      <c r="BK55" s="97"/>
      <c r="BL55" s="97"/>
      <c r="BM55" s="97"/>
      <c r="BN55" s="97"/>
      <c r="BO55" s="106"/>
      <c r="BP55" s="106"/>
      <c r="BQ55" s="103">
        <v>49</v>
      </c>
      <c r="BR55" s="104"/>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5"/>
    </row>
    <row r="56" spans="1:131" ht="26.25" customHeight="1">
      <c r="A56" s="103">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7"/>
      <c r="BK56" s="97"/>
      <c r="BL56" s="97"/>
      <c r="BM56" s="97"/>
      <c r="BN56" s="97"/>
      <c r="BO56" s="106"/>
      <c r="BP56" s="106"/>
      <c r="BQ56" s="103">
        <v>50</v>
      </c>
      <c r="BR56" s="104"/>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5"/>
    </row>
    <row r="57" spans="1:131" ht="26.25" customHeight="1">
      <c r="A57" s="103">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7"/>
      <c r="BK57" s="97"/>
      <c r="BL57" s="97"/>
      <c r="BM57" s="97"/>
      <c r="BN57" s="97"/>
      <c r="BO57" s="106"/>
      <c r="BP57" s="106"/>
      <c r="BQ57" s="103">
        <v>51</v>
      </c>
      <c r="BR57" s="104"/>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5"/>
    </row>
    <row r="58" spans="1:131" ht="26.25" customHeight="1">
      <c r="A58" s="103">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7"/>
      <c r="BK58" s="97"/>
      <c r="BL58" s="97"/>
      <c r="BM58" s="97"/>
      <c r="BN58" s="97"/>
      <c r="BO58" s="106"/>
      <c r="BP58" s="106"/>
      <c r="BQ58" s="103">
        <v>52</v>
      </c>
      <c r="BR58" s="104"/>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5"/>
    </row>
    <row r="59" spans="1:131" ht="26.25" customHeight="1">
      <c r="A59" s="103">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7"/>
      <c r="BK59" s="97"/>
      <c r="BL59" s="97"/>
      <c r="BM59" s="97"/>
      <c r="BN59" s="97"/>
      <c r="BO59" s="106"/>
      <c r="BP59" s="106"/>
      <c r="BQ59" s="103">
        <v>53</v>
      </c>
      <c r="BR59" s="104"/>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5"/>
    </row>
    <row r="60" spans="1:131" ht="26.25" customHeight="1">
      <c r="A60" s="103">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7"/>
      <c r="BK60" s="97"/>
      <c r="BL60" s="97"/>
      <c r="BM60" s="97"/>
      <c r="BN60" s="97"/>
      <c r="BO60" s="106"/>
      <c r="BP60" s="106"/>
      <c r="BQ60" s="103">
        <v>54</v>
      </c>
      <c r="BR60" s="104"/>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5"/>
    </row>
    <row r="61" spans="1:131" ht="26.25" customHeight="1" thickBot="1">
      <c r="A61" s="103">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7"/>
      <c r="BK61" s="97"/>
      <c r="BL61" s="97"/>
      <c r="BM61" s="97"/>
      <c r="BN61" s="97"/>
      <c r="BO61" s="106"/>
      <c r="BP61" s="106"/>
      <c r="BQ61" s="103">
        <v>55</v>
      </c>
      <c r="BR61" s="104"/>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5"/>
    </row>
    <row r="62" spans="1:131" ht="26.25" customHeight="1">
      <c r="A62" s="103">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348</v>
      </c>
      <c r="BK62" s="1051"/>
      <c r="BL62" s="1051"/>
      <c r="BM62" s="1051"/>
      <c r="BN62" s="1052"/>
      <c r="BO62" s="106"/>
      <c r="BP62" s="106"/>
      <c r="BQ62" s="103">
        <v>56</v>
      </c>
      <c r="BR62" s="104"/>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5"/>
    </row>
    <row r="63" spans="1:131" ht="26.25" customHeight="1" thickBot="1">
      <c r="A63" s="105" t="s">
        <v>331</v>
      </c>
      <c r="B63" s="960" t="s">
        <v>349</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686</v>
      </c>
      <c r="AG63" s="982"/>
      <c r="AH63" s="982"/>
      <c r="AI63" s="982"/>
      <c r="AJ63" s="1045"/>
      <c r="AK63" s="1046"/>
      <c r="AL63" s="986"/>
      <c r="AM63" s="986"/>
      <c r="AN63" s="986"/>
      <c r="AO63" s="986"/>
      <c r="AP63" s="982"/>
      <c r="AQ63" s="982"/>
      <c r="AR63" s="982"/>
      <c r="AS63" s="982"/>
      <c r="AT63" s="982"/>
      <c r="AU63" s="982"/>
      <c r="AV63" s="982"/>
      <c r="AW63" s="982"/>
      <c r="AX63" s="982"/>
      <c r="AY63" s="982"/>
      <c r="AZ63" s="1040"/>
      <c r="BA63" s="1040"/>
      <c r="BB63" s="1040"/>
      <c r="BC63" s="1040"/>
      <c r="BD63" s="1040"/>
      <c r="BE63" s="983"/>
      <c r="BF63" s="983"/>
      <c r="BG63" s="983"/>
      <c r="BH63" s="983"/>
      <c r="BI63" s="984"/>
      <c r="BJ63" s="1041" t="s">
        <v>66</v>
      </c>
      <c r="BK63" s="976"/>
      <c r="BL63" s="976"/>
      <c r="BM63" s="976"/>
      <c r="BN63" s="1042"/>
      <c r="BO63" s="106"/>
      <c r="BP63" s="106"/>
      <c r="BQ63" s="103">
        <v>57</v>
      </c>
      <c r="BR63" s="104"/>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5"/>
    </row>
    <row r="64" spans="1:131" ht="26.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5"/>
    </row>
    <row r="65" spans="1:131" ht="26.25" customHeight="1" thickBot="1">
      <c r="A65" s="97" t="s">
        <v>350</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5"/>
    </row>
    <row r="66" spans="1:131" ht="26.25" customHeight="1">
      <c r="A66" s="1026" t="s">
        <v>351</v>
      </c>
      <c r="B66" s="1027"/>
      <c r="C66" s="1027"/>
      <c r="D66" s="1027"/>
      <c r="E66" s="1027"/>
      <c r="F66" s="1027"/>
      <c r="G66" s="1027"/>
      <c r="H66" s="1027"/>
      <c r="I66" s="1027"/>
      <c r="J66" s="1027"/>
      <c r="K66" s="1027"/>
      <c r="L66" s="1027"/>
      <c r="M66" s="1027"/>
      <c r="N66" s="1027"/>
      <c r="O66" s="1027"/>
      <c r="P66" s="1028"/>
      <c r="Q66" s="1012" t="s">
        <v>335</v>
      </c>
      <c r="R66" s="1013"/>
      <c r="S66" s="1013"/>
      <c r="T66" s="1013"/>
      <c r="U66" s="1014"/>
      <c r="V66" s="1012" t="s">
        <v>336</v>
      </c>
      <c r="W66" s="1013"/>
      <c r="X66" s="1013"/>
      <c r="Y66" s="1013"/>
      <c r="Z66" s="1014"/>
      <c r="AA66" s="1012" t="s">
        <v>337</v>
      </c>
      <c r="AB66" s="1013"/>
      <c r="AC66" s="1013"/>
      <c r="AD66" s="1013"/>
      <c r="AE66" s="1014"/>
      <c r="AF66" s="1032" t="s">
        <v>338</v>
      </c>
      <c r="AG66" s="1033"/>
      <c r="AH66" s="1033"/>
      <c r="AI66" s="1033"/>
      <c r="AJ66" s="1034"/>
      <c r="AK66" s="1012" t="s">
        <v>339</v>
      </c>
      <c r="AL66" s="1027"/>
      <c r="AM66" s="1027"/>
      <c r="AN66" s="1027"/>
      <c r="AO66" s="1028"/>
      <c r="AP66" s="1012" t="s">
        <v>340</v>
      </c>
      <c r="AQ66" s="1013"/>
      <c r="AR66" s="1013"/>
      <c r="AS66" s="1013"/>
      <c r="AT66" s="1014"/>
      <c r="AU66" s="1012" t="s">
        <v>352</v>
      </c>
      <c r="AV66" s="1013"/>
      <c r="AW66" s="1013"/>
      <c r="AX66" s="1013"/>
      <c r="AY66" s="1014"/>
      <c r="AZ66" s="1012" t="s">
        <v>315</v>
      </c>
      <c r="BA66" s="1013"/>
      <c r="BB66" s="1013"/>
      <c r="BC66" s="1013"/>
      <c r="BD66" s="1018"/>
      <c r="BE66" s="106"/>
      <c r="BF66" s="106"/>
      <c r="BG66" s="106"/>
      <c r="BH66" s="106"/>
      <c r="BI66" s="106"/>
      <c r="BJ66" s="106"/>
      <c r="BK66" s="106"/>
      <c r="BL66" s="106"/>
      <c r="BM66" s="106"/>
      <c r="BN66" s="106"/>
      <c r="BO66" s="106"/>
      <c r="BP66" s="106"/>
      <c r="BQ66" s="103">
        <v>60</v>
      </c>
      <c r="BR66" s="108"/>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5"/>
    </row>
    <row r="67" spans="1:131" ht="26.25" customHeight="1" thickBot="1">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6"/>
      <c r="BF67" s="106"/>
      <c r="BG67" s="106"/>
      <c r="BH67" s="106"/>
      <c r="BI67" s="106"/>
      <c r="BJ67" s="106"/>
      <c r="BK67" s="106"/>
      <c r="BL67" s="106"/>
      <c r="BM67" s="106"/>
      <c r="BN67" s="106"/>
      <c r="BO67" s="106"/>
      <c r="BP67" s="106"/>
      <c r="BQ67" s="103">
        <v>61</v>
      </c>
      <c r="BR67" s="108"/>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5"/>
    </row>
    <row r="68" spans="1:131" ht="26.25" customHeight="1" thickTop="1">
      <c r="A68" s="101">
        <v>1</v>
      </c>
      <c r="B68" s="1008" t="s">
        <v>353</v>
      </c>
      <c r="C68" s="1009"/>
      <c r="D68" s="1009"/>
      <c r="E68" s="1009"/>
      <c r="F68" s="1009"/>
      <c r="G68" s="1009"/>
      <c r="H68" s="1009"/>
      <c r="I68" s="1009"/>
      <c r="J68" s="1009"/>
      <c r="K68" s="1009"/>
      <c r="L68" s="1009"/>
      <c r="M68" s="1009"/>
      <c r="N68" s="1009"/>
      <c r="O68" s="1009"/>
      <c r="P68" s="1010"/>
      <c r="Q68" s="1011">
        <v>8355</v>
      </c>
      <c r="R68" s="1005"/>
      <c r="S68" s="1005"/>
      <c r="T68" s="1005"/>
      <c r="U68" s="1005"/>
      <c r="V68" s="1005">
        <v>7209</v>
      </c>
      <c r="W68" s="1005"/>
      <c r="X68" s="1005"/>
      <c r="Y68" s="1005"/>
      <c r="Z68" s="1005"/>
      <c r="AA68" s="1005">
        <v>1146</v>
      </c>
      <c r="AB68" s="1005"/>
      <c r="AC68" s="1005"/>
      <c r="AD68" s="1005"/>
      <c r="AE68" s="1005"/>
      <c r="AF68" s="1005">
        <v>1146</v>
      </c>
      <c r="AG68" s="1005"/>
      <c r="AH68" s="1005"/>
      <c r="AI68" s="1005"/>
      <c r="AJ68" s="1005"/>
      <c r="AK68" s="1005">
        <v>13</v>
      </c>
      <c r="AL68" s="1005"/>
      <c r="AM68" s="1005"/>
      <c r="AN68" s="1005"/>
      <c r="AO68" s="1005"/>
      <c r="AP68" s="1005" t="s">
        <v>327</v>
      </c>
      <c r="AQ68" s="1005"/>
      <c r="AR68" s="1005"/>
      <c r="AS68" s="1005"/>
      <c r="AT68" s="1005"/>
      <c r="AU68" s="1005"/>
      <c r="AV68" s="1005"/>
      <c r="AW68" s="1005"/>
      <c r="AX68" s="1005"/>
      <c r="AY68" s="1005"/>
      <c r="AZ68" s="1006" t="s">
        <v>354</v>
      </c>
      <c r="BA68" s="1006"/>
      <c r="BB68" s="1006"/>
      <c r="BC68" s="1006"/>
      <c r="BD68" s="1007"/>
      <c r="BE68" s="106"/>
      <c r="BF68" s="106"/>
      <c r="BG68" s="106"/>
      <c r="BH68" s="106"/>
      <c r="BI68" s="106"/>
      <c r="BJ68" s="106"/>
      <c r="BK68" s="106"/>
      <c r="BL68" s="106"/>
      <c r="BM68" s="106"/>
      <c r="BN68" s="106"/>
      <c r="BO68" s="106"/>
      <c r="BP68" s="106"/>
      <c r="BQ68" s="103">
        <v>62</v>
      </c>
      <c r="BR68" s="108"/>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5"/>
    </row>
    <row r="69" spans="1:131" ht="26.25" customHeight="1">
      <c r="A69" s="103">
        <v>2</v>
      </c>
      <c r="B69" s="997" t="s">
        <v>355</v>
      </c>
      <c r="C69" s="998"/>
      <c r="D69" s="998"/>
      <c r="E69" s="998"/>
      <c r="F69" s="998"/>
      <c r="G69" s="998"/>
      <c r="H69" s="998"/>
      <c r="I69" s="998"/>
      <c r="J69" s="998"/>
      <c r="K69" s="998"/>
      <c r="L69" s="998"/>
      <c r="M69" s="998"/>
      <c r="N69" s="998"/>
      <c r="O69" s="998"/>
      <c r="P69" s="999"/>
      <c r="Q69" s="1000">
        <v>103</v>
      </c>
      <c r="R69" s="994"/>
      <c r="S69" s="994"/>
      <c r="T69" s="994"/>
      <c r="U69" s="994"/>
      <c r="V69" s="994">
        <v>100</v>
      </c>
      <c r="W69" s="994"/>
      <c r="X69" s="994"/>
      <c r="Y69" s="994"/>
      <c r="Z69" s="994"/>
      <c r="AA69" s="994">
        <v>3</v>
      </c>
      <c r="AB69" s="994"/>
      <c r="AC69" s="994"/>
      <c r="AD69" s="994"/>
      <c r="AE69" s="994"/>
      <c r="AF69" s="994">
        <v>3</v>
      </c>
      <c r="AG69" s="994"/>
      <c r="AH69" s="994"/>
      <c r="AI69" s="994"/>
      <c r="AJ69" s="994"/>
      <c r="AK69" s="994" t="s">
        <v>327</v>
      </c>
      <c r="AL69" s="994"/>
      <c r="AM69" s="994"/>
      <c r="AN69" s="994"/>
      <c r="AO69" s="994"/>
      <c r="AP69" s="994">
        <v>81</v>
      </c>
      <c r="AQ69" s="994"/>
      <c r="AR69" s="994"/>
      <c r="AS69" s="994"/>
      <c r="AT69" s="994"/>
      <c r="AU69" s="994"/>
      <c r="AV69" s="994"/>
      <c r="AW69" s="994"/>
      <c r="AX69" s="994"/>
      <c r="AY69" s="994"/>
      <c r="AZ69" s="995"/>
      <c r="BA69" s="995"/>
      <c r="BB69" s="995"/>
      <c r="BC69" s="995"/>
      <c r="BD69" s="996"/>
      <c r="BE69" s="106"/>
      <c r="BF69" s="106"/>
      <c r="BG69" s="106"/>
      <c r="BH69" s="106"/>
      <c r="BI69" s="106"/>
      <c r="BJ69" s="106"/>
      <c r="BK69" s="106"/>
      <c r="BL69" s="106"/>
      <c r="BM69" s="106"/>
      <c r="BN69" s="106"/>
      <c r="BO69" s="106"/>
      <c r="BP69" s="106"/>
      <c r="BQ69" s="103">
        <v>63</v>
      </c>
      <c r="BR69" s="108"/>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5"/>
    </row>
    <row r="70" spans="1:131" ht="26.25" customHeight="1">
      <c r="A70" s="103">
        <v>3</v>
      </c>
      <c r="B70" s="997" t="s">
        <v>356</v>
      </c>
      <c r="C70" s="998"/>
      <c r="D70" s="998"/>
      <c r="E70" s="998"/>
      <c r="F70" s="998"/>
      <c r="G70" s="998"/>
      <c r="H70" s="998"/>
      <c r="I70" s="998"/>
      <c r="J70" s="998"/>
      <c r="K70" s="998"/>
      <c r="L70" s="998"/>
      <c r="M70" s="998"/>
      <c r="N70" s="998"/>
      <c r="O70" s="998"/>
      <c r="P70" s="999"/>
      <c r="Q70" s="1000">
        <v>2381</v>
      </c>
      <c r="R70" s="994"/>
      <c r="S70" s="994"/>
      <c r="T70" s="994"/>
      <c r="U70" s="994"/>
      <c r="V70" s="994">
        <v>2301</v>
      </c>
      <c r="W70" s="994"/>
      <c r="X70" s="994"/>
      <c r="Y70" s="994"/>
      <c r="Z70" s="994"/>
      <c r="AA70" s="994">
        <v>80</v>
      </c>
      <c r="AB70" s="994"/>
      <c r="AC70" s="994"/>
      <c r="AD70" s="994"/>
      <c r="AE70" s="994"/>
      <c r="AF70" s="994">
        <v>80</v>
      </c>
      <c r="AG70" s="994"/>
      <c r="AH70" s="994"/>
      <c r="AI70" s="994"/>
      <c r="AJ70" s="994"/>
      <c r="AK70" s="994">
        <v>0</v>
      </c>
      <c r="AL70" s="994"/>
      <c r="AM70" s="994"/>
      <c r="AN70" s="994"/>
      <c r="AO70" s="994"/>
      <c r="AP70" s="994">
        <v>919</v>
      </c>
      <c r="AQ70" s="994"/>
      <c r="AR70" s="994"/>
      <c r="AS70" s="994"/>
      <c r="AT70" s="994"/>
      <c r="AU70" s="994"/>
      <c r="AV70" s="994"/>
      <c r="AW70" s="994"/>
      <c r="AX70" s="994"/>
      <c r="AY70" s="994"/>
      <c r="AZ70" s="995"/>
      <c r="BA70" s="995"/>
      <c r="BB70" s="995"/>
      <c r="BC70" s="995"/>
      <c r="BD70" s="996"/>
      <c r="BE70" s="106"/>
      <c r="BF70" s="106"/>
      <c r="BG70" s="106"/>
      <c r="BH70" s="106"/>
      <c r="BI70" s="106"/>
      <c r="BJ70" s="106"/>
      <c r="BK70" s="106"/>
      <c r="BL70" s="106"/>
      <c r="BM70" s="106"/>
      <c r="BN70" s="106"/>
      <c r="BO70" s="106"/>
      <c r="BP70" s="106"/>
      <c r="BQ70" s="103">
        <v>64</v>
      </c>
      <c r="BR70" s="108"/>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5"/>
    </row>
    <row r="71" spans="1:131" ht="26.25" customHeight="1">
      <c r="A71" s="103">
        <v>4</v>
      </c>
      <c r="B71" s="997" t="s">
        <v>357</v>
      </c>
      <c r="C71" s="998"/>
      <c r="D71" s="998"/>
      <c r="E71" s="998"/>
      <c r="F71" s="998"/>
      <c r="G71" s="998"/>
      <c r="H71" s="998"/>
      <c r="I71" s="998"/>
      <c r="J71" s="998"/>
      <c r="K71" s="998"/>
      <c r="L71" s="998"/>
      <c r="M71" s="998"/>
      <c r="N71" s="998"/>
      <c r="O71" s="998"/>
      <c r="P71" s="999"/>
      <c r="Q71" s="1000">
        <v>480</v>
      </c>
      <c r="R71" s="994"/>
      <c r="S71" s="994"/>
      <c r="T71" s="994"/>
      <c r="U71" s="994"/>
      <c r="V71" s="994">
        <v>414</v>
      </c>
      <c r="W71" s="994"/>
      <c r="X71" s="994"/>
      <c r="Y71" s="994"/>
      <c r="Z71" s="994"/>
      <c r="AA71" s="994">
        <v>66</v>
      </c>
      <c r="AB71" s="994"/>
      <c r="AC71" s="994"/>
      <c r="AD71" s="994"/>
      <c r="AE71" s="994"/>
      <c r="AF71" s="994">
        <v>66</v>
      </c>
      <c r="AG71" s="994"/>
      <c r="AH71" s="994"/>
      <c r="AI71" s="994"/>
      <c r="AJ71" s="994"/>
      <c r="AK71" s="994">
        <v>38</v>
      </c>
      <c r="AL71" s="994"/>
      <c r="AM71" s="994"/>
      <c r="AN71" s="994"/>
      <c r="AO71" s="994"/>
      <c r="AP71" s="994">
        <v>11</v>
      </c>
      <c r="AQ71" s="994"/>
      <c r="AR71" s="994"/>
      <c r="AS71" s="994"/>
      <c r="AT71" s="994"/>
      <c r="AU71" s="994"/>
      <c r="AV71" s="994"/>
      <c r="AW71" s="994"/>
      <c r="AX71" s="994"/>
      <c r="AY71" s="994"/>
      <c r="AZ71" s="995"/>
      <c r="BA71" s="995"/>
      <c r="BB71" s="995"/>
      <c r="BC71" s="995"/>
      <c r="BD71" s="996"/>
      <c r="BE71" s="106"/>
      <c r="BF71" s="106"/>
      <c r="BG71" s="106"/>
      <c r="BH71" s="106"/>
      <c r="BI71" s="106"/>
      <c r="BJ71" s="106"/>
      <c r="BK71" s="106"/>
      <c r="BL71" s="106"/>
      <c r="BM71" s="106"/>
      <c r="BN71" s="106"/>
      <c r="BO71" s="106"/>
      <c r="BP71" s="106"/>
      <c r="BQ71" s="103">
        <v>65</v>
      </c>
      <c r="BR71" s="108"/>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5"/>
    </row>
    <row r="72" spans="1:131" ht="26.25" customHeight="1">
      <c r="A72" s="103">
        <v>5</v>
      </c>
      <c r="B72" s="997" t="s">
        <v>358</v>
      </c>
      <c r="C72" s="998"/>
      <c r="D72" s="998"/>
      <c r="E72" s="998"/>
      <c r="F72" s="998"/>
      <c r="G72" s="998"/>
      <c r="H72" s="998"/>
      <c r="I72" s="998"/>
      <c r="J72" s="998"/>
      <c r="K72" s="998"/>
      <c r="L72" s="998"/>
      <c r="M72" s="998"/>
      <c r="N72" s="998"/>
      <c r="O72" s="998"/>
      <c r="P72" s="999"/>
      <c r="Q72" s="1000">
        <v>412</v>
      </c>
      <c r="R72" s="994"/>
      <c r="S72" s="994"/>
      <c r="T72" s="994"/>
      <c r="U72" s="994"/>
      <c r="V72" s="994">
        <v>359</v>
      </c>
      <c r="W72" s="994"/>
      <c r="X72" s="994"/>
      <c r="Y72" s="994"/>
      <c r="Z72" s="994"/>
      <c r="AA72" s="994">
        <v>53</v>
      </c>
      <c r="AB72" s="994"/>
      <c r="AC72" s="994"/>
      <c r="AD72" s="994"/>
      <c r="AE72" s="994"/>
      <c r="AF72" s="994">
        <v>374</v>
      </c>
      <c r="AG72" s="994"/>
      <c r="AH72" s="994"/>
      <c r="AI72" s="994"/>
      <c r="AJ72" s="994"/>
      <c r="AK72" s="994" t="s">
        <v>327</v>
      </c>
      <c r="AL72" s="994"/>
      <c r="AM72" s="994"/>
      <c r="AN72" s="994"/>
      <c r="AO72" s="994"/>
      <c r="AP72" s="994">
        <v>405</v>
      </c>
      <c r="AQ72" s="994"/>
      <c r="AR72" s="994"/>
      <c r="AS72" s="994"/>
      <c r="AT72" s="994"/>
      <c r="AU72" s="994"/>
      <c r="AV72" s="994"/>
      <c r="AW72" s="994"/>
      <c r="AX72" s="994"/>
      <c r="AY72" s="994"/>
      <c r="AZ72" s="995" t="s">
        <v>359</v>
      </c>
      <c r="BA72" s="995"/>
      <c r="BB72" s="995"/>
      <c r="BC72" s="995"/>
      <c r="BD72" s="996"/>
      <c r="BE72" s="106"/>
      <c r="BF72" s="106"/>
      <c r="BG72" s="106"/>
      <c r="BH72" s="106"/>
      <c r="BI72" s="106"/>
      <c r="BJ72" s="106"/>
      <c r="BK72" s="106"/>
      <c r="BL72" s="106"/>
      <c r="BM72" s="106"/>
      <c r="BN72" s="106"/>
      <c r="BO72" s="106"/>
      <c r="BP72" s="106"/>
      <c r="BQ72" s="103">
        <v>66</v>
      </c>
      <c r="BR72" s="108"/>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5"/>
    </row>
    <row r="73" spans="1:131" ht="26.25" customHeight="1">
      <c r="A73" s="103">
        <v>6</v>
      </c>
      <c r="B73" s="997" t="s">
        <v>360</v>
      </c>
      <c r="C73" s="998"/>
      <c r="D73" s="998"/>
      <c r="E73" s="998"/>
      <c r="F73" s="998"/>
      <c r="G73" s="998"/>
      <c r="H73" s="998"/>
      <c r="I73" s="998"/>
      <c r="J73" s="998"/>
      <c r="K73" s="998"/>
      <c r="L73" s="998"/>
      <c r="M73" s="998"/>
      <c r="N73" s="998"/>
      <c r="O73" s="998"/>
      <c r="P73" s="999"/>
      <c r="Q73" s="1000">
        <v>258</v>
      </c>
      <c r="R73" s="994"/>
      <c r="S73" s="994"/>
      <c r="T73" s="994"/>
      <c r="U73" s="994"/>
      <c r="V73" s="994">
        <v>247</v>
      </c>
      <c r="W73" s="994"/>
      <c r="X73" s="994"/>
      <c r="Y73" s="994"/>
      <c r="Z73" s="994"/>
      <c r="AA73" s="994">
        <v>11</v>
      </c>
      <c r="AB73" s="994"/>
      <c r="AC73" s="994"/>
      <c r="AD73" s="994"/>
      <c r="AE73" s="994"/>
      <c r="AF73" s="994">
        <v>11</v>
      </c>
      <c r="AG73" s="994"/>
      <c r="AH73" s="994"/>
      <c r="AI73" s="994"/>
      <c r="AJ73" s="994"/>
      <c r="AK73" s="994" t="s">
        <v>327</v>
      </c>
      <c r="AL73" s="994"/>
      <c r="AM73" s="994"/>
      <c r="AN73" s="994"/>
      <c r="AO73" s="994"/>
      <c r="AP73" s="994" t="s">
        <v>327</v>
      </c>
      <c r="AQ73" s="994"/>
      <c r="AR73" s="994"/>
      <c r="AS73" s="994"/>
      <c r="AT73" s="994"/>
      <c r="AU73" s="994"/>
      <c r="AV73" s="994"/>
      <c r="AW73" s="994"/>
      <c r="AX73" s="994"/>
      <c r="AY73" s="994"/>
      <c r="AZ73" s="995"/>
      <c r="BA73" s="995"/>
      <c r="BB73" s="995"/>
      <c r="BC73" s="995"/>
      <c r="BD73" s="996"/>
      <c r="BE73" s="106"/>
      <c r="BF73" s="106"/>
      <c r="BG73" s="106"/>
      <c r="BH73" s="106"/>
      <c r="BI73" s="106"/>
      <c r="BJ73" s="106"/>
      <c r="BK73" s="106"/>
      <c r="BL73" s="106"/>
      <c r="BM73" s="106"/>
      <c r="BN73" s="106"/>
      <c r="BO73" s="106"/>
      <c r="BP73" s="106"/>
      <c r="BQ73" s="103">
        <v>67</v>
      </c>
      <c r="BR73" s="108"/>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5"/>
    </row>
    <row r="74" spans="1:131" ht="26.25" customHeight="1">
      <c r="A74" s="103">
        <v>7</v>
      </c>
      <c r="B74" s="997" t="s">
        <v>361</v>
      </c>
      <c r="C74" s="998"/>
      <c r="D74" s="998"/>
      <c r="E74" s="998"/>
      <c r="F74" s="998"/>
      <c r="G74" s="998"/>
      <c r="H74" s="998"/>
      <c r="I74" s="998"/>
      <c r="J74" s="998"/>
      <c r="K74" s="998"/>
      <c r="L74" s="998"/>
      <c r="M74" s="998"/>
      <c r="N74" s="998"/>
      <c r="O74" s="998"/>
      <c r="P74" s="999"/>
      <c r="Q74" s="1000">
        <v>300630</v>
      </c>
      <c r="R74" s="994"/>
      <c r="S74" s="994"/>
      <c r="T74" s="994"/>
      <c r="U74" s="994"/>
      <c r="V74" s="994">
        <v>289232</v>
      </c>
      <c r="W74" s="994"/>
      <c r="X74" s="994"/>
      <c r="Y74" s="994"/>
      <c r="Z74" s="994"/>
      <c r="AA74" s="994">
        <v>11398</v>
      </c>
      <c r="AB74" s="994"/>
      <c r="AC74" s="994"/>
      <c r="AD74" s="994"/>
      <c r="AE74" s="994"/>
      <c r="AF74" s="994">
        <v>6149</v>
      </c>
      <c r="AG74" s="994"/>
      <c r="AH74" s="994"/>
      <c r="AI74" s="994"/>
      <c r="AJ74" s="994"/>
      <c r="AK74" s="994" t="s">
        <v>327</v>
      </c>
      <c r="AL74" s="994"/>
      <c r="AM74" s="994"/>
      <c r="AN74" s="994"/>
      <c r="AO74" s="994"/>
      <c r="AP74" s="994" t="s">
        <v>327</v>
      </c>
      <c r="AQ74" s="994"/>
      <c r="AR74" s="994"/>
      <c r="AS74" s="994"/>
      <c r="AT74" s="994"/>
      <c r="AU74" s="994"/>
      <c r="AV74" s="994"/>
      <c r="AW74" s="994"/>
      <c r="AX74" s="994"/>
      <c r="AY74" s="994"/>
      <c r="AZ74" s="995"/>
      <c r="BA74" s="995"/>
      <c r="BB74" s="995"/>
      <c r="BC74" s="995"/>
      <c r="BD74" s="996"/>
      <c r="BE74" s="106"/>
      <c r="BF74" s="106"/>
      <c r="BG74" s="106"/>
      <c r="BH74" s="106"/>
      <c r="BI74" s="106"/>
      <c r="BJ74" s="106"/>
      <c r="BK74" s="106"/>
      <c r="BL74" s="106"/>
      <c r="BM74" s="106"/>
      <c r="BN74" s="106"/>
      <c r="BO74" s="106"/>
      <c r="BP74" s="106"/>
      <c r="BQ74" s="103">
        <v>68</v>
      </c>
      <c r="BR74" s="108"/>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5"/>
    </row>
    <row r="75" spans="1:131" ht="26.25" customHeight="1">
      <c r="A75" s="103">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106"/>
      <c r="BF75" s="106"/>
      <c r="BG75" s="106"/>
      <c r="BH75" s="106"/>
      <c r="BI75" s="106"/>
      <c r="BJ75" s="106"/>
      <c r="BK75" s="106"/>
      <c r="BL75" s="106"/>
      <c r="BM75" s="106"/>
      <c r="BN75" s="106"/>
      <c r="BO75" s="106"/>
      <c r="BP75" s="106"/>
      <c r="BQ75" s="103">
        <v>69</v>
      </c>
      <c r="BR75" s="108"/>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5"/>
    </row>
    <row r="76" spans="1:131" ht="26.25" customHeight="1">
      <c r="A76" s="103">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6"/>
      <c r="BF76" s="106"/>
      <c r="BG76" s="106"/>
      <c r="BH76" s="106"/>
      <c r="BI76" s="106"/>
      <c r="BJ76" s="106"/>
      <c r="BK76" s="106"/>
      <c r="BL76" s="106"/>
      <c r="BM76" s="106"/>
      <c r="BN76" s="106"/>
      <c r="BO76" s="106"/>
      <c r="BP76" s="106"/>
      <c r="BQ76" s="103">
        <v>70</v>
      </c>
      <c r="BR76" s="108"/>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5"/>
    </row>
    <row r="77" spans="1:131" ht="26.25" customHeight="1">
      <c r="A77" s="103">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6"/>
      <c r="BF77" s="106"/>
      <c r="BG77" s="106"/>
      <c r="BH77" s="106"/>
      <c r="BI77" s="106"/>
      <c r="BJ77" s="106"/>
      <c r="BK77" s="106"/>
      <c r="BL77" s="106"/>
      <c r="BM77" s="106"/>
      <c r="BN77" s="106"/>
      <c r="BO77" s="106"/>
      <c r="BP77" s="106"/>
      <c r="BQ77" s="103">
        <v>71</v>
      </c>
      <c r="BR77" s="108"/>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5"/>
    </row>
    <row r="78" spans="1:131" ht="26.25" customHeight="1">
      <c r="A78" s="103">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6"/>
      <c r="BF78" s="106"/>
      <c r="BG78" s="106"/>
      <c r="BH78" s="106"/>
      <c r="BI78" s="106"/>
      <c r="BJ78" s="95"/>
      <c r="BK78" s="95"/>
      <c r="BL78" s="95"/>
      <c r="BM78" s="95"/>
      <c r="BN78" s="95"/>
      <c r="BO78" s="106"/>
      <c r="BP78" s="106"/>
      <c r="BQ78" s="103">
        <v>72</v>
      </c>
      <c r="BR78" s="108"/>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5"/>
    </row>
    <row r="79" spans="1:131" ht="26.25" customHeight="1">
      <c r="A79" s="103">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6"/>
      <c r="BF79" s="106"/>
      <c r="BG79" s="106"/>
      <c r="BH79" s="106"/>
      <c r="BI79" s="106"/>
      <c r="BJ79" s="95"/>
      <c r="BK79" s="95"/>
      <c r="BL79" s="95"/>
      <c r="BM79" s="95"/>
      <c r="BN79" s="95"/>
      <c r="BO79" s="106"/>
      <c r="BP79" s="106"/>
      <c r="BQ79" s="103">
        <v>73</v>
      </c>
      <c r="BR79" s="108"/>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5"/>
    </row>
    <row r="80" spans="1:131" ht="26.25" customHeight="1">
      <c r="A80" s="103">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6"/>
      <c r="BF80" s="106"/>
      <c r="BG80" s="106"/>
      <c r="BH80" s="106"/>
      <c r="BI80" s="106"/>
      <c r="BJ80" s="106"/>
      <c r="BK80" s="106"/>
      <c r="BL80" s="106"/>
      <c r="BM80" s="106"/>
      <c r="BN80" s="106"/>
      <c r="BO80" s="106"/>
      <c r="BP80" s="106"/>
      <c r="BQ80" s="103">
        <v>74</v>
      </c>
      <c r="BR80" s="108"/>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5"/>
    </row>
    <row r="81" spans="1:131" ht="26.25" customHeight="1">
      <c r="A81" s="103">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6"/>
      <c r="BF81" s="106"/>
      <c r="BG81" s="106"/>
      <c r="BH81" s="106"/>
      <c r="BI81" s="106"/>
      <c r="BJ81" s="106"/>
      <c r="BK81" s="106"/>
      <c r="BL81" s="106"/>
      <c r="BM81" s="106"/>
      <c r="BN81" s="106"/>
      <c r="BO81" s="106"/>
      <c r="BP81" s="106"/>
      <c r="BQ81" s="103">
        <v>75</v>
      </c>
      <c r="BR81" s="108"/>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5"/>
    </row>
    <row r="82" spans="1:131" ht="26.25" customHeight="1">
      <c r="A82" s="103">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6"/>
      <c r="BF82" s="106"/>
      <c r="BG82" s="106"/>
      <c r="BH82" s="106"/>
      <c r="BI82" s="106"/>
      <c r="BJ82" s="106"/>
      <c r="BK82" s="106"/>
      <c r="BL82" s="106"/>
      <c r="BM82" s="106"/>
      <c r="BN82" s="106"/>
      <c r="BO82" s="106"/>
      <c r="BP82" s="106"/>
      <c r="BQ82" s="103">
        <v>76</v>
      </c>
      <c r="BR82" s="108"/>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5"/>
    </row>
    <row r="83" spans="1:131" ht="26.25" customHeight="1">
      <c r="A83" s="103">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6"/>
      <c r="BF83" s="106"/>
      <c r="BG83" s="106"/>
      <c r="BH83" s="106"/>
      <c r="BI83" s="106"/>
      <c r="BJ83" s="106"/>
      <c r="BK83" s="106"/>
      <c r="BL83" s="106"/>
      <c r="BM83" s="106"/>
      <c r="BN83" s="106"/>
      <c r="BO83" s="106"/>
      <c r="BP83" s="106"/>
      <c r="BQ83" s="103">
        <v>77</v>
      </c>
      <c r="BR83" s="108"/>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5"/>
    </row>
    <row r="84" spans="1:131" ht="26.25" customHeight="1">
      <c r="A84" s="103">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6"/>
      <c r="BF84" s="106"/>
      <c r="BG84" s="106"/>
      <c r="BH84" s="106"/>
      <c r="BI84" s="106"/>
      <c r="BJ84" s="106"/>
      <c r="BK84" s="106"/>
      <c r="BL84" s="106"/>
      <c r="BM84" s="106"/>
      <c r="BN84" s="106"/>
      <c r="BO84" s="106"/>
      <c r="BP84" s="106"/>
      <c r="BQ84" s="103">
        <v>78</v>
      </c>
      <c r="BR84" s="108"/>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5"/>
    </row>
    <row r="85" spans="1:131" ht="26.25" customHeight="1">
      <c r="A85" s="103">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6"/>
      <c r="BF85" s="106"/>
      <c r="BG85" s="106"/>
      <c r="BH85" s="106"/>
      <c r="BI85" s="106"/>
      <c r="BJ85" s="106"/>
      <c r="BK85" s="106"/>
      <c r="BL85" s="106"/>
      <c r="BM85" s="106"/>
      <c r="BN85" s="106"/>
      <c r="BO85" s="106"/>
      <c r="BP85" s="106"/>
      <c r="BQ85" s="103">
        <v>79</v>
      </c>
      <c r="BR85" s="108"/>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5"/>
    </row>
    <row r="86" spans="1:131" ht="26.25" customHeight="1">
      <c r="A86" s="103">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6"/>
      <c r="BF86" s="106"/>
      <c r="BG86" s="106"/>
      <c r="BH86" s="106"/>
      <c r="BI86" s="106"/>
      <c r="BJ86" s="106"/>
      <c r="BK86" s="106"/>
      <c r="BL86" s="106"/>
      <c r="BM86" s="106"/>
      <c r="BN86" s="106"/>
      <c r="BO86" s="106"/>
      <c r="BP86" s="106"/>
      <c r="BQ86" s="103">
        <v>80</v>
      </c>
      <c r="BR86" s="108"/>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5"/>
    </row>
    <row r="87" spans="1:131" ht="26.25" customHeight="1">
      <c r="A87" s="109">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6"/>
      <c r="BF87" s="106"/>
      <c r="BG87" s="106"/>
      <c r="BH87" s="106"/>
      <c r="BI87" s="106"/>
      <c r="BJ87" s="106"/>
      <c r="BK87" s="106"/>
      <c r="BL87" s="106"/>
      <c r="BM87" s="106"/>
      <c r="BN87" s="106"/>
      <c r="BO87" s="106"/>
      <c r="BP87" s="106"/>
      <c r="BQ87" s="103">
        <v>81</v>
      </c>
      <c r="BR87" s="108"/>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5"/>
    </row>
    <row r="88" spans="1:131" ht="26.25" customHeight="1" thickBot="1">
      <c r="A88" s="105" t="s">
        <v>331</v>
      </c>
      <c r="B88" s="960" t="s">
        <v>362</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c r="AG88" s="982"/>
      <c r="AH88" s="982"/>
      <c r="AI88" s="982"/>
      <c r="AJ88" s="982"/>
      <c r="AK88" s="986"/>
      <c r="AL88" s="986"/>
      <c r="AM88" s="986"/>
      <c r="AN88" s="986"/>
      <c r="AO88" s="986"/>
      <c r="AP88" s="982"/>
      <c r="AQ88" s="982"/>
      <c r="AR88" s="982"/>
      <c r="AS88" s="982"/>
      <c r="AT88" s="982"/>
      <c r="AU88" s="982"/>
      <c r="AV88" s="982"/>
      <c r="AW88" s="982"/>
      <c r="AX88" s="982"/>
      <c r="AY88" s="982"/>
      <c r="AZ88" s="983"/>
      <c r="BA88" s="983"/>
      <c r="BB88" s="983"/>
      <c r="BC88" s="983"/>
      <c r="BD88" s="984"/>
      <c r="BE88" s="106"/>
      <c r="BF88" s="106"/>
      <c r="BG88" s="106"/>
      <c r="BH88" s="106"/>
      <c r="BI88" s="106"/>
      <c r="BJ88" s="106"/>
      <c r="BK88" s="106"/>
      <c r="BL88" s="106"/>
      <c r="BM88" s="106"/>
      <c r="BN88" s="106"/>
      <c r="BO88" s="106"/>
      <c r="BP88" s="106"/>
      <c r="BQ88" s="103">
        <v>82</v>
      </c>
      <c r="BR88" s="108"/>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5"/>
    </row>
    <row r="89" spans="1:131" ht="26.25" hidden="1" customHeight="1">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5"/>
    </row>
    <row r="90" spans="1:131" ht="26.25" hidden="1" customHeight="1">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5"/>
    </row>
    <row r="91" spans="1:131" ht="26.25" hidden="1" customHeight="1">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5"/>
    </row>
    <row r="92" spans="1:131" ht="26.25" hidden="1" customHeight="1">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5"/>
    </row>
    <row r="93" spans="1:131" ht="26.25" hidden="1" customHeight="1">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5"/>
    </row>
    <row r="94" spans="1:131" ht="26.25" hidden="1" customHeight="1">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5"/>
    </row>
    <row r="95" spans="1:131" ht="26.25" hidden="1" customHeight="1">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5"/>
    </row>
    <row r="96" spans="1:131" ht="26.25" hidden="1" customHeight="1">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5"/>
    </row>
    <row r="97" spans="1:131" ht="26.25" hidden="1" customHeight="1">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5"/>
    </row>
    <row r="98" spans="1:131" ht="26.25" hidden="1" customHeight="1">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5"/>
    </row>
    <row r="99" spans="1:131" ht="26.25" hidden="1" customHeight="1">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5"/>
    </row>
    <row r="100" spans="1:131" ht="26.25" hidden="1" customHeight="1">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5"/>
    </row>
    <row r="101" spans="1:131" ht="26.25" hidden="1" customHeight="1">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5"/>
    </row>
    <row r="102" spans="1:131" ht="26.25" customHeight="1" thickBot="1">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331</v>
      </c>
      <c r="BR102" s="960" t="s">
        <v>363</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v>20</v>
      </c>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c r="DM102" s="976"/>
      <c r="DN102" s="976"/>
      <c r="DO102" s="976"/>
      <c r="DP102" s="977"/>
      <c r="DQ102" s="975"/>
      <c r="DR102" s="976"/>
      <c r="DS102" s="976"/>
      <c r="DT102" s="976"/>
      <c r="DU102" s="977"/>
      <c r="DV102" s="960"/>
      <c r="DW102" s="961"/>
      <c r="DX102" s="961"/>
      <c r="DY102" s="961"/>
      <c r="DZ102" s="962"/>
      <c r="EA102" s="95"/>
    </row>
    <row r="103" spans="1:131" ht="26.25" customHeight="1">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3" t="s">
        <v>364</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5"/>
    </row>
    <row r="104" spans="1:131" ht="26.25" customHeight="1">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4" t="s">
        <v>365</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5"/>
    </row>
    <row r="105" spans="1:131"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c r="A107" s="114" t="s">
        <v>366</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367</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c r="A108" s="965" t="s">
        <v>368</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369</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5" customFormat="1" ht="26.25" customHeight="1">
      <c r="A109" s="918" t="s">
        <v>370</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371</v>
      </c>
      <c r="AB109" s="919"/>
      <c r="AC109" s="919"/>
      <c r="AD109" s="919"/>
      <c r="AE109" s="920"/>
      <c r="AF109" s="921" t="s">
        <v>372</v>
      </c>
      <c r="AG109" s="919"/>
      <c r="AH109" s="919"/>
      <c r="AI109" s="919"/>
      <c r="AJ109" s="920"/>
      <c r="AK109" s="921" t="s">
        <v>242</v>
      </c>
      <c r="AL109" s="919"/>
      <c r="AM109" s="919"/>
      <c r="AN109" s="919"/>
      <c r="AO109" s="920"/>
      <c r="AP109" s="921" t="s">
        <v>373</v>
      </c>
      <c r="AQ109" s="919"/>
      <c r="AR109" s="919"/>
      <c r="AS109" s="919"/>
      <c r="AT109" s="952"/>
      <c r="AU109" s="918" t="s">
        <v>370</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371</v>
      </c>
      <c r="BR109" s="919"/>
      <c r="BS109" s="919"/>
      <c r="BT109" s="919"/>
      <c r="BU109" s="920"/>
      <c r="BV109" s="921" t="s">
        <v>372</v>
      </c>
      <c r="BW109" s="919"/>
      <c r="BX109" s="919"/>
      <c r="BY109" s="919"/>
      <c r="BZ109" s="920"/>
      <c r="CA109" s="921" t="s">
        <v>242</v>
      </c>
      <c r="CB109" s="919"/>
      <c r="CC109" s="919"/>
      <c r="CD109" s="919"/>
      <c r="CE109" s="920"/>
      <c r="CF109" s="959" t="s">
        <v>373</v>
      </c>
      <c r="CG109" s="959"/>
      <c r="CH109" s="959"/>
      <c r="CI109" s="959"/>
      <c r="CJ109" s="959"/>
      <c r="CK109" s="921" t="s">
        <v>374</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371</v>
      </c>
      <c r="DH109" s="919"/>
      <c r="DI109" s="919"/>
      <c r="DJ109" s="919"/>
      <c r="DK109" s="920"/>
      <c r="DL109" s="921" t="s">
        <v>372</v>
      </c>
      <c r="DM109" s="919"/>
      <c r="DN109" s="919"/>
      <c r="DO109" s="919"/>
      <c r="DP109" s="920"/>
      <c r="DQ109" s="921" t="s">
        <v>242</v>
      </c>
      <c r="DR109" s="919"/>
      <c r="DS109" s="919"/>
      <c r="DT109" s="919"/>
      <c r="DU109" s="920"/>
      <c r="DV109" s="921" t="s">
        <v>373</v>
      </c>
      <c r="DW109" s="919"/>
      <c r="DX109" s="919"/>
      <c r="DY109" s="919"/>
      <c r="DZ109" s="952"/>
    </row>
    <row r="110" spans="1:131" s="95" customFormat="1" ht="26.25" customHeight="1">
      <c r="A110" s="830" t="s">
        <v>375</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786561</v>
      </c>
      <c r="AB110" s="912"/>
      <c r="AC110" s="912"/>
      <c r="AD110" s="912"/>
      <c r="AE110" s="913"/>
      <c r="AF110" s="914">
        <v>903941</v>
      </c>
      <c r="AG110" s="912"/>
      <c r="AH110" s="912"/>
      <c r="AI110" s="912"/>
      <c r="AJ110" s="913"/>
      <c r="AK110" s="914">
        <v>970715</v>
      </c>
      <c r="AL110" s="912"/>
      <c r="AM110" s="912"/>
      <c r="AN110" s="912"/>
      <c r="AO110" s="913"/>
      <c r="AP110" s="915">
        <v>27.4</v>
      </c>
      <c r="AQ110" s="916"/>
      <c r="AR110" s="916"/>
      <c r="AS110" s="916"/>
      <c r="AT110" s="917"/>
      <c r="AU110" s="953" t="s">
        <v>376</v>
      </c>
      <c r="AV110" s="954"/>
      <c r="AW110" s="954"/>
      <c r="AX110" s="954"/>
      <c r="AY110" s="954"/>
      <c r="AZ110" s="863" t="s">
        <v>377</v>
      </c>
      <c r="BA110" s="831"/>
      <c r="BB110" s="831"/>
      <c r="BC110" s="831"/>
      <c r="BD110" s="831"/>
      <c r="BE110" s="831"/>
      <c r="BF110" s="831"/>
      <c r="BG110" s="831"/>
      <c r="BH110" s="831"/>
      <c r="BI110" s="831"/>
      <c r="BJ110" s="831"/>
      <c r="BK110" s="831"/>
      <c r="BL110" s="831"/>
      <c r="BM110" s="831"/>
      <c r="BN110" s="831"/>
      <c r="BO110" s="831"/>
      <c r="BP110" s="832"/>
      <c r="BQ110" s="864">
        <v>7471811</v>
      </c>
      <c r="BR110" s="848"/>
      <c r="BS110" s="848"/>
      <c r="BT110" s="848"/>
      <c r="BU110" s="848"/>
      <c r="BV110" s="848">
        <v>7320899</v>
      </c>
      <c r="BW110" s="848"/>
      <c r="BX110" s="848"/>
      <c r="BY110" s="848"/>
      <c r="BZ110" s="848"/>
      <c r="CA110" s="848">
        <v>6745488</v>
      </c>
      <c r="CB110" s="848"/>
      <c r="CC110" s="848"/>
      <c r="CD110" s="848"/>
      <c r="CE110" s="848"/>
      <c r="CF110" s="886">
        <v>190.6</v>
      </c>
      <c r="CG110" s="887"/>
      <c r="CH110" s="887"/>
      <c r="CI110" s="887"/>
      <c r="CJ110" s="887"/>
      <c r="CK110" s="949" t="s">
        <v>378</v>
      </c>
      <c r="CL110" s="906"/>
      <c r="CM110" s="863" t="s">
        <v>379</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66</v>
      </c>
      <c r="DH110" s="848"/>
      <c r="DI110" s="848"/>
      <c r="DJ110" s="848"/>
      <c r="DK110" s="848"/>
      <c r="DL110" s="848" t="s">
        <v>66</v>
      </c>
      <c r="DM110" s="848"/>
      <c r="DN110" s="848"/>
      <c r="DO110" s="848"/>
      <c r="DP110" s="848"/>
      <c r="DQ110" s="848" t="s">
        <v>66</v>
      </c>
      <c r="DR110" s="848"/>
      <c r="DS110" s="848"/>
      <c r="DT110" s="848"/>
      <c r="DU110" s="848"/>
      <c r="DV110" s="849" t="s">
        <v>66</v>
      </c>
      <c r="DW110" s="849"/>
      <c r="DX110" s="849"/>
      <c r="DY110" s="849"/>
      <c r="DZ110" s="850"/>
    </row>
    <row r="111" spans="1:131" s="95" customFormat="1" ht="26.25" customHeight="1">
      <c r="A111" s="797" t="s">
        <v>380</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66</v>
      </c>
      <c r="AB111" s="936"/>
      <c r="AC111" s="936"/>
      <c r="AD111" s="936"/>
      <c r="AE111" s="937"/>
      <c r="AF111" s="938" t="s">
        <v>66</v>
      </c>
      <c r="AG111" s="936"/>
      <c r="AH111" s="936"/>
      <c r="AI111" s="936"/>
      <c r="AJ111" s="937"/>
      <c r="AK111" s="938" t="s">
        <v>66</v>
      </c>
      <c r="AL111" s="936"/>
      <c r="AM111" s="936"/>
      <c r="AN111" s="936"/>
      <c r="AO111" s="937"/>
      <c r="AP111" s="939" t="s">
        <v>66</v>
      </c>
      <c r="AQ111" s="940"/>
      <c r="AR111" s="940"/>
      <c r="AS111" s="940"/>
      <c r="AT111" s="941"/>
      <c r="AU111" s="955"/>
      <c r="AV111" s="956"/>
      <c r="AW111" s="956"/>
      <c r="AX111" s="956"/>
      <c r="AY111" s="956"/>
      <c r="AZ111" s="838" t="s">
        <v>381</v>
      </c>
      <c r="BA111" s="775"/>
      <c r="BB111" s="775"/>
      <c r="BC111" s="775"/>
      <c r="BD111" s="775"/>
      <c r="BE111" s="775"/>
      <c r="BF111" s="775"/>
      <c r="BG111" s="775"/>
      <c r="BH111" s="775"/>
      <c r="BI111" s="775"/>
      <c r="BJ111" s="775"/>
      <c r="BK111" s="775"/>
      <c r="BL111" s="775"/>
      <c r="BM111" s="775"/>
      <c r="BN111" s="775"/>
      <c r="BO111" s="775"/>
      <c r="BP111" s="776"/>
      <c r="BQ111" s="839" t="s">
        <v>66</v>
      </c>
      <c r="BR111" s="840"/>
      <c r="BS111" s="840"/>
      <c r="BT111" s="840"/>
      <c r="BU111" s="840"/>
      <c r="BV111" s="840" t="s">
        <v>66</v>
      </c>
      <c r="BW111" s="840"/>
      <c r="BX111" s="840"/>
      <c r="BY111" s="840"/>
      <c r="BZ111" s="840"/>
      <c r="CA111" s="840" t="s">
        <v>66</v>
      </c>
      <c r="CB111" s="840"/>
      <c r="CC111" s="840"/>
      <c r="CD111" s="840"/>
      <c r="CE111" s="840"/>
      <c r="CF111" s="895" t="s">
        <v>66</v>
      </c>
      <c r="CG111" s="896"/>
      <c r="CH111" s="896"/>
      <c r="CI111" s="896"/>
      <c r="CJ111" s="896"/>
      <c r="CK111" s="950"/>
      <c r="CL111" s="908"/>
      <c r="CM111" s="838" t="s">
        <v>382</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66</v>
      </c>
      <c r="DH111" s="840"/>
      <c r="DI111" s="840"/>
      <c r="DJ111" s="840"/>
      <c r="DK111" s="840"/>
      <c r="DL111" s="840" t="s">
        <v>66</v>
      </c>
      <c r="DM111" s="840"/>
      <c r="DN111" s="840"/>
      <c r="DO111" s="840"/>
      <c r="DP111" s="840"/>
      <c r="DQ111" s="840" t="s">
        <v>66</v>
      </c>
      <c r="DR111" s="840"/>
      <c r="DS111" s="840"/>
      <c r="DT111" s="840"/>
      <c r="DU111" s="840"/>
      <c r="DV111" s="817" t="s">
        <v>66</v>
      </c>
      <c r="DW111" s="817"/>
      <c r="DX111" s="817"/>
      <c r="DY111" s="817"/>
      <c r="DZ111" s="818"/>
    </row>
    <row r="112" spans="1:131" s="95" customFormat="1" ht="26.25" customHeight="1">
      <c r="A112" s="942" t="s">
        <v>383</v>
      </c>
      <c r="B112" s="943"/>
      <c r="C112" s="775" t="s">
        <v>384</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66</v>
      </c>
      <c r="AB112" s="803"/>
      <c r="AC112" s="803"/>
      <c r="AD112" s="803"/>
      <c r="AE112" s="804"/>
      <c r="AF112" s="805" t="s">
        <v>66</v>
      </c>
      <c r="AG112" s="803"/>
      <c r="AH112" s="803"/>
      <c r="AI112" s="803"/>
      <c r="AJ112" s="804"/>
      <c r="AK112" s="805" t="s">
        <v>66</v>
      </c>
      <c r="AL112" s="803"/>
      <c r="AM112" s="803"/>
      <c r="AN112" s="803"/>
      <c r="AO112" s="804"/>
      <c r="AP112" s="844" t="s">
        <v>66</v>
      </c>
      <c r="AQ112" s="845"/>
      <c r="AR112" s="845"/>
      <c r="AS112" s="845"/>
      <c r="AT112" s="846"/>
      <c r="AU112" s="955"/>
      <c r="AV112" s="956"/>
      <c r="AW112" s="956"/>
      <c r="AX112" s="956"/>
      <c r="AY112" s="956"/>
      <c r="AZ112" s="838" t="s">
        <v>385</v>
      </c>
      <c r="BA112" s="775"/>
      <c r="BB112" s="775"/>
      <c r="BC112" s="775"/>
      <c r="BD112" s="775"/>
      <c r="BE112" s="775"/>
      <c r="BF112" s="775"/>
      <c r="BG112" s="775"/>
      <c r="BH112" s="775"/>
      <c r="BI112" s="775"/>
      <c r="BJ112" s="775"/>
      <c r="BK112" s="775"/>
      <c r="BL112" s="775"/>
      <c r="BM112" s="775"/>
      <c r="BN112" s="775"/>
      <c r="BO112" s="775"/>
      <c r="BP112" s="776"/>
      <c r="BQ112" s="839">
        <v>3062789</v>
      </c>
      <c r="BR112" s="840"/>
      <c r="BS112" s="840"/>
      <c r="BT112" s="840"/>
      <c r="BU112" s="840"/>
      <c r="BV112" s="840">
        <v>3080452</v>
      </c>
      <c r="BW112" s="840"/>
      <c r="BX112" s="840"/>
      <c r="BY112" s="840"/>
      <c r="BZ112" s="840"/>
      <c r="CA112" s="840">
        <v>3173273</v>
      </c>
      <c r="CB112" s="840"/>
      <c r="CC112" s="840"/>
      <c r="CD112" s="840"/>
      <c r="CE112" s="840"/>
      <c r="CF112" s="895">
        <v>89.7</v>
      </c>
      <c r="CG112" s="896"/>
      <c r="CH112" s="896"/>
      <c r="CI112" s="896"/>
      <c r="CJ112" s="896"/>
      <c r="CK112" s="950"/>
      <c r="CL112" s="908"/>
      <c r="CM112" s="838" t="s">
        <v>386</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66</v>
      </c>
      <c r="DH112" s="840"/>
      <c r="DI112" s="840"/>
      <c r="DJ112" s="840"/>
      <c r="DK112" s="840"/>
      <c r="DL112" s="840" t="s">
        <v>66</v>
      </c>
      <c r="DM112" s="840"/>
      <c r="DN112" s="840"/>
      <c r="DO112" s="840"/>
      <c r="DP112" s="840"/>
      <c r="DQ112" s="840" t="s">
        <v>66</v>
      </c>
      <c r="DR112" s="840"/>
      <c r="DS112" s="840"/>
      <c r="DT112" s="840"/>
      <c r="DU112" s="840"/>
      <c r="DV112" s="817" t="s">
        <v>66</v>
      </c>
      <c r="DW112" s="817"/>
      <c r="DX112" s="817"/>
      <c r="DY112" s="817"/>
      <c r="DZ112" s="818"/>
    </row>
    <row r="113" spans="1:130" s="95" customFormat="1" ht="26.25" customHeight="1">
      <c r="A113" s="944"/>
      <c r="B113" s="945"/>
      <c r="C113" s="775" t="s">
        <v>387</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260051</v>
      </c>
      <c r="AB113" s="936"/>
      <c r="AC113" s="936"/>
      <c r="AD113" s="936"/>
      <c r="AE113" s="937"/>
      <c r="AF113" s="938">
        <v>259097</v>
      </c>
      <c r="AG113" s="936"/>
      <c r="AH113" s="936"/>
      <c r="AI113" s="936"/>
      <c r="AJ113" s="937"/>
      <c r="AK113" s="938">
        <v>263042</v>
      </c>
      <c r="AL113" s="936"/>
      <c r="AM113" s="936"/>
      <c r="AN113" s="936"/>
      <c r="AO113" s="937"/>
      <c r="AP113" s="939">
        <v>7.4</v>
      </c>
      <c r="AQ113" s="940"/>
      <c r="AR113" s="940"/>
      <c r="AS113" s="940"/>
      <c r="AT113" s="941"/>
      <c r="AU113" s="955"/>
      <c r="AV113" s="956"/>
      <c r="AW113" s="956"/>
      <c r="AX113" s="956"/>
      <c r="AY113" s="956"/>
      <c r="AZ113" s="838" t="s">
        <v>388</v>
      </c>
      <c r="BA113" s="775"/>
      <c r="BB113" s="775"/>
      <c r="BC113" s="775"/>
      <c r="BD113" s="775"/>
      <c r="BE113" s="775"/>
      <c r="BF113" s="775"/>
      <c r="BG113" s="775"/>
      <c r="BH113" s="775"/>
      <c r="BI113" s="775"/>
      <c r="BJ113" s="775"/>
      <c r="BK113" s="775"/>
      <c r="BL113" s="775"/>
      <c r="BM113" s="775"/>
      <c r="BN113" s="775"/>
      <c r="BO113" s="775"/>
      <c r="BP113" s="776"/>
      <c r="BQ113" s="839">
        <v>233106</v>
      </c>
      <c r="BR113" s="840"/>
      <c r="BS113" s="840"/>
      <c r="BT113" s="840"/>
      <c r="BU113" s="840"/>
      <c r="BV113" s="840">
        <v>203939</v>
      </c>
      <c r="BW113" s="840"/>
      <c r="BX113" s="840"/>
      <c r="BY113" s="840"/>
      <c r="BZ113" s="840"/>
      <c r="CA113" s="840">
        <v>185636</v>
      </c>
      <c r="CB113" s="840"/>
      <c r="CC113" s="840"/>
      <c r="CD113" s="840"/>
      <c r="CE113" s="840"/>
      <c r="CF113" s="895">
        <v>5.2</v>
      </c>
      <c r="CG113" s="896"/>
      <c r="CH113" s="896"/>
      <c r="CI113" s="896"/>
      <c r="CJ113" s="896"/>
      <c r="CK113" s="950"/>
      <c r="CL113" s="908"/>
      <c r="CM113" s="838" t="s">
        <v>389</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66</v>
      </c>
      <c r="DH113" s="803"/>
      <c r="DI113" s="803"/>
      <c r="DJ113" s="803"/>
      <c r="DK113" s="804"/>
      <c r="DL113" s="805" t="s">
        <v>66</v>
      </c>
      <c r="DM113" s="803"/>
      <c r="DN113" s="803"/>
      <c r="DO113" s="803"/>
      <c r="DP113" s="804"/>
      <c r="DQ113" s="805" t="s">
        <v>66</v>
      </c>
      <c r="DR113" s="803"/>
      <c r="DS113" s="803"/>
      <c r="DT113" s="803"/>
      <c r="DU113" s="804"/>
      <c r="DV113" s="844" t="s">
        <v>66</v>
      </c>
      <c r="DW113" s="845"/>
      <c r="DX113" s="845"/>
      <c r="DY113" s="845"/>
      <c r="DZ113" s="846"/>
    </row>
    <row r="114" spans="1:130" s="95" customFormat="1" ht="26.25" customHeight="1">
      <c r="A114" s="944"/>
      <c r="B114" s="945"/>
      <c r="C114" s="775" t="s">
        <v>390</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50086</v>
      </c>
      <c r="AB114" s="803"/>
      <c r="AC114" s="803"/>
      <c r="AD114" s="803"/>
      <c r="AE114" s="804"/>
      <c r="AF114" s="805">
        <v>45064</v>
      </c>
      <c r="AG114" s="803"/>
      <c r="AH114" s="803"/>
      <c r="AI114" s="803"/>
      <c r="AJ114" s="804"/>
      <c r="AK114" s="805">
        <v>37843</v>
      </c>
      <c r="AL114" s="803"/>
      <c r="AM114" s="803"/>
      <c r="AN114" s="803"/>
      <c r="AO114" s="804"/>
      <c r="AP114" s="844">
        <v>1.1000000000000001</v>
      </c>
      <c r="AQ114" s="845"/>
      <c r="AR114" s="845"/>
      <c r="AS114" s="845"/>
      <c r="AT114" s="846"/>
      <c r="AU114" s="955"/>
      <c r="AV114" s="956"/>
      <c r="AW114" s="956"/>
      <c r="AX114" s="956"/>
      <c r="AY114" s="956"/>
      <c r="AZ114" s="838" t="s">
        <v>391</v>
      </c>
      <c r="BA114" s="775"/>
      <c r="BB114" s="775"/>
      <c r="BC114" s="775"/>
      <c r="BD114" s="775"/>
      <c r="BE114" s="775"/>
      <c r="BF114" s="775"/>
      <c r="BG114" s="775"/>
      <c r="BH114" s="775"/>
      <c r="BI114" s="775"/>
      <c r="BJ114" s="775"/>
      <c r="BK114" s="775"/>
      <c r="BL114" s="775"/>
      <c r="BM114" s="775"/>
      <c r="BN114" s="775"/>
      <c r="BO114" s="775"/>
      <c r="BP114" s="776"/>
      <c r="BQ114" s="839">
        <v>734314</v>
      </c>
      <c r="BR114" s="840"/>
      <c r="BS114" s="840"/>
      <c r="BT114" s="840"/>
      <c r="BU114" s="840"/>
      <c r="BV114" s="840">
        <v>680167</v>
      </c>
      <c r="BW114" s="840"/>
      <c r="BX114" s="840"/>
      <c r="BY114" s="840"/>
      <c r="BZ114" s="840"/>
      <c r="CA114" s="840">
        <v>488263</v>
      </c>
      <c r="CB114" s="840"/>
      <c r="CC114" s="840"/>
      <c r="CD114" s="840"/>
      <c r="CE114" s="840"/>
      <c r="CF114" s="895">
        <v>13.8</v>
      </c>
      <c r="CG114" s="896"/>
      <c r="CH114" s="896"/>
      <c r="CI114" s="896"/>
      <c r="CJ114" s="896"/>
      <c r="CK114" s="950"/>
      <c r="CL114" s="908"/>
      <c r="CM114" s="838" t="s">
        <v>392</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66</v>
      </c>
      <c r="DH114" s="803"/>
      <c r="DI114" s="803"/>
      <c r="DJ114" s="803"/>
      <c r="DK114" s="804"/>
      <c r="DL114" s="805" t="s">
        <v>66</v>
      </c>
      <c r="DM114" s="803"/>
      <c r="DN114" s="803"/>
      <c r="DO114" s="803"/>
      <c r="DP114" s="804"/>
      <c r="DQ114" s="805" t="s">
        <v>66</v>
      </c>
      <c r="DR114" s="803"/>
      <c r="DS114" s="803"/>
      <c r="DT114" s="803"/>
      <c r="DU114" s="804"/>
      <c r="DV114" s="844" t="s">
        <v>66</v>
      </c>
      <c r="DW114" s="845"/>
      <c r="DX114" s="845"/>
      <c r="DY114" s="845"/>
      <c r="DZ114" s="846"/>
    </row>
    <row r="115" spans="1:130" s="95" customFormat="1" ht="26.25" customHeight="1">
      <c r="A115" s="944"/>
      <c r="B115" s="945"/>
      <c r="C115" s="775" t="s">
        <v>393</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v>2607</v>
      </c>
      <c r="AB115" s="936"/>
      <c r="AC115" s="936"/>
      <c r="AD115" s="936"/>
      <c r="AE115" s="937"/>
      <c r="AF115" s="938">
        <v>1663</v>
      </c>
      <c r="AG115" s="936"/>
      <c r="AH115" s="936"/>
      <c r="AI115" s="936"/>
      <c r="AJ115" s="937"/>
      <c r="AK115" s="938">
        <v>7588</v>
      </c>
      <c r="AL115" s="936"/>
      <c r="AM115" s="936"/>
      <c r="AN115" s="936"/>
      <c r="AO115" s="937"/>
      <c r="AP115" s="939">
        <v>0.2</v>
      </c>
      <c r="AQ115" s="940"/>
      <c r="AR115" s="940"/>
      <c r="AS115" s="940"/>
      <c r="AT115" s="941"/>
      <c r="AU115" s="955"/>
      <c r="AV115" s="956"/>
      <c r="AW115" s="956"/>
      <c r="AX115" s="956"/>
      <c r="AY115" s="956"/>
      <c r="AZ115" s="838" t="s">
        <v>394</v>
      </c>
      <c r="BA115" s="775"/>
      <c r="BB115" s="775"/>
      <c r="BC115" s="775"/>
      <c r="BD115" s="775"/>
      <c r="BE115" s="775"/>
      <c r="BF115" s="775"/>
      <c r="BG115" s="775"/>
      <c r="BH115" s="775"/>
      <c r="BI115" s="775"/>
      <c r="BJ115" s="775"/>
      <c r="BK115" s="775"/>
      <c r="BL115" s="775"/>
      <c r="BM115" s="775"/>
      <c r="BN115" s="775"/>
      <c r="BO115" s="775"/>
      <c r="BP115" s="776"/>
      <c r="BQ115" s="839" t="s">
        <v>66</v>
      </c>
      <c r="BR115" s="840"/>
      <c r="BS115" s="840"/>
      <c r="BT115" s="840"/>
      <c r="BU115" s="840"/>
      <c r="BV115" s="840" t="s">
        <v>66</v>
      </c>
      <c r="BW115" s="840"/>
      <c r="BX115" s="840"/>
      <c r="BY115" s="840"/>
      <c r="BZ115" s="840"/>
      <c r="CA115" s="840" t="s">
        <v>66</v>
      </c>
      <c r="CB115" s="840"/>
      <c r="CC115" s="840"/>
      <c r="CD115" s="840"/>
      <c r="CE115" s="840"/>
      <c r="CF115" s="895" t="s">
        <v>66</v>
      </c>
      <c r="CG115" s="896"/>
      <c r="CH115" s="896"/>
      <c r="CI115" s="896"/>
      <c r="CJ115" s="896"/>
      <c r="CK115" s="950"/>
      <c r="CL115" s="908"/>
      <c r="CM115" s="838" t="s">
        <v>395</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66</v>
      </c>
      <c r="DH115" s="803"/>
      <c r="DI115" s="803"/>
      <c r="DJ115" s="803"/>
      <c r="DK115" s="804"/>
      <c r="DL115" s="805" t="s">
        <v>66</v>
      </c>
      <c r="DM115" s="803"/>
      <c r="DN115" s="803"/>
      <c r="DO115" s="803"/>
      <c r="DP115" s="804"/>
      <c r="DQ115" s="805" t="s">
        <v>66</v>
      </c>
      <c r="DR115" s="803"/>
      <c r="DS115" s="803"/>
      <c r="DT115" s="803"/>
      <c r="DU115" s="804"/>
      <c r="DV115" s="844" t="s">
        <v>66</v>
      </c>
      <c r="DW115" s="845"/>
      <c r="DX115" s="845"/>
      <c r="DY115" s="845"/>
      <c r="DZ115" s="846"/>
    </row>
    <row r="116" spans="1:130" s="95" customFormat="1" ht="26.25" customHeight="1">
      <c r="A116" s="946"/>
      <c r="B116" s="947"/>
      <c r="C116" s="842" t="s">
        <v>396</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t="s">
        <v>66</v>
      </c>
      <c r="AB116" s="803"/>
      <c r="AC116" s="803"/>
      <c r="AD116" s="803"/>
      <c r="AE116" s="804"/>
      <c r="AF116" s="805" t="s">
        <v>66</v>
      </c>
      <c r="AG116" s="803"/>
      <c r="AH116" s="803"/>
      <c r="AI116" s="803"/>
      <c r="AJ116" s="804"/>
      <c r="AK116" s="805" t="s">
        <v>66</v>
      </c>
      <c r="AL116" s="803"/>
      <c r="AM116" s="803"/>
      <c r="AN116" s="803"/>
      <c r="AO116" s="804"/>
      <c r="AP116" s="844" t="s">
        <v>66</v>
      </c>
      <c r="AQ116" s="845"/>
      <c r="AR116" s="845"/>
      <c r="AS116" s="845"/>
      <c r="AT116" s="846"/>
      <c r="AU116" s="955"/>
      <c r="AV116" s="956"/>
      <c r="AW116" s="956"/>
      <c r="AX116" s="956"/>
      <c r="AY116" s="956"/>
      <c r="AZ116" s="932" t="s">
        <v>397</v>
      </c>
      <c r="BA116" s="933"/>
      <c r="BB116" s="933"/>
      <c r="BC116" s="933"/>
      <c r="BD116" s="933"/>
      <c r="BE116" s="933"/>
      <c r="BF116" s="933"/>
      <c r="BG116" s="933"/>
      <c r="BH116" s="933"/>
      <c r="BI116" s="933"/>
      <c r="BJ116" s="933"/>
      <c r="BK116" s="933"/>
      <c r="BL116" s="933"/>
      <c r="BM116" s="933"/>
      <c r="BN116" s="933"/>
      <c r="BO116" s="933"/>
      <c r="BP116" s="934"/>
      <c r="BQ116" s="839" t="s">
        <v>66</v>
      </c>
      <c r="BR116" s="840"/>
      <c r="BS116" s="840"/>
      <c r="BT116" s="840"/>
      <c r="BU116" s="840"/>
      <c r="BV116" s="840" t="s">
        <v>66</v>
      </c>
      <c r="BW116" s="840"/>
      <c r="BX116" s="840"/>
      <c r="BY116" s="840"/>
      <c r="BZ116" s="840"/>
      <c r="CA116" s="840" t="s">
        <v>66</v>
      </c>
      <c r="CB116" s="840"/>
      <c r="CC116" s="840"/>
      <c r="CD116" s="840"/>
      <c r="CE116" s="840"/>
      <c r="CF116" s="895" t="s">
        <v>66</v>
      </c>
      <c r="CG116" s="896"/>
      <c r="CH116" s="896"/>
      <c r="CI116" s="896"/>
      <c r="CJ116" s="896"/>
      <c r="CK116" s="950"/>
      <c r="CL116" s="908"/>
      <c r="CM116" s="838" t="s">
        <v>398</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66</v>
      </c>
      <c r="DH116" s="803"/>
      <c r="DI116" s="803"/>
      <c r="DJ116" s="803"/>
      <c r="DK116" s="804"/>
      <c r="DL116" s="805" t="s">
        <v>66</v>
      </c>
      <c r="DM116" s="803"/>
      <c r="DN116" s="803"/>
      <c r="DO116" s="803"/>
      <c r="DP116" s="804"/>
      <c r="DQ116" s="805" t="s">
        <v>66</v>
      </c>
      <c r="DR116" s="803"/>
      <c r="DS116" s="803"/>
      <c r="DT116" s="803"/>
      <c r="DU116" s="804"/>
      <c r="DV116" s="844" t="s">
        <v>66</v>
      </c>
      <c r="DW116" s="845"/>
      <c r="DX116" s="845"/>
      <c r="DY116" s="845"/>
      <c r="DZ116" s="846"/>
    </row>
    <row r="117" spans="1:130" s="95" customFormat="1" ht="26.25" customHeight="1">
      <c r="A117" s="918" t="s">
        <v>123</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399</v>
      </c>
      <c r="Z117" s="920"/>
      <c r="AA117" s="925">
        <v>1099305</v>
      </c>
      <c r="AB117" s="926"/>
      <c r="AC117" s="926"/>
      <c r="AD117" s="926"/>
      <c r="AE117" s="927"/>
      <c r="AF117" s="928">
        <v>1209765</v>
      </c>
      <c r="AG117" s="926"/>
      <c r="AH117" s="926"/>
      <c r="AI117" s="926"/>
      <c r="AJ117" s="927"/>
      <c r="AK117" s="928">
        <v>1279188</v>
      </c>
      <c r="AL117" s="926"/>
      <c r="AM117" s="926"/>
      <c r="AN117" s="926"/>
      <c r="AO117" s="927"/>
      <c r="AP117" s="929"/>
      <c r="AQ117" s="930"/>
      <c r="AR117" s="930"/>
      <c r="AS117" s="930"/>
      <c r="AT117" s="931"/>
      <c r="AU117" s="955"/>
      <c r="AV117" s="956"/>
      <c r="AW117" s="956"/>
      <c r="AX117" s="956"/>
      <c r="AY117" s="956"/>
      <c r="AZ117" s="883" t="s">
        <v>400</v>
      </c>
      <c r="BA117" s="884"/>
      <c r="BB117" s="884"/>
      <c r="BC117" s="884"/>
      <c r="BD117" s="884"/>
      <c r="BE117" s="884"/>
      <c r="BF117" s="884"/>
      <c r="BG117" s="884"/>
      <c r="BH117" s="884"/>
      <c r="BI117" s="884"/>
      <c r="BJ117" s="884"/>
      <c r="BK117" s="884"/>
      <c r="BL117" s="884"/>
      <c r="BM117" s="884"/>
      <c r="BN117" s="884"/>
      <c r="BO117" s="884"/>
      <c r="BP117" s="885"/>
      <c r="BQ117" s="839" t="s">
        <v>66</v>
      </c>
      <c r="BR117" s="840"/>
      <c r="BS117" s="840"/>
      <c r="BT117" s="840"/>
      <c r="BU117" s="840"/>
      <c r="BV117" s="840" t="s">
        <v>66</v>
      </c>
      <c r="BW117" s="840"/>
      <c r="BX117" s="840"/>
      <c r="BY117" s="840"/>
      <c r="BZ117" s="840"/>
      <c r="CA117" s="840" t="s">
        <v>66</v>
      </c>
      <c r="CB117" s="840"/>
      <c r="CC117" s="840"/>
      <c r="CD117" s="840"/>
      <c r="CE117" s="840"/>
      <c r="CF117" s="895" t="s">
        <v>66</v>
      </c>
      <c r="CG117" s="896"/>
      <c r="CH117" s="896"/>
      <c r="CI117" s="896"/>
      <c r="CJ117" s="896"/>
      <c r="CK117" s="950"/>
      <c r="CL117" s="908"/>
      <c r="CM117" s="838" t="s">
        <v>401</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66</v>
      </c>
      <c r="DH117" s="803"/>
      <c r="DI117" s="803"/>
      <c r="DJ117" s="803"/>
      <c r="DK117" s="804"/>
      <c r="DL117" s="805" t="s">
        <v>66</v>
      </c>
      <c r="DM117" s="803"/>
      <c r="DN117" s="803"/>
      <c r="DO117" s="803"/>
      <c r="DP117" s="804"/>
      <c r="DQ117" s="805" t="s">
        <v>66</v>
      </c>
      <c r="DR117" s="803"/>
      <c r="DS117" s="803"/>
      <c r="DT117" s="803"/>
      <c r="DU117" s="804"/>
      <c r="DV117" s="844" t="s">
        <v>66</v>
      </c>
      <c r="DW117" s="845"/>
      <c r="DX117" s="845"/>
      <c r="DY117" s="845"/>
      <c r="DZ117" s="846"/>
    </row>
    <row r="118" spans="1:130" s="95" customFormat="1" ht="26.25" customHeight="1">
      <c r="A118" s="918" t="s">
        <v>374</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371</v>
      </c>
      <c r="AB118" s="919"/>
      <c r="AC118" s="919"/>
      <c r="AD118" s="919"/>
      <c r="AE118" s="920"/>
      <c r="AF118" s="921" t="s">
        <v>372</v>
      </c>
      <c r="AG118" s="919"/>
      <c r="AH118" s="919"/>
      <c r="AI118" s="919"/>
      <c r="AJ118" s="920"/>
      <c r="AK118" s="921" t="s">
        <v>242</v>
      </c>
      <c r="AL118" s="919"/>
      <c r="AM118" s="919"/>
      <c r="AN118" s="919"/>
      <c r="AO118" s="920"/>
      <c r="AP118" s="922" t="s">
        <v>373</v>
      </c>
      <c r="AQ118" s="923"/>
      <c r="AR118" s="923"/>
      <c r="AS118" s="923"/>
      <c r="AT118" s="924"/>
      <c r="AU118" s="955"/>
      <c r="AV118" s="956"/>
      <c r="AW118" s="956"/>
      <c r="AX118" s="956"/>
      <c r="AY118" s="956"/>
      <c r="AZ118" s="841" t="s">
        <v>402</v>
      </c>
      <c r="BA118" s="842"/>
      <c r="BB118" s="842"/>
      <c r="BC118" s="842"/>
      <c r="BD118" s="842"/>
      <c r="BE118" s="842"/>
      <c r="BF118" s="842"/>
      <c r="BG118" s="842"/>
      <c r="BH118" s="842"/>
      <c r="BI118" s="842"/>
      <c r="BJ118" s="842"/>
      <c r="BK118" s="842"/>
      <c r="BL118" s="842"/>
      <c r="BM118" s="842"/>
      <c r="BN118" s="842"/>
      <c r="BO118" s="842"/>
      <c r="BP118" s="843"/>
      <c r="BQ118" s="879" t="s">
        <v>66</v>
      </c>
      <c r="BR118" s="880"/>
      <c r="BS118" s="880"/>
      <c r="BT118" s="880"/>
      <c r="BU118" s="880"/>
      <c r="BV118" s="880" t="s">
        <v>66</v>
      </c>
      <c r="BW118" s="880"/>
      <c r="BX118" s="880"/>
      <c r="BY118" s="880"/>
      <c r="BZ118" s="880"/>
      <c r="CA118" s="880" t="s">
        <v>66</v>
      </c>
      <c r="CB118" s="880"/>
      <c r="CC118" s="880"/>
      <c r="CD118" s="880"/>
      <c r="CE118" s="880"/>
      <c r="CF118" s="895" t="s">
        <v>66</v>
      </c>
      <c r="CG118" s="896"/>
      <c r="CH118" s="896"/>
      <c r="CI118" s="896"/>
      <c r="CJ118" s="896"/>
      <c r="CK118" s="950"/>
      <c r="CL118" s="908"/>
      <c r="CM118" s="838" t="s">
        <v>403</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66</v>
      </c>
      <c r="DH118" s="803"/>
      <c r="DI118" s="803"/>
      <c r="DJ118" s="803"/>
      <c r="DK118" s="804"/>
      <c r="DL118" s="805" t="s">
        <v>66</v>
      </c>
      <c r="DM118" s="803"/>
      <c r="DN118" s="803"/>
      <c r="DO118" s="803"/>
      <c r="DP118" s="804"/>
      <c r="DQ118" s="805" t="s">
        <v>66</v>
      </c>
      <c r="DR118" s="803"/>
      <c r="DS118" s="803"/>
      <c r="DT118" s="803"/>
      <c r="DU118" s="804"/>
      <c r="DV118" s="844" t="s">
        <v>66</v>
      </c>
      <c r="DW118" s="845"/>
      <c r="DX118" s="845"/>
      <c r="DY118" s="845"/>
      <c r="DZ118" s="846"/>
    </row>
    <row r="119" spans="1:130" s="95" customFormat="1" ht="26.25" customHeight="1">
      <c r="A119" s="905" t="s">
        <v>378</v>
      </c>
      <c r="B119" s="906"/>
      <c r="C119" s="863" t="s">
        <v>379</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66</v>
      </c>
      <c r="AB119" s="912"/>
      <c r="AC119" s="912"/>
      <c r="AD119" s="912"/>
      <c r="AE119" s="913"/>
      <c r="AF119" s="914" t="s">
        <v>66</v>
      </c>
      <c r="AG119" s="912"/>
      <c r="AH119" s="912"/>
      <c r="AI119" s="912"/>
      <c r="AJ119" s="913"/>
      <c r="AK119" s="914" t="s">
        <v>66</v>
      </c>
      <c r="AL119" s="912"/>
      <c r="AM119" s="912"/>
      <c r="AN119" s="912"/>
      <c r="AO119" s="913"/>
      <c r="AP119" s="915" t="s">
        <v>66</v>
      </c>
      <c r="AQ119" s="916"/>
      <c r="AR119" s="916"/>
      <c r="AS119" s="916"/>
      <c r="AT119" s="917"/>
      <c r="AU119" s="957"/>
      <c r="AV119" s="958"/>
      <c r="AW119" s="958"/>
      <c r="AX119" s="958"/>
      <c r="AY119" s="958"/>
      <c r="AZ119" s="116" t="s">
        <v>123</v>
      </c>
      <c r="BA119" s="116"/>
      <c r="BB119" s="116"/>
      <c r="BC119" s="116"/>
      <c r="BD119" s="116"/>
      <c r="BE119" s="116"/>
      <c r="BF119" s="116"/>
      <c r="BG119" s="116"/>
      <c r="BH119" s="116"/>
      <c r="BI119" s="116"/>
      <c r="BJ119" s="116"/>
      <c r="BK119" s="116"/>
      <c r="BL119" s="116"/>
      <c r="BM119" s="116"/>
      <c r="BN119" s="116"/>
      <c r="BO119" s="877" t="s">
        <v>404</v>
      </c>
      <c r="BP119" s="878"/>
      <c r="BQ119" s="879">
        <v>11502020</v>
      </c>
      <c r="BR119" s="880"/>
      <c r="BS119" s="880"/>
      <c r="BT119" s="880"/>
      <c r="BU119" s="880"/>
      <c r="BV119" s="880">
        <v>11285457</v>
      </c>
      <c r="BW119" s="880"/>
      <c r="BX119" s="880"/>
      <c r="BY119" s="880"/>
      <c r="BZ119" s="880"/>
      <c r="CA119" s="880">
        <v>10592660</v>
      </c>
      <c r="CB119" s="880"/>
      <c r="CC119" s="880"/>
      <c r="CD119" s="880"/>
      <c r="CE119" s="880"/>
      <c r="CF119" s="771"/>
      <c r="CG119" s="772"/>
      <c r="CH119" s="772"/>
      <c r="CI119" s="772"/>
      <c r="CJ119" s="876"/>
      <c r="CK119" s="951"/>
      <c r="CL119" s="910"/>
      <c r="CM119" s="841" t="s">
        <v>405</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t="s">
        <v>66</v>
      </c>
      <c r="DH119" s="787"/>
      <c r="DI119" s="787"/>
      <c r="DJ119" s="787"/>
      <c r="DK119" s="788"/>
      <c r="DL119" s="789" t="s">
        <v>66</v>
      </c>
      <c r="DM119" s="787"/>
      <c r="DN119" s="787"/>
      <c r="DO119" s="787"/>
      <c r="DP119" s="788"/>
      <c r="DQ119" s="789" t="s">
        <v>66</v>
      </c>
      <c r="DR119" s="787"/>
      <c r="DS119" s="787"/>
      <c r="DT119" s="787"/>
      <c r="DU119" s="788"/>
      <c r="DV119" s="851" t="s">
        <v>66</v>
      </c>
      <c r="DW119" s="852"/>
      <c r="DX119" s="852"/>
      <c r="DY119" s="852"/>
      <c r="DZ119" s="853"/>
    </row>
    <row r="120" spans="1:130" s="95" customFormat="1" ht="26.25" customHeight="1">
      <c r="A120" s="907"/>
      <c r="B120" s="908"/>
      <c r="C120" s="838" t="s">
        <v>382</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66</v>
      </c>
      <c r="AB120" s="803"/>
      <c r="AC120" s="803"/>
      <c r="AD120" s="803"/>
      <c r="AE120" s="804"/>
      <c r="AF120" s="805" t="s">
        <v>66</v>
      </c>
      <c r="AG120" s="803"/>
      <c r="AH120" s="803"/>
      <c r="AI120" s="803"/>
      <c r="AJ120" s="804"/>
      <c r="AK120" s="805" t="s">
        <v>66</v>
      </c>
      <c r="AL120" s="803"/>
      <c r="AM120" s="803"/>
      <c r="AN120" s="803"/>
      <c r="AO120" s="804"/>
      <c r="AP120" s="844" t="s">
        <v>66</v>
      </c>
      <c r="AQ120" s="845"/>
      <c r="AR120" s="845"/>
      <c r="AS120" s="845"/>
      <c r="AT120" s="846"/>
      <c r="AU120" s="897" t="s">
        <v>406</v>
      </c>
      <c r="AV120" s="898"/>
      <c r="AW120" s="898"/>
      <c r="AX120" s="898"/>
      <c r="AY120" s="899"/>
      <c r="AZ120" s="863" t="s">
        <v>407</v>
      </c>
      <c r="BA120" s="831"/>
      <c r="BB120" s="831"/>
      <c r="BC120" s="831"/>
      <c r="BD120" s="831"/>
      <c r="BE120" s="831"/>
      <c r="BF120" s="831"/>
      <c r="BG120" s="831"/>
      <c r="BH120" s="831"/>
      <c r="BI120" s="831"/>
      <c r="BJ120" s="831"/>
      <c r="BK120" s="831"/>
      <c r="BL120" s="831"/>
      <c r="BM120" s="831"/>
      <c r="BN120" s="831"/>
      <c r="BO120" s="831"/>
      <c r="BP120" s="832"/>
      <c r="BQ120" s="864">
        <v>2489057</v>
      </c>
      <c r="BR120" s="848"/>
      <c r="BS120" s="848"/>
      <c r="BT120" s="848"/>
      <c r="BU120" s="848"/>
      <c r="BV120" s="848">
        <v>2279815</v>
      </c>
      <c r="BW120" s="848"/>
      <c r="BX120" s="848"/>
      <c r="BY120" s="848"/>
      <c r="BZ120" s="848"/>
      <c r="CA120" s="848">
        <v>2245011</v>
      </c>
      <c r="CB120" s="848"/>
      <c r="CC120" s="848"/>
      <c r="CD120" s="848"/>
      <c r="CE120" s="848"/>
      <c r="CF120" s="886">
        <v>63.4</v>
      </c>
      <c r="CG120" s="887"/>
      <c r="CH120" s="887"/>
      <c r="CI120" s="887"/>
      <c r="CJ120" s="887"/>
      <c r="CK120" s="888" t="s">
        <v>408</v>
      </c>
      <c r="CL120" s="855"/>
      <c r="CM120" s="855"/>
      <c r="CN120" s="855"/>
      <c r="CO120" s="856"/>
      <c r="CP120" s="892" t="s">
        <v>346</v>
      </c>
      <c r="CQ120" s="893"/>
      <c r="CR120" s="893"/>
      <c r="CS120" s="893"/>
      <c r="CT120" s="893"/>
      <c r="CU120" s="893"/>
      <c r="CV120" s="893"/>
      <c r="CW120" s="893"/>
      <c r="CX120" s="893"/>
      <c r="CY120" s="893"/>
      <c r="CZ120" s="893"/>
      <c r="DA120" s="893"/>
      <c r="DB120" s="893"/>
      <c r="DC120" s="893"/>
      <c r="DD120" s="893"/>
      <c r="DE120" s="893"/>
      <c r="DF120" s="894"/>
      <c r="DG120" s="864">
        <v>3062789</v>
      </c>
      <c r="DH120" s="848"/>
      <c r="DI120" s="848"/>
      <c r="DJ120" s="848"/>
      <c r="DK120" s="848"/>
      <c r="DL120" s="848">
        <v>3080452</v>
      </c>
      <c r="DM120" s="848"/>
      <c r="DN120" s="848"/>
      <c r="DO120" s="848"/>
      <c r="DP120" s="848"/>
      <c r="DQ120" s="848">
        <v>3173273</v>
      </c>
      <c r="DR120" s="848"/>
      <c r="DS120" s="848"/>
      <c r="DT120" s="848"/>
      <c r="DU120" s="848"/>
      <c r="DV120" s="849">
        <v>89.7</v>
      </c>
      <c r="DW120" s="849"/>
      <c r="DX120" s="849"/>
      <c r="DY120" s="849"/>
      <c r="DZ120" s="850"/>
    </row>
    <row r="121" spans="1:130" s="95" customFormat="1" ht="26.25" customHeight="1">
      <c r="A121" s="907"/>
      <c r="B121" s="908"/>
      <c r="C121" s="883" t="s">
        <v>409</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t="s">
        <v>66</v>
      </c>
      <c r="AB121" s="803"/>
      <c r="AC121" s="803"/>
      <c r="AD121" s="803"/>
      <c r="AE121" s="804"/>
      <c r="AF121" s="805" t="s">
        <v>66</v>
      </c>
      <c r="AG121" s="803"/>
      <c r="AH121" s="803"/>
      <c r="AI121" s="803"/>
      <c r="AJ121" s="804"/>
      <c r="AK121" s="805" t="s">
        <v>66</v>
      </c>
      <c r="AL121" s="803"/>
      <c r="AM121" s="803"/>
      <c r="AN121" s="803"/>
      <c r="AO121" s="804"/>
      <c r="AP121" s="844" t="s">
        <v>66</v>
      </c>
      <c r="AQ121" s="845"/>
      <c r="AR121" s="845"/>
      <c r="AS121" s="845"/>
      <c r="AT121" s="846"/>
      <c r="AU121" s="900"/>
      <c r="AV121" s="901"/>
      <c r="AW121" s="901"/>
      <c r="AX121" s="901"/>
      <c r="AY121" s="902"/>
      <c r="AZ121" s="838" t="s">
        <v>410</v>
      </c>
      <c r="BA121" s="775"/>
      <c r="BB121" s="775"/>
      <c r="BC121" s="775"/>
      <c r="BD121" s="775"/>
      <c r="BE121" s="775"/>
      <c r="BF121" s="775"/>
      <c r="BG121" s="775"/>
      <c r="BH121" s="775"/>
      <c r="BI121" s="775"/>
      <c r="BJ121" s="775"/>
      <c r="BK121" s="775"/>
      <c r="BL121" s="775"/>
      <c r="BM121" s="775"/>
      <c r="BN121" s="775"/>
      <c r="BO121" s="775"/>
      <c r="BP121" s="776"/>
      <c r="BQ121" s="839">
        <v>183659</v>
      </c>
      <c r="BR121" s="840"/>
      <c r="BS121" s="840"/>
      <c r="BT121" s="840"/>
      <c r="BU121" s="840"/>
      <c r="BV121" s="840">
        <v>163374</v>
      </c>
      <c r="BW121" s="840"/>
      <c r="BX121" s="840"/>
      <c r="BY121" s="840"/>
      <c r="BZ121" s="840"/>
      <c r="CA121" s="840">
        <v>150777</v>
      </c>
      <c r="CB121" s="840"/>
      <c r="CC121" s="840"/>
      <c r="CD121" s="840"/>
      <c r="CE121" s="840"/>
      <c r="CF121" s="895">
        <v>4.3</v>
      </c>
      <c r="CG121" s="896"/>
      <c r="CH121" s="896"/>
      <c r="CI121" s="896"/>
      <c r="CJ121" s="896"/>
      <c r="CK121" s="889"/>
      <c r="CL121" s="858"/>
      <c r="CM121" s="858"/>
      <c r="CN121" s="858"/>
      <c r="CO121" s="859"/>
      <c r="CP121" s="867" t="s">
        <v>344</v>
      </c>
      <c r="CQ121" s="868"/>
      <c r="CR121" s="868"/>
      <c r="CS121" s="868"/>
      <c r="CT121" s="868"/>
      <c r="CU121" s="868"/>
      <c r="CV121" s="868"/>
      <c r="CW121" s="868"/>
      <c r="CX121" s="868"/>
      <c r="CY121" s="868"/>
      <c r="CZ121" s="868"/>
      <c r="DA121" s="868"/>
      <c r="DB121" s="868"/>
      <c r="DC121" s="868"/>
      <c r="DD121" s="868"/>
      <c r="DE121" s="868"/>
      <c r="DF121" s="869"/>
      <c r="DG121" s="839" t="s">
        <v>66</v>
      </c>
      <c r="DH121" s="840"/>
      <c r="DI121" s="840"/>
      <c r="DJ121" s="840"/>
      <c r="DK121" s="840"/>
      <c r="DL121" s="840" t="s">
        <v>66</v>
      </c>
      <c r="DM121" s="840"/>
      <c r="DN121" s="840"/>
      <c r="DO121" s="840"/>
      <c r="DP121" s="840"/>
      <c r="DQ121" s="840" t="s">
        <v>66</v>
      </c>
      <c r="DR121" s="840"/>
      <c r="DS121" s="840"/>
      <c r="DT121" s="840"/>
      <c r="DU121" s="840"/>
      <c r="DV121" s="817" t="s">
        <v>66</v>
      </c>
      <c r="DW121" s="817"/>
      <c r="DX121" s="817"/>
      <c r="DY121" s="817"/>
      <c r="DZ121" s="818"/>
    </row>
    <row r="122" spans="1:130" s="95" customFormat="1" ht="26.25" customHeight="1">
      <c r="A122" s="907"/>
      <c r="B122" s="908"/>
      <c r="C122" s="838" t="s">
        <v>392</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66</v>
      </c>
      <c r="AB122" s="803"/>
      <c r="AC122" s="803"/>
      <c r="AD122" s="803"/>
      <c r="AE122" s="804"/>
      <c r="AF122" s="805" t="s">
        <v>66</v>
      </c>
      <c r="AG122" s="803"/>
      <c r="AH122" s="803"/>
      <c r="AI122" s="803"/>
      <c r="AJ122" s="804"/>
      <c r="AK122" s="805" t="s">
        <v>66</v>
      </c>
      <c r="AL122" s="803"/>
      <c r="AM122" s="803"/>
      <c r="AN122" s="803"/>
      <c r="AO122" s="804"/>
      <c r="AP122" s="844" t="s">
        <v>66</v>
      </c>
      <c r="AQ122" s="845"/>
      <c r="AR122" s="845"/>
      <c r="AS122" s="845"/>
      <c r="AT122" s="846"/>
      <c r="AU122" s="900"/>
      <c r="AV122" s="901"/>
      <c r="AW122" s="901"/>
      <c r="AX122" s="901"/>
      <c r="AY122" s="902"/>
      <c r="AZ122" s="841" t="s">
        <v>411</v>
      </c>
      <c r="BA122" s="842"/>
      <c r="BB122" s="842"/>
      <c r="BC122" s="842"/>
      <c r="BD122" s="842"/>
      <c r="BE122" s="842"/>
      <c r="BF122" s="842"/>
      <c r="BG122" s="842"/>
      <c r="BH122" s="842"/>
      <c r="BI122" s="842"/>
      <c r="BJ122" s="842"/>
      <c r="BK122" s="842"/>
      <c r="BL122" s="842"/>
      <c r="BM122" s="842"/>
      <c r="BN122" s="842"/>
      <c r="BO122" s="842"/>
      <c r="BP122" s="843"/>
      <c r="BQ122" s="879">
        <v>7541055</v>
      </c>
      <c r="BR122" s="880"/>
      <c r="BS122" s="880"/>
      <c r="BT122" s="880"/>
      <c r="BU122" s="880"/>
      <c r="BV122" s="880">
        <v>7356167</v>
      </c>
      <c r="BW122" s="880"/>
      <c r="BX122" s="880"/>
      <c r="BY122" s="880"/>
      <c r="BZ122" s="880"/>
      <c r="CA122" s="880">
        <v>6951942</v>
      </c>
      <c r="CB122" s="880"/>
      <c r="CC122" s="880"/>
      <c r="CD122" s="880"/>
      <c r="CE122" s="880"/>
      <c r="CF122" s="881">
        <v>196.4</v>
      </c>
      <c r="CG122" s="882"/>
      <c r="CH122" s="882"/>
      <c r="CI122" s="882"/>
      <c r="CJ122" s="882"/>
      <c r="CK122" s="889"/>
      <c r="CL122" s="858"/>
      <c r="CM122" s="858"/>
      <c r="CN122" s="858"/>
      <c r="CO122" s="859"/>
      <c r="CP122" s="867" t="s">
        <v>345</v>
      </c>
      <c r="CQ122" s="868"/>
      <c r="CR122" s="868"/>
      <c r="CS122" s="868"/>
      <c r="CT122" s="868"/>
      <c r="CU122" s="868"/>
      <c r="CV122" s="868"/>
      <c r="CW122" s="868"/>
      <c r="CX122" s="868"/>
      <c r="CY122" s="868"/>
      <c r="CZ122" s="868"/>
      <c r="DA122" s="868"/>
      <c r="DB122" s="868"/>
      <c r="DC122" s="868"/>
      <c r="DD122" s="868"/>
      <c r="DE122" s="868"/>
      <c r="DF122" s="869"/>
      <c r="DG122" s="839" t="s">
        <v>66</v>
      </c>
      <c r="DH122" s="840"/>
      <c r="DI122" s="840"/>
      <c r="DJ122" s="840"/>
      <c r="DK122" s="840"/>
      <c r="DL122" s="840" t="s">
        <v>66</v>
      </c>
      <c r="DM122" s="840"/>
      <c r="DN122" s="840"/>
      <c r="DO122" s="840"/>
      <c r="DP122" s="840"/>
      <c r="DQ122" s="840" t="s">
        <v>66</v>
      </c>
      <c r="DR122" s="840"/>
      <c r="DS122" s="840"/>
      <c r="DT122" s="840"/>
      <c r="DU122" s="840"/>
      <c r="DV122" s="817" t="s">
        <v>66</v>
      </c>
      <c r="DW122" s="817"/>
      <c r="DX122" s="817"/>
      <c r="DY122" s="817"/>
      <c r="DZ122" s="818"/>
    </row>
    <row r="123" spans="1:130" s="95" customFormat="1" ht="26.25" customHeight="1">
      <c r="A123" s="907"/>
      <c r="B123" s="908"/>
      <c r="C123" s="838" t="s">
        <v>398</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66</v>
      </c>
      <c r="AB123" s="803"/>
      <c r="AC123" s="803"/>
      <c r="AD123" s="803"/>
      <c r="AE123" s="804"/>
      <c r="AF123" s="805" t="s">
        <v>66</v>
      </c>
      <c r="AG123" s="803"/>
      <c r="AH123" s="803"/>
      <c r="AI123" s="803"/>
      <c r="AJ123" s="804"/>
      <c r="AK123" s="805" t="s">
        <v>66</v>
      </c>
      <c r="AL123" s="803"/>
      <c r="AM123" s="803"/>
      <c r="AN123" s="803"/>
      <c r="AO123" s="804"/>
      <c r="AP123" s="844" t="s">
        <v>66</v>
      </c>
      <c r="AQ123" s="845"/>
      <c r="AR123" s="845"/>
      <c r="AS123" s="845"/>
      <c r="AT123" s="846"/>
      <c r="AU123" s="903"/>
      <c r="AV123" s="904"/>
      <c r="AW123" s="904"/>
      <c r="AX123" s="904"/>
      <c r="AY123" s="904"/>
      <c r="AZ123" s="116" t="s">
        <v>123</v>
      </c>
      <c r="BA123" s="116"/>
      <c r="BB123" s="116"/>
      <c r="BC123" s="116"/>
      <c r="BD123" s="116"/>
      <c r="BE123" s="116"/>
      <c r="BF123" s="116"/>
      <c r="BG123" s="116"/>
      <c r="BH123" s="116"/>
      <c r="BI123" s="116"/>
      <c r="BJ123" s="116"/>
      <c r="BK123" s="116"/>
      <c r="BL123" s="116"/>
      <c r="BM123" s="116"/>
      <c r="BN123" s="116"/>
      <c r="BO123" s="877" t="s">
        <v>412</v>
      </c>
      <c r="BP123" s="878"/>
      <c r="BQ123" s="874">
        <v>10213771</v>
      </c>
      <c r="BR123" s="875"/>
      <c r="BS123" s="875"/>
      <c r="BT123" s="875"/>
      <c r="BU123" s="875"/>
      <c r="BV123" s="875">
        <v>9799356</v>
      </c>
      <c r="BW123" s="875"/>
      <c r="BX123" s="875"/>
      <c r="BY123" s="875"/>
      <c r="BZ123" s="875"/>
      <c r="CA123" s="875">
        <v>9347730</v>
      </c>
      <c r="CB123" s="875"/>
      <c r="CC123" s="875"/>
      <c r="CD123" s="875"/>
      <c r="CE123" s="875"/>
      <c r="CF123" s="771"/>
      <c r="CG123" s="772"/>
      <c r="CH123" s="772"/>
      <c r="CI123" s="772"/>
      <c r="CJ123" s="876"/>
      <c r="CK123" s="889"/>
      <c r="CL123" s="858"/>
      <c r="CM123" s="858"/>
      <c r="CN123" s="858"/>
      <c r="CO123" s="859"/>
      <c r="CP123" s="867" t="s">
        <v>343</v>
      </c>
      <c r="CQ123" s="868"/>
      <c r="CR123" s="868"/>
      <c r="CS123" s="868"/>
      <c r="CT123" s="868"/>
      <c r="CU123" s="868"/>
      <c r="CV123" s="868"/>
      <c r="CW123" s="868"/>
      <c r="CX123" s="868"/>
      <c r="CY123" s="868"/>
      <c r="CZ123" s="868"/>
      <c r="DA123" s="868"/>
      <c r="DB123" s="868"/>
      <c r="DC123" s="868"/>
      <c r="DD123" s="868"/>
      <c r="DE123" s="868"/>
      <c r="DF123" s="869"/>
      <c r="DG123" s="802" t="s">
        <v>66</v>
      </c>
      <c r="DH123" s="803"/>
      <c r="DI123" s="803"/>
      <c r="DJ123" s="803"/>
      <c r="DK123" s="804"/>
      <c r="DL123" s="805" t="s">
        <v>66</v>
      </c>
      <c r="DM123" s="803"/>
      <c r="DN123" s="803"/>
      <c r="DO123" s="803"/>
      <c r="DP123" s="804"/>
      <c r="DQ123" s="805" t="s">
        <v>66</v>
      </c>
      <c r="DR123" s="803"/>
      <c r="DS123" s="803"/>
      <c r="DT123" s="803"/>
      <c r="DU123" s="804"/>
      <c r="DV123" s="844" t="s">
        <v>66</v>
      </c>
      <c r="DW123" s="845"/>
      <c r="DX123" s="845"/>
      <c r="DY123" s="845"/>
      <c r="DZ123" s="846"/>
    </row>
    <row r="124" spans="1:130" s="95" customFormat="1" ht="26.25" customHeight="1" thickBot="1">
      <c r="A124" s="907"/>
      <c r="B124" s="908"/>
      <c r="C124" s="838" t="s">
        <v>401</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66</v>
      </c>
      <c r="AB124" s="803"/>
      <c r="AC124" s="803"/>
      <c r="AD124" s="803"/>
      <c r="AE124" s="804"/>
      <c r="AF124" s="805" t="s">
        <v>66</v>
      </c>
      <c r="AG124" s="803"/>
      <c r="AH124" s="803"/>
      <c r="AI124" s="803"/>
      <c r="AJ124" s="804"/>
      <c r="AK124" s="805" t="s">
        <v>66</v>
      </c>
      <c r="AL124" s="803"/>
      <c r="AM124" s="803"/>
      <c r="AN124" s="803"/>
      <c r="AO124" s="804"/>
      <c r="AP124" s="844" t="s">
        <v>66</v>
      </c>
      <c r="AQ124" s="845"/>
      <c r="AR124" s="845"/>
      <c r="AS124" s="845"/>
      <c r="AT124" s="846"/>
      <c r="AU124" s="870" t="s">
        <v>413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39.799999999999997</v>
      </c>
      <c r="BR124" s="865"/>
      <c r="BS124" s="865"/>
      <c r="BT124" s="865"/>
      <c r="BU124" s="865"/>
      <c r="BV124" s="865">
        <v>44.2</v>
      </c>
      <c r="BW124" s="865"/>
      <c r="BX124" s="865"/>
      <c r="BY124" s="865"/>
      <c r="BZ124" s="865"/>
      <c r="CA124" s="865">
        <v>35.1</v>
      </c>
      <c r="CB124" s="865"/>
      <c r="CC124" s="865"/>
      <c r="CD124" s="865"/>
      <c r="CE124" s="865"/>
      <c r="CF124" s="749"/>
      <c r="CG124" s="750"/>
      <c r="CH124" s="750"/>
      <c r="CI124" s="750"/>
      <c r="CJ124" s="866"/>
      <c r="CK124" s="890"/>
      <c r="CL124" s="890"/>
      <c r="CM124" s="890"/>
      <c r="CN124" s="890"/>
      <c r="CO124" s="891"/>
      <c r="CP124" s="867" t="s">
        <v>414</v>
      </c>
      <c r="CQ124" s="868"/>
      <c r="CR124" s="868"/>
      <c r="CS124" s="868"/>
      <c r="CT124" s="868"/>
      <c r="CU124" s="868"/>
      <c r="CV124" s="868"/>
      <c r="CW124" s="868"/>
      <c r="CX124" s="868"/>
      <c r="CY124" s="868"/>
      <c r="CZ124" s="868"/>
      <c r="DA124" s="868"/>
      <c r="DB124" s="868"/>
      <c r="DC124" s="868"/>
      <c r="DD124" s="868"/>
      <c r="DE124" s="868"/>
      <c r="DF124" s="869"/>
      <c r="DG124" s="786" t="s">
        <v>66</v>
      </c>
      <c r="DH124" s="787"/>
      <c r="DI124" s="787"/>
      <c r="DJ124" s="787"/>
      <c r="DK124" s="788"/>
      <c r="DL124" s="789" t="s">
        <v>66</v>
      </c>
      <c r="DM124" s="787"/>
      <c r="DN124" s="787"/>
      <c r="DO124" s="787"/>
      <c r="DP124" s="788"/>
      <c r="DQ124" s="789" t="s">
        <v>66</v>
      </c>
      <c r="DR124" s="787"/>
      <c r="DS124" s="787"/>
      <c r="DT124" s="787"/>
      <c r="DU124" s="788"/>
      <c r="DV124" s="851" t="s">
        <v>66</v>
      </c>
      <c r="DW124" s="852"/>
      <c r="DX124" s="852"/>
      <c r="DY124" s="852"/>
      <c r="DZ124" s="853"/>
    </row>
    <row r="125" spans="1:130" s="95" customFormat="1" ht="26.25" customHeight="1">
      <c r="A125" s="907"/>
      <c r="B125" s="908"/>
      <c r="C125" s="838" t="s">
        <v>403</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66</v>
      </c>
      <c r="AB125" s="803"/>
      <c r="AC125" s="803"/>
      <c r="AD125" s="803"/>
      <c r="AE125" s="804"/>
      <c r="AF125" s="805" t="s">
        <v>66</v>
      </c>
      <c r="AG125" s="803"/>
      <c r="AH125" s="803"/>
      <c r="AI125" s="803"/>
      <c r="AJ125" s="804"/>
      <c r="AK125" s="805" t="s">
        <v>66</v>
      </c>
      <c r="AL125" s="803"/>
      <c r="AM125" s="803"/>
      <c r="AN125" s="803"/>
      <c r="AO125" s="804"/>
      <c r="AP125" s="844" t="s">
        <v>66</v>
      </c>
      <c r="AQ125" s="845"/>
      <c r="AR125" s="845"/>
      <c r="AS125" s="845"/>
      <c r="AT125" s="84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4" t="s">
        <v>415</v>
      </c>
      <c r="CL125" s="855"/>
      <c r="CM125" s="855"/>
      <c r="CN125" s="855"/>
      <c r="CO125" s="856"/>
      <c r="CP125" s="863" t="s">
        <v>416</v>
      </c>
      <c r="CQ125" s="831"/>
      <c r="CR125" s="831"/>
      <c r="CS125" s="831"/>
      <c r="CT125" s="831"/>
      <c r="CU125" s="831"/>
      <c r="CV125" s="831"/>
      <c r="CW125" s="831"/>
      <c r="CX125" s="831"/>
      <c r="CY125" s="831"/>
      <c r="CZ125" s="831"/>
      <c r="DA125" s="831"/>
      <c r="DB125" s="831"/>
      <c r="DC125" s="831"/>
      <c r="DD125" s="831"/>
      <c r="DE125" s="831"/>
      <c r="DF125" s="832"/>
      <c r="DG125" s="864" t="s">
        <v>66</v>
      </c>
      <c r="DH125" s="848"/>
      <c r="DI125" s="848"/>
      <c r="DJ125" s="848"/>
      <c r="DK125" s="848"/>
      <c r="DL125" s="848" t="s">
        <v>66</v>
      </c>
      <c r="DM125" s="848"/>
      <c r="DN125" s="848"/>
      <c r="DO125" s="848"/>
      <c r="DP125" s="848"/>
      <c r="DQ125" s="848" t="s">
        <v>66</v>
      </c>
      <c r="DR125" s="848"/>
      <c r="DS125" s="848"/>
      <c r="DT125" s="848"/>
      <c r="DU125" s="848"/>
      <c r="DV125" s="849" t="s">
        <v>66</v>
      </c>
      <c r="DW125" s="849"/>
      <c r="DX125" s="849"/>
      <c r="DY125" s="849"/>
      <c r="DZ125" s="850"/>
    </row>
    <row r="126" spans="1:130" s="95" customFormat="1" ht="26.25" customHeight="1" thickBot="1">
      <c r="A126" s="907"/>
      <c r="B126" s="908"/>
      <c r="C126" s="838" t="s">
        <v>405</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66</v>
      </c>
      <c r="AB126" s="803"/>
      <c r="AC126" s="803"/>
      <c r="AD126" s="803"/>
      <c r="AE126" s="804"/>
      <c r="AF126" s="805" t="s">
        <v>66</v>
      </c>
      <c r="AG126" s="803"/>
      <c r="AH126" s="803"/>
      <c r="AI126" s="803"/>
      <c r="AJ126" s="804"/>
      <c r="AK126" s="805" t="s">
        <v>66</v>
      </c>
      <c r="AL126" s="803"/>
      <c r="AM126" s="803"/>
      <c r="AN126" s="803"/>
      <c r="AO126" s="804"/>
      <c r="AP126" s="844" t="s">
        <v>66</v>
      </c>
      <c r="AQ126" s="845"/>
      <c r="AR126" s="845"/>
      <c r="AS126" s="845"/>
      <c r="AT126" s="84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7"/>
      <c r="CL126" s="858"/>
      <c r="CM126" s="858"/>
      <c r="CN126" s="858"/>
      <c r="CO126" s="859"/>
      <c r="CP126" s="838" t="s">
        <v>417</v>
      </c>
      <c r="CQ126" s="775"/>
      <c r="CR126" s="775"/>
      <c r="CS126" s="775"/>
      <c r="CT126" s="775"/>
      <c r="CU126" s="775"/>
      <c r="CV126" s="775"/>
      <c r="CW126" s="775"/>
      <c r="CX126" s="775"/>
      <c r="CY126" s="775"/>
      <c r="CZ126" s="775"/>
      <c r="DA126" s="775"/>
      <c r="DB126" s="775"/>
      <c r="DC126" s="775"/>
      <c r="DD126" s="775"/>
      <c r="DE126" s="775"/>
      <c r="DF126" s="776"/>
      <c r="DG126" s="839" t="s">
        <v>66</v>
      </c>
      <c r="DH126" s="840"/>
      <c r="DI126" s="840"/>
      <c r="DJ126" s="840"/>
      <c r="DK126" s="840"/>
      <c r="DL126" s="840" t="s">
        <v>66</v>
      </c>
      <c r="DM126" s="840"/>
      <c r="DN126" s="840"/>
      <c r="DO126" s="840"/>
      <c r="DP126" s="840"/>
      <c r="DQ126" s="840" t="s">
        <v>66</v>
      </c>
      <c r="DR126" s="840"/>
      <c r="DS126" s="840"/>
      <c r="DT126" s="840"/>
      <c r="DU126" s="840"/>
      <c r="DV126" s="817" t="s">
        <v>66</v>
      </c>
      <c r="DW126" s="817"/>
      <c r="DX126" s="817"/>
      <c r="DY126" s="817"/>
      <c r="DZ126" s="818"/>
    </row>
    <row r="127" spans="1:130" s="95" customFormat="1" ht="26.25" customHeight="1">
      <c r="A127" s="909"/>
      <c r="B127" s="910"/>
      <c r="C127" s="841" t="s">
        <v>418</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v>2607</v>
      </c>
      <c r="AB127" s="803"/>
      <c r="AC127" s="803"/>
      <c r="AD127" s="803"/>
      <c r="AE127" s="804"/>
      <c r="AF127" s="805">
        <v>1663</v>
      </c>
      <c r="AG127" s="803"/>
      <c r="AH127" s="803"/>
      <c r="AI127" s="803"/>
      <c r="AJ127" s="804"/>
      <c r="AK127" s="805">
        <v>7588</v>
      </c>
      <c r="AL127" s="803"/>
      <c r="AM127" s="803"/>
      <c r="AN127" s="803"/>
      <c r="AO127" s="804"/>
      <c r="AP127" s="844">
        <v>0.2</v>
      </c>
      <c r="AQ127" s="845"/>
      <c r="AR127" s="845"/>
      <c r="AS127" s="845"/>
      <c r="AT127" s="846"/>
      <c r="AU127" s="97"/>
      <c r="AV127" s="97"/>
      <c r="AW127" s="97"/>
      <c r="AX127" s="847" t="s">
        <v>419</v>
      </c>
      <c r="AY127" s="835"/>
      <c r="AZ127" s="835"/>
      <c r="BA127" s="835"/>
      <c r="BB127" s="835"/>
      <c r="BC127" s="835"/>
      <c r="BD127" s="835"/>
      <c r="BE127" s="836"/>
      <c r="BF127" s="834" t="s">
        <v>420</v>
      </c>
      <c r="BG127" s="835"/>
      <c r="BH127" s="835"/>
      <c r="BI127" s="835"/>
      <c r="BJ127" s="835"/>
      <c r="BK127" s="835"/>
      <c r="BL127" s="836"/>
      <c r="BM127" s="834" t="s">
        <v>421</v>
      </c>
      <c r="BN127" s="835"/>
      <c r="BO127" s="835"/>
      <c r="BP127" s="835"/>
      <c r="BQ127" s="835"/>
      <c r="BR127" s="835"/>
      <c r="BS127" s="836"/>
      <c r="BT127" s="834" t="s">
        <v>422</v>
      </c>
      <c r="BU127" s="835"/>
      <c r="BV127" s="835"/>
      <c r="BW127" s="835"/>
      <c r="BX127" s="835"/>
      <c r="BY127" s="835"/>
      <c r="BZ127" s="837"/>
      <c r="CA127" s="97"/>
      <c r="CB127" s="97"/>
      <c r="CC127" s="97"/>
      <c r="CD127" s="120"/>
      <c r="CE127" s="120"/>
      <c r="CF127" s="120"/>
      <c r="CG127" s="97"/>
      <c r="CH127" s="97"/>
      <c r="CI127" s="97"/>
      <c r="CJ127" s="119"/>
      <c r="CK127" s="857"/>
      <c r="CL127" s="858"/>
      <c r="CM127" s="858"/>
      <c r="CN127" s="858"/>
      <c r="CO127" s="859"/>
      <c r="CP127" s="838" t="s">
        <v>423</v>
      </c>
      <c r="CQ127" s="775"/>
      <c r="CR127" s="775"/>
      <c r="CS127" s="775"/>
      <c r="CT127" s="775"/>
      <c r="CU127" s="775"/>
      <c r="CV127" s="775"/>
      <c r="CW127" s="775"/>
      <c r="CX127" s="775"/>
      <c r="CY127" s="775"/>
      <c r="CZ127" s="775"/>
      <c r="DA127" s="775"/>
      <c r="DB127" s="775"/>
      <c r="DC127" s="775"/>
      <c r="DD127" s="775"/>
      <c r="DE127" s="775"/>
      <c r="DF127" s="776"/>
      <c r="DG127" s="839" t="s">
        <v>66</v>
      </c>
      <c r="DH127" s="840"/>
      <c r="DI127" s="840"/>
      <c r="DJ127" s="840"/>
      <c r="DK127" s="840"/>
      <c r="DL127" s="840" t="s">
        <v>66</v>
      </c>
      <c r="DM127" s="840"/>
      <c r="DN127" s="840"/>
      <c r="DO127" s="840"/>
      <c r="DP127" s="840"/>
      <c r="DQ127" s="840" t="s">
        <v>66</v>
      </c>
      <c r="DR127" s="840"/>
      <c r="DS127" s="840"/>
      <c r="DT127" s="840"/>
      <c r="DU127" s="840"/>
      <c r="DV127" s="817" t="s">
        <v>66</v>
      </c>
      <c r="DW127" s="817"/>
      <c r="DX127" s="817"/>
      <c r="DY127" s="817"/>
      <c r="DZ127" s="818"/>
    </row>
    <row r="128" spans="1:130" s="95" customFormat="1" ht="26.25" customHeight="1" thickBot="1">
      <c r="A128" s="819" t="s">
        <v>424</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425</v>
      </c>
      <c r="X128" s="821"/>
      <c r="Y128" s="821"/>
      <c r="Z128" s="822"/>
      <c r="AA128" s="823">
        <v>25051</v>
      </c>
      <c r="AB128" s="824"/>
      <c r="AC128" s="824"/>
      <c r="AD128" s="824"/>
      <c r="AE128" s="825"/>
      <c r="AF128" s="826">
        <v>19724</v>
      </c>
      <c r="AG128" s="824"/>
      <c r="AH128" s="824"/>
      <c r="AI128" s="824"/>
      <c r="AJ128" s="825"/>
      <c r="AK128" s="826">
        <v>20911</v>
      </c>
      <c r="AL128" s="824"/>
      <c r="AM128" s="824"/>
      <c r="AN128" s="824"/>
      <c r="AO128" s="825"/>
      <c r="AP128" s="827"/>
      <c r="AQ128" s="828"/>
      <c r="AR128" s="828"/>
      <c r="AS128" s="828"/>
      <c r="AT128" s="829"/>
      <c r="AU128" s="97"/>
      <c r="AV128" s="97"/>
      <c r="AW128" s="97"/>
      <c r="AX128" s="830" t="s">
        <v>426</v>
      </c>
      <c r="AY128" s="831"/>
      <c r="AZ128" s="831"/>
      <c r="BA128" s="831"/>
      <c r="BB128" s="831"/>
      <c r="BC128" s="831"/>
      <c r="BD128" s="831"/>
      <c r="BE128" s="832"/>
      <c r="BF128" s="809" t="s">
        <v>66</v>
      </c>
      <c r="BG128" s="810"/>
      <c r="BH128" s="810"/>
      <c r="BI128" s="810"/>
      <c r="BJ128" s="810"/>
      <c r="BK128" s="810"/>
      <c r="BL128" s="833"/>
      <c r="BM128" s="809">
        <v>15</v>
      </c>
      <c r="BN128" s="810"/>
      <c r="BO128" s="810"/>
      <c r="BP128" s="810"/>
      <c r="BQ128" s="810"/>
      <c r="BR128" s="810"/>
      <c r="BS128" s="833"/>
      <c r="BT128" s="809">
        <v>20</v>
      </c>
      <c r="BU128" s="810"/>
      <c r="BV128" s="810"/>
      <c r="BW128" s="810"/>
      <c r="BX128" s="810"/>
      <c r="BY128" s="810"/>
      <c r="BZ128" s="811"/>
      <c r="CA128" s="120"/>
      <c r="CB128" s="120"/>
      <c r="CC128" s="120"/>
      <c r="CD128" s="120"/>
      <c r="CE128" s="120"/>
      <c r="CF128" s="120"/>
      <c r="CG128" s="97"/>
      <c r="CH128" s="97"/>
      <c r="CI128" s="97"/>
      <c r="CJ128" s="119"/>
      <c r="CK128" s="860"/>
      <c r="CL128" s="861"/>
      <c r="CM128" s="861"/>
      <c r="CN128" s="861"/>
      <c r="CO128" s="862"/>
      <c r="CP128" s="812" t="s">
        <v>427</v>
      </c>
      <c r="CQ128" s="753"/>
      <c r="CR128" s="753"/>
      <c r="CS128" s="753"/>
      <c r="CT128" s="753"/>
      <c r="CU128" s="753"/>
      <c r="CV128" s="753"/>
      <c r="CW128" s="753"/>
      <c r="CX128" s="753"/>
      <c r="CY128" s="753"/>
      <c r="CZ128" s="753"/>
      <c r="DA128" s="753"/>
      <c r="DB128" s="753"/>
      <c r="DC128" s="753"/>
      <c r="DD128" s="753"/>
      <c r="DE128" s="753"/>
      <c r="DF128" s="754"/>
      <c r="DG128" s="813" t="s">
        <v>66</v>
      </c>
      <c r="DH128" s="814"/>
      <c r="DI128" s="814"/>
      <c r="DJ128" s="814"/>
      <c r="DK128" s="814"/>
      <c r="DL128" s="814" t="s">
        <v>66</v>
      </c>
      <c r="DM128" s="814"/>
      <c r="DN128" s="814"/>
      <c r="DO128" s="814"/>
      <c r="DP128" s="814"/>
      <c r="DQ128" s="814" t="s">
        <v>66</v>
      </c>
      <c r="DR128" s="814"/>
      <c r="DS128" s="814"/>
      <c r="DT128" s="814"/>
      <c r="DU128" s="814"/>
      <c r="DV128" s="815" t="s">
        <v>66</v>
      </c>
      <c r="DW128" s="815"/>
      <c r="DX128" s="815"/>
      <c r="DY128" s="815"/>
      <c r="DZ128" s="816"/>
    </row>
    <row r="129" spans="1:131" s="95" customFormat="1" ht="26.25" customHeight="1">
      <c r="A129" s="797" t="s">
        <v>47</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428</v>
      </c>
      <c r="X129" s="800"/>
      <c r="Y129" s="800"/>
      <c r="Z129" s="801"/>
      <c r="AA129" s="802">
        <v>4069682</v>
      </c>
      <c r="AB129" s="803"/>
      <c r="AC129" s="803"/>
      <c r="AD129" s="803"/>
      <c r="AE129" s="804"/>
      <c r="AF129" s="805">
        <v>4179894</v>
      </c>
      <c r="AG129" s="803"/>
      <c r="AH129" s="803"/>
      <c r="AI129" s="803"/>
      <c r="AJ129" s="804"/>
      <c r="AK129" s="805">
        <v>4332750</v>
      </c>
      <c r="AL129" s="803"/>
      <c r="AM129" s="803"/>
      <c r="AN129" s="803"/>
      <c r="AO129" s="804"/>
      <c r="AP129" s="806"/>
      <c r="AQ129" s="807"/>
      <c r="AR129" s="807"/>
      <c r="AS129" s="807"/>
      <c r="AT129" s="808"/>
      <c r="AU129" s="98"/>
      <c r="AV129" s="98"/>
      <c r="AW129" s="98"/>
      <c r="AX129" s="774" t="s">
        <v>429</v>
      </c>
      <c r="AY129" s="775"/>
      <c r="AZ129" s="775"/>
      <c r="BA129" s="775"/>
      <c r="BB129" s="775"/>
      <c r="BC129" s="775"/>
      <c r="BD129" s="775"/>
      <c r="BE129" s="776"/>
      <c r="BF129" s="793" t="s">
        <v>66</v>
      </c>
      <c r="BG129" s="794"/>
      <c r="BH129" s="794"/>
      <c r="BI129" s="794"/>
      <c r="BJ129" s="794"/>
      <c r="BK129" s="794"/>
      <c r="BL129" s="795"/>
      <c r="BM129" s="793">
        <v>20</v>
      </c>
      <c r="BN129" s="794"/>
      <c r="BO129" s="794"/>
      <c r="BP129" s="794"/>
      <c r="BQ129" s="794"/>
      <c r="BR129" s="794"/>
      <c r="BS129" s="795"/>
      <c r="BT129" s="793">
        <v>30</v>
      </c>
      <c r="BU129" s="794"/>
      <c r="BV129" s="794"/>
      <c r="BW129" s="794"/>
      <c r="BX129" s="794"/>
      <c r="BY129" s="794"/>
      <c r="BZ129" s="796"/>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c r="A130" s="797" t="s">
        <v>430</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431</v>
      </c>
      <c r="X130" s="800"/>
      <c r="Y130" s="800"/>
      <c r="Z130" s="801"/>
      <c r="AA130" s="802">
        <v>834650</v>
      </c>
      <c r="AB130" s="803"/>
      <c r="AC130" s="803"/>
      <c r="AD130" s="803"/>
      <c r="AE130" s="804"/>
      <c r="AF130" s="805">
        <v>820631</v>
      </c>
      <c r="AG130" s="803"/>
      <c r="AH130" s="803"/>
      <c r="AI130" s="803"/>
      <c r="AJ130" s="804"/>
      <c r="AK130" s="805">
        <v>793567</v>
      </c>
      <c r="AL130" s="803"/>
      <c r="AM130" s="803"/>
      <c r="AN130" s="803"/>
      <c r="AO130" s="804"/>
      <c r="AP130" s="806"/>
      <c r="AQ130" s="807"/>
      <c r="AR130" s="807"/>
      <c r="AS130" s="807"/>
      <c r="AT130" s="808"/>
      <c r="AU130" s="98"/>
      <c r="AV130" s="98"/>
      <c r="AW130" s="98"/>
      <c r="AX130" s="774" t="s">
        <v>432</v>
      </c>
      <c r="AY130" s="775"/>
      <c r="AZ130" s="775"/>
      <c r="BA130" s="775"/>
      <c r="BB130" s="775"/>
      <c r="BC130" s="775"/>
      <c r="BD130" s="775"/>
      <c r="BE130" s="776"/>
      <c r="BF130" s="777">
        <v>10.5</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433</v>
      </c>
      <c r="X131" s="784"/>
      <c r="Y131" s="784"/>
      <c r="Z131" s="785"/>
      <c r="AA131" s="786">
        <v>3235032</v>
      </c>
      <c r="AB131" s="787"/>
      <c r="AC131" s="787"/>
      <c r="AD131" s="787"/>
      <c r="AE131" s="788"/>
      <c r="AF131" s="789">
        <v>3359263</v>
      </c>
      <c r="AG131" s="787"/>
      <c r="AH131" s="787"/>
      <c r="AI131" s="787"/>
      <c r="AJ131" s="788"/>
      <c r="AK131" s="789">
        <v>3539183</v>
      </c>
      <c r="AL131" s="787"/>
      <c r="AM131" s="787"/>
      <c r="AN131" s="787"/>
      <c r="AO131" s="788"/>
      <c r="AP131" s="790"/>
      <c r="AQ131" s="791"/>
      <c r="AR131" s="791"/>
      <c r="AS131" s="791"/>
      <c r="AT131" s="792"/>
      <c r="AU131" s="98"/>
      <c r="AV131" s="98"/>
      <c r="AW131" s="98"/>
      <c r="AX131" s="752" t="s">
        <v>434</v>
      </c>
      <c r="AY131" s="753"/>
      <c r="AZ131" s="753"/>
      <c r="BA131" s="753"/>
      <c r="BB131" s="753"/>
      <c r="BC131" s="753"/>
      <c r="BD131" s="753"/>
      <c r="BE131" s="754"/>
      <c r="BF131" s="755">
        <v>35.1</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c r="A132" s="761" t="s">
        <v>435</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436</v>
      </c>
      <c r="W132" s="765"/>
      <c r="X132" s="765"/>
      <c r="Y132" s="765"/>
      <c r="Z132" s="766"/>
      <c r="AA132" s="767">
        <v>7.406541883</v>
      </c>
      <c r="AB132" s="768"/>
      <c r="AC132" s="768"/>
      <c r="AD132" s="768"/>
      <c r="AE132" s="769"/>
      <c r="AF132" s="770">
        <v>10.99675732</v>
      </c>
      <c r="AG132" s="768"/>
      <c r="AH132" s="768"/>
      <c r="AI132" s="768"/>
      <c r="AJ132" s="769"/>
      <c r="AK132" s="770">
        <v>13.130431509999999</v>
      </c>
      <c r="AL132" s="768"/>
      <c r="AM132" s="768"/>
      <c r="AN132" s="768"/>
      <c r="AO132" s="769"/>
      <c r="AP132" s="771"/>
      <c r="AQ132" s="772"/>
      <c r="AR132" s="772"/>
      <c r="AS132" s="772"/>
      <c r="AT132" s="773"/>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437</v>
      </c>
      <c r="W133" s="744"/>
      <c r="X133" s="744"/>
      <c r="Y133" s="744"/>
      <c r="Z133" s="745"/>
      <c r="AA133" s="746">
        <v>5.9</v>
      </c>
      <c r="AB133" s="747"/>
      <c r="AC133" s="747"/>
      <c r="AD133" s="747"/>
      <c r="AE133" s="748"/>
      <c r="AF133" s="746">
        <v>8</v>
      </c>
      <c r="AG133" s="747"/>
      <c r="AH133" s="747"/>
      <c r="AI133" s="747"/>
      <c r="AJ133" s="748"/>
      <c r="AK133" s="746">
        <v>10.5</v>
      </c>
      <c r="AL133" s="747"/>
      <c r="AM133" s="747"/>
      <c r="AN133" s="747"/>
      <c r="AO133" s="748"/>
      <c r="AP133" s="749"/>
      <c r="AQ133" s="750"/>
      <c r="AR133" s="750"/>
      <c r="AS133" s="750"/>
      <c r="AT133" s="751"/>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 hidden="1">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cSj9D2KjTR1zJXbC4nVkoOzEkW6f/bkktF4wX3zP3pKWpZGGAWI2BPy2XxlRiobOxnjKMeAcX5sSn+sf7WA1tQ==" saltValue="iG/OhnSnmg4v2qES5ZHTc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5:120" ht="13">
      <c r="DP17" s="5"/>
    </row>
    <row r="18" spans="5:120" ht="13"/>
    <row r="19" spans="5:120" ht="13"/>
    <row r="20" spans="5:120" ht="13">
      <c r="DO20" s="5"/>
      <c r="DP20" s="5"/>
    </row>
    <row r="21" spans="5:120" ht="13">
      <c r="DP21" s="5"/>
    </row>
    <row r="22" spans="5:120" ht="13"/>
    <row r="23" spans="5:120" ht="13">
      <c r="DO23" s="5"/>
      <c r="DP23" s="5"/>
    </row>
    <row r="24" spans="5:120" ht="13">
      <c r="DP24" s="5"/>
    </row>
    <row r="25" spans="5:120" ht="13">
      <c r="DP25" s="5"/>
    </row>
    <row r="26" spans="5:120" ht="13">
      <c r="DO26" s="5"/>
      <c r="DP26" s="5"/>
    </row>
    <row r="27" spans="5:120" ht="13"/>
    <row r="28" spans="5:120" ht="13">
      <c r="E28" s="124" t="s">
        <v>438</v>
      </c>
      <c r="DO28" s="5"/>
      <c r="DP28" s="5"/>
    </row>
    <row r="29" spans="5:120" ht="13">
      <c r="E29" s="124" t="s">
        <v>439</v>
      </c>
      <c r="DP29" s="5"/>
    </row>
    <row r="30" spans="5:120" ht="13"/>
    <row r="31" spans="5:120" ht="13">
      <c r="DO31" s="5"/>
      <c r="DP31" s="5"/>
    </row>
    <row r="32" spans="5: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16</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r2A+SV8UPIalvNhvU6zN+mM5kXlqcA1ccqK4+FMyo5/LwG7ArkpEswc3kABUkMmBSJGN9856fqJOi9f4tgKhnA==" saltValue="D8T+p2VuExAOXc/tluvG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cols>
    <col min="1" max="36" width="2.453125" style="125" customWidth="1"/>
    <col min="37" max="44" width="17" style="125" customWidth="1"/>
    <col min="45" max="45" width="6.08984375" style="132" customWidth="1"/>
    <col min="46" max="46" width="3" style="130" customWidth="1"/>
    <col min="47" max="47" width="19.08984375" style="125" hidden="1" customWidth="1"/>
    <col min="48" max="52" width="12.6328125" style="125" hidden="1" customWidth="1"/>
    <col min="53" max="16384" width="8.6328125" style="125" hidden="1"/>
  </cols>
  <sheetData>
    <row r="1" spans="1:46" ht="13">
      <c r="AS1" s="126"/>
      <c r="AT1" s="126"/>
    </row>
    <row r="2" spans="1:46" ht="13">
      <c r="AS2" s="126"/>
      <c r="AT2" s="126"/>
    </row>
    <row r="3" spans="1:46" ht="13">
      <c r="AS3" s="126"/>
      <c r="AT3" s="126"/>
    </row>
    <row r="4" spans="1:46" ht="13">
      <c r="AS4" s="126"/>
      <c r="AT4" s="126"/>
    </row>
    <row r="5" spans="1:46" ht="16.5">
      <c r="A5" s="127" t="s">
        <v>440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ht="13">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441</v>
      </c>
      <c r="AL6" s="131"/>
      <c r="AM6" s="131"/>
      <c r="AN6" s="131"/>
      <c r="AO6" s="126"/>
      <c r="AP6" s="126"/>
      <c r="AQ6" s="126"/>
      <c r="AR6" s="126"/>
    </row>
    <row r="7" spans="1:46" ht="13.5" customHeight="1">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442</v>
      </c>
      <c r="AP7" s="136"/>
      <c r="AQ7" s="137" t="s">
        <v>443</v>
      </c>
      <c r="AR7" s="138"/>
    </row>
    <row r="8" spans="1:46" ht="13">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444</v>
      </c>
      <c r="AQ8" s="143" t="s">
        <v>445</v>
      </c>
      <c r="AR8" s="144" t="s">
        <v>446</v>
      </c>
    </row>
    <row r="9" spans="1:46" ht="13">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447</v>
      </c>
      <c r="AL9" s="1153"/>
      <c r="AM9" s="1153"/>
      <c r="AN9" s="1154"/>
      <c r="AO9" s="145">
        <v>1024683</v>
      </c>
      <c r="AP9" s="145">
        <v>90408</v>
      </c>
      <c r="AQ9" s="146">
        <v>118567</v>
      </c>
      <c r="AR9" s="147">
        <v>-23.7</v>
      </c>
    </row>
    <row r="10" spans="1:46" ht="13.5" customHeight="1">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448</v>
      </c>
      <c r="AL10" s="1153"/>
      <c r="AM10" s="1153"/>
      <c r="AN10" s="1154"/>
      <c r="AO10" s="148">
        <v>293271</v>
      </c>
      <c r="AP10" s="148">
        <v>25875</v>
      </c>
      <c r="AQ10" s="149">
        <v>18618</v>
      </c>
      <c r="AR10" s="150">
        <v>39</v>
      </c>
    </row>
    <row r="11" spans="1:46" ht="13.5" customHeight="1">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449</v>
      </c>
      <c r="AL11" s="1153"/>
      <c r="AM11" s="1153"/>
      <c r="AN11" s="1154"/>
      <c r="AO11" s="148" t="s">
        <v>328</v>
      </c>
      <c r="AP11" s="148" t="s">
        <v>328</v>
      </c>
      <c r="AQ11" s="149">
        <v>3260</v>
      </c>
      <c r="AR11" s="150" t="s">
        <v>328</v>
      </c>
    </row>
    <row r="12" spans="1:46" ht="13.5" customHeight="1">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450</v>
      </c>
      <c r="AL12" s="1153"/>
      <c r="AM12" s="1153"/>
      <c r="AN12" s="1154"/>
      <c r="AO12" s="148" t="s">
        <v>328</v>
      </c>
      <c r="AP12" s="148" t="s">
        <v>328</v>
      </c>
      <c r="AQ12" s="149" t="s">
        <v>328</v>
      </c>
      <c r="AR12" s="150" t="s">
        <v>328</v>
      </c>
    </row>
    <row r="13" spans="1:46" ht="13.5" customHeight="1">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451</v>
      </c>
      <c r="AL13" s="1153"/>
      <c r="AM13" s="1153"/>
      <c r="AN13" s="1154"/>
      <c r="AO13" s="148">
        <v>65833</v>
      </c>
      <c r="AP13" s="148">
        <v>5808</v>
      </c>
      <c r="AQ13" s="149">
        <v>6416</v>
      </c>
      <c r="AR13" s="150">
        <v>-9.5</v>
      </c>
    </row>
    <row r="14" spans="1:46" ht="13.5" customHeight="1">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452</v>
      </c>
      <c r="AL14" s="1153"/>
      <c r="AM14" s="1153"/>
      <c r="AN14" s="1154"/>
      <c r="AO14" s="148">
        <v>52802</v>
      </c>
      <c r="AP14" s="148">
        <v>4659</v>
      </c>
      <c r="AQ14" s="149">
        <v>2560</v>
      </c>
      <c r="AR14" s="150">
        <v>82</v>
      </c>
    </row>
    <row r="15" spans="1:46" ht="13.5" customHeight="1">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453</v>
      </c>
      <c r="AL15" s="1156"/>
      <c r="AM15" s="1156"/>
      <c r="AN15" s="1157"/>
      <c r="AO15" s="148">
        <v>-68550</v>
      </c>
      <c r="AP15" s="148">
        <v>-6048</v>
      </c>
      <c r="AQ15" s="149">
        <v>-9017</v>
      </c>
      <c r="AR15" s="150">
        <v>-32.9</v>
      </c>
    </row>
    <row r="16" spans="1:46" ht="13">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123</v>
      </c>
      <c r="AL16" s="1156"/>
      <c r="AM16" s="1156"/>
      <c r="AN16" s="1157"/>
      <c r="AO16" s="148">
        <v>1368039</v>
      </c>
      <c r="AP16" s="148">
        <v>120702</v>
      </c>
      <c r="AQ16" s="149">
        <v>140405</v>
      </c>
      <c r="AR16" s="150">
        <v>-14</v>
      </c>
    </row>
    <row r="17" spans="1:46" ht="13">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ht="13">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ht="13">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454</v>
      </c>
      <c r="AL19" s="126"/>
      <c r="AM19" s="126"/>
      <c r="AN19" s="126"/>
      <c r="AO19" s="126"/>
      <c r="AP19" s="126"/>
      <c r="AQ19" s="126"/>
      <c r="AR19" s="126"/>
    </row>
    <row r="20" spans="1:46" ht="13">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455</v>
      </c>
      <c r="AP20" s="157" t="s">
        <v>456</v>
      </c>
      <c r="AQ20" s="158" t="s">
        <v>457</v>
      </c>
      <c r="AR20" s="159"/>
    </row>
    <row r="21" spans="1:46" s="165" customFormat="1" ht="13">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458</v>
      </c>
      <c r="AL21" s="1159"/>
      <c r="AM21" s="1159"/>
      <c r="AN21" s="1160"/>
      <c r="AO21" s="161">
        <v>9.9700000000000006</v>
      </c>
      <c r="AP21" s="162">
        <v>12.43</v>
      </c>
      <c r="AQ21" s="163">
        <v>-2.46</v>
      </c>
      <c r="AR21" s="131"/>
      <c r="AS21" s="164"/>
      <c r="AT21" s="160"/>
    </row>
    <row r="22" spans="1:46" s="165" customFormat="1" ht="13">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459</v>
      </c>
      <c r="AL22" s="1159"/>
      <c r="AM22" s="1159"/>
      <c r="AN22" s="1160"/>
      <c r="AO22" s="166">
        <v>92.5</v>
      </c>
      <c r="AP22" s="167">
        <v>95.8</v>
      </c>
      <c r="AQ22" s="168">
        <v>-3.3</v>
      </c>
      <c r="AR22" s="152"/>
      <c r="AS22" s="164"/>
      <c r="AT22" s="160"/>
    </row>
    <row r="23" spans="1:46" s="165" customFormat="1" ht="13">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ht="13">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ht="13">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ht="13">
      <c r="A26" s="1161" t="s">
        <v>460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ht="13">
      <c r="A27" s="173"/>
      <c r="AO27" s="126"/>
      <c r="AP27" s="126"/>
      <c r="AQ27" s="126"/>
      <c r="AR27" s="126"/>
      <c r="AS27" s="126"/>
      <c r="AT27" s="126"/>
    </row>
    <row r="28" spans="1:46" ht="16.5">
      <c r="A28" s="127" t="s">
        <v>461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ht="13">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462</v>
      </c>
      <c r="AL29" s="131"/>
      <c r="AM29" s="131"/>
      <c r="AN29" s="131"/>
      <c r="AO29" s="126"/>
      <c r="AP29" s="126"/>
      <c r="AQ29" s="126"/>
      <c r="AR29" s="126"/>
      <c r="AS29" s="175"/>
    </row>
    <row r="30" spans="1:46" ht="13.5" customHeight="1">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442</v>
      </c>
      <c r="AP30" s="136"/>
      <c r="AQ30" s="137" t="s">
        <v>443</v>
      </c>
      <c r="AR30" s="138"/>
    </row>
    <row r="31" spans="1:46" ht="13">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444</v>
      </c>
      <c r="AQ31" s="143" t="s">
        <v>445</v>
      </c>
      <c r="AR31" s="144" t="s">
        <v>446</v>
      </c>
    </row>
    <row r="32" spans="1:46" ht="27" customHeight="1">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463</v>
      </c>
      <c r="AL32" s="1137"/>
      <c r="AM32" s="1137"/>
      <c r="AN32" s="1138"/>
      <c r="AO32" s="176">
        <v>970715</v>
      </c>
      <c r="AP32" s="176">
        <v>85646</v>
      </c>
      <c r="AQ32" s="177">
        <v>81678</v>
      </c>
      <c r="AR32" s="178">
        <v>4.9000000000000004</v>
      </c>
    </row>
    <row r="33" spans="1:46" ht="13.5" customHeight="1">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464</v>
      </c>
      <c r="AL33" s="1137"/>
      <c r="AM33" s="1137"/>
      <c r="AN33" s="1138"/>
      <c r="AO33" s="176" t="s">
        <v>328</v>
      </c>
      <c r="AP33" s="176" t="s">
        <v>328</v>
      </c>
      <c r="AQ33" s="177" t="s">
        <v>328</v>
      </c>
      <c r="AR33" s="178" t="s">
        <v>328</v>
      </c>
    </row>
    <row r="34" spans="1:46" ht="27" customHeight="1">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465</v>
      </c>
      <c r="AL34" s="1137"/>
      <c r="AM34" s="1137"/>
      <c r="AN34" s="1138"/>
      <c r="AO34" s="176" t="s">
        <v>328</v>
      </c>
      <c r="AP34" s="176" t="s">
        <v>328</v>
      </c>
      <c r="AQ34" s="177" t="s">
        <v>328</v>
      </c>
      <c r="AR34" s="178" t="s">
        <v>328</v>
      </c>
    </row>
    <row r="35" spans="1:46" ht="27" customHeight="1">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466</v>
      </c>
      <c r="AL35" s="1137"/>
      <c r="AM35" s="1137"/>
      <c r="AN35" s="1138"/>
      <c r="AO35" s="176">
        <v>263042</v>
      </c>
      <c r="AP35" s="176">
        <v>23208</v>
      </c>
      <c r="AQ35" s="177">
        <v>27670</v>
      </c>
      <c r="AR35" s="178">
        <v>-16.100000000000001</v>
      </c>
    </row>
    <row r="36" spans="1:46" ht="27" customHeight="1">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467</v>
      </c>
      <c r="AL36" s="1137"/>
      <c r="AM36" s="1137"/>
      <c r="AN36" s="1138"/>
      <c r="AO36" s="176">
        <v>37843</v>
      </c>
      <c r="AP36" s="176">
        <v>3339</v>
      </c>
      <c r="AQ36" s="177">
        <v>3435</v>
      </c>
      <c r="AR36" s="178">
        <v>-2.8</v>
      </c>
    </row>
    <row r="37" spans="1:46" ht="13.5" customHeight="1">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468</v>
      </c>
      <c r="AL37" s="1137"/>
      <c r="AM37" s="1137"/>
      <c r="AN37" s="1138"/>
      <c r="AO37" s="176">
        <v>7588</v>
      </c>
      <c r="AP37" s="176">
        <v>669</v>
      </c>
      <c r="AQ37" s="177">
        <v>958</v>
      </c>
      <c r="AR37" s="178">
        <v>-30.2</v>
      </c>
    </row>
    <row r="38" spans="1:46" ht="27" customHeight="1">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469</v>
      </c>
      <c r="AL38" s="1140"/>
      <c r="AM38" s="1140"/>
      <c r="AN38" s="1141"/>
      <c r="AO38" s="179" t="s">
        <v>328</v>
      </c>
      <c r="AP38" s="179" t="s">
        <v>328</v>
      </c>
      <c r="AQ38" s="180">
        <v>13</v>
      </c>
      <c r="AR38" s="168" t="s">
        <v>328</v>
      </c>
      <c r="AS38" s="175"/>
    </row>
    <row r="39" spans="1:46" ht="13">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470</v>
      </c>
      <c r="AL39" s="1140"/>
      <c r="AM39" s="1140"/>
      <c r="AN39" s="1141"/>
      <c r="AO39" s="176">
        <v>-20911</v>
      </c>
      <c r="AP39" s="176">
        <v>-1845</v>
      </c>
      <c r="AQ39" s="177">
        <v>-3370</v>
      </c>
      <c r="AR39" s="178">
        <v>-45.3</v>
      </c>
      <c r="AS39" s="175"/>
    </row>
    <row r="40" spans="1:46" ht="27" customHeight="1">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471</v>
      </c>
      <c r="AL40" s="1137"/>
      <c r="AM40" s="1137"/>
      <c r="AN40" s="1138"/>
      <c r="AO40" s="176">
        <v>-793567</v>
      </c>
      <c r="AP40" s="176">
        <v>-70016</v>
      </c>
      <c r="AQ40" s="177">
        <v>-74594</v>
      </c>
      <c r="AR40" s="178">
        <v>-6.1</v>
      </c>
      <c r="AS40" s="175"/>
    </row>
    <row r="41" spans="1:46" ht="13">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234</v>
      </c>
      <c r="AL41" s="1143"/>
      <c r="AM41" s="1143"/>
      <c r="AN41" s="1144"/>
      <c r="AO41" s="176">
        <v>464710</v>
      </c>
      <c r="AP41" s="176">
        <v>41001</v>
      </c>
      <c r="AQ41" s="177">
        <v>35790</v>
      </c>
      <c r="AR41" s="178">
        <v>14.6</v>
      </c>
      <c r="AS41" s="175"/>
    </row>
    <row r="42" spans="1:46" ht="13">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472</v>
      </c>
      <c r="AL42" s="126"/>
      <c r="AM42" s="126"/>
      <c r="AN42" s="126"/>
      <c r="AO42" s="126"/>
      <c r="AP42" s="126"/>
      <c r="AQ42" s="152"/>
      <c r="AR42" s="152"/>
      <c r="AS42" s="175"/>
    </row>
    <row r="43" spans="1:46" ht="13">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ht="13">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ht="13">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ht="13">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c r="A47" s="185" t="s">
        <v>473</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ht="13">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474</v>
      </c>
      <c r="AL48" s="186"/>
      <c r="AM48" s="186"/>
      <c r="AN48" s="186"/>
      <c r="AO48" s="186"/>
      <c r="AP48" s="186"/>
      <c r="AQ48" s="187"/>
      <c r="AR48" s="186"/>
    </row>
    <row r="49" spans="1:44" ht="13.5" customHeight="1">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442</v>
      </c>
      <c r="AN49" s="1147" t="s">
        <v>475</v>
      </c>
      <c r="AO49" s="1148"/>
      <c r="AP49" s="1148"/>
      <c r="AQ49" s="1148"/>
      <c r="AR49" s="1149"/>
    </row>
    <row r="50" spans="1:44" ht="13">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476</v>
      </c>
      <c r="AO50" s="193" t="s">
        <v>477</v>
      </c>
      <c r="AP50" s="194" t="s">
        <v>478</v>
      </c>
      <c r="AQ50" s="195" t="s">
        <v>479</v>
      </c>
      <c r="AR50" s="196" t="s">
        <v>480</v>
      </c>
    </row>
    <row r="51" spans="1:44" ht="13">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481</v>
      </c>
      <c r="AL51" s="189"/>
      <c r="AM51" s="197">
        <v>1030038</v>
      </c>
      <c r="AN51" s="198">
        <v>85029</v>
      </c>
      <c r="AO51" s="199">
        <v>65.400000000000006</v>
      </c>
      <c r="AP51" s="200">
        <v>113913</v>
      </c>
      <c r="AQ51" s="201">
        <v>5.9</v>
      </c>
      <c r="AR51" s="202">
        <v>59.5</v>
      </c>
    </row>
    <row r="52" spans="1:44" ht="13">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482</v>
      </c>
      <c r="AM52" s="205">
        <v>710645</v>
      </c>
      <c r="AN52" s="206">
        <v>58663</v>
      </c>
      <c r="AO52" s="207">
        <v>109.1</v>
      </c>
      <c r="AP52" s="208">
        <v>53160</v>
      </c>
      <c r="AQ52" s="209">
        <v>-8.1999999999999993</v>
      </c>
      <c r="AR52" s="210">
        <v>117.3</v>
      </c>
    </row>
    <row r="53" spans="1:44" ht="13">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483</v>
      </c>
      <c r="AL53" s="189"/>
      <c r="AM53" s="197">
        <v>1520745</v>
      </c>
      <c r="AN53" s="198">
        <v>127430</v>
      </c>
      <c r="AO53" s="199">
        <v>49.9</v>
      </c>
      <c r="AP53" s="200">
        <v>115050</v>
      </c>
      <c r="AQ53" s="201">
        <v>1</v>
      </c>
      <c r="AR53" s="202">
        <v>48.9</v>
      </c>
    </row>
    <row r="54" spans="1:44" ht="13">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482</v>
      </c>
      <c r="AM54" s="205">
        <v>1029765</v>
      </c>
      <c r="AN54" s="206">
        <v>86288</v>
      </c>
      <c r="AO54" s="207">
        <v>47.1</v>
      </c>
      <c r="AP54" s="208">
        <v>53792</v>
      </c>
      <c r="AQ54" s="209">
        <v>1.2</v>
      </c>
      <c r="AR54" s="210">
        <v>45.9</v>
      </c>
    </row>
    <row r="55" spans="1:44" ht="13">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484</v>
      </c>
      <c r="AL55" s="189"/>
      <c r="AM55" s="197">
        <v>1079249</v>
      </c>
      <c r="AN55" s="198">
        <v>91532</v>
      </c>
      <c r="AO55" s="199">
        <v>-28.2</v>
      </c>
      <c r="AP55" s="200">
        <v>118252</v>
      </c>
      <c r="AQ55" s="201">
        <v>2.8</v>
      </c>
      <c r="AR55" s="202">
        <v>-31</v>
      </c>
    </row>
    <row r="56" spans="1:44" ht="13">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482</v>
      </c>
      <c r="AM56" s="205">
        <v>598788</v>
      </c>
      <c r="AN56" s="206">
        <v>50783</v>
      </c>
      <c r="AO56" s="207">
        <v>-41.1</v>
      </c>
      <c r="AP56" s="208">
        <v>49994</v>
      </c>
      <c r="AQ56" s="209">
        <v>-7.1</v>
      </c>
      <c r="AR56" s="210">
        <v>-34</v>
      </c>
    </row>
    <row r="57" spans="1:44" ht="13">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485</v>
      </c>
      <c r="AL57" s="189"/>
      <c r="AM57" s="197">
        <v>918783</v>
      </c>
      <c r="AN57" s="198">
        <v>79541</v>
      </c>
      <c r="AO57" s="199">
        <v>-13.1</v>
      </c>
      <c r="AP57" s="200">
        <v>120302</v>
      </c>
      <c r="AQ57" s="201">
        <v>1.7</v>
      </c>
      <c r="AR57" s="202">
        <v>-14.8</v>
      </c>
    </row>
    <row r="58" spans="1:44" ht="13">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482</v>
      </c>
      <c r="AM58" s="205">
        <v>654624</v>
      </c>
      <c r="AN58" s="206">
        <v>56672</v>
      </c>
      <c r="AO58" s="207">
        <v>11.6</v>
      </c>
      <c r="AP58" s="208">
        <v>59328</v>
      </c>
      <c r="AQ58" s="209">
        <v>18.7</v>
      </c>
      <c r="AR58" s="210">
        <v>-7.1</v>
      </c>
    </row>
    <row r="59" spans="1:44" ht="13">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486</v>
      </c>
      <c r="AL59" s="189"/>
      <c r="AM59" s="197">
        <v>561753</v>
      </c>
      <c r="AN59" s="198">
        <v>49564</v>
      </c>
      <c r="AO59" s="199">
        <v>-37.700000000000003</v>
      </c>
      <c r="AP59" s="200">
        <v>114841</v>
      </c>
      <c r="AQ59" s="201">
        <v>-4.5</v>
      </c>
      <c r="AR59" s="202">
        <v>-33.200000000000003</v>
      </c>
    </row>
    <row r="60" spans="1:44" ht="13">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482</v>
      </c>
      <c r="AM60" s="205">
        <v>202937</v>
      </c>
      <c r="AN60" s="206">
        <v>17905</v>
      </c>
      <c r="AO60" s="207">
        <v>-68.400000000000006</v>
      </c>
      <c r="AP60" s="208">
        <v>51589</v>
      </c>
      <c r="AQ60" s="209">
        <v>-13</v>
      </c>
      <c r="AR60" s="210">
        <v>-55.4</v>
      </c>
    </row>
    <row r="61" spans="1:44" ht="13">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487</v>
      </c>
      <c r="AL61" s="211"/>
      <c r="AM61" s="212">
        <v>1022114</v>
      </c>
      <c r="AN61" s="213">
        <v>86619</v>
      </c>
      <c r="AO61" s="214">
        <v>7.3</v>
      </c>
      <c r="AP61" s="215">
        <v>116472</v>
      </c>
      <c r="AQ61" s="216">
        <v>1.4</v>
      </c>
      <c r="AR61" s="202">
        <v>5.9</v>
      </c>
    </row>
    <row r="62" spans="1:44" ht="13">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482</v>
      </c>
      <c r="AM62" s="205">
        <v>639352</v>
      </c>
      <c r="AN62" s="206">
        <v>54062</v>
      </c>
      <c r="AO62" s="207">
        <v>11.7</v>
      </c>
      <c r="AP62" s="208">
        <v>53573</v>
      </c>
      <c r="AQ62" s="209">
        <v>-1.7</v>
      </c>
      <c r="AR62" s="210">
        <v>13.4</v>
      </c>
    </row>
    <row r="63" spans="1:44" ht="13">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ht="13">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ht="13">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ht="13">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c r="AK67" s="126"/>
      <c r="AL67" s="126"/>
      <c r="AM67" s="126"/>
      <c r="AN67" s="126"/>
      <c r="AO67" s="126"/>
      <c r="AP67" s="126"/>
      <c r="AQ67" s="126"/>
      <c r="AR67" s="126"/>
      <c r="AS67" s="126"/>
      <c r="AT67" s="126"/>
    </row>
    <row r="68" spans="1:46" ht="13.5" hidden="1" customHeight="1">
      <c r="AK68" s="126"/>
      <c r="AL68" s="126"/>
      <c r="AM68" s="126"/>
      <c r="AN68" s="126"/>
      <c r="AO68" s="126"/>
      <c r="AP68" s="126"/>
      <c r="AQ68" s="126"/>
      <c r="AR68" s="126"/>
    </row>
    <row r="69" spans="1:46" ht="13.5" hidden="1" customHeight="1">
      <c r="AK69" s="126"/>
      <c r="AL69" s="126"/>
      <c r="AM69" s="126"/>
      <c r="AN69" s="126"/>
      <c r="AO69" s="126"/>
      <c r="AP69" s="126"/>
      <c r="AQ69" s="126"/>
      <c r="AR69" s="126"/>
    </row>
    <row r="70" spans="1:46" ht="13" hidden="1">
      <c r="AK70" s="126"/>
      <c r="AL70" s="126"/>
      <c r="AM70" s="126"/>
      <c r="AN70" s="126"/>
      <c r="AO70" s="126"/>
      <c r="AP70" s="126"/>
      <c r="AQ70" s="126"/>
      <c r="AR70" s="126"/>
    </row>
    <row r="71" spans="1:46" ht="13" hidden="1">
      <c r="AK71" s="126"/>
      <c r="AL71" s="126"/>
      <c r="AM71" s="126"/>
      <c r="AN71" s="126"/>
      <c r="AO71" s="126"/>
      <c r="AP71" s="126"/>
      <c r="AQ71" s="126"/>
      <c r="AR71" s="126"/>
    </row>
    <row r="72" spans="1:46" ht="13" hidden="1">
      <c r="AK72" s="126"/>
      <c r="AL72" s="126"/>
      <c r="AM72" s="126"/>
      <c r="AN72" s="126"/>
      <c r="AO72" s="126"/>
      <c r="AP72" s="126"/>
      <c r="AQ72" s="126"/>
      <c r="AR72" s="126"/>
    </row>
    <row r="73" spans="1:46" ht="13" hidden="1">
      <c r="AK73" s="126"/>
      <c r="AL73" s="126"/>
      <c r="AM73" s="126"/>
      <c r="AN73" s="126"/>
      <c r="AO73" s="126"/>
      <c r="AP73" s="126"/>
      <c r="AQ73" s="126"/>
      <c r="AR73" s="126"/>
    </row>
  </sheetData>
  <sheetProtection algorithmName="SHA-512" hashValue="BLnPeEiP0HvVr5OkijULDsUYqrVyr7WhW++6ZvQLnZPNOsDgsz519B//PcZAygNKPld+KPxgiTaxzZRiTitdBQ==" saltValue="dXKJS4w+DSjpJxEf+mVm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16</v>
      </c>
    </row>
    <row r="120" spans="125:125" ht="13.5" hidden="1" customHeight="1"/>
    <row r="121" spans="125:125" ht="13.5" hidden="1" customHeight="1">
      <c r="DU121" s="5"/>
    </row>
  </sheetData>
  <sheetProtection algorithmName="SHA-512" hashValue="IbSqVthcQ4a5XapwmNqLGzx6rzsoHkbqcgTgIdkzH61VZah4OHAJ9JN4Z04so8aAMIZ3/wJvxFY6j/htrQAfRg==" saltValue="PTvdirfug/CsmomS/Jc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16</v>
      </c>
    </row>
  </sheetData>
  <sheetProtection algorithmName="SHA-512" hashValue="opIh8AyZRK7r6gG/1TD7J+KI/wjpql+qTR+DtJHFyzQCpS+IE0iQVPYBYey1fAhAs+syHoFZgxBA+dXEZONVlQ==" saltValue="UUZZRFO0SqyXIgVucIHC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0" zoomScaleNormal="50" zoomScaleSheetLayoutView="100" workbookViewId="0"/>
  </sheetViews>
  <sheetFormatPr defaultColWidth="0" defaultRowHeight="13.5" customHeight="1" zeroHeight="1"/>
  <cols>
    <col min="1" max="1" width="8.26953125" style="219" customWidth="1"/>
    <col min="2" max="16" width="14.6328125" style="219" customWidth="1"/>
    <col min="17" max="16384" width="0" style="21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20"/>
      <c r="C45" s="220"/>
      <c r="D45" s="220"/>
      <c r="E45" s="220"/>
      <c r="F45" s="220"/>
      <c r="G45" s="220"/>
      <c r="H45" s="220"/>
      <c r="I45" s="220"/>
      <c r="J45" s="221" t="s">
        <v>488</v>
      </c>
    </row>
    <row r="46" spans="2:10" ht="29.25" customHeight="1" thickBot="1">
      <c r="B46" s="222" t="s">
        <v>27</v>
      </c>
      <c r="C46" s="223"/>
      <c r="D46" s="223"/>
      <c r="E46" s="224" t="s">
        <v>489</v>
      </c>
      <c r="F46" s="225" t="s">
        <v>3</v>
      </c>
      <c r="G46" s="226" t="s">
        <v>4</v>
      </c>
      <c r="H46" s="226" t="s">
        <v>5</v>
      </c>
      <c r="I46" s="226" t="s">
        <v>6</v>
      </c>
      <c r="J46" s="227" t="s">
        <v>7</v>
      </c>
    </row>
    <row r="47" spans="2:10" ht="57.75" customHeight="1">
      <c r="B47" s="228"/>
      <c r="C47" s="1162" t="s">
        <v>490</v>
      </c>
      <c r="D47" s="1162"/>
      <c r="E47" s="1163"/>
      <c r="F47" s="229">
        <v>51.11</v>
      </c>
      <c r="G47" s="230">
        <v>53.96</v>
      </c>
      <c r="H47" s="230">
        <v>50.04</v>
      </c>
      <c r="I47" s="230">
        <v>41.58</v>
      </c>
      <c r="J47" s="231">
        <v>34.619999999999997</v>
      </c>
    </row>
    <row r="48" spans="2:10" ht="57.75" customHeight="1">
      <c r="B48" s="232"/>
      <c r="C48" s="1164" t="s">
        <v>491</v>
      </c>
      <c r="D48" s="1164"/>
      <c r="E48" s="1165"/>
      <c r="F48" s="233">
        <v>16.48</v>
      </c>
      <c r="G48" s="234">
        <v>10.86</v>
      </c>
      <c r="H48" s="234">
        <v>7.16</v>
      </c>
      <c r="I48" s="234">
        <v>9.82</v>
      </c>
      <c r="J48" s="235">
        <v>15.48</v>
      </c>
    </row>
    <row r="49" spans="2:10" ht="57.75" customHeight="1" thickBot="1">
      <c r="B49" s="236"/>
      <c r="C49" s="1166" t="s">
        <v>492</v>
      </c>
      <c r="D49" s="1166"/>
      <c r="E49" s="1167"/>
      <c r="F49" s="237" t="s">
        <v>493</v>
      </c>
      <c r="G49" s="238" t="s">
        <v>494</v>
      </c>
      <c r="H49" s="238" t="s">
        <v>495</v>
      </c>
      <c r="I49" s="238" t="s">
        <v>496</v>
      </c>
      <c r="J49" s="239">
        <v>0.52</v>
      </c>
    </row>
    <row r="50" spans="2:10" ht="13"/>
  </sheetData>
  <sheetProtection algorithmName="SHA-512" hashValue="aIEXLp0KpcXIyNaFL384NkvyLdcvonK373dx1NvGk9ARkR1HhuPIGKmODUyVKh6u3S9vwd4iNnZ0wnGcfoovPA==" saltValue="hiCF8JdBK2kfl+9F+HFk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2023-09-21T01:00:01Z</dcterms:created>
  <dcterms:modified xsi:type="dcterms:W3CDTF">2023-10-16T07:53:43Z</dcterms:modified>
  <cp:category/>
</cp:coreProperties>
</file>