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tabRatio="781"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<sst xmlns="http://schemas.openxmlformats.org/spreadsheetml/2006/main" count="1151" uniqueCount="606">
  <si>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</si>
  <si>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</si>
  <si>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</si>
  <si>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</si>
  <si>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</si>
  <si>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</si>
  <si>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</si>
  <si>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</si>
  <si>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</si>
  <si>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</si>
  <si>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</si>
  <si>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</si>
  <si>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</si>
  <si>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</si>
  <si>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</si>
  <si>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</si>
  <si>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</si>
  <si>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</si>
  <si>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</si>
  <si>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</si>
  <si>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</si>
  <si>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</si>
  <si>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</si>
  <si>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</si>
  <si>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</si>
  <si>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</si>
  <si>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</si>
  <si>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</si>
  <si>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</si>
  <si>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</si>
  <si>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</si>
  <si>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</si>
  <si>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</si>
  <si>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</si>
  <si>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</si>
  <si>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</si>
  <si>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</si>
  <si>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</si>
  <si>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</si>
  <si>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</si>
  <si>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</si>
  <si>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</si>
  <si>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</si>
  <si>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</si>
  <si>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</si>
  <si>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</si>
  <si>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</si>
  <si>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</si>
  <si>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</si>
  <si>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</si>
  <si>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</si>
  <si>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</si>
  <si>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</si>
  <si>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</si>
  <si>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</si>
  <si>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</si>
  <si>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</si>
  <si>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</si>
  <si>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</si>
  <si>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</si>
  <si>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</si>
  <si>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</si>
  <si>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</si>
  <si>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</si>
  <si>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</si>
  <si>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</si>
  <si>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</si>
  <si>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</si>
  <si>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</si>
  <si>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</si>
  <si>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</si>
  <si>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</si>
  <si>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</si>
  <si>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</si>
  <si>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</si>
  <si>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</si>
  <si>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</si>
  <si>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</si>
  <si>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</si>
  <si>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</si>
  <si>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</si>
  <si>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</si>
  <si>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</si>
  <si>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</si>
  <si>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</si>
  <si>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</si>
  <si>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</si>
  <si>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</si>
  <si>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</si>
  <si>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</si>
  <si>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</si>
  <si>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</si>
  <si>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</si>
  <si>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</si>
  <si>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</si>
  <si>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</si>
  <si>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</si>
  <si>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</si>
  <si>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</si>
  <si>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</si>
  <si>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</si>
  <si>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</si>
  <si>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</si>
  <si>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</si>
  <si>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</si>
  <si>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</si>
  <si>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</si>
  <si>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</si>
  <si>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</si>
  <si>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</si>
  <si>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</si>
  <si>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</si>
  <si>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</si>
  <si>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</si>
  <si>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</si>
  <si>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</si>
  <si>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</si>
  <si>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</si>
  <si>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</si>
  <si>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</si>
  <si>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</si>
  <si>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</si>
  <si>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</si>
  <si>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</si>
  <si>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</si>
  <si>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</si>
  <si>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</si>
  <si>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</si>
  <si>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</si>
  <si>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</si>
  <si>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</si>
  <si>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</si>
  <si>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</si>
  <si>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</si>
  <si>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</si>
  <si>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</si>
  <si>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</si>
  <si>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</si>
  <si>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</si>
  <si>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</si>
  <si>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</si>
  <si>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</si>
  <si>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</si>
  <si>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</si>
  <si>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</si>
  <si>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</si>
  <si>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</si>
  <si>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</si>
  <si>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</si>
  <si>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</si>
  <si>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</si>
  <si>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</si>
  <si>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</si>
  <si>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</si>
  <si>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</si>
  <si>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</si>
  <si>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</si>
  <si>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</si>
  <si>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</si>
  <si>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</si>
  <si>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</si>
  <si>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</si>
  <si>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</si>
  <si>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</si>
  <si>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</si>
  <si>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</si>
  <si>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</si>
  <si>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</si>
  <si>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</si>
  <si>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</si>
  <si>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</si>
  <si>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</si>
  <si>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</si>
  <si>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</si>
  <si>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</si>
  <si>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</si>
  <si>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</si>
  <si>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</si>
  <si>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</si>
  <si>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</si>
  <si>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</si>
  <si>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</si>
  <si>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</si>
  <si>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</si>
  <si>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</si>
  <si>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</si>
  <si>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</si>
  <si>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</si>
  <si>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</si>
  <si>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</si>
  <si>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</si>
  <si>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</si>
  <si>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</si>
  <si>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</si>
  <si>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</si>
  <si>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</si>
  <si>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</si>
  <si>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</si>
  <si>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</si>
  <si>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</si>
  <si>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</si>
  <si>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</si>
  <si>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</si>
  <si>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</si>
  <si>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</si>
  <si>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</si>
  <si>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</si>
  <si>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</si>
  <si>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</si>
  <si>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</si>
  <si>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</si>
  <si>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</si>
  <si>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</si>
  <si>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</si>
  <si>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</si>
  <si>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</si>
  <si>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</si>
  <si>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</si>
  <si>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</si>
  <si>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</si>
  <si>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</si>
  <si>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熊本県西原村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</si>
  <si>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</si>
  <si>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</si>
  <si>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</si>
  <si>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</si>
  <si>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</si>
  <si>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</si>
  <si>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</si>
  <si>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</si>
  <si>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</si>
  <si>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</si>
  <si>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</si>
  <si>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</si>
  <si>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</si>
  <si>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</si>
  <si>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</si>
  <si>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</si>
  <si>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</si>
  <si>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</si>
  <si>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</si>
  <si>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</si>
  <si>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</si>
  <si>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</si>
  <si>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</si>
  <si>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</si>
  <si>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</si>
  <si>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</si>
  <si>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</si>
  <si>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</si>
  <si>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</si>
  <si>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</si>
  <si>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</si>
  <si>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</si>
  <si>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</si>
  <si>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</si>
  <si>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</si>
  <si>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</si>
  <si>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</si>
  <si>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</si>
  <si>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</si>
  <si>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</si>
  <si>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</si>
  <si>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</si>
  <si>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</si>
  <si>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</si>
  <si>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</si>
  <si>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</si>
  <si>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</si>
  <si>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</si>
  <si>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</si>
  <si>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</si>
  <si>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</si>
  <si>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</si>
  <si>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</si>
  <si>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</si>
  <si>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</si>
  <si>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</si>
  <si>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</si>
  <si>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</si>
  <si>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</si>
  <si>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</si>
  <si>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</si>
  <si>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</si>
  <si>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</si>
  <si>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</si>
  <si>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</si>
  <si>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</si>
  <si>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</si>
  <si>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</si>
  <si>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</si>
  <si>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</si>
  <si>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</si>
  <si>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</si>
  <si>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</si>
  <si>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</si>
  <si>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</si>
  <si>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</si>
  <si>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</si>
  <si>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</si>
  <si>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</si>
  <si>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</si>
  <si>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</si>
  <si>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</si>
  <si>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</si>
  <si>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</si>
  <si>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</si>
  <si>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</si>
  <si>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</si>
  <si>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</si>
  <si>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</si>
  <si>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</si>
  <si>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</si>
  <si>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</si>
  <si>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</si>
  <si>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</si>
  <si>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</si>
  <si>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</si>
  <si>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</si>
  <si>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</si>
  <si>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</si>
  <si>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</si>
  <si>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</si>
  <si>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</si>
  <si>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</si>
  <si>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</si>
  <si>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</si>
  <si>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</si>
  <si>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</si>
  <si>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</si>
  <si>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</si>
  <si>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</si>
  <si>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</si>
  <si>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</si>
  <si>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</si>
  <si>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</si>
  <si>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</si>
  <si>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</si>
  <si>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</si>
  <si>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</si>
  <si>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</si>
  <si>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</si>
  <si>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</si>
  <si>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</si>
  <si>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</si>
  <si>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</si>
  <si>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</si>
  <si>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</si>
  <si>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</si>
  <si>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</si>
  <si>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</si>
  <si>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</si>
  <si>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</si>
  <si>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</si>
  <si>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</si>
  <si>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</si>
  <si>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</si>
  <si>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</si>
  <si>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</si>
  <si>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</si>
  <si>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</si>
  <si>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</si>
  <si>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</si>
  <si>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</si>
  <si>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</si>
  <si>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</si>
  <si>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</si>
  <si>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</si>
  <si>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</si>
  <si>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</si>
  <si>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</si>
  <si>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</si>
  <si>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</si>
  <si>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</si>
  <si>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</si>
  <si>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</si>
  <si>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</si>
  <si>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熊本県西原村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</si>
  <si>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</si>
  <si>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</si>
  <si>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</si>
  <si>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</si>
  <si>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</si>
  <si>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</si>
  <si>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</si>
  <si>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</si>
  <si>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</si>
  <si>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</si>
  <si>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</si>
  <si>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</si>
  <si>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</si>
  <si>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</si>
  <si>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</si>
  <si>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</si>
  <si>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</si>
  <si>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</si>
  <si>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</si>
  <si>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</si>
  <si>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</si>
  <si>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</si>
  <si>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</si>
  <si>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</si>
  <si>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</si>
  <si>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</si>
  <si>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</si>
  <si>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</si>
  <si>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</si>
  <si>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</si>
  <si>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</si>
  <si>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</si>
  <si>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</si>
  <si>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</si>
  <si>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</si>
  <si>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</si>
  <si>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西原村工業用水道事業会計</t>
    <phoneticPr fontId="5"/>
  </si>
  <si>
    <t>法適用企業</t>
    <phoneticPr fontId="5"/>
  </si>
  <si>
    <t>西原村中央簡易水道事業特別会計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</si>
  <si>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</si>
  <si>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</si>
  <si>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</si>
  <si>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</si>
  <si>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</si>
  <si>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</si>
  <si>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</si>
  <si>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</si>
  <si>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</si>
  <si>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</si>
  <si>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</si>
  <si>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</si>
  <si>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</si>
  <si>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</si>
  <si>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</si>
  <si>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</si>
  <si>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</si>
  <si>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</si>
  <si>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</si>
  <si>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</si>
  <si>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</si>
  <si>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</si>
  <si>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</si>
  <si>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</si>
  <si>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</si>
  <si>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</si>
  <si>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</si>
  <si>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</si>
  <si>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</si>
  <si>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</si>
  <si>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</si>
  <si>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</si>
  <si>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</si>
  <si>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</si>
  <si>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</si>
  <si>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</si>
  <si>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</si>
  <si>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</si>
  <si>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</si>
  <si>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</si>
  <si>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</si>
  <si>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</si>
  <si>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</si>
  <si>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</si>
  <si>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</si>
  <si>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</si>
  <si>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</si>
  <si>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</si>
  <si>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</si>
  <si>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</si>
  <si>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</si>
  <si>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</si>
  <si>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</si>
  <si>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</si>
  <si>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</si>
  <si>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</si>
  <si>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</si>
  <si>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</si>
  <si>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</si>
  <si>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</si>
  <si>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</si>
  <si>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</si>
  <si>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</si>
  <si>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西原村中央簡易水道事業特別会計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</si>
  <si>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</si>
  <si>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</si>
  <si>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</si>
  <si>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西原村介護保険特別会計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</si>
  <si>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</si>
  <si>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西原村後期高齢者医療特別会計</t>
    <phoneticPr fontId="5"/>
  </si>
  <si>
    <t>(Ｆ)</t>
    <phoneticPr fontId="5"/>
  </si>
  <si>
    <t>西原村工業用水道事業会計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</si>
  <si>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</si>
  <si>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</si>
  <si>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</si>
  <si>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</si>
  <si>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</si>
  <si>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</si>
  <si>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</si>
  <si>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</si>
  <si>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</si>
  <si>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</si>
  <si>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</si>
  <si>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</si>
  <si>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</si>
  <si>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</si>
  <si>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</si>
  <si>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</si>
  <si>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</si>
  <si>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</si>
  <si>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</si>
  <si>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</si>
  <si>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</si>
  <si>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</si>
  <si>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</si>
  <si>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</si>
  <si>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</si>
  <si>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</si>
  <si>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</si>
  <si>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</si>
  <si>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</si>
  <si>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</si>
  <si>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</si>
  <si>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</si>
  <si>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</si>
  <si>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</si>
  <si>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</si>
  <si>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</si>
  <si>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</si>
  <si>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</si>
  <si>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</si>
  <si>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</si>
  <si>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</si>
  <si>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</si>
  <si>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</si>
  <si>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</si>
  <si>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</si>
  <si>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</si>
  <si>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</si>
  <si>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</si>
  <si>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</si>
  <si>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</si>
  <si>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</si>
  <si>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</si>
  <si>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</si>
  <si>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</si>
  <si>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</si>
  <si>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</si>
  <si>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</si>
  <si>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</si>
  <si>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</si>
  <si>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</si>
  <si>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</si>
  <si>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</si>
  <si>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</si>
  <si>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</si>
  <si>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</si>
  <si>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</si>
  <si>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</si>
  <si>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</si>
  <si>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</si>
  <si>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</si>
  <si>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</si>
  <si>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</si>
  <si>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</si>
  <si>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</si>
  <si>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</si>
  <si>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</si>
  <si>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</si>
  <si>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</si>
  <si>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</si>
  <si>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</si>
  <si>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</si>
  <si>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</si>
  <si>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</si>
  <si>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</si>
  <si>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西原村工業用水道事業会計</t>
  </si>
  <si>
    <t>介護保険特別会計</t>
  </si>
  <si>
    <t>国民健康保険特別会計</t>
  </si>
  <si>
    <t>西原村中央簡易水道事業特別会計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</si>
  <si>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</si>
  <si>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</si>
  <si>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</si>
  <si>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</si>
  <si>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</si>
  <si>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</si>
  <si>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</si>
  <si>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</si>
  <si>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</si>
  <si>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</si>
  <si>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熊本県市町村総合事務組合</t>
    <rPh sb="0" eb="3">
      <t>クマモトケン</t>
    </rPh>
    <rPh sb="3" eb="6">
      <t>シチョウソン</t>
    </rPh>
    <rPh sb="6" eb="8">
      <t>ソウゴウ</t>
    </rPh>
    <rPh sb="8" eb="10">
      <t>ジム</t>
    </rPh>
    <rPh sb="10" eb="12">
      <t>クミアイ</t>
    </rPh>
    <phoneticPr fontId="2"/>
  </si>
  <si>
    <t>大津町・西原村原野組合</t>
    <rPh sb="0" eb="2">
      <t>オオツ</t>
    </rPh>
    <rPh sb="2" eb="3">
      <t>マチ</t>
    </rPh>
    <rPh sb="4" eb="7">
      <t>ニシハラムラ</t>
    </rPh>
    <rPh sb="7" eb="9">
      <t>ゲンヤ</t>
    </rPh>
    <rPh sb="9" eb="11">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</si>
  <si>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</si>
  <si>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</si>
  <si>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5">
      <t>ヨウゴロウジン</t>
    </rPh>
    <rPh sb="18" eb="19">
      <t>ユ</t>
    </rPh>
    <rPh sb="20" eb="21">
      <t>サト</t>
    </rPh>
    <rPh sb="21" eb="22">
      <t>ソウ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</si>
  <si>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</si>
  <si>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</si>
  <si>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</si>
  <si>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</si>
  <si>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</si>
  <si>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同水準で有形固定資産減価償却率は類似団体よりも下回っている。令和3年度においては総合体育館が供用開始になったため有形固定資産減価償却率が減少したが今後は施設の修繕や維持費用の増加が見込まれるため、適切な施設マネジメントを推進し、村全体の将来負担の軽減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</si>
  <si>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</si>
  <si>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</si>
  <si>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</si>
  <si>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</si>
  <si>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</si>
  <si>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</si>
  <si>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同水準で、実質公債費率は類似団体よりも下回っているが増加傾向にある。平成28年度の熊本地震による起債償還が開始されたためである。今後は総合体育館の起債償還等が開始されるためより有利な起債発行を行い公債費の適正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</si>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</sst>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00CB-4D1B-8E89-CA599D2662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127609</c:v>
                </c:pt>
                <c:pt idx="1">
                  <c:v>858798</c:v>
                </c:pt>
                <c:pt idx="2">
                  <c:v>714633</c:v>
                </c:pt>
                <c:pt idx="3">
                  <c:v>644895</c:v>
                </c:pt>
                <c:pt idx="4">
                  <c:v>392765</c:v>
                </c:pt>
              </c:numCache>
            </c:numRef>
          </c:val>
          <c:smooth val="0"/>
          <c:extLst>
            <c:ext xmlns:c16="http://schemas.microsoft.com/office/drawing/2014/chart" uri="{C3380CC4-5D6E-409C-BE32-E72D297353CC}">
              <c16:uniqueId val="{00000001-00CB-4D1B-8E89-CA599D2662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30.8</c:v>
                </c:pt>
                <c:pt idx="1">
                  <c:v>26.92</c:v>
                </c:pt>
                <c:pt idx="2">
                  <c:v>19.12</c:v>
                </c:pt>
                <c:pt idx="3">
                  <c:v>10.79</c:v>
                </c:pt>
                <c:pt idx="4">
                  <c:v>17.71</c:v>
                </c:pt>
              </c:numCache>
            </c:numRef>
          </c:val>
          <c:extLst>
            <c:ext xmlns:c16="http://schemas.microsoft.com/office/drawing/2014/chart" uri="{C3380CC4-5D6E-409C-BE32-E72D297353CC}">
              <c16:uniqueId val="{00000000-98D4-4E89-9365-0733DBAC99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50.25</c:v>
                </c:pt>
                <c:pt idx="1">
                  <c:v>54.21</c:v>
                </c:pt>
                <c:pt idx="2">
                  <c:v>68.84</c:v>
                </c:pt>
                <c:pt idx="3">
                  <c:v>75.819999999999993</c:v>
                </c:pt>
                <c:pt idx="4">
                  <c:v>72.86</c:v>
                </c:pt>
              </c:numCache>
            </c:numRef>
          </c:val>
          <c:extLst>
            <c:ext xmlns:c16="http://schemas.microsoft.com/office/drawing/2014/chart" uri="{C3380CC4-5D6E-409C-BE32-E72D297353CC}">
              <c16:uniqueId val="{00000001-98D4-4E89-9365-0733DBAC99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8.99</c:v>
                </c:pt>
                <c:pt idx="1">
                  <c:v>7.92</c:v>
                </c:pt>
                <c:pt idx="2">
                  <c:v>15.21</c:v>
                </c:pt>
                <c:pt idx="3">
                  <c:v>6.28</c:v>
                </c:pt>
                <c:pt idx="4">
                  <c:v>12.88</c:v>
                </c:pt>
              </c:numCache>
            </c:numRef>
          </c:val>
          <c:smooth val="0"/>
          <c:extLst>
            <c:ext xmlns:c16="http://schemas.microsoft.com/office/drawing/2014/chart" uri="{C3380CC4-5D6E-409C-BE32-E72D297353CC}">
              <c16:uniqueId val="{00000002-98D4-4E89-9365-0733DBAC99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0E-4703-832E-A0B4500FDF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0E-4703-832E-A0B4500FDF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0E-4703-832E-A0B4500FDF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0E-4703-832E-A0B4500FDF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0.14000000000000001</c:v>
                </c:pt>
                <c:pt idx="4">
                  <c:v>#N/A</c:v>
                </c:pt>
                <c:pt idx="5">
                  <c:v>0.13</c:v>
                </c:pt>
                <c:pt idx="6">
                  <c:v>#N/A</c:v>
                </c:pt>
                <c:pt idx="7">
                  <c:v>0.12</c:v>
                </c:pt>
                <c:pt idx="8">
                  <c:v>#N/A</c:v>
                </c:pt>
                <c:pt idx="9">
                  <c:v>0.12</c:v>
                </c:pt>
              </c:numCache>
            </c:numRef>
          </c:val>
          <c:extLst>
            <c:ext xmlns:c16="http://schemas.microsoft.com/office/drawing/2014/chart" uri="{C3380CC4-5D6E-409C-BE32-E72D297353CC}">
              <c16:uniqueId val="{00000004-2A0E-4703-832E-A0B4500FDFC2}"/>
            </c:ext>
          </c:extLst>
        </c:ser>
        <c:ser>
          <c:idx val="5"/>
          <c:order val="5"/>
          <c:tx>
            <c:strRef>
              <c:f>データシート!$A$32</c:f>
              <c:strCache>
                <c:ptCount val="1"/>
                <c:pt idx="0">
                  <c:v>西原村中央簡易水道事業特別会計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1.23</c:v>
                </c:pt>
                <c:pt idx="2">
                  <c:v>#N/A</c:v>
                </c:pt>
                <c:pt idx="3">
                  <c:v>0.59</c:v>
                </c:pt>
                <c:pt idx="4">
                  <c:v>#N/A</c:v>
                </c:pt>
                <c:pt idx="5">
                  <c:v>0.82</c:v>
                </c:pt>
                <c:pt idx="6">
                  <c:v>#N/A</c:v>
                </c:pt>
                <c:pt idx="7">
                  <c:v>0.38</c:v>
                </c:pt>
                <c:pt idx="8">
                  <c:v>#N/A</c:v>
                </c:pt>
                <c:pt idx="9">
                  <c:v>0.9</c:v>
                </c:pt>
              </c:numCache>
            </c:numRef>
          </c:val>
          <c:extLst>
            <c:ext xmlns:c16="http://schemas.microsoft.com/office/drawing/2014/chart" uri="{C3380CC4-5D6E-409C-BE32-E72D297353CC}">
              <c16:uniqueId val="{00000005-2A0E-4703-832E-A0B4500FDFC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4.58</c:v>
                </c:pt>
                <c:pt idx="2">
                  <c:v>#N/A</c:v>
                </c:pt>
                <c:pt idx="3">
                  <c:v>3.55</c:v>
                </c:pt>
                <c:pt idx="4">
                  <c:v>#N/A</c:v>
                </c:pt>
                <c:pt idx="5">
                  <c:v>3.1</c:v>
                </c:pt>
                <c:pt idx="6">
                  <c:v>#N/A</c:v>
                </c:pt>
                <c:pt idx="7">
                  <c:v>3.55</c:v>
                </c:pt>
                <c:pt idx="8">
                  <c:v>#N/A</c:v>
                </c:pt>
                <c:pt idx="9">
                  <c:v>3.13</c:v>
                </c:pt>
              </c:numCache>
            </c:numRef>
          </c:val>
          <c:extLst>
            <c:ext xmlns:c16="http://schemas.microsoft.com/office/drawing/2014/chart" uri="{C3380CC4-5D6E-409C-BE32-E72D297353CC}">
              <c16:uniqueId val="{00000006-2A0E-4703-832E-A0B4500FDF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2.4700000000000002</c:v>
                </c:pt>
                <c:pt idx="2">
                  <c:v>#N/A</c:v>
                </c:pt>
                <c:pt idx="3">
                  <c:v>2.0499999999999998</c:v>
                </c:pt>
                <c:pt idx="4">
                  <c:v>#N/A</c:v>
                </c:pt>
                <c:pt idx="5">
                  <c:v>3.1</c:v>
                </c:pt>
                <c:pt idx="6">
                  <c:v>#N/A</c:v>
                </c:pt>
                <c:pt idx="7">
                  <c:v>3.58</c:v>
                </c:pt>
                <c:pt idx="8">
                  <c:v>#N/A</c:v>
                </c:pt>
                <c:pt idx="9">
                  <c:v>4.8600000000000003</c:v>
                </c:pt>
              </c:numCache>
            </c:numRef>
          </c:val>
          <c:extLst>
            <c:ext xmlns:c16="http://schemas.microsoft.com/office/drawing/2014/chart" uri="{C3380CC4-5D6E-409C-BE32-E72D297353CC}">
              <c16:uniqueId val="{00000007-2A0E-4703-832E-A0B4500FDFC2}"/>
            </c:ext>
          </c:extLst>
        </c:ser>
        <c:ser>
          <c:idx val="8"/>
          <c:order val="8"/>
          <c:tx>
            <c:strRef>
              <c:f>データシート!$A$35</c:f>
              <c:strCache>
                <c:ptCount val="1"/>
                <c:pt idx="0">
                  <c:v>西原村工業用水道事業会計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7.69</c:v>
                </c:pt>
                <c:pt idx="2">
                  <c:v>#N/A</c:v>
                </c:pt>
                <c:pt idx="3">
                  <c:v>7.29</c:v>
                </c:pt>
                <c:pt idx="4">
                  <c:v>#N/A</c:v>
                </c:pt>
                <c:pt idx="5">
                  <c:v>6.69</c:v>
                </c:pt>
                <c:pt idx="6">
                  <c:v>#N/A</c:v>
                </c:pt>
                <c:pt idx="7">
                  <c:v>6.46</c:v>
                </c:pt>
                <c:pt idx="8">
                  <c:v>#N/A</c:v>
                </c:pt>
                <c:pt idx="9">
                  <c:v>6.13</c:v>
                </c:pt>
              </c:numCache>
            </c:numRef>
          </c:val>
          <c:extLst>
            <c:ext xmlns:c16="http://schemas.microsoft.com/office/drawing/2014/chart" uri="{C3380CC4-5D6E-409C-BE32-E72D297353CC}">
              <c16:uniqueId val="{00000008-2A0E-4703-832E-A0B4500FDF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30.8</c:v>
                </c:pt>
                <c:pt idx="2">
                  <c:v>#N/A</c:v>
                </c:pt>
                <c:pt idx="3">
                  <c:v>26.92</c:v>
                </c:pt>
                <c:pt idx="4">
                  <c:v>#N/A</c:v>
                </c:pt>
                <c:pt idx="5">
                  <c:v>19.11</c:v>
                </c:pt>
                <c:pt idx="6">
                  <c:v>#N/A</c:v>
                </c:pt>
                <c:pt idx="7">
                  <c:v>10.79</c:v>
                </c:pt>
                <c:pt idx="8">
                  <c:v>#N/A</c:v>
                </c:pt>
                <c:pt idx="9">
                  <c:v>17.7</c:v>
                </c:pt>
              </c:numCache>
            </c:numRef>
          </c:val>
          <c:extLst>
            <c:ext xmlns:c16="http://schemas.microsoft.com/office/drawing/2014/chart" uri="{C3380CC4-5D6E-409C-BE32-E72D297353CC}">
              <c16:uniqueId val="{00000009-2A0E-4703-832E-A0B4500FDF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238</c:v>
                </c:pt>
                <c:pt idx="5">
                  <c:v>456</c:v>
                </c:pt>
                <c:pt idx="8">
                  <c:v>696</c:v>
                </c:pt>
                <c:pt idx="11">
                  <c:v>830</c:v>
                </c:pt>
                <c:pt idx="14">
                  <c:v>944</c:v>
                </c:pt>
              </c:numCache>
            </c:numRef>
          </c:val>
          <c:extLst>
            <c:ext xmlns:c16="http://schemas.microsoft.com/office/drawing/2014/chart" uri="{C3380CC4-5D6E-409C-BE32-E72D297353CC}">
              <c16:uniqueId val="{00000000-6AA6-46B8-B740-5DFFAC50BA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4</c:v>
                </c:pt>
                <c:pt idx="6">
                  <c:v>0</c:v>
                </c:pt>
                <c:pt idx="9">
                  <c:v>1</c:v>
                </c:pt>
                <c:pt idx="12">
                  <c:v>0</c:v>
                </c:pt>
              </c:numCache>
            </c:numRef>
          </c:val>
          <c:extLst>
            <c:ext xmlns:c16="http://schemas.microsoft.com/office/drawing/2014/chart" uri="{C3380CC4-5D6E-409C-BE32-E72D297353CC}">
              <c16:uniqueId val="{00000001-6AA6-46B8-B740-5DFFAC50BA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c:v>
                </c:pt>
                <c:pt idx="3">
                  <c:v>21</c:v>
                </c:pt>
                <c:pt idx="6">
                  <c:v>0</c:v>
                </c:pt>
                <c:pt idx="9">
                  <c:v>0</c:v>
                </c:pt>
                <c:pt idx="12">
                  <c:v>0</c:v>
                </c:pt>
              </c:numCache>
            </c:numRef>
          </c:val>
          <c:extLst>
            <c:ext xmlns:c16="http://schemas.microsoft.com/office/drawing/2014/chart" uri="{C3380CC4-5D6E-409C-BE32-E72D297353CC}">
              <c16:uniqueId val="{00000002-6AA6-46B8-B740-5DFFAC50BA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18</c:v>
                </c:pt>
                <c:pt idx="6">
                  <c:v>18</c:v>
                </c:pt>
                <c:pt idx="9">
                  <c:v>44</c:v>
                </c:pt>
                <c:pt idx="12">
                  <c:v>18</c:v>
                </c:pt>
              </c:numCache>
            </c:numRef>
          </c:val>
          <c:extLst>
            <c:ext xmlns:c16="http://schemas.microsoft.com/office/drawing/2014/chart" uri="{C3380CC4-5D6E-409C-BE32-E72D297353CC}">
              <c16:uniqueId val="{00000003-6AA6-46B8-B740-5DFFAC50BA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15</c:v>
                </c:pt>
                <c:pt idx="6">
                  <c:v>8</c:v>
                </c:pt>
                <c:pt idx="9">
                  <c:v>7</c:v>
                </c:pt>
                <c:pt idx="12">
                  <c:v>8</c:v>
                </c:pt>
              </c:numCache>
            </c:numRef>
          </c:val>
          <c:extLst>
            <c:ext xmlns:c16="http://schemas.microsoft.com/office/drawing/2014/chart" uri="{C3380CC4-5D6E-409C-BE32-E72D297353CC}">
              <c16:uniqueId val="{00000004-6AA6-46B8-B740-5DFFAC50BA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A6-46B8-B740-5DFFAC50BA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A6-46B8-B740-5DFFAC50BA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c:v>
                </c:pt>
                <c:pt idx="3">
                  <c:v>533</c:v>
                </c:pt>
                <c:pt idx="6">
                  <c:v>810</c:v>
                </c:pt>
                <c:pt idx="9">
                  <c:v>951</c:v>
                </c:pt>
                <c:pt idx="12">
                  <c:v>1107</c:v>
                </c:pt>
              </c:numCache>
            </c:numRef>
          </c:val>
          <c:extLst>
            <c:ext xmlns:c16="http://schemas.microsoft.com/office/drawing/2014/chart" uri="{C3380CC4-5D6E-409C-BE32-E72D297353CC}">
              <c16:uniqueId val="{00000007-6AA6-46B8-B740-5DFFAC50BA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c:v>
                </c:pt>
                <c:pt idx="2">
                  <c:v>#N/A</c:v>
                </c:pt>
                <c:pt idx="3">
                  <c:v>#N/A</c:v>
                </c:pt>
                <c:pt idx="4">
                  <c:v>135</c:v>
                </c:pt>
                <c:pt idx="5">
                  <c:v>#N/A</c:v>
                </c:pt>
                <c:pt idx="6">
                  <c:v>#N/A</c:v>
                </c:pt>
                <c:pt idx="7">
                  <c:v>140</c:v>
                </c:pt>
                <c:pt idx="8">
                  <c:v>#N/A</c:v>
                </c:pt>
                <c:pt idx="9">
                  <c:v>#N/A</c:v>
                </c:pt>
                <c:pt idx="10">
                  <c:v>173</c:v>
                </c:pt>
                <c:pt idx="11">
                  <c:v>#N/A</c:v>
                </c:pt>
                <c:pt idx="12">
                  <c:v>#N/A</c:v>
                </c:pt>
                <c:pt idx="13">
                  <c:v>189</c:v>
                </c:pt>
                <c:pt idx="14">
                  <c:v>#N/A</c:v>
                </c:pt>
              </c:numCache>
            </c:numRef>
          </c:val>
          <c:smooth val="0"/>
          <c:extLst>
            <c:ext xmlns:c16="http://schemas.microsoft.com/office/drawing/2014/chart" uri="{C3380CC4-5D6E-409C-BE32-E72D297353CC}">
              <c16:uniqueId val="{00000008-6AA6-46B8-B740-5DFFAC50BA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7060</c:v>
                </c:pt>
                <c:pt idx="5">
                  <c:v>8228</c:v>
                </c:pt>
                <c:pt idx="8">
                  <c:v>9013</c:v>
                </c:pt>
                <c:pt idx="11">
                  <c:v>9938</c:v>
                </c:pt>
                <c:pt idx="14">
                  <c:v>9245</c:v>
                </c:pt>
              </c:numCache>
            </c:numRef>
          </c:val>
          <c:extLst>
            <c:ext xmlns:c16="http://schemas.microsoft.com/office/drawing/2014/chart" uri="{C3380CC4-5D6E-409C-BE32-E72D297353CC}">
              <c16:uniqueId val="{00000000-C441-4A49-BF95-482207FD5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441-4A49-BF95-482207FD5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2494</c:v>
                </c:pt>
                <c:pt idx="5">
                  <c:v>3027</c:v>
                </c:pt>
                <c:pt idx="8">
                  <c:v>3933</c:v>
                </c:pt>
                <c:pt idx="11">
                  <c:v>4190</c:v>
                </c:pt>
                <c:pt idx="14">
                  <c:v>4207</c:v>
                </c:pt>
              </c:numCache>
            </c:numRef>
          </c:val>
          <c:extLst>
            <c:ext xmlns:c16="http://schemas.microsoft.com/office/drawing/2014/chart" uri="{C3380CC4-5D6E-409C-BE32-E72D297353CC}">
              <c16:uniqueId val="{00000002-C441-4A49-BF95-482207FD5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41-4A49-BF95-482207FD5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41-4A49-BF95-482207FD5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41-4A49-BF95-482207FD5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192</c:v>
                </c:pt>
                <c:pt idx="3">
                  <c:v>233</c:v>
                </c:pt>
                <c:pt idx="6">
                  <c:v>145</c:v>
                </c:pt>
                <c:pt idx="9">
                  <c:v>127</c:v>
                </c:pt>
                <c:pt idx="12">
                  <c:v>73</c:v>
                </c:pt>
              </c:numCache>
            </c:numRef>
          </c:val>
          <c:extLst>
            <c:ext xmlns:c16="http://schemas.microsoft.com/office/drawing/2014/chart" uri="{C3380CC4-5D6E-409C-BE32-E72D297353CC}">
              <c16:uniqueId val="{00000006-C441-4A49-BF95-482207FD5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c:v>
                </c:pt>
                <c:pt idx="3">
                  <c:v>82</c:v>
                </c:pt>
                <c:pt idx="6">
                  <c:v>65</c:v>
                </c:pt>
                <c:pt idx="9">
                  <c:v>48</c:v>
                </c:pt>
                <c:pt idx="12">
                  <c:v>34</c:v>
                </c:pt>
              </c:numCache>
            </c:numRef>
          </c:val>
          <c:extLst>
            <c:ext xmlns:c16="http://schemas.microsoft.com/office/drawing/2014/chart" uri="{C3380CC4-5D6E-409C-BE32-E72D297353CC}">
              <c16:uniqueId val="{00000007-C441-4A49-BF95-482207FD5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143</c:v>
                </c:pt>
                <c:pt idx="3">
                  <c:v>52</c:v>
                </c:pt>
                <c:pt idx="6">
                  <c:v>55</c:v>
                </c:pt>
                <c:pt idx="9">
                  <c:v>72</c:v>
                </c:pt>
                <c:pt idx="12">
                  <c:v>64</c:v>
                </c:pt>
              </c:numCache>
            </c:numRef>
          </c:val>
          <c:extLst>
            <c:ext xmlns:c16="http://schemas.microsoft.com/office/drawing/2014/chart" uri="{C3380CC4-5D6E-409C-BE32-E72D297353CC}">
              <c16:uniqueId val="{00000008-C441-4A49-BF95-482207FD5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c:v>
                </c:pt>
                <c:pt idx="3">
                  <c:v>0</c:v>
                </c:pt>
                <c:pt idx="6">
                  <c:v>0</c:v>
                </c:pt>
                <c:pt idx="9">
                  <c:v>0</c:v>
                </c:pt>
                <c:pt idx="12">
                  <c:v>0</c:v>
                </c:pt>
              </c:numCache>
            </c:numRef>
          </c:val>
          <c:extLst>
            <c:ext xmlns:c16="http://schemas.microsoft.com/office/drawing/2014/chart" uri="{C3380CC4-5D6E-409C-BE32-E72D297353CC}">
              <c16:uniqueId val="{00000009-C441-4A49-BF95-482207FD5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6131</c:v>
                </c:pt>
                <c:pt idx="3">
                  <c:v>7856</c:v>
                </c:pt>
                <c:pt idx="6">
                  <c:v>9476</c:v>
                </c:pt>
                <c:pt idx="9">
                  <c:v>10695</c:v>
                </c:pt>
                <c:pt idx="12">
                  <c:v>10641</c:v>
                </c:pt>
              </c:numCache>
            </c:numRef>
          </c:val>
          <c:extLst>
            <c:ext xmlns:c16="http://schemas.microsoft.com/office/drawing/2014/chart" uri="{C3380CC4-5D6E-409C-BE32-E72D297353CC}">
              <c16:uniqueId val="{0000000A-C441-4A49-BF95-482207FD52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41-4A49-BF95-482207FD52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1943</c:v>
                </c:pt>
                <c:pt idx="1">
                  <c:v>2344</c:v>
                </c:pt>
                <c:pt idx="2">
                  <c:v>2511</c:v>
                </c:pt>
              </c:numCache>
            </c:numRef>
          </c:val>
          <c:extLst>
            <c:ext xmlns:c16="http://schemas.microsoft.com/office/drawing/2014/chart" uri="{C3380CC4-5D6E-409C-BE32-E72D297353CC}">
              <c16:uniqueId val="{00000000-89FB-4FB2-A73B-80D44C5D73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259</c:v>
                </c:pt>
                <c:pt idx="1">
                  <c:v>242</c:v>
                </c:pt>
                <c:pt idx="2">
                  <c:v>227</c:v>
                </c:pt>
              </c:numCache>
            </c:numRef>
          </c:val>
          <c:extLst>
            <c:ext xmlns:c16="http://schemas.microsoft.com/office/drawing/2014/chart" uri="{C3380CC4-5D6E-409C-BE32-E72D297353CC}">
              <c16:uniqueId val="{00000001-89FB-4FB2-A73B-80D44C5D73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1712</c:v>
                </c:pt>
                <c:pt idx="1">
                  <c:v>1586</c:v>
                </c:pt>
                <c:pt idx="2">
                  <c:v>1451</c:v>
                </c:pt>
              </c:numCache>
            </c:numRef>
          </c:val>
          <c:extLst>
            <c:ext xmlns:c16="http://schemas.microsoft.com/office/drawing/2014/chart" uri="{C3380CC4-5D6E-409C-BE32-E72D297353CC}">
              <c16:uniqueId val="{00000002-89FB-4FB2-A73B-80D44C5D73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{C282F9AD-A657-437A-B312-5A8C9E425031}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1C2-44BF-95F2-426C3E7C68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{D89C2E58-2C88-4258-8B7A-56CF828C8DEE}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C2-44BF-95F2-426C3E7C68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{E2A69931-5113-4F71-9A1E-50383D9714CE}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C2-44BF-95F2-426C3E7C68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{953349AA-6651-4093-9675-20835862CF9F}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C2-44BF-95F2-426C3E7C68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{16D45F17-D5F6-4254-BC19-DC3936D1A231}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C2-44BF-95F2-426C3E7C685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{EAA6E711-4E42-433A-ADC4-40C946BA7A6F}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1C2-44BF-95F2-426C3E7C685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{BD3877F2-12A1-433D-B651-C5876CF59746}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1C2-44BF-95F2-426C3E7C685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{90B3D4DD-8AC9-4562-ACC3-5D10C1A635E0}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1C2-44BF-95F2-426C3E7C685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{EB56E18B-E814-422A-8D71-D5416B46A5A2}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1C2-44BF-95F2-426C3E7C68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49.4</c:v>
                </c:pt>
                <c:pt idx="16">
                  <c:v>51.2</c:v>
                </c:pt>
                <c:pt idx="24">
                  <c:v>53.1</c:v>
                </c:pt>
                <c:pt idx="32">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1C2-44BF-95F2-426C3E7C68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{170CC304-91AC-457E-ADBF-8E5BC72023EE}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1C2-44BF-95F2-426C3E7C68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{676E52DB-F839-4005-AE29-929A937F1A17}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C2-44BF-95F2-426C3E7C68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{6DDCF687-82B4-478F-9976-D24BDEB7FC9D}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C2-44BF-95F2-426C3E7C68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{EA6C6E46-9524-44F3-9AD2-D9268750771A}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C2-44BF-95F2-426C3E7C68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{1676FD5F-18A4-4796-9E65-0234B662703D}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C2-44BF-95F2-426C3E7C685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{DA987B3C-4B79-4D44-B4BF-021201A10F22}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1C2-44BF-95F2-426C3E7C685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{EAD688AE-A5DE-4986-B422-CE75CCCFEF62}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1C2-44BF-95F2-426C3E7C685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{62182936-5FB9-4FE1-8558-759F594E5661}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1C2-44BF-95F2-426C3E7C685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{6566585D-F208-4119-A51B-04012050F8A3}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1C2-44BF-95F2-426C3E7C68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1C2-44BF-95F2-426C3E7C685B}"/>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{3A5021E9-1C6E-482C-A7B8-3ACBCC82AA09}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12A-48D8-A62D-4B3FF272F1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{6E7D71BA-9016-4E60-8B0C-0B89521B3C09}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2A-48D8-A62D-4B3FF272F1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{F922D875-6874-4208-AD75-6B45E070D562}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2A-48D8-A62D-4B3FF272F1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{44A3A2A3-24B3-4A66-8786-80D4638F588E}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2A-48D8-A62D-4B3FF272F1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{79677D82-ECEE-4D88-8D0B-E45FEE1FF925}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2A-48D8-A62D-4B3FF272F15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{BFA9377F-3BFD-45AA-AA7B-E1ABE1757807}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12A-48D8-A62D-4B3FF272F15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{3ABCD55F-A2E8-4FC5-B76E-E0F1EA25975C}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12A-48D8-A62D-4B3FF272F15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{5FFD6FD9-D333-43AA-94FF-DF13BA62210D}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12A-48D8-A62D-4B3FF272F15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{A4C6F220-00F7-4A80-928D-B050A45A0AED}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12A-48D8-A62D-4B3FF272F1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4.3</c:v>
                </c:pt>
                <c:pt idx="16">
                  <c:v>5.4</c:v>
                </c:pt>
                <c:pt idx="24">
                  <c:v>6.9</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2A-48D8-A62D-4B3FF272F1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{B809D4C1-4CAB-4BA3-BC22-E7B489043E59}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12A-48D8-A62D-4B3FF272F1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{E55A4A6E-DE81-45C1-947B-6D3A5E61D548}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2A-48D8-A62D-4B3FF272F1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{0F59CDBE-FF5D-4196-985F-4BCF3E94E705}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2A-48D8-A62D-4B3FF272F1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{6816FEC6-46FA-4C4C-B315-DAA05CE99687}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2A-48D8-A62D-4B3FF272F1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{F1246C9F-11B3-4A81-BD34-E791364FAE77}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2A-48D8-A62D-4B3FF272F15C}"/>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{81B5DE2E-FD71-46A5-8D13-D6C6C8C6EA7F}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12A-48D8-A62D-4B3FF272F15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{284D305F-E45B-4436-8B99-1A2C6C9611C8}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12A-48D8-A62D-4B3FF272F15C}"/>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{276515BD-A5C8-444B-8DB3-BC9DCA971C5F}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12A-48D8-A62D-4B3FF272F15C}"/>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{487E6DC5-3BCB-419E-8A65-AD6A86716753}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12A-48D8-A62D-4B3FF272F1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2A-48D8-A62D-4B3FF272F15C}"/>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○元利償還金</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熊本地震関連事業の地方債の元利償還金が大幅増となった。防災公園整備事業もあり元利償還金のピークとなっている。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○公営企業債の元利償還金に対する繰入金</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簡水事業における熊本地震からの災害復旧事業に係る地方債の償還分である。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○実質公債費比率の分子</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元利償還金等が増となり、熊本地震関連に伴い交付税措置が高い地方債が主ではあるが比率も増加している。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○今後の対応</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早期健全化基準未満であるが比率は微増している。今後も各種事業の財源確保など補助金等の活用、地方債発行の抑制に努め起債残高を減少を図る。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該当なし</a:t>
          </a:r>
          <a:endParaRPr lang="ja-JP" altLang="ja-JP" sz="1000">
            <a:effectLst/>
            <a:latin typeface="HGSｺﾞｼｯｸM" panose="020B0600000000000000" pitchFamily="50" charset="-128"/>
            <a:ea typeface="HGSｺﾞｼｯｸM" panose="020B0600000000000000" pitchFamily="50" charset="-128"/>
          </a:endParaRPr>
        </a:p>
        <a:p>
          <a:endParaRPr kumimoji="1" lang="ja-JP" altLang="en-US" sz="1000">
            <a:latin typeface="HGSｺﾞｼｯｸM" panose="020B0600000000000000" pitchFamily="50" charset="-128"/>
            <a:ea typeface="HGSｺﾞｼｯｸM" panose="020B06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○一般会計等に係る地方債現在高</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起債発行額を公債費の償還元金以下に抑制したことにより僅かではあるが減少した。</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○公営企業債等繰入見込額</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公営企業の起債残高は減少傾向にあったが、熊本地震に係る災害復旧事業債の元利償還が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H30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より始まっている。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○充当可能基金</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熊本地震後も歳入増・繰越金増に伴い財政調整基金をはじめ災害関連基金や公共施設整備基金等へ積立てたことにより増となっている。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○基準財政需要額算入見込額</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災害関連の起債により起債残高は大幅増となったが、激甚災害等により交付税措置が高く算入見込額も大幅増となっている。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○今後の対応</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早期健全化基準未満であるが、起債発行の抑制を行い比率の更なる改善に努めるが、今後は熊本地震により休止していた公共施設整備・改修事業もあり、起債発行が必要となることも予想される。事業内容を精査し国県補助等を活用しながら健全な財政運営を図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熊本県西原村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（増減理由）</a:t>
          </a:r>
          <a:endParaRPr lang="ja-JP" altLang="ja-JP" sz="1400">
            <a:effectLst/>
            <a:latin typeface="HGSｺﾞｼｯｸM" panose="020B0600000000000000" pitchFamily="50" charset="-128"/>
            <a:ea typeface="HGSｺﾞｼｯｸM" panose="020B0600000000000000" pitchFamily="50" charset="-128"/>
          </a:endParaRPr>
        </a:p>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財政調整基金は前年度余剰金の</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以上を例年積み立てており積立金増をおこなっている。特定目的基金においては、平成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年熊本地震以降災害復旧を目的とした村への寄附金の一部を村復興基金に積立てて活用しており、公共施設整備基金においては防災公園整備事業や今後の公共施設改修等の事業に活用予定である。</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年度において災害復興基金は、熊本地震からの復興事業の財源として</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87,101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千円の取崩を行っている。平成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年熊本地震復興基金については、県復興基金創意工夫分として受け入れているものであり、これも熊本地震復興事業に対し</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27,650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千円の取崩を行っている。それ以外の基金においては、ほとんどが基金利息の積立のみであり増となるのは僅かである。</a:t>
          </a:r>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ja-JP" altLang="ja-JP" sz="1400">
            <a:effectLst/>
            <a:latin typeface="HGSｺﾞｼｯｸM" panose="020B0600000000000000" pitchFamily="50" charset="-128"/>
            <a:ea typeface="HGSｺﾞｼｯｸM" panose="020B0600000000000000" pitchFamily="50" charset="-128"/>
          </a:endParaRPr>
        </a:p>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（今後の方針）</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各々の基金条例にある使途目的と照らし合わせながら各種事業に基金活用を含めた財源の検討を考える。また、ここ十年来未活用の基金においては、基金の存在意義を再確認し、基金活用に併せ基金廃止も含めた検討を行っていきたい。</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（基金の使途）</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年熊本地震復興基金：復興基金創意工夫事業分の交付金であり、創意工夫事業の経費に充てるための基金。</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年度までの活用。</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○公共施設整備基金：公共施設の整備に要する経費の財源に充てるための基金。</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○災害復興基金：災害からの復興及び復旧を目的とした事業の資金に充てるための基金。単独事業や補助裏の財源として活用。</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○地域福祉基金：高齢者等の地域保健福祉の増進を図るための基金（果実運用型）。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○職員等退職手当基金：退職手当の支給に要する経費の財源に充てるための基金。</a:t>
          </a:r>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（増減理由）</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○公共施設整備基金：今後の施設整備のために</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億円、その他基金利息及び村有施設使用料として</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1,909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千円を積立てており、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年度中は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年度に引き続き中学校給食室・ランチルーム改築事業の財源として</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146,000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千円を取崩した。</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年熊本地震復興基金：</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H30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月に県から交付があった復興基金創意工夫事業分であり、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年度中には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27,650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千円を取崩した。</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○災害復興基金：村への熊本地震被災における寄附金や支援金、ふるさと納税における使途目的が復興支援・未指定分を積み立てている。</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19,868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千円の積立てを行い、</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87,101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千円を取崩した。</a:t>
          </a:r>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（今後の方針）</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年熊本地震復興基金：</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月末日が基金条例の効力期間としており、それまでに創意工夫事業を検討して活用事業を見出すこととなり、効力期間までにはゼロとなる見込み。</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○公共施設整備基金：熊本地震により休止していた総合体育館建設を含めた防災公園整備事業や、中学校給食室等改修、その他公共施設の改修費用として活用見込み。</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○災害復興基金：熊本地震関連事業及び今後の災害発生における財源として活用する。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（増減理由）</a:t>
          </a:r>
          <a:endParaRPr lang="ja-JP" altLang="ja-JP">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財政調整基金について、</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年度においては前年度余剰金の</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と基金利息を併せて</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167,144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千円を積立て取崩しは行わなかったので残高は増加した。平成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年熊本地震以降、前年度繰越金がここ近年数億円で推移しており前年度余剰金の</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を必ず積み立てる必要があることと、ふるさと納税歳入増の影響もありそれに合わせて積立金も増となっている。</a:t>
          </a:r>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ja-JP" altLang="ja-JP">
            <a:effectLst/>
            <a:latin typeface="HGSｺﾞｼｯｸM" panose="020B0600000000000000" pitchFamily="50" charset="-128"/>
            <a:ea typeface="HGSｺﾞｼｯｸM" panose="020B0600000000000000" pitchFamily="50" charset="-128"/>
          </a:endParaRPr>
        </a:p>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（今後の方針）</a:t>
          </a:r>
          <a:endParaRPr lang="ja-JP" altLang="ja-JP">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年熊本地震時では、約</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億円の当初予算において</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6</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億円ほど財政調整基金を取崩して対応。その状況を踏まえ、標準財政規模の</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50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％（約</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を残高水準の目安として考えている。今後の大規模な災害に対応するためには、初動経費や補助外経費、非適債経費が想定以上に膨らむため、小規模自治体である本村において初動に対応できる最低限の財政調整基金は必要と考えている。また熊本地震関連事業に伴う償還金もピークを迎えてくることからそれ以外の財源不足に備える必要がある。</a:t>
          </a:r>
          <a:endParaRPr lang="ja-JP" altLang="ja-JP">
            <a:effectLst/>
            <a:latin typeface="HGSｺﾞｼｯｸM" panose="020B0600000000000000" pitchFamily="50" charset="-128"/>
            <a:ea typeface="HGSｺﾞｼｯｸM" panose="020B0600000000000000"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（増減理由）</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減債基金について、通年は基金利息のみを積立てており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H30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年度までは微増が続いていた。</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元年度に熊本地震災害廃棄物処理基金補助金</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3,967</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万円全額を積み立て、積立てた基金補助金を</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年度より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年間（年間</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1,500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万円程度）かけて償還金の財源として取崩すこととしている。</a:t>
          </a:r>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endParaRPr>
        </a:p>
        <a:p>
          <a:endParaRPr lang="ja-JP" altLang="ja-JP" sz="1400">
            <a:effectLst/>
            <a:latin typeface="HGSｺﾞｼｯｸM" panose="020B0600000000000000" pitchFamily="50" charset="-128"/>
            <a:ea typeface="HGSｺﾞｼｯｸM" panose="020B0600000000000000" pitchFamily="50" charset="-128"/>
          </a:endParaRPr>
        </a:p>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（今後の方針）</a:t>
          </a:r>
          <a:endParaRPr lang="ja-JP" altLang="ja-JP" sz="1400">
            <a:effectLst/>
            <a:latin typeface="HGSｺﾞｼｯｸM" panose="020B0600000000000000" pitchFamily="50" charset="-128"/>
            <a:ea typeface="HGSｺﾞｼｯｸM" panose="020B0600000000000000" pitchFamily="50" charset="-128"/>
          </a:endParaRPr>
        </a:p>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年熊本地震の影響から令和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年度末において地方債残高が約</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107</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億円まで膨れ上がり、震災前（</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H27</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）と比較すると</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倍程となった。それに併せ、元金償還金も増加し、</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8469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万円と震災前の約</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倍となっている。</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年以降数年間は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億円程度の償還が続くと見込まれる。今後の厳しい元利償還金を見込み財政調整基金の活用も想定している。繰上償還は予定していない。</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
6,639
77.22
8,191,565
7,382,317
610,236
3,445,779
10,640,762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年度にかけて有形固定資産減価償却率が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減少している。資産額が約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の総合体育館が供用開始となったのが本勘定振替となったためである。大規模な資産が計上されたため、減価償却費や維持補修の費用の増大が見込まれるためより一層施設マネジメントを推進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91" name="楕円 90"/>
        <xdr:cNvSpPr/>
      </xdr:nvSpPr>
      <xdr:spPr>
        <a:xfrm>
          <a:off x="47117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92" name="有形固定資産減価償却率該当値テキスト"/>
        <xdr:cNvSpPr txBox="1"/>
      </xdr:nvSpPr>
      <xdr:spPr>
        <a:xfrm>
          <a:off x="4813300"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113983</xdr:rowOff>
    </xdr:from>
    <xdr:to>
      <xdr:col>19</xdr:col>
      <xdr:colOff>187325</xdr:colOff>
      <xdr:row>30</xdr:row>
      <xdr:rowOff>44133</xdr:rowOff>
    </xdr:to>
    <xdr:sp macro="" textlink="">
      <xdr:nvSpPr>
        <xdr:cNvPr id="93" name="楕円 92"/>
        <xdr:cNvSpPr/>
      </xdr:nvSpPr>
      <xdr:spPr>
        <a:xfrm>
          <a:off x="4000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101812</xdr:rowOff>
    </xdr:from>
    <xdr:to>
      <xdr:col>23</xdr:col>
      <xdr:colOff>85725</xdr:colOff>
      <xdr:row>29</xdr:row>
      <xdr:rowOff>164783</xdr:rowOff>
    </xdr:to>
    <xdr:cxnSp macro="">
      <xdr:nvCxnSpPr>
        <xdr:cNvPr id="94" name="直線コネクタ 93"/>
        <xdr:cNvCxnSpPr/>
      </xdr:nvCxnSpPr>
      <xdr:spPr>
        <a:xfrm flipV="1">
          <a:off x="4051300" y="5845387"/>
          <a:ext cx="7112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79798</xdr:rowOff>
    </xdr:from>
    <xdr:to>
      <xdr:col>15</xdr:col>
      <xdr:colOff>187325</xdr:colOff>
      <xdr:row>30</xdr:row>
      <xdr:rowOff>9948</xdr:rowOff>
    </xdr:to>
    <xdr:sp macro="" textlink="">
      <xdr:nvSpPr>
        <xdr:cNvPr id="95" name="楕円 94"/>
        <xdr:cNvSpPr/>
      </xdr:nvSpPr>
      <xdr:spPr>
        <a:xfrm>
          <a:off x="3238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130598</xdr:rowOff>
    </xdr:from>
    <xdr:to>
      <xdr:col>19</xdr:col>
      <xdr:colOff>136525</xdr:colOff>
      <xdr:row>29</xdr:row>
      <xdr:rowOff>164783</xdr:rowOff>
    </xdr:to>
    <xdr:cxnSp macro="">
      <xdr:nvCxnSpPr>
        <xdr:cNvPr id="96" name="直線コネクタ 95"/>
        <xdr:cNvCxnSpPr/>
      </xdr:nvCxnSpPr>
      <xdr:spPr>
        <a:xfrm>
          <a:off x="3289300" y="5874173"/>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47413</xdr:rowOff>
    </xdr:from>
    <xdr:to>
      <xdr:col>11</xdr:col>
      <xdr:colOff>187325</xdr:colOff>
      <xdr:row>29</xdr:row>
      <xdr:rowOff>149013</xdr:rowOff>
    </xdr:to>
    <xdr:sp macro="" textlink="">
      <xdr:nvSpPr>
        <xdr:cNvPr id="97" name="楕円 96"/>
        <xdr:cNvSpPr/>
      </xdr:nvSpPr>
      <xdr:spPr>
        <a:xfrm>
          <a:off x="2476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98213</xdr:rowOff>
    </xdr:from>
    <xdr:to>
      <xdr:col>15</xdr:col>
      <xdr:colOff>136525</xdr:colOff>
      <xdr:row>29</xdr:row>
      <xdr:rowOff>130598</xdr:rowOff>
    </xdr:to>
    <xdr:cxnSp macro="">
      <xdr:nvCxnSpPr>
        <xdr:cNvPr id="98" name="直線コネクタ 97"/>
        <xdr:cNvCxnSpPr/>
      </xdr:nvCxnSpPr>
      <xdr:spPr>
        <a:xfrm>
          <a:off x="2527300" y="584178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85196</xdr:rowOff>
    </xdr:from>
    <xdr:to>
      <xdr:col>7</xdr:col>
      <xdr:colOff>187325</xdr:colOff>
      <xdr:row>30</xdr:row>
      <xdr:rowOff>15346</xdr:rowOff>
    </xdr:to>
    <xdr:sp macro="" textlink="">
      <xdr:nvSpPr>
        <xdr:cNvPr id="99" name="楕円 98"/>
        <xdr:cNvSpPr/>
      </xdr:nvSpPr>
      <xdr:spPr>
        <a:xfrm>
          <a:off x="1714500" y="5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98213</xdr:rowOff>
    </xdr:from>
    <xdr:to>
      <xdr:col>11</xdr:col>
      <xdr:colOff>136525</xdr:colOff>
      <xdr:row>29</xdr:row>
      <xdr:rowOff>135996</xdr:rowOff>
    </xdr:to>
    <xdr:cxnSp macro="">
      <xdr:nvCxnSpPr>
        <xdr:cNvPr id="100" name="直線コネクタ 99"/>
        <xdr:cNvCxnSpPr/>
      </xdr:nvCxnSpPr>
      <xdr:spPr>
        <a:xfrm flipV="1">
          <a:off x="1765300" y="5841788"/>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60660</xdr:rowOff>
    </xdr:from>
    <xdr:ext cx="405111" cy="259045"/>
    <xdr:sp macro="" textlink="">
      <xdr:nvSpPr>
        <xdr:cNvPr id="105" name="n_1mainValue有形固定資産減価償却率"/>
        <xdr:cNvSpPr txBox="1"/>
      </xdr:nvSpPr>
      <xdr:spPr>
        <a:xfrm>
          <a:off x="38360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26475</xdr:rowOff>
    </xdr:from>
    <xdr:ext cx="405111" cy="259045"/>
    <xdr:sp macro="" textlink="">
      <xdr:nvSpPr>
        <xdr:cNvPr id="106" name="n_2mainValue有形固定資産減価償却率"/>
        <xdr:cNvSpPr txBox="1"/>
      </xdr:nvSpPr>
      <xdr:spPr>
        <a:xfrm>
          <a:off x="3086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165540</xdr:rowOff>
    </xdr:from>
    <xdr:ext cx="405111" cy="259045"/>
    <xdr:sp macro="" textlink="">
      <xdr:nvSpPr>
        <xdr:cNvPr id="107" name="n_3mainValue有形固定資産減価償却率"/>
        <xdr:cNvSpPr txBox="1"/>
      </xdr:nvSpPr>
      <xdr:spPr>
        <a:xfrm>
          <a:off x="2324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31873</xdr:rowOff>
    </xdr:from>
    <xdr:ext cx="405111" cy="259045"/>
    <xdr:sp macro="" textlink="">
      <xdr:nvSpPr>
        <xdr:cNvPr id="108" name="n_4mainValue有形固定資産減価償却率"/>
        <xdr:cNvSpPr txBox="1"/>
      </xdr:nvSpPr>
      <xdr:spPr>
        <a:xfrm>
          <a:off x="1562744" y="56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債務償還比率は類似団体とほぼ同水準で推移している。令和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年度にかけては、地方債残高の減少や地方交付税の増加で標準財政規模が増加したため改善された。今後は地方債の残高も減少する見込みのためより健全な財政運営に努めていく。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42" name="債務償還比率平均値テキスト"/>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160091</xdr:rowOff>
    </xdr:from>
    <xdr:to>
      <xdr:col>76</xdr:col>
      <xdr:colOff>73025</xdr:colOff>
      <xdr:row>29</xdr:row>
      <xdr:rowOff>90241</xdr:rowOff>
    </xdr:to>
    <xdr:sp macro="" textlink="">
      <xdr:nvSpPr>
        <xdr:cNvPr id="153" name="楕円 152"/>
        <xdr:cNvSpPr/>
      </xdr:nvSpPr>
      <xdr:spPr>
        <a:xfrm>
          <a:off x="14744700" y="57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138518</xdr:rowOff>
    </xdr:from>
    <xdr:ext cx="469744" cy="259045"/>
    <xdr:sp macro="" textlink="">
      <xdr:nvSpPr>
        <xdr:cNvPr id="154" name="債務償還比率該当値テキスト"/>
        <xdr:cNvSpPr txBox="1"/>
      </xdr:nvSpPr>
      <xdr:spPr>
        <a:xfrm>
          <a:off x="14846300" y="571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152845</xdr:rowOff>
    </xdr:from>
    <xdr:to>
      <xdr:col>72</xdr:col>
      <xdr:colOff>123825</xdr:colOff>
      <xdr:row>30</xdr:row>
      <xdr:rowOff>82995</xdr:rowOff>
    </xdr:to>
    <xdr:sp macro="" textlink="">
      <xdr:nvSpPr>
        <xdr:cNvPr id="155" name="楕円 154"/>
        <xdr:cNvSpPr/>
      </xdr:nvSpPr>
      <xdr:spPr>
        <a:xfrm>
          <a:off x="14033500" y="58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39441</xdr:rowOff>
    </xdr:from>
    <xdr:to>
      <xdr:col>76</xdr:col>
      <xdr:colOff>22225</xdr:colOff>
      <xdr:row>30</xdr:row>
      <xdr:rowOff>32195</xdr:rowOff>
    </xdr:to>
    <xdr:cxnSp macro="">
      <xdr:nvCxnSpPr>
        <xdr:cNvPr id="156" name="直線コネクタ 155"/>
        <xdr:cNvCxnSpPr/>
      </xdr:nvCxnSpPr>
      <xdr:spPr>
        <a:xfrm flipV="1">
          <a:off x="14084300" y="5783016"/>
          <a:ext cx="711200" cy="1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63436</xdr:rowOff>
    </xdr:from>
    <xdr:to>
      <xdr:col>68</xdr:col>
      <xdr:colOff>123825</xdr:colOff>
      <xdr:row>30</xdr:row>
      <xdr:rowOff>165036</xdr:rowOff>
    </xdr:to>
    <xdr:sp macro="" textlink="">
      <xdr:nvSpPr>
        <xdr:cNvPr id="157" name="楕円 156"/>
        <xdr:cNvSpPr/>
      </xdr:nvSpPr>
      <xdr:spPr>
        <a:xfrm>
          <a:off x="13271500" y="59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32195</xdr:rowOff>
    </xdr:from>
    <xdr:to>
      <xdr:col>72</xdr:col>
      <xdr:colOff>73025</xdr:colOff>
      <xdr:row>30</xdr:row>
      <xdr:rowOff>114236</xdr:rowOff>
    </xdr:to>
    <xdr:cxnSp macro="">
      <xdr:nvCxnSpPr>
        <xdr:cNvPr id="158" name="直線コネクタ 157"/>
        <xdr:cNvCxnSpPr/>
      </xdr:nvCxnSpPr>
      <xdr:spPr>
        <a:xfrm flipV="1">
          <a:off x="13322300" y="5947220"/>
          <a:ext cx="762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88096</xdr:rowOff>
    </xdr:from>
    <xdr:to>
      <xdr:col>64</xdr:col>
      <xdr:colOff>123825</xdr:colOff>
      <xdr:row>32</xdr:row>
      <xdr:rowOff>18246</xdr:rowOff>
    </xdr:to>
    <xdr:sp macro="" textlink="">
      <xdr:nvSpPr>
        <xdr:cNvPr id="159" name="楕円 158"/>
        <xdr:cNvSpPr/>
      </xdr:nvSpPr>
      <xdr:spPr>
        <a:xfrm>
          <a:off x="12509500" y="617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114236</xdr:rowOff>
    </xdr:from>
    <xdr:to>
      <xdr:col>68</xdr:col>
      <xdr:colOff>73025</xdr:colOff>
      <xdr:row>31</xdr:row>
      <xdr:rowOff>138896</xdr:rowOff>
    </xdr:to>
    <xdr:cxnSp macro="">
      <xdr:nvCxnSpPr>
        <xdr:cNvPr id="160" name="直線コネクタ 159"/>
        <xdr:cNvCxnSpPr/>
      </xdr:nvCxnSpPr>
      <xdr:spPr>
        <a:xfrm flipV="1">
          <a:off x="12560300" y="6029261"/>
          <a:ext cx="762000" cy="19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136483</xdr:rowOff>
    </xdr:from>
    <xdr:to>
      <xdr:col>60</xdr:col>
      <xdr:colOff>123825</xdr:colOff>
      <xdr:row>31</xdr:row>
      <xdr:rowOff>66633</xdr:rowOff>
    </xdr:to>
    <xdr:sp macro="" textlink="">
      <xdr:nvSpPr>
        <xdr:cNvPr id="161" name="楕円 160"/>
        <xdr:cNvSpPr/>
      </xdr:nvSpPr>
      <xdr:spPr>
        <a:xfrm>
          <a:off x="11747500" y="60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15833</xdr:rowOff>
    </xdr:from>
    <xdr:to>
      <xdr:col>64</xdr:col>
      <xdr:colOff>73025</xdr:colOff>
      <xdr:row>31</xdr:row>
      <xdr:rowOff>138896</xdr:rowOff>
    </xdr:to>
    <xdr:cxnSp macro="">
      <xdr:nvCxnSpPr>
        <xdr:cNvPr id="162" name="直線コネクタ 161"/>
        <xdr:cNvCxnSpPr/>
      </xdr:nvCxnSpPr>
      <xdr:spPr>
        <a:xfrm>
          <a:off x="11798300" y="6102308"/>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63" name="n_1aveValue債務償還比率"/>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64" name="n_2aveValue債務償還比率"/>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65" name="n_3aveValue債務償還比率"/>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66" name="n_4aveValue債務償還比率"/>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74122</xdr:rowOff>
    </xdr:from>
    <xdr:ext cx="469744" cy="259045"/>
    <xdr:sp macro="" textlink="">
      <xdr:nvSpPr>
        <xdr:cNvPr id="167" name="n_1mainValue債務償還比率"/>
        <xdr:cNvSpPr txBox="1"/>
      </xdr:nvSpPr>
      <xdr:spPr>
        <a:xfrm>
          <a:off x="13836727" y="598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156163</xdr:rowOff>
    </xdr:from>
    <xdr:ext cx="469744" cy="259045"/>
    <xdr:sp macro="" textlink="">
      <xdr:nvSpPr>
        <xdr:cNvPr id="168" name="n_2mainValue債務償還比率"/>
        <xdr:cNvSpPr txBox="1"/>
      </xdr:nvSpPr>
      <xdr:spPr>
        <a:xfrm>
          <a:off x="13087427" y="60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9373</xdr:rowOff>
    </xdr:from>
    <xdr:ext cx="469744" cy="259045"/>
    <xdr:sp macro="" textlink="">
      <xdr:nvSpPr>
        <xdr:cNvPr id="169" name="n_3mainValue債務償還比率"/>
        <xdr:cNvSpPr txBox="1"/>
      </xdr:nvSpPr>
      <xdr:spPr>
        <a:xfrm>
          <a:off x="12325427" y="626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57760</xdr:rowOff>
    </xdr:from>
    <xdr:ext cx="469744" cy="259045"/>
    <xdr:sp macro="" textlink="">
      <xdr:nvSpPr>
        <xdr:cNvPr id="170" name="n_4mainValue債務償還比率"/>
        <xdr:cNvSpPr txBox="1"/>
      </xdr:nvSpPr>
      <xdr:spPr>
        <a:xfrm>
          <a:off x="11563427" y="614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
6,639
77.22
8,191,565
7,382,317
610,236
3,445,779
10,640,762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5" name="楕円 74"/>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59055</xdr:rowOff>
    </xdr:to>
    <xdr:cxnSp macro="">
      <xdr:nvCxnSpPr>
        <xdr:cNvPr id="76" name="直線コネクタ 75"/>
        <xdr:cNvCxnSpPr/>
      </xdr:nvCxnSpPr>
      <xdr:spPr>
        <a:xfrm>
          <a:off x="3797300" y="6381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38100</xdr:rowOff>
    </xdr:to>
    <xdr:cxnSp macro="">
      <xdr:nvCxnSpPr>
        <xdr:cNvPr id="78" name="直線コネクタ 77"/>
        <xdr:cNvCxnSpPr/>
      </xdr:nvCxnSpPr>
      <xdr:spPr>
        <a:xfrm>
          <a:off x="2908300" y="6347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86360</xdr:rowOff>
    </xdr:from>
    <xdr:to>
      <xdr:col>10</xdr:col>
      <xdr:colOff>165100</xdr:colOff>
      <xdr:row>37</xdr:row>
      <xdr:rowOff>16510</xdr:rowOff>
    </xdr:to>
    <xdr:sp macro="" textlink="">
      <xdr:nvSpPr>
        <xdr:cNvPr id="79" name="楕円 78"/>
        <xdr:cNvSpPr/>
      </xdr:nvSpPr>
      <xdr:spPr>
        <a:xfrm>
          <a:off x="1968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137160</xdr:rowOff>
    </xdr:from>
    <xdr:to>
      <xdr:col>15</xdr:col>
      <xdr:colOff>50800</xdr:colOff>
      <xdr:row>37</xdr:row>
      <xdr:rowOff>3810</xdr:rowOff>
    </xdr:to>
    <xdr:cxnSp macro="">
      <xdr:nvCxnSpPr>
        <xdr:cNvPr id="80" name="直線コネクタ 79"/>
        <xdr:cNvCxnSpPr/>
      </xdr:nvCxnSpPr>
      <xdr:spPr>
        <a:xfrm>
          <a:off x="2019300" y="6309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1" name="楕円 80"/>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137160</xdr:rowOff>
    </xdr:to>
    <xdr:cxnSp macro="">
      <xdr:nvCxnSpPr>
        <xdr:cNvPr id="82" name="直線コネクタ 81"/>
        <xdr:cNvCxnSpPr/>
      </xdr:nvCxnSpPr>
      <xdr:spPr>
        <a:xfrm>
          <a:off x="1130300" y="6271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7" name="n_1mainValue【道路】&#10;有形固定資産減価償却率"/>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8" name="n_2mainValue【道路】&#10;有形固定資産減価償却率"/>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33037</xdr:rowOff>
    </xdr:from>
    <xdr:ext cx="405111" cy="259045"/>
    <xdr:sp macro="" textlink="">
      <xdr:nvSpPr>
        <xdr:cNvPr id="89" name="n_3mainValue【道路】&#10;有形固定資産減価償却率"/>
        <xdr:cNvSpPr txBox="1"/>
      </xdr:nvSpPr>
      <xdr:spPr>
        <a:xfrm>
          <a:off x="1816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0" name="n_4mainValue【道路】&#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5267</xdr:rowOff>
    </xdr:from>
    <xdr:to>
      <xdr:col>55</xdr:col>
      <xdr:colOff>50800</xdr:colOff>
      <xdr:row>40</xdr:row>
      <xdr:rowOff>106867</xdr:rowOff>
    </xdr:to>
    <xdr:sp macro="" textlink="">
      <xdr:nvSpPr>
        <xdr:cNvPr id="132" name="楕円 131"/>
        <xdr:cNvSpPr/>
      </xdr:nvSpPr>
      <xdr:spPr>
        <a:xfrm>
          <a:off x="10426700" y="68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155144</xdr:rowOff>
    </xdr:from>
    <xdr:ext cx="534377" cy="259045"/>
    <xdr:sp macro="" textlink="">
      <xdr:nvSpPr>
        <xdr:cNvPr id="133" name="【道路】&#10;一人当たり延長該当値テキスト"/>
        <xdr:cNvSpPr txBox="1"/>
      </xdr:nvSpPr>
      <xdr:spPr>
        <a:xfrm>
          <a:off x="10515600" y="68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8027</xdr:rowOff>
    </xdr:from>
    <xdr:to>
      <xdr:col>50</xdr:col>
      <xdr:colOff>165100</xdr:colOff>
      <xdr:row>40</xdr:row>
      <xdr:rowOff>109627</xdr:rowOff>
    </xdr:to>
    <xdr:sp macro="" textlink="">
      <xdr:nvSpPr>
        <xdr:cNvPr id="134" name="楕円 133"/>
        <xdr:cNvSpPr/>
      </xdr:nvSpPr>
      <xdr:spPr>
        <a:xfrm>
          <a:off x="9588500" y="68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56067</xdr:rowOff>
    </xdr:from>
    <xdr:to>
      <xdr:col>55</xdr:col>
      <xdr:colOff>0</xdr:colOff>
      <xdr:row>40</xdr:row>
      <xdr:rowOff>58827</xdr:rowOff>
    </xdr:to>
    <xdr:cxnSp macro="">
      <xdr:nvCxnSpPr>
        <xdr:cNvPr id="135" name="直線コネクタ 134"/>
        <xdr:cNvCxnSpPr/>
      </xdr:nvCxnSpPr>
      <xdr:spPr>
        <a:xfrm flipV="1">
          <a:off x="9639300" y="6914067"/>
          <a:ext cx="8382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8859</xdr:rowOff>
    </xdr:from>
    <xdr:to>
      <xdr:col>46</xdr:col>
      <xdr:colOff>38100</xdr:colOff>
      <xdr:row>40</xdr:row>
      <xdr:rowOff>110459</xdr:rowOff>
    </xdr:to>
    <xdr:sp macro="" textlink="">
      <xdr:nvSpPr>
        <xdr:cNvPr id="136" name="楕円 135"/>
        <xdr:cNvSpPr/>
      </xdr:nvSpPr>
      <xdr:spPr>
        <a:xfrm>
          <a:off x="8699500" y="68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58827</xdr:rowOff>
    </xdr:from>
    <xdr:to>
      <xdr:col>50</xdr:col>
      <xdr:colOff>114300</xdr:colOff>
      <xdr:row>40</xdr:row>
      <xdr:rowOff>59659</xdr:rowOff>
    </xdr:to>
    <xdr:cxnSp macro="">
      <xdr:nvCxnSpPr>
        <xdr:cNvPr id="137" name="直線コネクタ 136"/>
        <xdr:cNvCxnSpPr/>
      </xdr:nvCxnSpPr>
      <xdr:spPr>
        <a:xfrm flipV="1">
          <a:off x="8750300" y="6916827"/>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11260</xdr:rowOff>
    </xdr:from>
    <xdr:to>
      <xdr:col>41</xdr:col>
      <xdr:colOff>101600</xdr:colOff>
      <xdr:row>40</xdr:row>
      <xdr:rowOff>112860</xdr:rowOff>
    </xdr:to>
    <xdr:sp macro="" textlink="">
      <xdr:nvSpPr>
        <xdr:cNvPr id="138" name="楕円 137"/>
        <xdr:cNvSpPr/>
      </xdr:nvSpPr>
      <xdr:spPr>
        <a:xfrm>
          <a:off x="7810500" y="68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59659</xdr:rowOff>
    </xdr:from>
    <xdr:to>
      <xdr:col>45</xdr:col>
      <xdr:colOff>177800</xdr:colOff>
      <xdr:row>40</xdr:row>
      <xdr:rowOff>62060</xdr:rowOff>
    </xdr:to>
    <xdr:cxnSp macro="">
      <xdr:nvCxnSpPr>
        <xdr:cNvPr id="139" name="直線コネクタ 138"/>
        <xdr:cNvCxnSpPr/>
      </xdr:nvCxnSpPr>
      <xdr:spPr>
        <a:xfrm flipV="1">
          <a:off x="7861300" y="691765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10754</xdr:rowOff>
    </xdr:from>
    <xdr:to>
      <xdr:col>36</xdr:col>
      <xdr:colOff>165100</xdr:colOff>
      <xdr:row>40</xdr:row>
      <xdr:rowOff>112354</xdr:rowOff>
    </xdr:to>
    <xdr:sp macro="" textlink="">
      <xdr:nvSpPr>
        <xdr:cNvPr id="140" name="楕円 139"/>
        <xdr:cNvSpPr/>
      </xdr:nvSpPr>
      <xdr:spPr>
        <a:xfrm>
          <a:off x="6921500" y="68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61554</xdr:rowOff>
    </xdr:from>
    <xdr:to>
      <xdr:col>41</xdr:col>
      <xdr:colOff>50800</xdr:colOff>
      <xdr:row>40</xdr:row>
      <xdr:rowOff>62060</xdr:rowOff>
    </xdr:to>
    <xdr:cxnSp macro="">
      <xdr:nvCxnSpPr>
        <xdr:cNvPr id="141" name="直線コネクタ 140"/>
        <xdr:cNvCxnSpPr/>
      </xdr:nvCxnSpPr>
      <xdr:spPr>
        <a:xfrm>
          <a:off x="6972300" y="6919554"/>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100754</xdr:rowOff>
    </xdr:from>
    <xdr:ext cx="534377" cy="259045"/>
    <xdr:sp macro="" textlink="">
      <xdr:nvSpPr>
        <xdr:cNvPr id="146" name="n_1mainValue【道路】&#10;一人当たり延長"/>
        <xdr:cNvSpPr txBox="1"/>
      </xdr:nvSpPr>
      <xdr:spPr>
        <a:xfrm>
          <a:off x="9359411" y="69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101586</xdr:rowOff>
    </xdr:from>
    <xdr:ext cx="534377" cy="259045"/>
    <xdr:sp macro="" textlink="">
      <xdr:nvSpPr>
        <xdr:cNvPr id="147" name="n_2mainValue【道路】&#10;一人当たり延長"/>
        <xdr:cNvSpPr txBox="1"/>
      </xdr:nvSpPr>
      <xdr:spPr>
        <a:xfrm>
          <a:off x="8483111" y="69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103987</xdr:rowOff>
    </xdr:from>
    <xdr:ext cx="534377" cy="259045"/>
    <xdr:sp macro="" textlink="">
      <xdr:nvSpPr>
        <xdr:cNvPr id="148" name="n_3mainValue【道路】&#10;一人当たり延長"/>
        <xdr:cNvSpPr txBox="1"/>
      </xdr:nvSpPr>
      <xdr:spPr>
        <a:xfrm>
          <a:off x="7594111" y="69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103481</xdr:rowOff>
    </xdr:from>
    <xdr:ext cx="534377" cy="259045"/>
    <xdr:sp macro="" textlink="">
      <xdr:nvSpPr>
        <xdr:cNvPr id="149" name="n_4mainValue【道路】&#10;一人当たり延長"/>
        <xdr:cNvSpPr txBox="1"/>
      </xdr:nvSpPr>
      <xdr:spPr>
        <a:xfrm>
          <a:off x="6705111" y="696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91" name="楕円 190"/>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92" name="【橋りょう・トンネル】&#10;有形固定資産減価償却率該当値テキスト"/>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93" name="楕円 192"/>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91440</xdr:rowOff>
    </xdr:to>
    <xdr:cxnSp macro="">
      <xdr:nvCxnSpPr>
        <xdr:cNvPr id="194" name="直線コネクタ 193"/>
        <xdr:cNvCxnSpPr/>
      </xdr:nvCxnSpPr>
      <xdr:spPr>
        <a:xfrm flipV="1">
          <a:off x="3797300" y="1050906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95" name="楕円 194"/>
        <xdr:cNvSpPr/>
      </xdr:nvSpPr>
      <xdr:spPr>
        <a:xfrm>
          <a:off x="2857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65315</xdr:rowOff>
    </xdr:from>
    <xdr:to>
      <xdr:col>19</xdr:col>
      <xdr:colOff>177800</xdr:colOff>
      <xdr:row>61</xdr:row>
      <xdr:rowOff>91440</xdr:rowOff>
    </xdr:to>
    <xdr:cxnSp macro="">
      <xdr:nvCxnSpPr>
        <xdr:cNvPr id="196" name="直線コネクタ 195"/>
        <xdr:cNvCxnSpPr/>
      </xdr:nvCxnSpPr>
      <xdr:spPr>
        <a:xfrm>
          <a:off x="2908300" y="105237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7" name="楕円 196"/>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65315</xdr:rowOff>
    </xdr:to>
    <xdr:cxnSp macro="">
      <xdr:nvCxnSpPr>
        <xdr:cNvPr id="198" name="直線コネクタ 197"/>
        <xdr:cNvCxnSpPr/>
      </xdr:nvCxnSpPr>
      <xdr:spPr>
        <a:xfrm>
          <a:off x="2019300" y="104943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9" name="楕円 198"/>
        <xdr:cNvSpPr/>
      </xdr:nvSpPr>
      <xdr:spPr>
        <a:xfrm>
          <a:off x="1079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35923</xdr:rowOff>
    </xdr:to>
    <xdr:cxnSp macro="">
      <xdr:nvCxnSpPr>
        <xdr:cNvPr id="200" name="直線コネクタ 199"/>
        <xdr:cNvCxnSpPr/>
      </xdr:nvCxnSpPr>
      <xdr:spPr>
        <a:xfrm>
          <a:off x="1130300" y="104666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5" name="n_1mainValue【橋りょう・トンネル】&#10;有形固定資産減価償却率"/>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107242</xdr:rowOff>
    </xdr:from>
    <xdr:ext cx="405111" cy="259045"/>
    <xdr:sp macro="" textlink="">
      <xdr:nvSpPr>
        <xdr:cNvPr id="206" name="n_2mainValue【橋りょう・トンネル】&#10;有形固定資産減価償却率"/>
        <xdr:cNvSpPr txBox="1"/>
      </xdr:nvSpPr>
      <xdr:spPr>
        <a:xfrm>
          <a:off x="2705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7" name="n_3mainValue【橋りょう・トンネル】&#10;有形固定資産減価償却率"/>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50092</xdr:rowOff>
    </xdr:from>
    <xdr:ext cx="405111" cy="259045"/>
    <xdr:sp macro="" textlink="">
      <xdr:nvSpPr>
        <xdr:cNvPr id="208" name="n_4mainValue【橋りょう・トンネル】&#10;有形固定資産減価償却率"/>
        <xdr:cNvSpPr txBox="1"/>
      </xdr:nvSpPr>
      <xdr:spPr>
        <a:xfrm>
          <a:off x="927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120234</xdr:rowOff>
    </xdr:from>
    <xdr:to>
      <xdr:col>55</xdr:col>
      <xdr:colOff>50800</xdr:colOff>
      <xdr:row>63</xdr:row>
      <xdr:rowOff>50384</xdr:rowOff>
    </xdr:to>
    <xdr:sp macro="" textlink="">
      <xdr:nvSpPr>
        <xdr:cNvPr id="246" name="楕円 245"/>
        <xdr:cNvSpPr/>
      </xdr:nvSpPr>
      <xdr:spPr>
        <a:xfrm>
          <a:off x="10426700" y="107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98661</xdr:rowOff>
    </xdr:from>
    <xdr:ext cx="599010" cy="259045"/>
    <xdr:sp macro="" textlink="">
      <xdr:nvSpPr>
        <xdr:cNvPr id="247" name="【橋りょう・トンネル】&#10;一人当たり有形固定資産（償却資産）額該当値テキスト"/>
        <xdr:cNvSpPr txBox="1"/>
      </xdr:nvSpPr>
      <xdr:spPr>
        <a:xfrm>
          <a:off x="10515600" y="107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130786</xdr:rowOff>
    </xdr:from>
    <xdr:to>
      <xdr:col>50</xdr:col>
      <xdr:colOff>165100</xdr:colOff>
      <xdr:row>63</xdr:row>
      <xdr:rowOff>60936</xdr:rowOff>
    </xdr:to>
    <xdr:sp macro="" textlink="">
      <xdr:nvSpPr>
        <xdr:cNvPr id="248" name="楕円 247"/>
        <xdr:cNvSpPr/>
      </xdr:nvSpPr>
      <xdr:spPr>
        <a:xfrm>
          <a:off x="9588500" y="107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171034</xdr:rowOff>
    </xdr:from>
    <xdr:to>
      <xdr:col>55</xdr:col>
      <xdr:colOff>0</xdr:colOff>
      <xdr:row>63</xdr:row>
      <xdr:rowOff>10136</xdr:rowOff>
    </xdr:to>
    <xdr:cxnSp macro="">
      <xdr:nvCxnSpPr>
        <xdr:cNvPr id="249" name="直線コネクタ 248"/>
        <xdr:cNvCxnSpPr/>
      </xdr:nvCxnSpPr>
      <xdr:spPr>
        <a:xfrm flipV="1">
          <a:off x="9639300" y="10800934"/>
          <a:ext cx="8382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131144</xdr:rowOff>
    </xdr:from>
    <xdr:to>
      <xdr:col>46</xdr:col>
      <xdr:colOff>38100</xdr:colOff>
      <xdr:row>63</xdr:row>
      <xdr:rowOff>61294</xdr:rowOff>
    </xdr:to>
    <xdr:sp macro="" textlink="">
      <xdr:nvSpPr>
        <xdr:cNvPr id="250" name="楕円 249"/>
        <xdr:cNvSpPr/>
      </xdr:nvSpPr>
      <xdr:spPr>
        <a:xfrm>
          <a:off x="8699500" y="107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10136</xdr:rowOff>
    </xdr:from>
    <xdr:to>
      <xdr:col>50</xdr:col>
      <xdr:colOff>114300</xdr:colOff>
      <xdr:row>63</xdr:row>
      <xdr:rowOff>10494</xdr:rowOff>
    </xdr:to>
    <xdr:cxnSp macro="">
      <xdr:nvCxnSpPr>
        <xdr:cNvPr id="251" name="直線コネクタ 250"/>
        <xdr:cNvCxnSpPr/>
      </xdr:nvCxnSpPr>
      <xdr:spPr>
        <a:xfrm flipV="1">
          <a:off x="8750300" y="10811486"/>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131144</xdr:rowOff>
    </xdr:from>
    <xdr:to>
      <xdr:col>41</xdr:col>
      <xdr:colOff>101600</xdr:colOff>
      <xdr:row>63</xdr:row>
      <xdr:rowOff>61294</xdr:rowOff>
    </xdr:to>
    <xdr:sp macro="" textlink="">
      <xdr:nvSpPr>
        <xdr:cNvPr id="252" name="楕円 251"/>
        <xdr:cNvSpPr/>
      </xdr:nvSpPr>
      <xdr:spPr>
        <a:xfrm>
          <a:off x="7810500" y="107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10494</xdr:rowOff>
    </xdr:from>
    <xdr:to>
      <xdr:col>45</xdr:col>
      <xdr:colOff>177800</xdr:colOff>
      <xdr:row>63</xdr:row>
      <xdr:rowOff>10494</xdr:rowOff>
    </xdr:to>
    <xdr:cxnSp macro="">
      <xdr:nvCxnSpPr>
        <xdr:cNvPr id="253" name="直線コネクタ 252"/>
        <xdr:cNvCxnSpPr/>
      </xdr:nvCxnSpPr>
      <xdr:spPr>
        <a:xfrm>
          <a:off x="7861300" y="10811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130929</xdr:rowOff>
    </xdr:from>
    <xdr:to>
      <xdr:col>36</xdr:col>
      <xdr:colOff>165100</xdr:colOff>
      <xdr:row>63</xdr:row>
      <xdr:rowOff>61079</xdr:rowOff>
    </xdr:to>
    <xdr:sp macro="" textlink="">
      <xdr:nvSpPr>
        <xdr:cNvPr id="254" name="楕円 253"/>
        <xdr:cNvSpPr/>
      </xdr:nvSpPr>
      <xdr:spPr>
        <a:xfrm>
          <a:off x="6921500" y="10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10279</xdr:rowOff>
    </xdr:from>
    <xdr:to>
      <xdr:col>41</xdr:col>
      <xdr:colOff>50800</xdr:colOff>
      <xdr:row>63</xdr:row>
      <xdr:rowOff>10494</xdr:rowOff>
    </xdr:to>
    <xdr:cxnSp macro="">
      <xdr:nvCxnSpPr>
        <xdr:cNvPr id="255" name="直線コネクタ 254"/>
        <xdr:cNvCxnSpPr/>
      </xdr:nvCxnSpPr>
      <xdr:spPr>
        <a:xfrm>
          <a:off x="6972300" y="10811629"/>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52063</xdr:rowOff>
    </xdr:from>
    <xdr:ext cx="599010" cy="259045"/>
    <xdr:sp macro="" textlink="">
      <xdr:nvSpPr>
        <xdr:cNvPr id="260" name="n_1mainValue【橋りょう・トンネル】&#10;一人当たり有形固定資産（償却資産）額"/>
        <xdr:cNvSpPr txBox="1"/>
      </xdr:nvSpPr>
      <xdr:spPr>
        <a:xfrm>
          <a:off x="9327095" y="1085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52421</xdr:rowOff>
    </xdr:from>
    <xdr:ext cx="599010" cy="259045"/>
    <xdr:sp macro="" textlink="">
      <xdr:nvSpPr>
        <xdr:cNvPr id="261" name="n_2mainValue【橋りょう・トンネル】&#10;一人当たり有形固定資産（償却資産）額"/>
        <xdr:cNvSpPr txBox="1"/>
      </xdr:nvSpPr>
      <xdr:spPr>
        <a:xfrm>
          <a:off x="8450795" y="1085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52421</xdr:rowOff>
    </xdr:from>
    <xdr:ext cx="599010" cy="259045"/>
    <xdr:sp macro="" textlink="">
      <xdr:nvSpPr>
        <xdr:cNvPr id="262" name="n_3mainValue【橋りょう・トンネル】&#10;一人当たり有形固定資産（償却資産）額"/>
        <xdr:cNvSpPr txBox="1"/>
      </xdr:nvSpPr>
      <xdr:spPr>
        <a:xfrm>
          <a:off x="7561795" y="1085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52206</xdr:rowOff>
    </xdr:from>
    <xdr:ext cx="599010" cy="259045"/>
    <xdr:sp macro="" textlink="">
      <xdr:nvSpPr>
        <xdr:cNvPr id="263" name="n_4mainValue【橋りょう・トンネル】&#10;一人当たり有形固定資産（償却資産）額"/>
        <xdr:cNvSpPr txBox="1"/>
      </xdr:nvSpPr>
      <xdr:spPr>
        <a:xfrm>
          <a:off x="6672795" y="1085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144236</xdr:rowOff>
    </xdr:from>
    <xdr:to>
      <xdr:col>24</xdr:col>
      <xdr:colOff>62865</xdr:colOff>
      <xdr:row>86</xdr:row>
      <xdr:rowOff>168729</xdr:rowOff>
    </xdr:to>
    <xdr:cxnSp macro="">
      <xdr:nvCxnSpPr>
        <xdr:cNvPr id="289" name="直線コネクタ 288"/>
        <xdr:cNvCxnSpPr/>
      </xdr:nvCxnSpPr>
      <xdr:spPr>
        <a:xfrm flipV="1">
          <a:off x="4634865" y="13517336"/>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90913</xdr:rowOff>
    </xdr:from>
    <xdr:ext cx="405111" cy="259045"/>
    <xdr:sp macro="" textlink="">
      <xdr:nvSpPr>
        <xdr:cNvPr id="292" name="【公営住宅】&#10;有形固定資産減価償却率最大値テキスト"/>
        <xdr:cNvSpPr txBox="1"/>
      </xdr:nvSpPr>
      <xdr:spPr>
        <a:xfrm>
          <a:off x="4673600" y="13292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144236</xdr:rowOff>
    </xdr:from>
    <xdr:to>
      <xdr:col>24</xdr:col>
      <xdr:colOff>152400</xdr:colOff>
      <xdr:row>78</xdr:row>
      <xdr:rowOff>144236</xdr:rowOff>
    </xdr:to>
    <xdr:cxnSp macro="">
      <xdr:nvCxnSpPr>
        <xdr:cNvPr id="293" name="直線コネクタ 292"/>
        <xdr:cNvCxnSpPr/>
      </xdr:nvCxnSpPr>
      <xdr:spPr>
        <a:xfrm>
          <a:off x="4546600" y="135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27776</xdr:rowOff>
    </xdr:from>
    <xdr:ext cx="405111" cy="259045"/>
    <xdr:sp macro="" textlink="">
      <xdr:nvSpPr>
        <xdr:cNvPr id="294" name="【公営住宅】&#10;有形固定資産減価償却率平均値テキスト"/>
        <xdr:cNvSpPr txBox="1"/>
      </xdr:nvSpPr>
      <xdr:spPr>
        <a:xfrm>
          <a:off x="4673600" y="1425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295" name="フローチャート: 判断 294"/>
        <xdr:cNvSpPr/>
      </xdr:nvSpPr>
      <xdr:spPr>
        <a:xfrm>
          <a:off x="45847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62412</xdr:rowOff>
    </xdr:from>
    <xdr:to>
      <xdr:col>20</xdr:col>
      <xdr:colOff>38100</xdr:colOff>
      <xdr:row>83</xdr:row>
      <xdr:rowOff>164012</xdr:rowOff>
    </xdr:to>
    <xdr:sp macro="" textlink="">
      <xdr:nvSpPr>
        <xdr:cNvPr id="296" name="フローチャート: 判断 295"/>
        <xdr:cNvSpPr/>
      </xdr:nvSpPr>
      <xdr:spPr>
        <a:xfrm>
          <a:off x="3746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7" name="フローチャート: 判断 296"/>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8" name="フローチャート: 判断 297"/>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37919</xdr:rowOff>
    </xdr:from>
    <xdr:to>
      <xdr:col>6</xdr:col>
      <xdr:colOff>38100</xdr:colOff>
      <xdr:row>83</xdr:row>
      <xdr:rowOff>139519</xdr:rowOff>
    </xdr:to>
    <xdr:sp macro="" textlink="">
      <xdr:nvSpPr>
        <xdr:cNvPr id="299" name="フローチャート: 判断 298"/>
        <xdr:cNvSpPr/>
      </xdr:nvSpPr>
      <xdr:spPr>
        <a:xfrm>
          <a:off x="107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165281</xdr:rowOff>
    </xdr:from>
    <xdr:to>
      <xdr:col>24</xdr:col>
      <xdr:colOff>114300</xdr:colOff>
      <xdr:row>79</xdr:row>
      <xdr:rowOff>95431</xdr:rowOff>
    </xdr:to>
    <xdr:sp macro="" textlink="">
      <xdr:nvSpPr>
        <xdr:cNvPr id="305" name="楕円 304"/>
        <xdr:cNvSpPr/>
      </xdr:nvSpPr>
      <xdr:spPr>
        <a:xfrm>
          <a:off x="4584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80208</xdr:rowOff>
    </xdr:from>
    <xdr:ext cx="405111" cy="259045"/>
    <xdr:sp macro="" textlink="">
      <xdr:nvSpPr>
        <xdr:cNvPr id="306" name="【公営住宅】&#10;有形固定資産減価償却率該当値テキスト"/>
        <xdr:cNvSpPr txBox="1"/>
      </xdr:nvSpPr>
      <xdr:spPr>
        <a:xfrm>
          <a:off x="4673600" y="1345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108131</xdr:rowOff>
    </xdr:from>
    <xdr:to>
      <xdr:col>20</xdr:col>
      <xdr:colOff>38100</xdr:colOff>
      <xdr:row>79</xdr:row>
      <xdr:rowOff>38281</xdr:rowOff>
    </xdr:to>
    <xdr:sp macro="" textlink="">
      <xdr:nvSpPr>
        <xdr:cNvPr id="307" name="楕円 306"/>
        <xdr:cNvSpPr/>
      </xdr:nvSpPr>
      <xdr:spPr>
        <a:xfrm>
          <a:off x="3746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158931</xdr:rowOff>
    </xdr:from>
    <xdr:to>
      <xdr:col>24</xdr:col>
      <xdr:colOff>63500</xdr:colOff>
      <xdr:row>79</xdr:row>
      <xdr:rowOff>44631</xdr:rowOff>
    </xdr:to>
    <xdr:cxnSp macro="">
      <xdr:nvCxnSpPr>
        <xdr:cNvPr id="308" name="直線コネクタ 307"/>
        <xdr:cNvCxnSpPr/>
      </xdr:nvCxnSpPr>
      <xdr:spPr>
        <a:xfrm>
          <a:off x="3797300" y="1353203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39551</xdr:rowOff>
    </xdr:from>
    <xdr:to>
      <xdr:col>15</xdr:col>
      <xdr:colOff>101600</xdr:colOff>
      <xdr:row>78</xdr:row>
      <xdr:rowOff>141151</xdr:rowOff>
    </xdr:to>
    <xdr:sp macro="" textlink="">
      <xdr:nvSpPr>
        <xdr:cNvPr id="309" name="楕円 308"/>
        <xdr:cNvSpPr/>
      </xdr:nvSpPr>
      <xdr:spPr>
        <a:xfrm>
          <a:off x="28575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90351</xdr:rowOff>
    </xdr:from>
    <xdr:to>
      <xdr:col>19</xdr:col>
      <xdr:colOff>177800</xdr:colOff>
      <xdr:row>78</xdr:row>
      <xdr:rowOff>158931</xdr:rowOff>
    </xdr:to>
    <xdr:cxnSp macro="">
      <xdr:nvCxnSpPr>
        <xdr:cNvPr id="310" name="直線コネクタ 309"/>
        <xdr:cNvCxnSpPr/>
      </xdr:nvCxnSpPr>
      <xdr:spPr>
        <a:xfrm>
          <a:off x="2908300" y="134634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150586</xdr:rowOff>
    </xdr:from>
    <xdr:to>
      <xdr:col>10</xdr:col>
      <xdr:colOff>165100</xdr:colOff>
      <xdr:row>78</xdr:row>
      <xdr:rowOff>80736</xdr:rowOff>
    </xdr:to>
    <xdr:sp macro="" textlink="">
      <xdr:nvSpPr>
        <xdr:cNvPr id="311" name="楕円 310"/>
        <xdr:cNvSpPr/>
      </xdr:nvSpPr>
      <xdr:spPr>
        <a:xfrm>
          <a:off x="1968500" y="133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29936</xdr:rowOff>
    </xdr:from>
    <xdr:to>
      <xdr:col>15</xdr:col>
      <xdr:colOff>50800</xdr:colOff>
      <xdr:row>78</xdr:row>
      <xdr:rowOff>90351</xdr:rowOff>
    </xdr:to>
    <xdr:cxnSp macro="">
      <xdr:nvCxnSpPr>
        <xdr:cNvPr id="312" name="直線コネクタ 311"/>
        <xdr:cNvCxnSpPr/>
      </xdr:nvCxnSpPr>
      <xdr:spPr>
        <a:xfrm>
          <a:off x="2019300" y="1340303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59145</xdr:rowOff>
    </xdr:from>
    <xdr:to>
      <xdr:col>6</xdr:col>
      <xdr:colOff>38100</xdr:colOff>
      <xdr:row>84</xdr:row>
      <xdr:rowOff>160745</xdr:rowOff>
    </xdr:to>
    <xdr:sp macro="" textlink="">
      <xdr:nvSpPr>
        <xdr:cNvPr id="313" name="楕円 312"/>
        <xdr:cNvSpPr/>
      </xdr:nvSpPr>
      <xdr:spPr>
        <a:xfrm>
          <a:off x="1079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29936</xdr:rowOff>
    </xdr:from>
    <xdr:to>
      <xdr:col>10</xdr:col>
      <xdr:colOff>114300</xdr:colOff>
      <xdr:row>84</xdr:row>
      <xdr:rowOff>109945</xdr:rowOff>
    </xdr:to>
    <xdr:cxnSp macro="">
      <xdr:nvCxnSpPr>
        <xdr:cNvPr id="314" name="直線コネクタ 313"/>
        <xdr:cNvCxnSpPr/>
      </xdr:nvCxnSpPr>
      <xdr:spPr>
        <a:xfrm flipV="1">
          <a:off x="1130300" y="13403036"/>
          <a:ext cx="889000" cy="110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155139</xdr:rowOff>
    </xdr:from>
    <xdr:ext cx="405111" cy="259045"/>
    <xdr:sp macro="" textlink="">
      <xdr:nvSpPr>
        <xdr:cNvPr id="315" name="n_1aveValue【公営住宅】&#10;有形固定資産減価償却率"/>
        <xdr:cNvSpPr txBox="1"/>
      </xdr:nvSpPr>
      <xdr:spPr>
        <a:xfrm>
          <a:off x="3582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6"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7" name="n_3aveValue【公営住宅】&#10;有形固定資産減価償却率"/>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156046</xdr:rowOff>
    </xdr:from>
    <xdr:ext cx="405111" cy="259045"/>
    <xdr:sp macro="" textlink="">
      <xdr:nvSpPr>
        <xdr:cNvPr id="318" name="n_4aveValue【公営住宅】&#10;有形固定資産減価償却率"/>
        <xdr:cNvSpPr txBox="1"/>
      </xdr:nvSpPr>
      <xdr:spPr>
        <a:xfrm>
          <a:off x="927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54808</xdr:rowOff>
    </xdr:from>
    <xdr:ext cx="405111" cy="259045"/>
    <xdr:sp macro="" textlink="">
      <xdr:nvSpPr>
        <xdr:cNvPr id="319" name="n_1mainValue【公営住宅】&#10;有形固定資産減価償却率"/>
        <xdr:cNvSpPr txBox="1"/>
      </xdr:nvSpPr>
      <xdr:spPr>
        <a:xfrm>
          <a:off x="3582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157678</xdr:rowOff>
    </xdr:from>
    <xdr:ext cx="405111" cy="259045"/>
    <xdr:sp macro="" textlink="">
      <xdr:nvSpPr>
        <xdr:cNvPr id="320" name="n_2mainValue【公営住宅】&#10;有形固定資産減価償却率"/>
        <xdr:cNvSpPr txBox="1"/>
      </xdr:nvSpPr>
      <xdr:spPr>
        <a:xfrm>
          <a:off x="2705744" y="1318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97263</xdr:rowOff>
    </xdr:from>
    <xdr:ext cx="340478" cy="259045"/>
    <xdr:sp macro="" textlink="">
      <xdr:nvSpPr>
        <xdr:cNvPr id="321" name="n_3mainValue【公営住宅】&#10;有形固定資産減価償却率"/>
        <xdr:cNvSpPr txBox="1"/>
      </xdr:nvSpPr>
      <xdr:spPr>
        <a:xfrm>
          <a:off x="1849061" y="1312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151872</xdr:rowOff>
    </xdr:from>
    <xdr:ext cx="405111" cy="259045"/>
    <xdr:sp macro="" textlink="">
      <xdr:nvSpPr>
        <xdr:cNvPr id="322" name="n_4mainValue【公営住宅】&#10;有形固定資産減価償却率"/>
        <xdr:cNvSpPr txBox="1"/>
      </xdr:nvSpPr>
      <xdr:spPr>
        <a:xfrm>
          <a:off x="927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2" name="テキスト ボックス 341"/>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4" name="テキスト ボックス 343"/>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8" name="直線コネクタ 347"/>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9"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50" name="直線コネクタ 349"/>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1"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2" name="直線コネクタ 351"/>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3"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4" name="フローチャート: 判断 353"/>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5" name="フローチャート: 判断 354"/>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6" name="フローチャート: 判断 355"/>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7" name="フローチャート: 判断 356"/>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8" name="フローチャート: 判断 357"/>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7330</xdr:rowOff>
    </xdr:from>
    <xdr:to>
      <xdr:col>55</xdr:col>
      <xdr:colOff>50800</xdr:colOff>
      <xdr:row>86</xdr:row>
      <xdr:rowOff>108930</xdr:rowOff>
    </xdr:to>
    <xdr:sp macro="" textlink="">
      <xdr:nvSpPr>
        <xdr:cNvPr id="364" name="楕円 363"/>
        <xdr:cNvSpPr/>
      </xdr:nvSpPr>
      <xdr:spPr>
        <a:xfrm>
          <a:off x="10426700" y="147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5" name="【公営住宅】&#10;一人当たり面積該当値テキスト"/>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7765</xdr:rowOff>
    </xdr:from>
    <xdr:to>
      <xdr:col>50</xdr:col>
      <xdr:colOff>165100</xdr:colOff>
      <xdr:row>86</xdr:row>
      <xdr:rowOff>109365</xdr:rowOff>
    </xdr:to>
    <xdr:sp macro="" textlink="">
      <xdr:nvSpPr>
        <xdr:cNvPr id="366" name="楕円 365"/>
        <xdr:cNvSpPr/>
      </xdr:nvSpPr>
      <xdr:spPr>
        <a:xfrm>
          <a:off x="9588500" y="14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58130</xdr:rowOff>
    </xdr:from>
    <xdr:to>
      <xdr:col>55</xdr:col>
      <xdr:colOff>0</xdr:colOff>
      <xdr:row>86</xdr:row>
      <xdr:rowOff>58565</xdr:rowOff>
    </xdr:to>
    <xdr:cxnSp macro="">
      <xdr:nvCxnSpPr>
        <xdr:cNvPr id="367" name="直線コネクタ 366"/>
        <xdr:cNvCxnSpPr/>
      </xdr:nvCxnSpPr>
      <xdr:spPr>
        <a:xfrm flipV="1">
          <a:off x="9639300" y="14802830"/>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9398</xdr:rowOff>
    </xdr:from>
    <xdr:to>
      <xdr:col>46</xdr:col>
      <xdr:colOff>38100</xdr:colOff>
      <xdr:row>86</xdr:row>
      <xdr:rowOff>110998</xdr:rowOff>
    </xdr:to>
    <xdr:sp macro="" textlink="">
      <xdr:nvSpPr>
        <xdr:cNvPr id="368" name="楕円 367"/>
        <xdr:cNvSpPr/>
      </xdr:nvSpPr>
      <xdr:spPr>
        <a:xfrm>
          <a:off x="8699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58565</xdr:rowOff>
    </xdr:from>
    <xdr:to>
      <xdr:col>50</xdr:col>
      <xdr:colOff>114300</xdr:colOff>
      <xdr:row>86</xdr:row>
      <xdr:rowOff>60198</xdr:rowOff>
    </xdr:to>
    <xdr:cxnSp macro="">
      <xdr:nvCxnSpPr>
        <xdr:cNvPr id="369" name="直線コネクタ 368"/>
        <xdr:cNvCxnSpPr/>
      </xdr:nvCxnSpPr>
      <xdr:spPr>
        <a:xfrm flipV="1">
          <a:off x="8750300" y="1480326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9398</xdr:rowOff>
    </xdr:from>
    <xdr:to>
      <xdr:col>41</xdr:col>
      <xdr:colOff>101600</xdr:colOff>
      <xdr:row>86</xdr:row>
      <xdr:rowOff>110998</xdr:rowOff>
    </xdr:to>
    <xdr:sp macro="" textlink="">
      <xdr:nvSpPr>
        <xdr:cNvPr id="370" name="楕円 369"/>
        <xdr:cNvSpPr/>
      </xdr:nvSpPr>
      <xdr:spPr>
        <a:xfrm>
          <a:off x="7810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60198</xdr:rowOff>
    </xdr:from>
    <xdr:to>
      <xdr:col>45</xdr:col>
      <xdr:colOff>177800</xdr:colOff>
      <xdr:row>86</xdr:row>
      <xdr:rowOff>60198</xdr:rowOff>
    </xdr:to>
    <xdr:cxnSp macro="">
      <xdr:nvCxnSpPr>
        <xdr:cNvPr id="371" name="直線コネクタ 370"/>
        <xdr:cNvCxnSpPr/>
      </xdr:nvCxnSpPr>
      <xdr:spPr>
        <a:xfrm>
          <a:off x="7861300" y="14804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95721</xdr:rowOff>
    </xdr:from>
    <xdr:to>
      <xdr:col>36</xdr:col>
      <xdr:colOff>165100</xdr:colOff>
      <xdr:row>87</xdr:row>
      <xdr:rowOff>25871</xdr:rowOff>
    </xdr:to>
    <xdr:sp macro="" textlink="">
      <xdr:nvSpPr>
        <xdr:cNvPr id="372" name="楕円 371"/>
        <xdr:cNvSpPr/>
      </xdr:nvSpPr>
      <xdr:spPr>
        <a:xfrm>
          <a:off x="6921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60198</xdr:rowOff>
    </xdr:from>
    <xdr:to>
      <xdr:col>41</xdr:col>
      <xdr:colOff>50800</xdr:colOff>
      <xdr:row>86</xdr:row>
      <xdr:rowOff>146521</xdr:rowOff>
    </xdr:to>
    <xdr:cxnSp macro="">
      <xdr:nvCxnSpPr>
        <xdr:cNvPr id="373" name="直線コネクタ 372"/>
        <xdr:cNvCxnSpPr/>
      </xdr:nvCxnSpPr>
      <xdr:spPr>
        <a:xfrm flipV="1">
          <a:off x="6972300" y="14804898"/>
          <a:ext cx="889000" cy="8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4"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5"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6"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7"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100492</xdr:rowOff>
    </xdr:from>
    <xdr:ext cx="469744" cy="259045"/>
    <xdr:sp macro="" textlink="">
      <xdr:nvSpPr>
        <xdr:cNvPr id="378" name="n_1mainValue【公営住宅】&#10;一人当たり面積"/>
        <xdr:cNvSpPr txBox="1"/>
      </xdr:nvSpPr>
      <xdr:spPr>
        <a:xfrm>
          <a:off x="9391727" y="148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102125</xdr:rowOff>
    </xdr:from>
    <xdr:ext cx="469744" cy="259045"/>
    <xdr:sp macro="" textlink="">
      <xdr:nvSpPr>
        <xdr:cNvPr id="379" name="n_2mainValue【公営住宅】&#10;一人当たり面積"/>
        <xdr:cNvSpPr txBox="1"/>
      </xdr:nvSpPr>
      <xdr:spPr>
        <a:xfrm>
          <a:off x="8515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102125</xdr:rowOff>
    </xdr:from>
    <xdr:ext cx="469744" cy="259045"/>
    <xdr:sp macro="" textlink="">
      <xdr:nvSpPr>
        <xdr:cNvPr id="380" name="n_3mainValue【公営住宅】&#10;一人当たり面積"/>
        <xdr:cNvSpPr txBox="1"/>
      </xdr:nvSpPr>
      <xdr:spPr>
        <a:xfrm>
          <a:off x="7626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16998</xdr:rowOff>
    </xdr:from>
    <xdr:ext cx="469744" cy="259045"/>
    <xdr:sp macro="" textlink="">
      <xdr:nvSpPr>
        <xdr:cNvPr id="381" name="n_4mainValue【公営住宅】&#10;一人当たり面積"/>
        <xdr:cNvSpPr txBox="1"/>
      </xdr:nvSpPr>
      <xdr:spPr>
        <a:xfrm>
          <a:off x="67374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3" name="直線コネクタ 422"/>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6"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7" name="直線コネクタ 426"/>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8"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9" name="フローチャート: 判断 428"/>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30" name="フローチャート: 判断 429"/>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1" name="フローチャート: 判断 430"/>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2" name="フローチャート: 判断 431"/>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3" name="フローチャート: 判断 432"/>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18869</xdr:rowOff>
    </xdr:from>
    <xdr:to>
      <xdr:col>85</xdr:col>
      <xdr:colOff>177800</xdr:colOff>
      <xdr:row>39</xdr:row>
      <xdr:rowOff>120469</xdr:rowOff>
    </xdr:to>
    <xdr:sp macro="" textlink="">
      <xdr:nvSpPr>
        <xdr:cNvPr id="439" name="楕円 438"/>
        <xdr:cNvSpPr/>
      </xdr:nvSpPr>
      <xdr:spPr>
        <a:xfrm>
          <a:off x="16268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168746</xdr:rowOff>
    </xdr:from>
    <xdr:ext cx="405111" cy="259045"/>
    <xdr:sp macro="" textlink="">
      <xdr:nvSpPr>
        <xdr:cNvPr id="440" name="【認定こども園・幼稚園・保育所】&#10;有形固定資産減価償却率該当値テキスト"/>
        <xdr:cNvSpPr txBox="1"/>
      </xdr:nvSpPr>
      <xdr:spPr>
        <a:xfrm>
          <a:off x="16357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441" name="楕円 440"/>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69669</xdr:rowOff>
    </xdr:from>
    <xdr:to>
      <xdr:col>85</xdr:col>
      <xdr:colOff>127000</xdr:colOff>
      <xdr:row>40</xdr:row>
      <xdr:rowOff>154577</xdr:rowOff>
    </xdr:to>
    <xdr:cxnSp macro="">
      <xdr:nvCxnSpPr>
        <xdr:cNvPr id="442" name="直線コネクタ 441"/>
        <xdr:cNvCxnSpPr/>
      </xdr:nvCxnSpPr>
      <xdr:spPr>
        <a:xfrm flipV="1">
          <a:off x="15481300" y="6756219"/>
          <a:ext cx="8382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28666</xdr:rowOff>
    </xdr:from>
    <xdr:to>
      <xdr:col>76</xdr:col>
      <xdr:colOff>165100</xdr:colOff>
      <xdr:row>40</xdr:row>
      <xdr:rowOff>130266</xdr:rowOff>
    </xdr:to>
    <xdr:sp macro="" textlink="">
      <xdr:nvSpPr>
        <xdr:cNvPr id="443" name="楕円 442"/>
        <xdr:cNvSpPr/>
      </xdr:nvSpPr>
      <xdr:spPr>
        <a:xfrm>
          <a:off x="14541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79466</xdr:rowOff>
    </xdr:from>
    <xdr:to>
      <xdr:col>81</xdr:col>
      <xdr:colOff>50800</xdr:colOff>
      <xdr:row>40</xdr:row>
      <xdr:rowOff>154577</xdr:rowOff>
    </xdr:to>
    <xdr:cxnSp macro="">
      <xdr:nvCxnSpPr>
        <xdr:cNvPr id="444" name="直線コネクタ 443"/>
        <xdr:cNvCxnSpPr/>
      </xdr:nvCxnSpPr>
      <xdr:spPr>
        <a:xfrm>
          <a:off x="14592300" y="69374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125004</xdr:rowOff>
    </xdr:from>
    <xdr:to>
      <xdr:col>72</xdr:col>
      <xdr:colOff>38100</xdr:colOff>
      <xdr:row>40</xdr:row>
      <xdr:rowOff>55154</xdr:rowOff>
    </xdr:to>
    <xdr:sp macro="" textlink="">
      <xdr:nvSpPr>
        <xdr:cNvPr id="445" name="楕円 444"/>
        <xdr:cNvSpPr/>
      </xdr:nvSpPr>
      <xdr:spPr>
        <a:xfrm>
          <a:off x="1365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xdr:rowOff>
    </xdr:from>
    <xdr:to>
      <xdr:col>76</xdr:col>
      <xdr:colOff>114300</xdr:colOff>
      <xdr:row>40</xdr:row>
      <xdr:rowOff>79466</xdr:rowOff>
    </xdr:to>
    <xdr:cxnSp macro="">
      <xdr:nvCxnSpPr>
        <xdr:cNvPr id="446" name="直線コネクタ 445"/>
        <xdr:cNvCxnSpPr/>
      </xdr:nvCxnSpPr>
      <xdr:spPr>
        <a:xfrm>
          <a:off x="13703300" y="68623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49893</xdr:rowOff>
    </xdr:from>
    <xdr:to>
      <xdr:col>67</xdr:col>
      <xdr:colOff>101600</xdr:colOff>
      <xdr:row>39</xdr:row>
      <xdr:rowOff>151493</xdr:rowOff>
    </xdr:to>
    <xdr:sp macro="" textlink="">
      <xdr:nvSpPr>
        <xdr:cNvPr id="447" name="楕円 446"/>
        <xdr:cNvSpPr/>
      </xdr:nvSpPr>
      <xdr:spPr>
        <a:xfrm>
          <a:off x="12763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100693</xdr:rowOff>
    </xdr:from>
    <xdr:to>
      <xdr:col>71</xdr:col>
      <xdr:colOff>177800</xdr:colOff>
      <xdr:row>40</xdr:row>
      <xdr:rowOff>4354</xdr:rowOff>
    </xdr:to>
    <xdr:cxnSp macro="">
      <xdr:nvCxnSpPr>
        <xdr:cNvPr id="448" name="直線コネクタ 447"/>
        <xdr:cNvCxnSpPr/>
      </xdr:nvCxnSpPr>
      <xdr:spPr>
        <a:xfrm>
          <a:off x="12814300" y="67872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9"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50"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1"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2"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453" name="n_1mainValue【認定こども園・幼稚園・保育所】&#10;有形固定資産減価償却率"/>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121393</xdr:rowOff>
    </xdr:from>
    <xdr:ext cx="405111" cy="259045"/>
    <xdr:sp macro="" textlink="">
      <xdr:nvSpPr>
        <xdr:cNvPr id="454" name="n_2mainValue【認定こども園・幼稚園・保育所】&#10;有形固定資産減価償却率"/>
        <xdr:cNvSpPr txBox="1"/>
      </xdr:nvSpPr>
      <xdr:spPr>
        <a:xfrm>
          <a:off x="14389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46281</xdr:rowOff>
    </xdr:from>
    <xdr:ext cx="405111" cy="259045"/>
    <xdr:sp macro="" textlink="">
      <xdr:nvSpPr>
        <xdr:cNvPr id="455" name="n_3mainValue【認定こども園・幼稚園・保育所】&#10;有形固定資産減価償却率"/>
        <xdr:cNvSpPr txBox="1"/>
      </xdr:nvSpPr>
      <xdr:spPr>
        <a:xfrm>
          <a:off x="13500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142620</xdr:rowOff>
    </xdr:from>
    <xdr:ext cx="405111" cy="259045"/>
    <xdr:sp macro="" textlink="">
      <xdr:nvSpPr>
        <xdr:cNvPr id="456" name="n_4mainValue【認定こども園・幼稚園・保育所】&#10;有形固定資産減価償却率"/>
        <xdr:cNvSpPr txBox="1"/>
      </xdr:nvSpPr>
      <xdr:spPr>
        <a:xfrm>
          <a:off x="12611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8" name="テキスト ボックス 46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0" name="テキスト ボックス 46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2" name="テキスト ボックス 47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4" name="テキスト ボックス 47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6" name="テキスト ボックス 47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8" name="テキスト ボックス 47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2" name="直線コネクタ 481"/>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3"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4" name="直線コネクタ 483"/>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5"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6" name="直線コネクタ 485"/>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7"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8" name="フローチャート: 判断 487"/>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9" name="フローチャート: 判断 488"/>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90" name="フローチャート: 判断 489"/>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1" name="フローチャート: 判断 490"/>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2" name="フローチャート: 判断 491"/>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xdr:rowOff>
    </xdr:from>
    <xdr:to>
      <xdr:col>116</xdr:col>
      <xdr:colOff>114300</xdr:colOff>
      <xdr:row>40</xdr:row>
      <xdr:rowOff>102507</xdr:rowOff>
    </xdr:to>
    <xdr:sp macro="" textlink="">
      <xdr:nvSpPr>
        <xdr:cNvPr id="498" name="楕円 497"/>
        <xdr:cNvSpPr/>
      </xdr:nvSpPr>
      <xdr:spPr>
        <a:xfrm>
          <a:off x="221107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150784</xdr:rowOff>
    </xdr:from>
    <xdr:ext cx="469744" cy="259045"/>
    <xdr:sp macro="" textlink="">
      <xdr:nvSpPr>
        <xdr:cNvPr id="499" name="【認定こども園・幼稚園・保育所】&#10;一人当たり面積該当値テキスト"/>
        <xdr:cNvSpPr txBox="1"/>
      </xdr:nvSpPr>
      <xdr:spPr>
        <a:xfrm>
          <a:off x="22199600" y="68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00" name="楕円 499"/>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51707</xdr:rowOff>
    </xdr:from>
    <xdr:to>
      <xdr:col>116</xdr:col>
      <xdr:colOff>63500</xdr:colOff>
      <xdr:row>40</xdr:row>
      <xdr:rowOff>53340</xdr:rowOff>
    </xdr:to>
    <xdr:cxnSp macro="">
      <xdr:nvCxnSpPr>
        <xdr:cNvPr id="501" name="直線コネクタ 500"/>
        <xdr:cNvCxnSpPr/>
      </xdr:nvCxnSpPr>
      <xdr:spPr>
        <a:xfrm flipV="1">
          <a:off x="21323300" y="690970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02" name="楕円 501"/>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503" name="直線コネクタ 502"/>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04" name="楕円 503"/>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505" name="直線コネクタ 504"/>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06" name="楕円 505"/>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53340</xdr:rowOff>
    </xdr:to>
    <xdr:cxnSp macro="">
      <xdr:nvCxnSpPr>
        <xdr:cNvPr id="507" name="直線コネクタ 506"/>
        <xdr:cNvCxnSpPr/>
      </xdr:nvCxnSpPr>
      <xdr:spPr>
        <a:xfrm>
          <a:off x="18656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8"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9"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10"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1"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12"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13"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14"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15"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8" name="テキスト ボックス 5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6" name="テキスト ボックス 5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8" name="テキスト ボックス 5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40" name="直線コネクタ 539"/>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1"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2" name="直線コネクタ 541"/>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3"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4" name="直線コネクタ 543"/>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5"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6" name="フローチャート: 判断 545"/>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7" name="フローチャート: 判断 546"/>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8" name="フローチャート: 判断 547"/>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9" name="フローチャート: 判断 548"/>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50" name="フローチャート: 判断 549"/>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34925</xdr:rowOff>
    </xdr:from>
    <xdr:to>
      <xdr:col>85</xdr:col>
      <xdr:colOff>177800</xdr:colOff>
      <xdr:row>60</xdr:row>
      <xdr:rowOff>136525</xdr:rowOff>
    </xdr:to>
    <xdr:sp macro="" textlink="">
      <xdr:nvSpPr>
        <xdr:cNvPr id="556" name="楕円 555"/>
        <xdr:cNvSpPr/>
      </xdr:nvSpPr>
      <xdr:spPr>
        <a:xfrm>
          <a:off x="16268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13352</xdr:rowOff>
    </xdr:from>
    <xdr:ext cx="405111" cy="259045"/>
    <xdr:sp macro="" textlink="">
      <xdr:nvSpPr>
        <xdr:cNvPr id="557" name="【学校施設】&#10;有形固定資産減価償却率該当値テキスト"/>
        <xdr:cNvSpPr txBox="1"/>
      </xdr:nvSpPr>
      <xdr:spPr>
        <a:xfrm>
          <a:off x="16357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58" name="楕円 557"/>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85725</xdr:rowOff>
    </xdr:to>
    <xdr:cxnSp macro="">
      <xdr:nvCxnSpPr>
        <xdr:cNvPr id="559" name="直線コネクタ 558"/>
        <xdr:cNvCxnSpPr/>
      </xdr:nvCxnSpPr>
      <xdr:spPr>
        <a:xfrm>
          <a:off x="15481300" y="10332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560" name="楕円 559"/>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53340</xdr:rowOff>
    </xdr:to>
    <xdr:cxnSp macro="">
      <xdr:nvCxnSpPr>
        <xdr:cNvPr id="561" name="直線コネクタ 560"/>
        <xdr:cNvCxnSpPr/>
      </xdr:nvCxnSpPr>
      <xdr:spPr>
        <a:xfrm flipV="1">
          <a:off x="14592300" y="10332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62" name="楕円 561"/>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76200</xdr:rowOff>
    </xdr:to>
    <xdr:cxnSp macro="">
      <xdr:nvCxnSpPr>
        <xdr:cNvPr id="563" name="直線コネクタ 562"/>
        <xdr:cNvCxnSpPr/>
      </xdr:nvCxnSpPr>
      <xdr:spPr>
        <a:xfrm flipV="1">
          <a:off x="13703300" y="10340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564" name="楕円 563"/>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76200</xdr:rowOff>
    </xdr:to>
    <xdr:cxnSp macro="">
      <xdr:nvCxnSpPr>
        <xdr:cNvPr id="565" name="直線コネクタ 564"/>
        <xdr:cNvCxnSpPr/>
      </xdr:nvCxnSpPr>
      <xdr:spPr>
        <a:xfrm>
          <a:off x="12814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6" name="n_1aveValue【学校施設】&#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7"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8"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9"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570" name="n_1mainValue【学校施設】&#10;有形固定資産減価償却率"/>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71" name="n_2main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72" name="n_3mainValue【学校施設】&#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573" name="n_4mainValue【学校施設】&#10;有形固定資産減価償却率"/>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4" name="直線コネクタ 5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5" name="テキスト ボックス 5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6" name="直線コネクタ 5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7" name="テキスト ボックス 5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8" name="直線コネクタ 5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9" name="テキスト ボックス 5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0" name="直線コネクタ 5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1" name="テキスト ボックス 5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2" name="直線コネクタ 5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3" name="テキスト ボックス 5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4" name="直線コネクタ 5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5" name="テキスト ボックス 5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9" name="直線コネクタ 598"/>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00"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1" name="直線コネクタ 600"/>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2"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3" name="直線コネクタ 602"/>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4"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5" name="フローチャート: 判断 604"/>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6" name="フローチャート: 判断 605"/>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7" name="フローチャート: 判断 606"/>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8" name="フローチャート: 判断 607"/>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9" name="フローチャート: 判断 608"/>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97953</xdr:rowOff>
    </xdr:from>
    <xdr:to>
      <xdr:col>116</xdr:col>
      <xdr:colOff>114300</xdr:colOff>
      <xdr:row>63</xdr:row>
      <xdr:rowOff>28103</xdr:rowOff>
    </xdr:to>
    <xdr:sp macro="" textlink="">
      <xdr:nvSpPr>
        <xdr:cNvPr id="615" name="楕円 614"/>
        <xdr:cNvSpPr/>
      </xdr:nvSpPr>
      <xdr:spPr>
        <a:xfrm>
          <a:off x="22110700" y="107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76380</xdr:rowOff>
    </xdr:from>
    <xdr:ext cx="469744" cy="259045"/>
    <xdr:sp macro="" textlink="">
      <xdr:nvSpPr>
        <xdr:cNvPr id="616" name="【学校施設】&#10;一人当たり面積該当値テキスト"/>
        <xdr:cNvSpPr txBox="1"/>
      </xdr:nvSpPr>
      <xdr:spPr>
        <a:xfrm>
          <a:off x="22199600" y="107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98933</xdr:rowOff>
    </xdr:from>
    <xdr:to>
      <xdr:col>112</xdr:col>
      <xdr:colOff>38100</xdr:colOff>
      <xdr:row>63</xdr:row>
      <xdr:rowOff>29083</xdr:rowOff>
    </xdr:to>
    <xdr:sp macro="" textlink="">
      <xdr:nvSpPr>
        <xdr:cNvPr id="617" name="楕円 616"/>
        <xdr:cNvSpPr/>
      </xdr:nvSpPr>
      <xdr:spPr>
        <a:xfrm>
          <a:off x="2127250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148753</xdr:rowOff>
    </xdr:from>
    <xdr:to>
      <xdr:col>116</xdr:col>
      <xdr:colOff>63500</xdr:colOff>
      <xdr:row>62</xdr:row>
      <xdr:rowOff>149733</xdr:rowOff>
    </xdr:to>
    <xdr:cxnSp macro="">
      <xdr:nvCxnSpPr>
        <xdr:cNvPr id="618" name="直線コネクタ 617"/>
        <xdr:cNvCxnSpPr/>
      </xdr:nvCxnSpPr>
      <xdr:spPr>
        <a:xfrm flipV="1">
          <a:off x="21323300" y="1077865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101709</xdr:rowOff>
    </xdr:from>
    <xdr:to>
      <xdr:col>107</xdr:col>
      <xdr:colOff>101600</xdr:colOff>
      <xdr:row>63</xdr:row>
      <xdr:rowOff>31859</xdr:rowOff>
    </xdr:to>
    <xdr:sp macro="" textlink="">
      <xdr:nvSpPr>
        <xdr:cNvPr id="619" name="楕円 618"/>
        <xdr:cNvSpPr/>
      </xdr:nvSpPr>
      <xdr:spPr>
        <a:xfrm>
          <a:off x="20383500" y="10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149733</xdr:rowOff>
    </xdr:from>
    <xdr:to>
      <xdr:col>111</xdr:col>
      <xdr:colOff>177800</xdr:colOff>
      <xdr:row>62</xdr:row>
      <xdr:rowOff>152509</xdr:rowOff>
    </xdr:to>
    <xdr:cxnSp macro="">
      <xdr:nvCxnSpPr>
        <xdr:cNvPr id="620" name="直線コネクタ 619"/>
        <xdr:cNvCxnSpPr/>
      </xdr:nvCxnSpPr>
      <xdr:spPr>
        <a:xfrm flipV="1">
          <a:off x="20434300" y="1077963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101709</xdr:rowOff>
    </xdr:from>
    <xdr:to>
      <xdr:col>102</xdr:col>
      <xdr:colOff>165100</xdr:colOff>
      <xdr:row>63</xdr:row>
      <xdr:rowOff>31859</xdr:rowOff>
    </xdr:to>
    <xdr:sp macro="" textlink="">
      <xdr:nvSpPr>
        <xdr:cNvPr id="621" name="楕円 620"/>
        <xdr:cNvSpPr/>
      </xdr:nvSpPr>
      <xdr:spPr>
        <a:xfrm>
          <a:off x="19494500" y="10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152509</xdr:rowOff>
    </xdr:from>
    <xdr:to>
      <xdr:col>107</xdr:col>
      <xdr:colOff>50800</xdr:colOff>
      <xdr:row>62</xdr:row>
      <xdr:rowOff>152509</xdr:rowOff>
    </xdr:to>
    <xdr:cxnSp macro="">
      <xdr:nvCxnSpPr>
        <xdr:cNvPr id="622" name="直線コネクタ 621"/>
        <xdr:cNvCxnSpPr/>
      </xdr:nvCxnSpPr>
      <xdr:spPr>
        <a:xfrm>
          <a:off x="19545300" y="10782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101382</xdr:rowOff>
    </xdr:from>
    <xdr:to>
      <xdr:col>98</xdr:col>
      <xdr:colOff>38100</xdr:colOff>
      <xdr:row>63</xdr:row>
      <xdr:rowOff>31532</xdr:rowOff>
    </xdr:to>
    <xdr:sp macro="" textlink="">
      <xdr:nvSpPr>
        <xdr:cNvPr id="623" name="楕円 622"/>
        <xdr:cNvSpPr/>
      </xdr:nvSpPr>
      <xdr:spPr>
        <a:xfrm>
          <a:off x="18605500" y="107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152182</xdr:rowOff>
    </xdr:from>
    <xdr:to>
      <xdr:col>102</xdr:col>
      <xdr:colOff>114300</xdr:colOff>
      <xdr:row>62</xdr:row>
      <xdr:rowOff>152509</xdr:rowOff>
    </xdr:to>
    <xdr:cxnSp macro="">
      <xdr:nvCxnSpPr>
        <xdr:cNvPr id="624" name="直線コネクタ 623"/>
        <xdr:cNvCxnSpPr/>
      </xdr:nvCxnSpPr>
      <xdr:spPr>
        <a:xfrm>
          <a:off x="18656300" y="1078208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5"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6"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7"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8"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20210</xdr:rowOff>
    </xdr:from>
    <xdr:ext cx="469744" cy="259045"/>
    <xdr:sp macro="" textlink="">
      <xdr:nvSpPr>
        <xdr:cNvPr id="629" name="n_1mainValue【学校施設】&#10;一人当たり面積"/>
        <xdr:cNvSpPr txBox="1"/>
      </xdr:nvSpPr>
      <xdr:spPr>
        <a:xfrm>
          <a:off x="21075727"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22986</xdr:rowOff>
    </xdr:from>
    <xdr:ext cx="469744" cy="259045"/>
    <xdr:sp macro="" textlink="">
      <xdr:nvSpPr>
        <xdr:cNvPr id="630" name="n_2mainValue【学校施設】&#10;一人当たり面積"/>
        <xdr:cNvSpPr txBox="1"/>
      </xdr:nvSpPr>
      <xdr:spPr>
        <a:xfrm>
          <a:off x="20199427" y="10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22986</xdr:rowOff>
    </xdr:from>
    <xdr:ext cx="469744" cy="259045"/>
    <xdr:sp macro="" textlink="">
      <xdr:nvSpPr>
        <xdr:cNvPr id="631" name="n_3mainValue【学校施設】&#10;一人当たり面積"/>
        <xdr:cNvSpPr txBox="1"/>
      </xdr:nvSpPr>
      <xdr:spPr>
        <a:xfrm>
          <a:off x="19310427" y="10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22659</xdr:rowOff>
    </xdr:from>
    <xdr:ext cx="469744" cy="259045"/>
    <xdr:sp macro="" textlink="">
      <xdr:nvSpPr>
        <xdr:cNvPr id="632" name="n_4mainValue【学校施設】&#10;一人当たり面積"/>
        <xdr:cNvSpPr txBox="1"/>
      </xdr:nvSpPr>
      <xdr:spPr>
        <a:xfrm>
          <a:off x="18421427" y="108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4" name="直線コネクタ 6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5" name="テキスト ボックス 6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6" name="直線コネクタ 6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7" name="テキスト ボックス 6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8" name="直線コネクタ 6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9" name="テキスト ボックス 6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0" name="直線コネクタ 6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1" name="テキスト ボックス 6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2" name="直線コネクタ 6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3" name="テキスト ボックス 6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5" name="テキスト ボックス 6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7" name="直線コネクタ 656"/>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9" name="直線コネクタ 65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60"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1" name="直線コネクタ 660"/>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62" name="【児童館】&#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3" name="フローチャート: 判断 662"/>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4" name="フローチャート: 判断 663"/>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5" name="フローチャート: 判断 664"/>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6" name="フローチャート: 判断 665"/>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7" name="フローチャート: 判断 666"/>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124461</xdr:rowOff>
    </xdr:from>
    <xdr:to>
      <xdr:col>72</xdr:col>
      <xdr:colOff>38100</xdr:colOff>
      <xdr:row>80</xdr:row>
      <xdr:rowOff>54611</xdr:rowOff>
    </xdr:to>
    <xdr:sp macro="" textlink="">
      <xdr:nvSpPr>
        <xdr:cNvPr id="673" name="楕円 672"/>
        <xdr:cNvSpPr/>
      </xdr:nvSpPr>
      <xdr:spPr>
        <a:xfrm>
          <a:off x="13652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674" name="n_1ave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75"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676" name="n_3aveValue【児童館】&#10;有形固定資産減価償却率"/>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77" name="n_4aveValue【児童館】&#10;有形固定資産減価償却率"/>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71138</xdr:rowOff>
    </xdr:from>
    <xdr:ext cx="405111" cy="259045"/>
    <xdr:sp macro="" textlink="">
      <xdr:nvSpPr>
        <xdr:cNvPr id="678" name="n_3mainValue【児童館】&#10;有形固定資産減価償却率"/>
        <xdr:cNvSpPr txBox="1"/>
      </xdr:nvSpPr>
      <xdr:spPr>
        <a:xfrm>
          <a:off x="13500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9" name="直線コネクタ 68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0" name="テキスト ボックス 68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3" name="直線コネクタ 69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4" name="テキスト ボックス 69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98" name="直線コネクタ 697"/>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99"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00" name="直線コネクタ 699"/>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01"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02" name="直線コネクタ 70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03"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04" name="フローチャート: 判断 703"/>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05" name="フローチャート: 判断 704"/>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06" name="フローチャート: 判断 705"/>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07" name="フローチャート: 判断 706"/>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08" name="フローチャート: 判断 707"/>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21589</xdr:rowOff>
    </xdr:from>
    <xdr:to>
      <xdr:col>102</xdr:col>
      <xdr:colOff>165100</xdr:colOff>
      <xdr:row>83</xdr:row>
      <xdr:rowOff>123189</xdr:rowOff>
    </xdr:to>
    <xdr:sp macro="" textlink="">
      <xdr:nvSpPr>
        <xdr:cNvPr id="714" name="楕円 713"/>
        <xdr:cNvSpPr/>
      </xdr:nvSpPr>
      <xdr:spPr>
        <a:xfrm>
          <a:off x="19494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128288</xdr:rowOff>
    </xdr:from>
    <xdr:ext cx="469744" cy="259045"/>
    <xdr:sp macro="" textlink="">
      <xdr:nvSpPr>
        <xdr:cNvPr id="715" name="n_1ave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16" name="n_2aveValue【児童館】&#10;一人当たり面積"/>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17" name="n_3ave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18" name="n_4aveValue【児童館】&#10;一人当たり面積"/>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114316</xdr:rowOff>
    </xdr:from>
    <xdr:ext cx="469744" cy="259045"/>
    <xdr:sp macro="" textlink="">
      <xdr:nvSpPr>
        <xdr:cNvPr id="719" name="n_3mainValue【児童館】&#10;一人当たり面積"/>
        <xdr:cNvSpPr txBox="1"/>
      </xdr:nvSpPr>
      <xdr:spPr>
        <a:xfrm>
          <a:off x="19310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2" name="テキスト ボックス 7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0" name="テキスト ボックス 7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44" name="直線コネクタ 743"/>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6" name="直線コネクタ 74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47"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48" name="直線コネクタ 747"/>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749" name="【公民館】&#10;有形固定資産減価償却率平均値テキスト"/>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50" name="フローチャート: 判断 749"/>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51" name="フローチャート: 判断 750"/>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52" name="フローチャート: 判断 751"/>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3" name="フローチャート: 判断 752"/>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54" name="フローチャート: 判断 753"/>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122555</xdr:rowOff>
    </xdr:from>
    <xdr:to>
      <xdr:col>85</xdr:col>
      <xdr:colOff>177800</xdr:colOff>
      <xdr:row>104</xdr:row>
      <xdr:rowOff>52705</xdr:rowOff>
    </xdr:to>
    <xdr:sp macro="" textlink="">
      <xdr:nvSpPr>
        <xdr:cNvPr id="760" name="楕円 759"/>
        <xdr:cNvSpPr/>
      </xdr:nvSpPr>
      <xdr:spPr>
        <a:xfrm>
          <a:off x="16268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145432</xdr:rowOff>
    </xdr:from>
    <xdr:ext cx="405111" cy="259045"/>
    <xdr:sp macro="" textlink="">
      <xdr:nvSpPr>
        <xdr:cNvPr id="761" name="【公民館】&#10;有形固定資産減価償却率該当値テキスト"/>
        <xdr:cNvSpPr txBox="1"/>
      </xdr:nvSpPr>
      <xdr:spPr>
        <a:xfrm>
          <a:off x="16357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762" name="楕円 761"/>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104</xdr:row>
      <xdr:rowOff>1905</xdr:rowOff>
    </xdr:to>
    <xdr:cxnSp macro="">
      <xdr:nvCxnSpPr>
        <xdr:cNvPr id="763" name="直線コネクタ 762"/>
        <xdr:cNvCxnSpPr/>
      </xdr:nvCxnSpPr>
      <xdr:spPr>
        <a:xfrm>
          <a:off x="15481300" y="1775460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764" name="楕円 763"/>
        <xdr:cNvSpPr/>
      </xdr:nvSpPr>
      <xdr:spPr>
        <a:xfrm>
          <a:off x="14541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17145</xdr:rowOff>
    </xdr:from>
    <xdr:to>
      <xdr:col>81</xdr:col>
      <xdr:colOff>50800</xdr:colOff>
      <xdr:row>103</xdr:row>
      <xdr:rowOff>95250</xdr:rowOff>
    </xdr:to>
    <xdr:cxnSp macro="">
      <xdr:nvCxnSpPr>
        <xdr:cNvPr id="765" name="直線コネクタ 764"/>
        <xdr:cNvCxnSpPr/>
      </xdr:nvCxnSpPr>
      <xdr:spPr>
        <a:xfrm>
          <a:off x="14592300" y="176764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766" name="楕円 765"/>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103</xdr:row>
      <xdr:rowOff>17145</xdr:rowOff>
    </xdr:to>
    <xdr:cxnSp macro="">
      <xdr:nvCxnSpPr>
        <xdr:cNvPr id="767" name="直線コネクタ 766"/>
        <xdr:cNvCxnSpPr/>
      </xdr:nvCxnSpPr>
      <xdr:spPr>
        <a:xfrm>
          <a:off x="13703300" y="1759838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153036</xdr:rowOff>
    </xdr:from>
    <xdr:to>
      <xdr:col>67</xdr:col>
      <xdr:colOff>101600</xdr:colOff>
      <xdr:row>102</xdr:row>
      <xdr:rowOff>83186</xdr:rowOff>
    </xdr:to>
    <xdr:sp macro="" textlink="">
      <xdr:nvSpPr>
        <xdr:cNvPr id="768" name="楕円 767"/>
        <xdr:cNvSpPr/>
      </xdr:nvSpPr>
      <xdr:spPr>
        <a:xfrm>
          <a:off x="12763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32386</xdr:rowOff>
    </xdr:from>
    <xdr:to>
      <xdr:col>71</xdr:col>
      <xdr:colOff>177800</xdr:colOff>
      <xdr:row>102</xdr:row>
      <xdr:rowOff>110489</xdr:rowOff>
    </xdr:to>
    <xdr:cxnSp macro="">
      <xdr:nvCxnSpPr>
        <xdr:cNvPr id="769" name="直線コネクタ 768"/>
        <xdr:cNvCxnSpPr/>
      </xdr:nvCxnSpPr>
      <xdr:spPr>
        <a:xfrm>
          <a:off x="12814300" y="17520286"/>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70" name="n_1ave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71"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72" name="n_3ave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73" name="n_4aveValue【公民館】&#10;有形固定資産減価償却率"/>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774" name="n_1mainValue【公民館】&#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775" name="n_2mainValue【公民館】&#10;有形固定資産減価償却率"/>
        <xdr:cNvSpPr txBox="1"/>
      </xdr:nvSpPr>
      <xdr:spPr>
        <a:xfrm>
          <a:off x="14389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776" name="n_3mainValue【公民館】&#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99713</xdr:rowOff>
    </xdr:from>
    <xdr:ext cx="405111" cy="259045"/>
    <xdr:sp macro="" textlink="">
      <xdr:nvSpPr>
        <xdr:cNvPr id="777" name="n_4mainValue【公民館】&#10;有形固定資産減価償却率"/>
        <xdr:cNvSpPr txBox="1"/>
      </xdr:nvSpPr>
      <xdr:spPr>
        <a:xfrm>
          <a:off x="12611744"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01" name="直線コネクタ 800"/>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02"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03" name="直線コネクタ 802"/>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04"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05" name="直線コネクタ 804"/>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06"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07" name="フローチャート: 判断 806"/>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08" name="フローチャート: 判断 807"/>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09" name="フローチャート: 判断 808"/>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10" name="フローチャート: 判断 809"/>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11" name="フローチャート: 判断 810"/>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17" name="楕円 816"/>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18" name="【公民館】&#10;一人当たり面積該当値テキスト"/>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19" name="楕円 818"/>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820" name="直線コネクタ 819"/>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821" name="楕円 820"/>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822" name="直線コネクタ 821"/>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48261</xdr:rowOff>
    </xdr:from>
    <xdr:to>
      <xdr:col>102</xdr:col>
      <xdr:colOff>165100</xdr:colOff>
      <xdr:row>108</xdr:row>
      <xdr:rowOff>149861</xdr:rowOff>
    </xdr:to>
    <xdr:sp macro="" textlink="">
      <xdr:nvSpPr>
        <xdr:cNvPr id="823" name="楕円 822"/>
        <xdr:cNvSpPr/>
      </xdr:nvSpPr>
      <xdr:spPr>
        <a:xfrm>
          <a:off x="19494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99061</xdr:rowOff>
    </xdr:to>
    <xdr:cxnSp macro="">
      <xdr:nvCxnSpPr>
        <xdr:cNvPr id="824" name="直線コネクタ 823"/>
        <xdr:cNvCxnSpPr/>
      </xdr:nvCxnSpPr>
      <xdr:spPr>
        <a:xfrm>
          <a:off x="19545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825" name="楕円 824"/>
        <xdr:cNvSpPr/>
      </xdr:nvSpPr>
      <xdr:spPr>
        <a:xfrm>
          <a:off x="18605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99061</xdr:rowOff>
    </xdr:from>
    <xdr:to>
      <xdr:col>102</xdr:col>
      <xdr:colOff>114300</xdr:colOff>
      <xdr:row>108</xdr:row>
      <xdr:rowOff>99061</xdr:rowOff>
    </xdr:to>
    <xdr:cxnSp macro="">
      <xdr:nvCxnSpPr>
        <xdr:cNvPr id="826" name="直線コネクタ 825"/>
        <xdr:cNvCxnSpPr/>
      </xdr:nvCxnSpPr>
      <xdr:spPr>
        <a:xfrm>
          <a:off x="18656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27"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28"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29"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30"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31"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832" name="n_2mainValue【公民館】&#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140988</xdr:rowOff>
    </xdr:from>
    <xdr:ext cx="469744" cy="259045"/>
    <xdr:sp macro="" textlink="">
      <xdr:nvSpPr>
        <xdr:cNvPr id="833" name="n_3mainValue【公民館】&#10;一人当たり面積"/>
        <xdr:cNvSpPr txBox="1"/>
      </xdr:nvSpPr>
      <xdr:spPr>
        <a:xfrm>
          <a:off x="19310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834" name="n_4mainValue【公民館】&#10;一人当たり面積"/>
        <xdr:cNvSpPr txBox="1"/>
      </xdr:nvSpPr>
      <xdr:spPr>
        <a:xfrm>
          <a:off x="18421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比較し特に低いのは公営住宅で、特に高い施設類型はない。</a:t>
          </a:r>
          <a:endParaRPr lang="ja-JP" altLang="ja-JP" sz="1400">
            <a:effectLst/>
          </a:endParaRPr>
        </a:p>
        <a:p>
          <a:r>
            <a:rPr kumimoji="1" lang="ja-JP" altLang="ja-JP" sz="1100">
              <a:solidFill>
                <a:schemeClr val="dk1"/>
              </a:solidFill>
              <a:effectLst/>
              <a:latin typeface="+mn-lt"/>
              <a:ea typeface="+mn-ea"/>
              <a:cs typeface="+mn-cs"/>
            </a:rPr>
            <a:t>公営住宅は災害復旧による公営住宅が平成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年度に村有になり新しい資産が増えたためである。ただし木造であ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耐用年数は短いため維持補修などは計画的に実施する必要がある。</a:t>
          </a:r>
          <a:endParaRPr lang="ja-JP" altLang="ja-JP" sz="1400">
            <a:effectLst/>
          </a:endParaRPr>
        </a:p>
        <a:p>
          <a:r>
            <a:rPr kumimoji="1" lang="ja-JP" altLang="ja-JP" sz="1100">
              <a:solidFill>
                <a:schemeClr val="dk1"/>
              </a:solidFill>
              <a:effectLst/>
              <a:latin typeface="+mn-lt"/>
              <a:ea typeface="+mn-ea"/>
              <a:cs typeface="+mn-cs"/>
            </a:rPr>
            <a:t>また認定こども園・幼稚園・保育所はにしはら保育園が空調工事を行っているため有形固定資産減価償却率が大幅に改善した。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
6,639
77.22
8,191,565
7,382,317
610,236
3,445,779
10,640,762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87993</xdr:rowOff>
    </xdr:from>
    <xdr:to>
      <xdr:col>24</xdr:col>
      <xdr:colOff>114300</xdr:colOff>
      <xdr:row>56</xdr:row>
      <xdr:rowOff>18143</xdr:rowOff>
    </xdr:to>
    <xdr:sp macro="" textlink="">
      <xdr:nvSpPr>
        <xdr:cNvPr id="90" name="楕円 89"/>
        <xdr:cNvSpPr/>
      </xdr:nvSpPr>
      <xdr:spPr>
        <a:xfrm>
          <a:off x="45847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41020</xdr:rowOff>
    </xdr:from>
    <xdr:ext cx="340478" cy="259045"/>
    <xdr:sp macro="" textlink="">
      <xdr:nvSpPr>
        <xdr:cNvPr id="91" name="【体育館・プール】&#10;有形固定資産減価償却率該当値テキスト"/>
        <xdr:cNvSpPr txBox="1"/>
      </xdr:nvSpPr>
      <xdr:spPr>
        <a:xfrm>
          <a:off x="4673600" y="947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92" name="楕円 91"/>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138793</xdr:rowOff>
    </xdr:from>
    <xdr:to>
      <xdr:col>24</xdr:col>
      <xdr:colOff>63500</xdr:colOff>
      <xdr:row>61</xdr:row>
      <xdr:rowOff>89807</xdr:rowOff>
    </xdr:to>
    <xdr:cxnSp macro="">
      <xdr:nvCxnSpPr>
        <xdr:cNvPr id="93" name="直線コネクタ 92"/>
        <xdr:cNvCxnSpPr/>
      </xdr:nvCxnSpPr>
      <xdr:spPr>
        <a:xfrm flipV="1">
          <a:off x="3797300" y="9568543"/>
          <a:ext cx="8382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94" name="楕円 93"/>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89807</xdr:rowOff>
    </xdr:to>
    <xdr:cxnSp macro="">
      <xdr:nvCxnSpPr>
        <xdr:cNvPr id="95" name="直線コネクタ 94"/>
        <xdr:cNvCxnSpPr/>
      </xdr:nvCxnSpPr>
      <xdr:spPr>
        <a:xfrm>
          <a:off x="2908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96" name="楕円 95"/>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53884</xdr:rowOff>
    </xdr:to>
    <xdr:cxnSp macro="">
      <xdr:nvCxnSpPr>
        <xdr:cNvPr id="97" name="直線コネクタ 96"/>
        <xdr:cNvCxnSpPr/>
      </xdr:nvCxnSpPr>
      <xdr:spPr>
        <a:xfrm>
          <a:off x="2019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98" name="楕円 97"/>
        <xdr:cNvSpPr/>
      </xdr:nvSpPr>
      <xdr:spPr>
        <a:xfrm>
          <a:off x="1079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17962</xdr:rowOff>
    </xdr:to>
    <xdr:cxnSp macro="">
      <xdr:nvCxnSpPr>
        <xdr:cNvPr id="99" name="直線コネクタ 98"/>
        <xdr:cNvCxnSpPr/>
      </xdr:nvCxnSpPr>
      <xdr:spPr>
        <a:xfrm>
          <a:off x="1130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157134</xdr:rowOff>
    </xdr:from>
    <xdr:ext cx="405111" cy="259045"/>
    <xdr:sp macro="" textlink="">
      <xdr:nvSpPr>
        <xdr:cNvPr id="104" name="n_1mainValue【体育館・プール】&#10;有形固定資産減価償却率"/>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121211</xdr:rowOff>
    </xdr:from>
    <xdr:ext cx="405111" cy="259045"/>
    <xdr:sp macro="" textlink="">
      <xdr:nvSpPr>
        <xdr:cNvPr id="105" name="n_2mainValue【体育館・プール】&#10;有形固定資産減価償却率"/>
        <xdr:cNvSpPr txBox="1"/>
      </xdr:nvSpPr>
      <xdr:spPr>
        <a:xfrm>
          <a:off x="27057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06" name="n_3main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49365</xdr:rowOff>
    </xdr:from>
    <xdr:ext cx="405111" cy="259045"/>
    <xdr:sp macro="" textlink="">
      <xdr:nvSpPr>
        <xdr:cNvPr id="107" name="n_4mainValue【体育館・プール】&#10;有形固定資産減価償却率"/>
        <xdr:cNvSpPr txBox="1"/>
      </xdr:nvSpPr>
      <xdr:spPr>
        <a:xfrm>
          <a:off x="927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64044</xdr:rowOff>
    </xdr:from>
    <xdr:to>
      <xdr:col>55</xdr:col>
      <xdr:colOff>50800</xdr:colOff>
      <xdr:row>59</xdr:row>
      <xdr:rowOff>165644</xdr:rowOff>
    </xdr:to>
    <xdr:sp macro="" textlink="">
      <xdr:nvSpPr>
        <xdr:cNvPr id="149" name="楕円 148"/>
        <xdr:cNvSpPr/>
      </xdr:nvSpPr>
      <xdr:spPr>
        <a:xfrm>
          <a:off x="10426700" y="101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86921</xdr:rowOff>
    </xdr:from>
    <xdr:ext cx="469744" cy="259045"/>
    <xdr:sp macro="" textlink="">
      <xdr:nvSpPr>
        <xdr:cNvPr id="150" name="【体育館・プール】&#10;一人当たり面積該当値テキスト"/>
        <xdr:cNvSpPr txBox="1"/>
      </xdr:nvSpPr>
      <xdr:spPr>
        <a:xfrm>
          <a:off x="10515600"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118473</xdr:rowOff>
    </xdr:from>
    <xdr:to>
      <xdr:col>50</xdr:col>
      <xdr:colOff>165100</xdr:colOff>
      <xdr:row>64</xdr:row>
      <xdr:rowOff>48623</xdr:rowOff>
    </xdr:to>
    <xdr:sp macro="" textlink="">
      <xdr:nvSpPr>
        <xdr:cNvPr id="151" name="楕円 150"/>
        <xdr:cNvSpPr/>
      </xdr:nvSpPr>
      <xdr:spPr>
        <a:xfrm>
          <a:off x="9588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114844</xdr:rowOff>
    </xdr:from>
    <xdr:to>
      <xdr:col>55</xdr:col>
      <xdr:colOff>0</xdr:colOff>
      <xdr:row>63</xdr:row>
      <xdr:rowOff>169273</xdr:rowOff>
    </xdr:to>
    <xdr:cxnSp macro="">
      <xdr:nvCxnSpPr>
        <xdr:cNvPr id="152" name="直線コネクタ 151"/>
        <xdr:cNvCxnSpPr/>
      </xdr:nvCxnSpPr>
      <xdr:spPr>
        <a:xfrm flipV="1">
          <a:off x="9639300" y="10230394"/>
          <a:ext cx="8382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118473</xdr:rowOff>
    </xdr:from>
    <xdr:to>
      <xdr:col>46</xdr:col>
      <xdr:colOff>38100</xdr:colOff>
      <xdr:row>64</xdr:row>
      <xdr:rowOff>48623</xdr:rowOff>
    </xdr:to>
    <xdr:sp macro="" textlink="">
      <xdr:nvSpPr>
        <xdr:cNvPr id="153" name="楕円 152"/>
        <xdr:cNvSpPr/>
      </xdr:nvSpPr>
      <xdr:spPr>
        <a:xfrm>
          <a:off x="8699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169273</xdr:rowOff>
    </xdr:from>
    <xdr:to>
      <xdr:col>50</xdr:col>
      <xdr:colOff>114300</xdr:colOff>
      <xdr:row>63</xdr:row>
      <xdr:rowOff>169273</xdr:rowOff>
    </xdr:to>
    <xdr:cxnSp macro="">
      <xdr:nvCxnSpPr>
        <xdr:cNvPr id="154" name="直線コネクタ 153"/>
        <xdr:cNvCxnSpPr/>
      </xdr:nvCxnSpPr>
      <xdr:spPr>
        <a:xfrm>
          <a:off x="8750300" y="10970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118473</xdr:rowOff>
    </xdr:from>
    <xdr:to>
      <xdr:col>41</xdr:col>
      <xdr:colOff>101600</xdr:colOff>
      <xdr:row>64</xdr:row>
      <xdr:rowOff>48623</xdr:rowOff>
    </xdr:to>
    <xdr:sp macro="" textlink="">
      <xdr:nvSpPr>
        <xdr:cNvPr id="155" name="楕円 154"/>
        <xdr:cNvSpPr/>
      </xdr:nvSpPr>
      <xdr:spPr>
        <a:xfrm>
          <a:off x="7810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169273</xdr:rowOff>
    </xdr:from>
    <xdr:to>
      <xdr:col>45</xdr:col>
      <xdr:colOff>177800</xdr:colOff>
      <xdr:row>63</xdr:row>
      <xdr:rowOff>169273</xdr:rowOff>
    </xdr:to>
    <xdr:cxnSp macro="">
      <xdr:nvCxnSpPr>
        <xdr:cNvPr id="156" name="直線コネクタ 155"/>
        <xdr:cNvCxnSpPr/>
      </xdr:nvCxnSpPr>
      <xdr:spPr>
        <a:xfrm>
          <a:off x="7861300" y="10970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118473</xdr:rowOff>
    </xdr:from>
    <xdr:to>
      <xdr:col>36</xdr:col>
      <xdr:colOff>165100</xdr:colOff>
      <xdr:row>64</xdr:row>
      <xdr:rowOff>48623</xdr:rowOff>
    </xdr:to>
    <xdr:sp macro="" textlink="">
      <xdr:nvSpPr>
        <xdr:cNvPr id="157" name="楕円 156"/>
        <xdr:cNvSpPr/>
      </xdr:nvSpPr>
      <xdr:spPr>
        <a:xfrm>
          <a:off x="6921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169273</xdr:rowOff>
    </xdr:from>
    <xdr:to>
      <xdr:col>41</xdr:col>
      <xdr:colOff>50800</xdr:colOff>
      <xdr:row>63</xdr:row>
      <xdr:rowOff>169273</xdr:rowOff>
    </xdr:to>
    <xdr:cxnSp macro="">
      <xdr:nvCxnSpPr>
        <xdr:cNvPr id="158" name="直線コネクタ 157"/>
        <xdr:cNvCxnSpPr/>
      </xdr:nvCxnSpPr>
      <xdr:spPr>
        <a:xfrm>
          <a:off x="6972300" y="10970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39750</xdr:rowOff>
    </xdr:from>
    <xdr:ext cx="469744" cy="259045"/>
    <xdr:sp macro="" textlink="">
      <xdr:nvSpPr>
        <xdr:cNvPr id="163" name="n_1mainValue【体育館・プール】&#10;一人当たり面積"/>
        <xdr:cNvSpPr txBox="1"/>
      </xdr:nvSpPr>
      <xdr:spPr>
        <a:xfrm>
          <a:off x="93917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39750</xdr:rowOff>
    </xdr:from>
    <xdr:ext cx="469744" cy="259045"/>
    <xdr:sp macro="" textlink="">
      <xdr:nvSpPr>
        <xdr:cNvPr id="164" name="n_2mainValue【体育館・プール】&#10;一人当たり面積"/>
        <xdr:cNvSpPr txBox="1"/>
      </xdr:nvSpPr>
      <xdr:spPr>
        <a:xfrm>
          <a:off x="85154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39750</xdr:rowOff>
    </xdr:from>
    <xdr:ext cx="469744" cy="259045"/>
    <xdr:sp macro="" textlink="">
      <xdr:nvSpPr>
        <xdr:cNvPr id="165" name="n_3mainValue【体育館・プール】&#10;一人当たり面積"/>
        <xdr:cNvSpPr txBox="1"/>
      </xdr:nvSpPr>
      <xdr:spPr>
        <a:xfrm>
          <a:off x="76264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39750</xdr:rowOff>
    </xdr:from>
    <xdr:ext cx="469744" cy="259045"/>
    <xdr:sp macro="" textlink="">
      <xdr:nvSpPr>
        <xdr:cNvPr id="166" name="n_4mainValue【体育館・プール】&#10;一人当たり面積"/>
        <xdr:cNvSpPr txBox="1"/>
      </xdr:nvSpPr>
      <xdr:spPr>
        <a:xfrm>
          <a:off x="67374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07" name="楕円 206"/>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110507</xdr:rowOff>
    </xdr:from>
    <xdr:ext cx="405111" cy="259045"/>
    <xdr:sp macro="" textlink="">
      <xdr:nvSpPr>
        <xdr:cNvPr id="208" name="【福祉施設】&#10;有形固定資産減価償却率該当値テキスト"/>
        <xdr:cNvSpPr txBox="1"/>
      </xdr:nvSpPr>
      <xdr:spPr>
        <a:xfrm>
          <a:off x="4673600"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209" name="楕円 208"/>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82</xdr:row>
      <xdr:rowOff>11430</xdr:rowOff>
    </xdr:to>
    <xdr:cxnSp macro="">
      <xdr:nvCxnSpPr>
        <xdr:cNvPr id="210" name="直線コネクタ 209"/>
        <xdr:cNvCxnSpPr/>
      </xdr:nvCxnSpPr>
      <xdr:spPr>
        <a:xfrm>
          <a:off x="3797300" y="140188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11" name="楕円 210"/>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82</xdr:row>
      <xdr:rowOff>34289</xdr:rowOff>
    </xdr:to>
    <xdr:cxnSp macro="">
      <xdr:nvCxnSpPr>
        <xdr:cNvPr id="212" name="直線コネクタ 211"/>
        <xdr:cNvCxnSpPr/>
      </xdr:nvCxnSpPr>
      <xdr:spPr>
        <a:xfrm flipV="1">
          <a:off x="2908300" y="140188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13" name="楕円 212"/>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34289</xdr:rowOff>
    </xdr:to>
    <xdr:cxnSp macro="">
      <xdr:nvCxnSpPr>
        <xdr:cNvPr id="214" name="直線コネクタ 213"/>
        <xdr:cNvCxnSpPr/>
      </xdr:nvCxnSpPr>
      <xdr:spPr>
        <a:xfrm>
          <a:off x="2019300" y="14051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162561</xdr:rowOff>
    </xdr:from>
    <xdr:to>
      <xdr:col>6</xdr:col>
      <xdr:colOff>38100</xdr:colOff>
      <xdr:row>81</xdr:row>
      <xdr:rowOff>92711</xdr:rowOff>
    </xdr:to>
    <xdr:sp macro="" textlink="">
      <xdr:nvSpPr>
        <xdr:cNvPr id="215" name="楕円 214"/>
        <xdr:cNvSpPr/>
      </xdr:nvSpPr>
      <xdr:spPr>
        <a:xfrm>
          <a:off x="1079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41911</xdr:rowOff>
    </xdr:from>
    <xdr:to>
      <xdr:col>10</xdr:col>
      <xdr:colOff>114300</xdr:colOff>
      <xdr:row>81</xdr:row>
      <xdr:rowOff>163830</xdr:rowOff>
    </xdr:to>
    <xdr:cxnSp macro="">
      <xdr:nvCxnSpPr>
        <xdr:cNvPr id="216" name="直線コネクタ 215"/>
        <xdr:cNvCxnSpPr/>
      </xdr:nvCxnSpPr>
      <xdr:spPr>
        <a:xfrm>
          <a:off x="1130300" y="13929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17" name="n_1aveValue【福祉施設】&#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220" name="n_4ave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221" name="n_1main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22" name="n_2mainValue【福祉施設】&#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23" name="n_3mainValue【福祉施設】&#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109238</xdr:rowOff>
    </xdr:from>
    <xdr:ext cx="405111" cy="259045"/>
    <xdr:sp macro="" textlink="">
      <xdr:nvSpPr>
        <xdr:cNvPr id="224" name="n_4mainValue【福祉施設】&#10;有形固定資産減価償却率"/>
        <xdr:cNvSpPr txBox="1"/>
      </xdr:nvSpPr>
      <xdr:spPr>
        <a:xfrm>
          <a:off x="927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61868</xdr:rowOff>
    </xdr:from>
    <xdr:to>
      <xdr:col>55</xdr:col>
      <xdr:colOff>50800</xdr:colOff>
      <xdr:row>85</xdr:row>
      <xdr:rowOff>163468</xdr:rowOff>
    </xdr:to>
    <xdr:sp macro="" textlink="">
      <xdr:nvSpPr>
        <xdr:cNvPr id="266" name="楕円 265"/>
        <xdr:cNvSpPr/>
      </xdr:nvSpPr>
      <xdr:spPr>
        <a:xfrm>
          <a:off x="10426700" y="146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40295</xdr:rowOff>
    </xdr:from>
    <xdr:ext cx="469744" cy="259045"/>
    <xdr:sp macro="" textlink="">
      <xdr:nvSpPr>
        <xdr:cNvPr id="267" name="【福祉施設】&#10;一人当たり面積該当値テキスト"/>
        <xdr:cNvSpPr txBox="1"/>
      </xdr:nvSpPr>
      <xdr:spPr>
        <a:xfrm>
          <a:off x="10515600" y="1461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61868</xdr:rowOff>
    </xdr:from>
    <xdr:to>
      <xdr:col>50</xdr:col>
      <xdr:colOff>165100</xdr:colOff>
      <xdr:row>85</xdr:row>
      <xdr:rowOff>163468</xdr:rowOff>
    </xdr:to>
    <xdr:sp macro="" textlink="">
      <xdr:nvSpPr>
        <xdr:cNvPr id="268" name="楕円 267"/>
        <xdr:cNvSpPr/>
      </xdr:nvSpPr>
      <xdr:spPr>
        <a:xfrm>
          <a:off x="9588500" y="146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112668</xdr:rowOff>
    </xdr:from>
    <xdr:to>
      <xdr:col>55</xdr:col>
      <xdr:colOff>0</xdr:colOff>
      <xdr:row>85</xdr:row>
      <xdr:rowOff>112668</xdr:rowOff>
    </xdr:to>
    <xdr:cxnSp macro="">
      <xdr:nvCxnSpPr>
        <xdr:cNvPr id="269" name="直線コネクタ 268"/>
        <xdr:cNvCxnSpPr/>
      </xdr:nvCxnSpPr>
      <xdr:spPr>
        <a:xfrm>
          <a:off x="9639300" y="14685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62956</xdr:rowOff>
    </xdr:from>
    <xdr:to>
      <xdr:col>46</xdr:col>
      <xdr:colOff>38100</xdr:colOff>
      <xdr:row>85</xdr:row>
      <xdr:rowOff>164556</xdr:rowOff>
    </xdr:to>
    <xdr:sp macro="" textlink="">
      <xdr:nvSpPr>
        <xdr:cNvPr id="270" name="楕円 269"/>
        <xdr:cNvSpPr/>
      </xdr:nvSpPr>
      <xdr:spPr>
        <a:xfrm>
          <a:off x="8699500" y="14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112668</xdr:rowOff>
    </xdr:from>
    <xdr:to>
      <xdr:col>50</xdr:col>
      <xdr:colOff>114300</xdr:colOff>
      <xdr:row>85</xdr:row>
      <xdr:rowOff>113756</xdr:rowOff>
    </xdr:to>
    <xdr:cxnSp macro="">
      <xdr:nvCxnSpPr>
        <xdr:cNvPr id="271" name="直線コネクタ 270"/>
        <xdr:cNvCxnSpPr/>
      </xdr:nvCxnSpPr>
      <xdr:spPr>
        <a:xfrm flipV="1">
          <a:off x="8750300" y="146859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62956</xdr:rowOff>
    </xdr:from>
    <xdr:to>
      <xdr:col>41</xdr:col>
      <xdr:colOff>101600</xdr:colOff>
      <xdr:row>85</xdr:row>
      <xdr:rowOff>164556</xdr:rowOff>
    </xdr:to>
    <xdr:sp macro="" textlink="">
      <xdr:nvSpPr>
        <xdr:cNvPr id="272" name="楕円 271"/>
        <xdr:cNvSpPr/>
      </xdr:nvSpPr>
      <xdr:spPr>
        <a:xfrm>
          <a:off x="7810500" y="14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113756</xdr:rowOff>
    </xdr:from>
    <xdr:to>
      <xdr:col>45</xdr:col>
      <xdr:colOff>177800</xdr:colOff>
      <xdr:row>85</xdr:row>
      <xdr:rowOff>113756</xdr:rowOff>
    </xdr:to>
    <xdr:cxnSp macro="">
      <xdr:nvCxnSpPr>
        <xdr:cNvPr id="273" name="直線コネクタ 272"/>
        <xdr:cNvCxnSpPr/>
      </xdr:nvCxnSpPr>
      <xdr:spPr>
        <a:xfrm>
          <a:off x="7861300" y="14687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135345</xdr:rowOff>
    </xdr:from>
    <xdr:to>
      <xdr:col>36</xdr:col>
      <xdr:colOff>165100</xdr:colOff>
      <xdr:row>85</xdr:row>
      <xdr:rowOff>65495</xdr:rowOff>
    </xdr:to>
    <xdr:sp macro="" textlink="">
      <xdr:nvSpPr>
        <xdr:cNvPr id="274" name="楕円 273"/>
        <xdr:cNvSpPr/>
      </xdr:nvSpPr>
      <xdr:spPr>
        <a:xfrm>
          <a:off x="6921500" y="1453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14695</xdr:rowOff>
    </xdr:from>
    <xdr:to>
      <xdr:col>41</xdr:col>
      <xdr:colOff>50800</xdr:colOff>
      <xdr:row>85</xdr:row>
      <xdr:rowOff>113756</xdr:rowOff>
    </xdr:to>
    <xdr:cxnSp macro="">
      <xdr:nvCxnSpPr>
        <xdr:cNvPr id="275" name="直線コネクタ 274"/>
        <xdr:cNvCxnSpPr/>
      </xdr:nvCxnSpPr>
      <xdr:spPr>
        <a:xfrm>
          <a:off x="6972300" y="1458794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154595</xdr:rowOff>
    </xdr:from>
    <xdr:ext cx="469744" cy="259045"/>
    <xdr:sp macro="" textlink="">
      <xdr:nvSpPr>
        <xdr:cNvPr id="280" name="n_1mainValue【福祉施設】&#10;一人当たり面積"/>
        <xdr:cNvSpPr txBox="1"/>
      </xdr:nvSpPr>
      <xdr:spPr>
        <a:xfrm>
          <a:off x="9391727" y="147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155683</xdr:rowOff>
    </xdr:from>
    <xdr:ext cx="469744" cy="259045"/>
    <xdr:sp macro="" textlink="">
      <xdr:nvSpPr>
        <xdr:cNvPr id="281" name="n_2mainValue【福祉施設】&#10;一人当たり面積"/>
        <xdr:cNvSpPr txBox="1"/>
      </xdr:nvSpPr>
      <xdr:spPr>
        <a:xfrm>
          <a:off x="8515427" y="147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155683</xdr:rowOff>
    </xdr:from>
    <xdr:ext cx="469744" cy="259045"/>
    <xdr:sp macro="" textlink="">
      <xdr:nvSpPr>
        <xdr:cNvPr id="282" name="n_3mainValue【福祉施設】&#10;一人当たり面積"/>
        <xdr:cNvSpPr txBox="1"/>
      </xdr:nvSpPr>
      <xdr:spPr>
        <a:xfrm>
          <a:off x="7626427" y="147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56622</xdr:rowOff>
    </xdr:from>
    <xdr:ext cx="469744" cy="259045"/>
    <xdr:sp macro="" textlink="">
      <xdr:nvSpPr>
        <xdr:cNvPr id="283" name="n_4mainValue【福祉施設】&#10;一人当たり面積"/>
        <xdr:cNvSpPr txBox="1"/>
      </xdr:nvSpPr>
      <xdr:spPr>
        <a:xfrm>
          <a:off x="6737427" y="1462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09" name="直線コネクタ 308"/>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2"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3" name="直線コネクタ 312"/>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314" name="【市民会館】&#10;有形固定資産減価償却率平均値テキスト"/>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5" name="フローチャート: 判断 314"/>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16" name="フローチャート: 判断 315"/>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17" name="フローチャート: 判断 316"/>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8" name="フローチャート: 判断 317"/>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9" name="フローチャート: 判断 31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72752</xdr:rowOff>
    </xdr:from>
    <xdr:to>
      <xdr:col>24</xdr:col>
      <xdr:colOff>114300</xdr:colOff>
      <xdr:row>105</xdr:row>
      <xdr:rowOff>2902</xdr:rowOff>
    </xdr:to>
    <xdr:sp macro="" textlink="">
      <xdr:nvSpPr>
        <xdr:cNvPr id="325" name="楕円 324"/>
        <xdr:cNvSpPr/>
      </xdr:nvSpPr>
      <xdr:spPr>
        <a:xfrm>
          <a:off x="4584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95629</xdr:rowOff>
    </xdr:from>
    <xdr:ext cx="405111" cy="259045"/>
    <xdr:sp macro="" textlink="">
      <xdr:nvSpPr>
        <xdr:cNvPr id="326" name="【市民会館】&#10;有形固定資産減価償却率該当値テキスト"/>
        <xdr:cNvSpPr txBox="1"/>
      </xdr:nvSpPr>
      <xdr:spPr>
        <a:xfrm>
          <a:off x="4673600" y="177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17236</xdr:rowOff>
    </xdr:from>
    <xdr:to>
      <xdr:col>20</xdr:col>
      <xdr:colOff>38100</xdr:colOff>
      <xdr:row>104</xdr:row>
      <xdr:rowOff>118836</xdr:rowOff>
    </xdr:to>
    <xdr:sp macro="" textlink="">
      <xdr:nvSpPr>
        <xdr:cNvPr id="327" name="楕円 326"/>
        <xdr:cNvSpPr/>
      </xdr:nvSpPr>
      <xdr:spPr>
        <a:xfrm>
          <a:off x="3746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68036</xdr:rowOff>
    </xdr:from>
    <xdr:to>
      <xdr:col>24</xdr:col>
      <xdr:colOff>63500</xdr:colOff>
      <xdr:row>104</xdr:row>
      <xdr:rowOff>123552</xdr:rowOff>
    </xdr:to>
    <xdr:cxnSp macro="">
      <xdr:nvCxnSpPr>
        <xdr:cNvPr id="328" name="直線コネクタ 327"/>
        <xdr:cNvCxnSpPr/>
      </xdr:nvCxnSpPr>
      <xdr:spPr>
        <a:xfrm>
          <a:off x="3797300" y="1789883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329" name="楕円 328"/>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68036</xdr:rowOff>
    </xdr:from>
    <xdr:to>
      <xdr:col>19</xdr:col>
      <xdr:colOff>177800</xdr:colOff>
      <xdr:row>105</xdr:row>
      <xdr:rowOff>130084</xdr:rowOff>
    </xdr:to>
    <xdr:cxnSp macro="">
      <xdr:nvCxnSpPr>
        <xdr:cNvPr id="330" name="直線コネクタ 329"/>
        <xdr:cNvCxnSpPr/>
      </xdr:nvCxnSpPr>
      <xdr:spPr>
        <a:xfrm flipV="1">
          <a:off x="2908300" y="1789883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331" name="楕円 330"/>
        <xdr:cNvSpPr/>
      </xdr:nvSpPr>
      <xdr:spPr>
        <a:xfrm>
          <a:off x="1968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130084</xdr:rowOff>
    </xdr:to>
    <xdr:cxnSp macro="">
      <xdr:nvCxnSpPr>
        <xdr:cNvPr id="332" name="直線コネクタ 331"/>
        <xdr:cNvCxnSpPr/>
      </xdr:nvCxnSpPr>
      <xdr:spPr>
        <a:xfrm>
          <a:off x="2019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333" name="楕円 332"/>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94162</xdr:rowOff>
    </xdr:to>
    <xdr:cxnSp macro="">
      <xdr:nvCxnSpPr>
        <xdr:cNvPr id="334" name="直線コネクタ 333"/>
        <xdr:cNvCxnSpPr/>
      </xdr:nvCxnSpPr>
      <xdr:spPr>
        <a:xfrm>
          <a:off x="1130300" y="1806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335" name="n_1aveValue【市民会館】&#10;有形固定資産減価償却率"/>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336" name="n_2aveValue【市民会館】&#10;有形固定資産減価償却率"/>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37"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8"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135363</xdr:rowOff>
    </xdr:from>
    <xdr:ext cx="405111" cy="259045"/>
    <xdr:sp macro="" textlink="">
      <xdr:nvSpPr>
        <xdr:cNvPr id="339" name="n_1mainValue【市民会館】&#10;有形固定資産減価償却率"/>
        <xdr:cNvSpPr txBox="1"/>
      </xdr:nvSpPr>
      <xdr:spPr>
        <a:xfrm>
          <a:off x="35820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340" name="n_2mainValue【市民会館】&#10;有形固定資産減価償却率"/>
        <xdr:cNvSpPr txBox="1"/>
      </xdr:nvSpPr>
      <xdr:spPr>
        <a:xfrm>
          <a:off x="2705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341" name="n_3mainValue【市民会館】&#10;有形固定資産減価償却率"/>
        <xdr:cNvSpPr txBox="1"/>
      </xdr:nvSpPr>
      <xdr:spPr>
        <a:xfrm>
          <a:off x="1816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100165</xdr:rowOff>
    </xdr:from>
    <xdr:ext cx="405111" cy="259045"/>
    <xdr:sp macro="" textlink="">
      <xdr:nvSpPr>
        <xdr:cNvPr id="342" name="n_4mainValue【市民会館】&#10;有形固定資産減価償却率"/>
        <xdr:cNvSpPr txBox="1"/>
      </xdr:nvSpPr>
      <xdr:spPr>
        <a:xfrm>
          <a:off x="927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4" name="直線コネクタ 363"/>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5"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6" name="直線コネクタ 365"/>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7"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8" name="直線コネクタ 367"/>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69"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0" name="フローチャート: 判断 36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71" name="フローチャート: 判断 370"/>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72" name="フローチャート: 判断 371"/>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73" name="フローチャート: 判断 372"/>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74" name="フローチャート: 判断 373"/>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56032</xdr:rowOff>
    </xdr:from>
    <xdr:to>
      <xdr:col>55</xdr:col>
      <xdr:colOff>50800</xdr:colOff>
      <xdr:row>107</xdr:row>
      <xdr:rowOff>157632</xdr:rowOff>
    </xdr:to>
    <xdr:sp macro="" textlink="">
      <xdr:nvSpPr>
        <xdr:cNvPr id="380" name="楕円 379"/>
        <xdr:cNvSpPr/>
      </xdr:nvSpPr>
      <xdr:spPr>
        <a:xfrm>
          <a:off x="10426700" y="184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34459</xdr:rowOff>
    </xdr:from>
    <xdr:ext cx="469744" cy="259045"/>
    <xdr:sp macro="" textlink="">
      <xdr:nvSpPr>
        <xdr:cNvPr id="381" name="【市民会館】&#10;一人当たり面積該当値テキスト"/>
        <xdr:cNvSpPr txBox="1"/>
      </xdr:nvSpPr>
      <xdr:spPr>
        <a:xfrm>
          <a:off x="10515600" y="1837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56947</xdr:rowOff>
    </xdr:from>
    <xdr:to>
      <xdr:col>50</xdr:col>
      <xdr:colOff>165100</xdr:colOff>
      <xdr:row>107</xdr:row>
      <xdr:rowOff>158547</xdr:rowOff>
    </xdr:to>
    <xdr:sp macro="" textlink="">
      <xdr:nvSpPr>
        <xdr:cNvPr id="382" name="楕円 381"/>
        <xdr:cNvSpPr/>
      </xdr:nvSpPr>
      <xdr:spPr>
        <a:xfrm>
          <a:off x="9588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106832</xdr:rowOff>
    </xdr:from>
    <xdr:to>
      <xdr:col>55</xdr:col>
      <xdr:colOff>0</xdr:colOff>
      <xdr:row>107</xdr:row>
      <xdr:rowOff>107747</xdr:rowOff>
    </xdr:to>
    <xdr:cxnSp macro="">
      <xdr:nvCxnSpPr>
        <xdr:cNvPr id="383" name="直線コネクタ 382"/>
        <xdr:cNvCxnSpPr/>
      </xdr:nvCxnSpPr>
      <xdr:spPr>
        <a:xfrm flipV="1">
          <a:off x="9639300" y="1845198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56947</xdr:rowOff>
    </xdr:from>
    <xdr:to>
      <xdr:col>46</xdr:col>
      <xdr:colOff>38100</xdr:colOff>
      <xdr:row>107</xdr:row>
      <xdr:rowOff>158547</xdr:rowOff>
    </xdr:to>
    <xdr:sp macro="" textlink="">
      <xdr:nvSpPr>
        <xdr:cNvPr id="384" name="楕円 383"/>
        <xdr:cNvSpPr/>
      </xdr:nvSpPr>
      <xdr:spPr>
        <a:xfrm>
          <a:off x="8699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107747</xdr:rowOff>
    </xdr:from>
    <xdr:to>
      <xdr:col>50</xdr:col>
      <xdr:colOff>114300</xdr:colOff>
      <xdr:row>107</xdr:row>
      <xdr:rowOff>107747</xdr:rowOff>
    </xdr:to>
    <xdr:cxnSp macro="">
      <xdr:nvCxnSpPr>
        <xdr:cNvPr id="385" name="直線コネクタ 384"/>
        <xdr:cNvCxnSpPr/>
      </xdr:nvCxnSpPr>
      <xdr:spPr>
        <a:xfrm>
          <a:off x="8750300" y="18452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56947</xdr:rowOff>
    </xdr:from>
    <xdr:to>
      <xdr:col>41</xdr:col>
      <xdr:colOff>101600</xdr:colOff>
      <xdr:row>107</xdr:row>
      <xdr:rowOff>158547</xdr:rowOff>
    </xdr:to>
    <xdr:sp macro="" textlink="">
      <xdr:nvSpPr>
        <xdr:cNvPr id="386" name="楕円 385"/>
        <xdr:cNvSpPr/>
      </xdr:nvSpPr>
      <xdr:spPr>
        <a:xfrm>
          <a:off x="7810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107747</xdr:rowOff>
    </xdr:from>
    <xdr:to>
      <xdr:col>45</xdr:col>
      <xdr:colOff>177800</xdr:colOff>
      <xdr:row>107</xdr:row>
      <xdr:rowOff>107747</xdr:rowOff>
    </xdr:to>
    <xdr:cxnSp macro="">
      <xdr:nvCxnSpPr>
        <xdr:cNvPr id="387" name="直線コネクタ 386"/>
        <xdr:cNvCxnSpPr/>
      </xdr:nvCxnSpPr>
      <xdr:spPr>
        <a:xfrm>
          <a:off x="7861300" y="18452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56947</xdr:rowOff>
    </xdr:from>
    <xdr:to>
      <xdr:col>36</xdr:col>
      <xdr:colOff>165100</xdr:colOff>
      <xdr:row>107</xdr:row>
      <xdr:rowOff>158547</xdr:rowOff>
    </xdr:to>
    <xdr:sp macro="" textlink="">
      <xdr:nvSpPr>
        <xdr:cNvPr id="388" name="楕円 387"/>
        <xdr:cNvSpPr/>
      </xdr:nvSpPr>
      <xdr:spPr>
        <a:xfrm>
          <a:off x="6921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107747</xdr:rowOff>
    </xdr:from>
    <xdr:to>
      <xdr:col>41</xdr:col>
      <xdr:colOff>50800</xdr:colOff>
      <xdr:row>107</xdr:row>
      <xdr:rowOff>107747</xdr:rowOff>
    </xdr:to>
    <xdr:cxnSp macro="">
      <xdr:nvCxnSpPr>
        <xdr:cNvPr id="389" name="直線コネクタ 388"/>
        <xdr:cNvCxnSpPr/>
      </xdr:nvCxnSpPr>
      <xdr:spPr>
        <a:xfrm>
          <a:off x="6972300" y="18452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390" name="n_1aveValue【市民会館】&#10;一人当たり面積"/>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391" name="n_2aveValue【市民会館】&#10;一人当たり面積"/>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92" name="n_3aveValue【市民会館】&#10;一人当たり面積"/>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393" name="n_4aveValue【市民会館】&#10;一人当たり面積"/>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149674</xdr:rowOff>
    </xdr:from>
    <xdr:ext cx="469744" cy="259045"/>
    <xdr:sp macro="" textlink="">
      <xdr:nvSpPr>
        <xdr:cNvPr id="394" name="n_1mainValue【市民会館】&#10;一人当たり面積"/>
        <xdr:cNvSpPr txBox="1"/>
      </xdr:nvSpPr>
      <xdr:spPr>
        <a:xfrm>
          <a:off x="93917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149674</xdr:rowOff>
    </xdr:from>
    <xdr:ext cx="469744" cy="259045"/>
    <xdr:sp macro="" textlink="">
      <xdr:nvSpPr>
        <xdr:cNvPr id="395" name="n_2mainValue【市民会館】&#10;一人当たり面積"/>
        <xdr:cNvSpPr txBox="1"/>
      </xdr:nvSpPr>
      <xdr:spPr>
        <a:xfrm>
          <a:off x="85154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149674</xdr:rowOff>
    </xdr:from>
    <xdr:ext cx="469744" cy="259045"/>
    <xdr:sp macro="" textlink="">
      <xdr:nvSpPr>
        <xdr:cNvPr id="396" name="n_3mainValue【市民会館】&#10;一人当たり面積"/>
        <xdr:cNvSpPr txBox="1"/>
      </xdr:nvSpPr>
      <xdr:spPr>
        <a:xfrm>
          <a:off x="76264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149674</xdr:rowOff>
    </xdr:from>
    <xdr:ext cx="469744" cy="259045"/>
    <xdr:sp macro="" textlink="">
      <xdr:nvSpPr>
        <xdr:cNvPr id="397" name="n_4mainValue【市民会館】&#10;一人当たり面積"/>
        <xdr:cNvSpPr txBox="1"/>
      </xdr:nvSpPr>
      <xdr:spPr>
        <a:xfrm>
          <a:off x="67374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2" name="直線コネクタ 421"/>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5"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26" name="直線コネクタ 425"/>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27"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28" name="フローチャート: 判断 427"/>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29" name="フローチャート: 判断 42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1" name="フローチャート: 判断 430"/>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2" name="フローチャート: 判断 431"/>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57785</xdr:rowOff>
    </xdr:from>
    <xdr:to>
      <xdr:col>85</xdr:col>
      <xdr:colOff>177800</xdr:colOff>
      <xdr:row>35</xdr:row>
      <xdr:rowOff>159385</xdr:rowOff>
    </xdr:to>
    <xdr:sp macro="" textlink="">
      <xdr:nvSpPr>
        <xdr:cNvPr id="438" name="楕円 437"/>
        <xdr:cNvSpPr/>
      </xdr:nvSpPr>
      <xdr:spPr>
        <a:xfrm>
          <a:off x="16268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80662</xdr:rowOff>
    </xdr:from>
    <xdr:ext cx="405111" cy="259045"/>
    <xdr:sp macro="" textlink="">
      <xdr:nvSpPr>
        <xdr:cNvPr id="439" name="【一般廃棄物処理施設】&#10;有形固定資産減価償却率該当値テキスト"/>
        <xdr:cNvSpPr txBox="1"/>
      </xdr:nvSpPr>
      <xdr:spPr>
        <a:xfrm>
          <a:off x="163576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440" name="楕円 439"/>
        <xdr:cNvSpPr/>
      </xdr:nvSpPr>
      <xdr:spPr>
        <a:xfrm>
          <a:off x="15430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78105</xdr:rowOff>
    </xdr:from>
    <xdr:to>
      <xdr:col>85</xdr:col>
      <xdr:colOff>127000</xdr:colOff>
      <xdr:row>35</xdr:row>
      <xdr:rowOff>108585</xdr:rowOff>
    </xdr:to>
    <xdr:cxnSp macro="">
      <xdr:nvCxnSpPr>
        <xdr:cNvPr id="441" name="直線コネクタ 440"/>
        <xdr:cNvCxnSpPr/>
      </xdr:nvCxnSpPr>
      <xdr:spPr>
        <a:xfrm>
          <a:off x="15481300" y="60788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69215</xdr:rowOff>
    </xdr:from>
    <xdr:to>
      <xdr:col>76</xdr:col>
      <xdr:colOff>165100</xdr:colOff>
      <xdr:row>34</xdr:row>
      <xdr:rowOff>170815</xdr:rowOff>
    </xdr:to>
    <xdr:sp macro="" textlink="">
      <xdr:nvSpPr>
        <xdr:cNvPr id="442" name="楕円 441"/>
        <xdr:cNvSpPr/>
      </xdr:nvSpPr>
      <xdr:spPr>
        <a:xfrm>
          <a:off x="14541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120015</xdr:rowOff>
    </xdr:from>
    <xdr:to>
      <xdr:col>81</xdr:col>
      <xdr:colOff>50800</xdr:colOff>
      <xdr:row>35</xdr:row>
      <xdr:rowOff>78105</xdr:rowOff>
    </xdr:to>
    <xdr:cxnSp macro="">
      <xdr:nvCxnSpPr>
        <xdr:cNvPr id="443" name="直線コネクタ 442"/>
        <xdr:cNvCxnSpPr/>
      </xdr:nvCxnSpPr>
      <xdr:spPr>
        <a:xfrm>
          <a:off x="14592300" y="594931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124460</xdr:rowOff>
    </xdr:from>
    <xdr:to>
      <xdr:col>72</xdr:col>
      <xdr:colOff>38100</xdr:colOff>
      <xdr:row>35</xdr:row>
      <xdr:rowOff>54610</xdr:rowOff>
    </xdr:to>
    <xdr:sp macro="" textlink="">
      <xdr:nvSpPr>
        <xdr:cNvPr id="444" name="楕円 443"/>
        <xdr:cNvSpPr/>
      </xdr:nvSpPr>
      <xdr:spPr>
        <a:xfrm>
          <a:off x="13652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120015</xdr:rowOff>
    </xdr:from>
    <xdr:to>
      <xdr:col>76</xdr:col>
      <xdr:colOff>114300</xdr:colOff>
      <xdr:row>35</xdr:row>
      <xdr:rowOff>3810</xdr:rowOff>
    </xdr:to>
    <xdr:cxnSp macro="">
      <xdr:nvCxnSpPr>
        <xdr:cNvPr id="445" name="直線コネクタ 444"/>
        <xdr:cNvCxnSpPr/>
      </xdr:nvCxnSpPr>
      <xdr:spPr>
        <a:xfrm flipV="1">
          <a:off x="13703300" y="59493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xdr:rowOff>
    </xdr:from>
    <xdr:to>
      <xdr:col>67</xdr:col>
      <xdr:colOff>101600</xdr:colOff>
      <xdr:row>36</xdr:row>
      <xdr:rowOff>117475</xdr:rowOff>
    </xdr:to>
    <xdr:sp macro="" textlink="">
      <xdr:nvSpPr>
        <xdr:cNvPr id="446" name="楕円 445"/>
        <xdr:cNvSpPr/>
      </xdr:nvSpPr>
      <xdr:spPr>
        <a:xfrm>
          <a:off x="12763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xdr:rowOff>
    </xdr:from>
    <xdr:to>
      <xdr:col>71</xdr:col>
      <xdr:colOff>177800</xdr:colOff>
      <xdr:row>36</xdr:row>
      <xdr:rowOff>66675</xdr:rowOff>
    </xdr:to>
    <xdr:cxnSp macro="">
      <xdr:nvCxnSpPr>
        <xdr:cNvPr id="447" name="直線コネクタ 446"/>
        <xdr:cNvCxnSpPr/>
      </xdr:nvCxnSpPr>
      <xdr:spPr>
        <a:xfrm flipV="1">
          <a:off x="12814300" y="600456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48" name="n_1ave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9" name="n_2aveValue【一般廃棄物処理施設】&#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50"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451" name="n_4aveValue【一般廃棄物処理施設】&#10;有形固定資産減価償却率"/>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145432</xdr:rowOff>
    </xdr:from>
    <xdr:ext cx="405111" cy="259045"/>
    <xdr:sp macro="" textlink="">
      <xdr:nvSpPr>
        <xdr:cNvPr id="452" name="n_1mainValue【一般廃棄物処理施設】&#10;有形固定資産減価償却率"/>
        <xdr:cNvSpPr txBox="1"/>
      </xdr:nvSpPr>
      <xdr:spPr>
        <a:xfrm>
          <a:off x="152660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15892</xdr:rowOff>
    </xdr:from>
    <xdr:ext cx="405111" cy="259045"/>
    <xdr:sp macro="" textlink="">
      <xdr:nvSpPr>
        <xdr:cNvPr id="453" name="n_2mainValue【一般廃棄物処理施設】&#10;有形固定資産減価償却率"/>
        <xdr:cNvSpPr txBox="1"/>
      </xdr:nvSpPr>
      <xdr:spPr>
        <a:xfrm>
          <a:off x="14389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71137</xdr:rowOff>
    </xdr:from>
    <xdr:ext cx="405111" cy="259045"/>
    <xdr:sp macro="" textlink="">
      <xdr:nvSpPr>
        <xdr:cNvPr id="454" name="n_3mainValue【一般廃棄物処理施設】&#10;有形固定資産減価償却率"/>
        <xdr:cNvSpPr txBox="1"/>
      </xdr:nvSpPr>
      <xdr:spPr>
        <a:xfrm>
          <a:off x="13500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134002</xdr:rowOff>
    </xdr:from>
    <xdr:ext cx="405111" cy="259045"/>
    <xdr:sp macro="" textlink="">
      <xdr:nvSpPr>
        <xdr:cNvPr id="455" name="n_4mainValue【一般廃棄物処理施設】&#10;有形固定資産減価償却率"/>
        <xdr:cNvSpPr txBox="1"/>
      </xdr:nvSpPr>
      <xdr:spPr>
        <a:xfrm>
          <a:off x="12611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9" name="テキスト ボックス 4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79" name="直線コネクタ 478"/>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0"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1" name="直線コネクタ 480"/>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2"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3" name="直線コネクタ 482"/>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4"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5" name="フローチャート: 判断 484"/>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86" name="フローチャート: 判断 485"/>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87" name="フローチャート: 判断 486"/>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88" name="フローチャート: 判断 487"/>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89" name="フローチャート: 判断 488"/>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120593</xdr:rowOff>
    </xdr:from>
    <xdr:to>
      <xdr:col>116</xdr:col>
      <xdr:colOff>114300</xdr:colOff>
      <xdr:row>41</xdr:row>
      <xdr:rowOff>50743</xdr:rowOff>
    </xdr:to>
    <xdr:sp macro="" textlink="">
      <xdr:nvSpPr>
        <xdr:cNvPr id="495" name="楕円 494"/>
        <xdr:cNvSpPr/>
      </xdr:nvSpPr>
      <xdr:spPr>
        <a:xfrm>
          <a:off x="22110700" y="6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99020</xdr:rowOff>
    </xdr:from>
    <xdr:ext cx="534377" cy="259045"/>
    <xdr:sp macro="" textlink="">
      <xdr:nvSpPr>
        <xdr:cNvPr id="496" name="【一般廃棄物処理施設】&#10;一人当たり有形固定資産（償却資産）額該当値テキスト"/>
        <xdr:cNvSpPr txBox="1"/>
      </xdr:nvSpPr>
      <xdr:spPr>
        <a:xfrm>
          <a:off x="22199600" y="69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128167</xdr:rowOff>
    </xdr:from>
    <xdr:to>
      <xdr:col>112</xdr:col>
      <xdr:colOff>38100</xdr:colOff>
      <xdr:row>41</xdr:row>
      <xdr:rowOff>58317</xdr:rowOff>
    </xdr:to>
    <xdr:sp macro="" textlink="">
      <xdr:nvSpPr>
        <xdr:cNvPr id="497" name="楕円 496"/>
        <xdr:cNvSpPr/>
      </xdr:nvSpPr>
      <xdr:spPr>
        <a:xfrm>
          <a:off x="21272500" y="698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171393</xdr:rowOff>
    </xdr:from>
    <xdr:to>
      <xdr:col>116</xdr:col>
      <xdr:colOff>63500</xdr:colOff>
      <xdr:row>41</xdr:row>
      <xdr:rowOff>7517</xdr:rowOff>
    </xdr:to>
    <xdr:cxnSp macro="">
      <xdr:nvCxnSpPr>
        <xdr:cNvPr id="498" name="直線コネクタ 497"/>
        <xdr:cNvCxnSpPr/>
      </xdr:nvCxnSpPr>
      <xdr:spPr>
        <a:xfrm flipV="1">
          <a:off x="21323300" y="7029393"/>
          <a:ext cx="8382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146611</xdr:rowOff>
    </xdr:from>
    <xdr:to>
      <xdr:col>107</xdr:col>
      <xdr:colOff>101600</xdr:colOff>
      <xdr:row>40</xdr:row>
      <xdr:rowOff>76761</xdr:rowOff>
    </xdr:to>
    <xdr:sp macro="" textlink="">
      <xdr:nvSpPr>
        <xdr:cNvPr id="499" name="楕円 498"/>
        <xdr:cNvSpPr/>
      </xdr:nvSpPr>
      <xdr:spPr>
        <a:xfrm>
          <a:off x="20383500" y="6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25961</xdr:rowOff>
    </xdr:from>
    <xdr:to>
      <xdr:col>111</xdr:col>
      <xdr:colOff>177800</xdr:colOff>
      <xdr:row>41</xdr:row>
      <xdr:rowOff>7517</xdr:rowOff>
    </xdr:to>
    <xdr:cxnSp macro="">
      <xdr:nvCxnSpPr>
        <xdr:cNvPr id="500" name="直線コネクタ 499"/>
        <xdr:cNvCxnSpPr/>
      </xdr:nvCxnSpPr>
      <xdr:spPr>
        <a:xfrm>
          <a:off x="20434300" y="6883961"/>
          <a:ext cx="889000" cy="1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131421</xdr:rowOff>
    </xdr:from>
    <xdr:to>
      <xdr:col>102</xdr:col>
      <xdr:colOff>165100</xdr:colOff>
      <xdr:row>41</xdr:row>
      <xdr:rowOff>61571</xdr:rowOff>
    </xdr:to>
    <xdr:sp macro="" textlink="">
      <xdr:nvSpPr>
        <xdr:cNvPr id="501" name="楕円 500"/>
        <xdr:cNvSpPr/>
      </xdr:nvSpPr>
      <xdr:spPr>
        <a:xfrm>
          <a:off x="19494500" y="69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25961</xdr:rowOff>
    </xdr:from>
    <xdr:to>
      <xdr:col>107</xdr:col>
      <xdr:colOff>50800</xdr:colOff>
      <xdr:row>41</xdr:row>
      <xdr:rowOff>10771</xdr:rowOff>
    </xdr:to>
    <xdr:cxnSp macro="">
      <xdr:nvCxnSpPr>
        <xdr:cNvPr id="502" name="直線コネクタ 501"/>
        <xdr:cNvCxnSpPr/>
      </xdr:nvCxnSpPr>
      <xdr:spPr>
        <a:xfrm flipV="1">
          <a:off x="19545300" y="6883961"/>
          <a:ext cx="889000" cy="1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27400</xdr:rowOff>
    </xdr:from>
    <xdr:to>
      <xdr:col>98</xdr:col>
      <xdr:colOff>38100</xdr:colOff>
      <xdr:row>41</xdr:row>
      <xdr:rowOff>129000</xdr:rowOff>
    </xdr:to>
    <xdr:sp macro="" textlink="">
      <xdr:nvSpPr>
        <xdr:cNvPr id="503" name="楕円 502"/>
        <xdr:cNvSpPr/>
      </xdr:nvSpPr>
      <xdr:spPr>
        <a:xfrm>
          <a:off x="18605500" y="7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10771</xdr:rowOff>
    </xdr:from>
    <xdr:to>
      <xdr:col>102</xdr:col>
      <xdr:colOff>114300</xdr:colOff>
      <xdr:row>41</xdr:row>
      <xdr:rowOff>78200</xdr:rowOff>
    </xdr:to>
    <xdr:cxnSp macro="">
      <xdr:nvCxnSpPr>
        <xdr:cNvPr id="504" name="直線コネクタ 503"/>
        <xdr:cNvCxnSpPr/>
      </xdr:nvCxnSpPr>
      <xdr:spPr>
        <a:xfrm flipV="1">
          <a:off x="18656300" y="7040221"/>
          <a:ext cx="889000" cy="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05"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06"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07"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508"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49444</xdr:rowOff>
    </xdr:from>
    <xdr:ext cx="534377" cy="259045"/>
    <xdr:sp macro="" textlink="">
      <xdr:nvSpPr>
        <xdr:cNvPr id="509" name="n_1mainValue【一般廃棄物処理施設】&#10;一人当たり有形固定資産（償却資産）額"/>
        <xdr:cNvSpPr txBox="1"/>
      </xdr:nvSpPr>
      <xdr:spPr>
        <a:xfrm>
          <a:off x="21043411" y="70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67888</xdr:rowOff>
    </xdr:from>
    <xdr:ext cx="534377" cy="259045"/>
    <xdr:sp macro="" textlink="">
      <xdr:nvSpPr>
        <xdr:cNvPr id="510" name="n_2mainValue【一般廃棄物処理施設】&#10;一人当たり有形固定資産（償却資産）額"/>
        <xdr:cNvSpPr txBox="1"/>
      </xdr:nvSpPr>
      <xdr:spPr>
        <a:xfrm>
          <a:off x="20167111" y="69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52698</xdr:rowOff>
    </xdr:from>
    <xdr:ext cx="534377" cy="259045"/>
    <xdr:sp macro="" textlink="">
      <xdr:nvSpPr>
        <xdr:cNvPr id="511" name="n_3mainValue【一般廃棄物処理施設】&#10;一人当たり有形固定資産（償却資産）額"/>
        <xdr:cNvSpPr txBox="1"/>
      </xdr:nvSpPr>
      <xdr:spPr>
        <a:xfrm>
          <a:off x="19278111" y="70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120127</xdr:rowOff>
    </xdr:from>
    <xdr:ext cx="534377" cy="259045"/>
    <xdr:sp macro="" textlink="">
      <xdr:nvSpPr>
        <xdr:cNvPr id="512" name="n_4mainValue【一般廃棄物処理施設】&#10;一人当たり有形固定資産（償却資産）額"/>
        <xdr:cNvSpPr txBox="1"/>
      </xdr:nvSpPr>
      <xdr:spPr>
        <a:xfrm>
          <a:off x="18389111" y="7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1" name="フローチャート: 判断 560"/>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2" name="フローチャート: 判断 561"/>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135889</xdr:rowOff>
    </xdr:from>
    <xdr:to>
      <xdr:col>85</xdr:col>
      <xdr:colOff>177800</xdr:colOff>
      <xdr:row>79</xdr:row>
      <xdr:rowOff>66039</xdr:rowOff>
    </xdr:to>
    <xdr:sp macro="" textlink="">
      <xdr:nvSpPr>
        <xdr:cNvPr id="569" name="楕円 568"/>
        <xdr:cNvSpPr/>
      </xdr:nvSpPr>
      <xdr:spPr>
        <a:xfrm>
          <a:off x="16268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158766</xdr:rowOff>
    </xdr:from>
    <xdr:ext cx="405111" cy="259045"/>
    <xdr:sp macro="" textlink="">
      <xdr:nvSpPr>
        <xdr:cNvPr id="570" name="【消防施設】&#10;有形固定資産減価償却率該当値テキスト"/>
        <xdr:cNvSpPr txBox="1"/>
      </xdr:nvSpPr>
      <xdr:spPr>
        <a:xfrm>
          <a:off x="16357600"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48261</xdr:rowOff>
    </xdr:from>
    <xdr:to>
      <xdr:col>81</xdr:col>
      <xdr:colOff>101600</xdr:colOff>
      <xdr:row>78</xdr:row>
      <xdr:rowOff>149861</xdr:rowOff>
    </xdr:to>
    <xdr:sp macro="" textlink="">
      <xdr:nvSpPr>
        <xdr:cNvPr id="571" name="楕円 570"/>
        <xdr:cNvSpPr/>
      </xdr:nvSpPr>
      <xdr:spPr>
        <a:xfrm>
          <a:off x="15430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99061</xdr:rowOff>
    </xdr:from>
    <xdr:to>
      <xdr:col>85</xdr:col>
      <xdr:colOff>127000</xdr:colOff>
      <xdr:row>79</xdr:row>
      <xdr:rowOff>15239</xdr:rowOff>
    </xdr:to>
    <xdr:cxnSp macro="">
      <xdr:nvCxnSpPr>
        <xdr:cNvPr id="572" name="直線コネクタ 571"/>
        <xdr:cNvCxnSpPr/>
      </xdr:nvCxnSpPr>
      <xdr:spPr>
        <a:xfrm>
          <a:off x="15481300" y="134721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132080</xdr:rowOff>
    </xdr:from>
    <xdr:to>
      <xdr:col>76</xdr:col>
      <xdr:colOff>165100</xdr:colOff>
      <xdr:row>78</xdr:row>
      <xdr:rowOff>62230</xdr:rowOff>
    </xdr:to>
    <xdr:sp macro="" textlink="">
      <xdr:nvSpPr>
        <xdr:cNvPr id="573" name="楕円 572"/>
        <xdr:cNvSpPr/>
      </xdr:nvSpPr>
      <xdr:spPr>
        <a:xfrm>
          <a:off x="14541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11430</xdr:rowOff>
    </xdr:from>
    <xdr:to>
      <xdr:col>81</xdr:col>
      <xdr:colOff>50800</xdr:colOff>
      <xdr:row>78</xdr:row>
      <xdr:rowOff>99061</xdr:rowOff>
    </xdr:to>
    <xdr:cxnSp macro="">
      <xdr:nvCxnSpPr>
        <xdr:cNvPr id="574" name="直線コネクタ 573"/>
        <xdr:cNvCxnSpPr/>
      </xdr:nvCxnSpPr>
      <xdr:spPr>
        <a:xfrm>
          <a:off x="14592300" y="133845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52070</xdr:rowOff>
    </xdr:from>
    <xdr:to>
      <xdr:col>72</xdr:col>
      <xdr:colOff>38100</xdr:colOff>
      <xdr:row>77</xdr:row>
      <xdr:rowOff>153670</xdr:rowOff>
    </xdr:to>
    <xdr:sp macro="" textlink="">
      <xdr:nvSpPr>
        <xdr:cNvPr id="575" name="楕円 574"/>
        <xdr:cNvSpPr/>
      </xdr:nvSpPr>
      <xdr:spPr>
        <a:xfrm>
          <a:off x="1365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102870</xdr:rowOff>
    </xdr:from>
    <xdr:to>
      <xdr:col>76</xdr:col>
      <xdr:colOff>114300</xdr:colOff>
      <xdr:row>78</xdr:row>
      <xdr:rowOff>11430</xdr:rowOff>
    </xdr:to>
    <xdr:cxnSp macro="">
      <xdr:nvCxnSpPr>
        <xdr:cNvPr id="576" name="直線コネクタ 575"/>
        <xdr:cNvCxnSpPr/>
      </xdr:nvCxnSpPr>
      <xdr:spPr>
        <a:xfrm>
          <a:off x="13703300" y="13304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160655</xdr:rowOff>
    </xdr:from>
    <xdr:to>
      <xdr:col>67</xdr:col>
      <xdr:colOff>101600</xdr:colOff>
      <xdr:row>77</xdr:row>
      <xdr:rowOff>90805</xdr:rowOff>
    </xdr:to>
    <xdr:sp macro="" textlink="">
      <xdr:nvSpPr>
        <xdr:cNvPr id="577" name="楕円 576"/>
        <xdr:cNvSpPr/>
      </xdr:nvSpPr>
      <xdr:spPr>
        <a:xfrm>
          <a:off x="12763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40005</xdr:rowOff>
    </xdr:from>
    <xdr:to>
      <xdr:col>71</xdr:col>
      <xdr:colOff>177800</xdr:colOff>
      <xdr:row>77</xdr:row>
      <xdr:rowOff>102870</xdr:rowOff>
    </xdr:to>
    <xdr:cxnSp macro="">
      <xdr:nvCxnSpPr>
        <xdr:cNvPr id="578" name="直線コネクタ 577"/>
        <xdr:cNvCxnSpPr/>
      </xdr:nvCxnSpPr>
      <xdr:spPr>
        <a:xfrm>
          <a:off x="12814300" y="13241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9"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0"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1"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2"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166388</xdr:rowOff>
    </xdr:from>
    <xdr:ext cx="405111" cy="259045"/>
    <xdr:sp macro="" textlink="">
      <xdr:nvSpPr>
        <xdr:cNvPr id="583" name="n_1mainValue【消防施設】&#10;有形固定資産減価償却率"/>
        <xdr:cNvSpPr txBox="1"/>
      </xdr:nvSpPr>
      <xdr:spPr>
        <a:xfrm>
          <a:off x="152660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78757</xdr:rowOff>
    </xdr:from>
    <xdr:ext cx="405111" cy="259045"/>
    <xdr:sp macro="" textlink="">
      <xdr:nvSpPr>
        <xdr:cNvPr id="584" name="n_2mainValue【消防施設】&#10;有形固定資産減価償却率"/>
        <xdr:cNvSpPr txBox="1"/>
      </xdr:nvSpPr>
      <xdr:spPr>
        <a:xfrm>
          <a:off x="14389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170197</xdr:rowOff>
    </xdr:from>
    <xdr:ext cx="405111" cy="259045"/>
    <xdr:sp macro="" textlink="">
      <xdr:nvSpPr>
        <xdr:cNvPr id="585" name="n_3mainValue【消防施設】&#10;有形固定資産減価償却率"/>
        <xdr:cNvSpPr txBox="1"/>
      </xdr:nvSpPr>
      <xdr:spPr>
        <a:xfrm>
          <a:off x="13500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107332</xdr:rowOff>
    </xdr:from>
    <xdr:ext cx="405111" cy="259045"/>
    <xdr:sp macro="" textlink="">
      <xdr:nvSpPr>
        <xdr:cNvPr id="586" name="n_4mainValue【消防施設】&#10;有形固定資産減価償却率"/>
        <xdr:cNvSpPr txBox="1"/>
      </xdr:nvSpPr>
      <xdr:spPr>
        <a:xfrm>
          <a:off x="12611744" y="1296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6" name="フローチャート: 判断 615"/>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7" name="フローチャート: 判断 616"/>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8" name="フローチャート: 判断 617"/>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146862</xdr:rowOff>
    </xdr:from>
    <xdr:to>
      <xdr:col>116</xdr:col>
      <xdr:colOff>114300</xdr:colOff>
      <xdr:row>86</xdr:row>
      <xdr:rowOff>77012</xdr:rowOff>
    </xdr:to>
    <xdr:sp macro="" textlink="">
      <xdr:nvSpPr>
        <xdr:cNvPr id="624" name="楕円 623"/>
        <xdr:cNvSpPr/>
      </xdr:nvSpPr>
      <xdr:spPr>
        <a:xfrm>
          <a:off x="22110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61789</xdr:rowOff>
    </xdr:from>
    <xdr:ext cx="469744" cy="259045"/>
    <xdr:sp macro="" textlink="">
      <xdr:nvSpPr>
        <xdr:cNvPr id="625" name="【消防施設】&#10;一人当たり面積該当値テキスト"/>
        <xdr:cNvSpPr txBox="1"/>
      </xdr:nvSpPr>
      <xdr:spPr>
        <a:xfrm>
          <a:off x="22199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146862</xdr:rowOff>
    </xdr:from>
    <xdr:to>
      <xdr:col>112</xdr:col>
      <xdr:colOff>38100</xdr:colOff>
      <xdr:row>86</xdr:row>
      <xdr:rowOff>77012</xdr:rowOff>
    </xdr:to>
    <xdr:sp macro="" textlink="">
      <xdr:nvSpPr>
        <xdr:cNvPr id="626" name="楕円 625"/>
        <xdr:cNvSpPr/>
      </xdr:nvSpPr>
      <xdr:spPr>
        <a:xfrm>
          <a:off x="21272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26212</xdr:rowOff>
    </xdr:from>
    <xdr:to>
      <xdr:col>116</xdr:col>
      <xdr:colOff>63500</xdr:colOff>
      <xdr:row>86</xdr:row>
      <xdr:rowOff>26212</xdr:rowOff>
    </xdr:to>
    <xdr:cxnSp macro="">
      <xdr:nvCxnSpPr>
        <xdr:cNvPr id="627" name="直線コネクタ 626"/>
        <xdr:cNvCxnSpPr/>
      </xdr:nvCxnSpPr>
      <xdr:spPr>
        <a:xfrm>
          <a:off x="21323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146862</xdr:rowOff>
    </xdr:from>
    <xdr:to>
      <xdr:col>107</xdr:col>
      <xdr:colOff>101600</xdr:colOff>
      <xdr:row>86</xdr:row>
      <xdr:rowOff>77012</xdr:rowOff>
    </xdr:to>
    <xdr:sp macro="" textlink="">
      <xdr:nvSpPr>
        <xdr:cNvPr id="628" name="楕円 627"/>
        <xdr:cNvSpPr/>
      </xdr:nvSpPr>
      <xdr:spPr>
        <a:xfrm>
          <a:off x="20383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26212</xdr:rowOff>
    </xdr:from>
    <xdr:to>
      <xdr:col>111</xdr:col>
      <xdr:colOff>177800</xdr:colOff>
      <xdr:row>86</xdr:row>
      <xdr:rowOff>26212</xdr:rowOff>
    </xdr:to>
    <xdr:cxnSp macro="">
      <xdr:nvCxnSpPr>
        <xdr:cNvPr id="629" name="直線コネクタ 628"/>
        <xdr:cNvCxnSpPr/>
      </xdr:nvCxnSpPr>
      <xdr:spPr>
        <a:xfrm>
          <a:off x="20434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146862</xdr:rowOff>
    </xdr:from>
    <xdr:to>
      <xdr:col>102</xdr:col>
      <xdr:colOff>165100</xdr:colOff>
      <xdr:row>86</xdr:row>
      <xdr:rowOff>77012</xdr:rowOff>
    </xdr:to>
    <xdr:sp macro="" textlink="">
      <xdr:nvSpPr>
        <xdr:cNvPr id="630" name="楕円 629"/>
        <xdr:cNvSpPr/>
      </xdr:nvSpPr>
      <xdr:spPr>
        <a:xfrm>
          <a:off x="19494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26212</xdr:rowOff>
    </xdr:from>
    <xdr:to>
      <xdr:col>107</xdr:col>
      <xdr:colOff>50800</xdr:colOff>
      <xdr:row>86</xdr:row>
      <xdr:rowOff>26212</xdr:rowOff>
    </xdr:to>
    <xdr:cxnSp macro="">
      <xdr:nvCxnSpPr>
        <xdr:cNvPr id="631" name="直線コネクタ 630"/>
        <xdr:cNvCxnSpPr/>
      </xdr:nvCxnSpPr>
      <xdr:spPr>
        <a:xfrm>
          <a:off x="19545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140919</xdr:rowOff>
    </xdr:from>
    <xdr:to>
      <xdr:col>98</xdr:col>
      <xdr:colOff>38100</xdr:colOff>
      <xdr:row>86</xdr:row>
      <xdr:rowOff>71069</xdr:rowOff>
    </xdr:to>
    <xdr:sp macro="" textlink="">
      <xdr:nvSpPr>
        <xdr:cNvPr id="632" name="楕円 631"/>
        <xdr:cNvSpPr/>
      </xdr:nvSpPr>
      <xdr:spPr>
        <a:xfrm>
          <a:off x="18605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20269</xdr:rowOff>
    </xdr:from>
    <xdr:to>
      <xdr:col>102</xdr:col>
      <xdr:colOff>114300</xdr:colOff>
      <xdr:row>86</xdr:row>
      <xdr:rowOff>26212</xdr:rowOff>
    </xdr:to>
    <xdr:cxnSp macro="">
      <xdr:nvCxnSpPr>
        <xdr:cNvPr id="633" name="直線コネクタ 632"/>
        <xdr:cNvCxnSpPr/>
      </xdr:nvCxnSpPr>
      <xdr:spPr>
        <a:xfrm>
          <a:off x="18656300" y="1476496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4"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5"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6"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7"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68139</xdr:rowOff>
    </xdr:from>
    <xdr:ext cx="469744" cy="259045"/>
    <xdr:sp macro="" textlink="">
      <xdr:nvSpPr>
        <xdr:cNvPr id="638" name="n_1mainValue【消防施設】&#10;一人当たり面積"/>
        <xdr:cNvSpPr txBox="1"/>
      </xdr:nvSpPr>
      <xdr:spPr>
        <a:xfrm>
          <a:off x="21075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68139</xdr:rowOff>
    </xdr:from>
    <xdr:ext cx="469744" cy="259045"/>
    <xdr:sp macro="" textlink="">
      <xdr:nvSpPr>
        <xdr:cNvPr id="639" name="n_2mainValue【消防施設】&#10;一人当たり面積"/>
        <xdr:cNvSpPr txBox="1"/>
      </xdr:nvSpPr>
      <xdr:spPr>
        <a:xfrm>
          <a:off x="20199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68139</xdr:rowOff>
    </xdr:from>
    <xdr:ext cx="469744" cy="259045"/>
    <xdr:sp macro="" textlink="">
      <xdr:nvSpPr>
        <xdr:cNvPr id="640" name="n_3mainValue【消防施設】&#10;一人当たり面積"/>
        <xdr:cNvSpPr txBox="1"/>
      </xdr:nvSpPr>
      <xdr:spPr>
        <a:xfrm>
          <a:off x="19310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62196</xdr:rowOff>
    </xdr:from>
    <xdr:ext cx="469744" cy="259045"/>
    <xdr:sp macro="" textlink="">
      <xdr:nvSpPr>
        <xdr:cNvPr id="641" name="n_4mainValue【消防施設】&#10;一人当たり面積"/>
        <xdr:cNvSpPr txBox="1"/>
      </xdr:nvSpPr>
      <xdr:spPr>
        <a:xfrm>
          <a:off x="18421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2"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683" name="楕円 682"/>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684" name="【庁舎】&#10;有形固定資産減価償却率該当値テキスト"/>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108676</xdr:rowOff>
    </xdr:from>
    <xdr:to>
      <xdr:col>81</xdr:col>
      <xdr:colOff>101600</xdr:colOff>
      <xdr:row>106</xdr:row>
      <xdr:rowOff>38826</xdr:rowOff>
    </xdr:to>
    <xdr:sp macro="" textlink="">
      <xdr:nvSpPr>
        <xdr:cNvPr id="685" name="楕円 684"/>
        <xdr:cNvSpPr/>
      </xdr:nvSpPr>
      <xdr:spPr>
        <a:xfrm>
          <a:off x="1543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106</xdr:row>
      <xdr:rowOff>20682</xdr:rowOff>
    </xdr:to>
    <xdr:cxnSp macro="">
      <xdr:nvCxnSpPr>
        <xdr:cNvPr id="686" name="直線コネクタ 685"/>
        <xdr:cNvCxnSpPr/>
      </xdr:nvCxnSpPr>
      <xdr:spPr>
        <a:xfrm>
          <a:off x="15481300" y="181617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687" name="楕円 686"/>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159476</xdr:rowOff>
    </xdr:to>
    <xdr:cxnSp macro="">
      <xdr:nvCxnSpPr>
        <xdr:cNvPr id="688" name="直線コネクタ 687"/>
        <xdr:cNvCxnSpPr/>
      </xdr:nvCxnSpPr>
      <xdr:spPr>
        <a:xfrm>
          <a:off x="14592300" y="181274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689" name="楕円 688"/>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126819</xdr:rowOff>
    </xdr:to>
    <xdr:cxnSp macro="">
      <xdr:nvCxnSpPr>
        <xdr:cNvPr id="690" name="直線コネクタ 689"/>
        <xdr:cNvCxnSpPr/>
      </xdr:nvCxnSpPr>
      <xdr:spPr>
        <a:xfrm flipV="1">
          <a:off x="13703300" y="181274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91" name="楕円 690"/>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126819</xdr:rowOff>
    </xdr:to>
    <xdr:cxnSp macro="">
      <xdr:nvCxnSpPr>
        <xdr:cNvPr id="692" name="直線コネクタ 691"/>
        <xdr:cNvCxnSpPr/>
      </xdr:nvCxnSpPr>
      <xdr:spPr>
        <a:xfrm>
          <a:off x="12814300" y="181013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3"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4"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5"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6"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29953</xdr:rowOff>
    </xdr:from>
    <xdr:ext cx="405111" cy="259045"/>
    <xdr:sp macro="" textlink="">
      <xdr:nvSpPr>
        <xdr:cNvPr id="697" name="n_1mainValue【庁舎】&#10;有形固定資産減価償却率"/>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698" name="n_2mainValue【庁舎】&#10;有形固定資産減価償却率"/>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699" name="n_3mainValue【庁舎】&#10;有形固定資産減価償却率"/>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00" name="n_4mainValue【庁舎】&#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3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4" name="フローチャート: 判断 733"/>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5" name="フローチャート: 判断 734"/>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6" name="フローチャート: 判断 735"/>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42" name="楕円 741"/>
        <xdr:cNvSpPr/>
      </xdr:nvSpPr>
      <xdr:spPr>
        <a:xfrm>
          <a:off x="22110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162214</xdr:rowOff>
    </xdr:from>
    <xdr:ext cx="469744" cy="259045"/>
    <xdr:sp macro="" textlink="">
      <xdr:nvSpPr>
        <xdr:cNvPr id="743" name="【庁舎】&#10;一人当たり面積該当値テキスト"/>
        <xdr:cNvSpPr txBox="1"/>
      </xdr:nvSpPr>
      <xdr:spPr>
        <a:xfrm>
          <a:off x="22199600"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14514</xdr:rowOff>
    </xdr:from>
    <xdr:to>
      <xdr:col>112</xdr:col>
      <xdr:colOff>38100</xdr:colOff>
      <xdr:row>106</xdr:row>
      <xdr:rowOff>116114</xdr:rowOff>
    </xdr:to>
    <xdr:sp macro="" textlink="">
      <xdr:nvSpPr>
        <xdr:cNvPr id="744" name="楕円 743"/>
        <xdr:cNvSpPr/>
      </xdr:nvSpPr>
      <xdr:spPr>
        <a:xfrm>
          <a:off x="21272500" y="181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63137</xdr:rowOff>
    </xdr:from>
    <xdr:to>
      <xdr:col>116</xdr:col>
      <xdr:colOff>63500</xdr:colOff>
      <xdr:row>106</xdr:row>
      <xdr:rowOff>65314</xdr:rowOff>
    </xdr:to>
    <xdr:cxnSp macro="">
      <xdr:nvCxnSpPr>
        <xdr:cNvPr id="745" name="直線コネクタ 744"/>
        <xdr:cNvCxnSpPr/>
      </xdr:nvCxnSpPr>
      <xdr:spPr>
        <a:xfrm flipV="1">
          <a:off x="21323300" y="1823683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46" name="楕円 745"/>
        <xdr:cNvSpPr/>
      </xdr:nvSpPr>
      <xdr:spPr>
        <a:xfrm>
          <a:off x="2038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65314</xdr:rowOff>
    </xdr:from>
    <xdr:to>
      <xdr:col>111</xdr:col>
      <xdr:colOff>177800</xdr:colOff>
      <xdr:row>106</xdr:row>
      <xdr:rowOff>66402</xdr:rowOff>
    </xdr:to>
    <xdr:cxnSp macro="">
      <xdr:nvCxnSpPr>
        <xdr:cNvPr id="747" name="直線コネクタ 746"/>
        <xdr:cNvCxnSpPr/>
      </xdr:nvCxnSpPr>
      <xdr:spPr>
        <a:xfrm flipV="1">
          <a:off x="20434300" y="1823901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27577</xdr:rowOff>
    </xdr:from>
    <xdr:to>
      <xdr:col>102</xdr:col>
      <xdr:colOff>165100</xdr:colOff>
      <xdr:row>106</xdr:row>
      <xdr:rowOff>129177</xdr:rowOff>
    </xdr:to>
    <xdr:sp macro="" textlink="">
      <xdr:nvSpPr>
        <xdr:cNvPr id="748" name="楕円 747"/>
        <xdr:cNvSpPr/>
      </xdr:nvSpPr>
      <xdr:spPr>
        <a:xfrm>
          <a:off x="194945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66402</xdr:rowOff>
    </xdr:from>
    <xdr:to>
      <xdr:col>107</xdr:col>
      <xdr:colOff>50800</xdr:colOff>
      <xdr:row>106</xdr:row>
      <xdr:rowOff>78377</xdr:rowOff>
    </xdr:to>
    <xdr:cxnSp macro="">
      <xdr:nvCxnSpPr>
        <xdr:cNvPr id="749" name="直線コネクタ 748"/>
        <xdr:cNvCxnSpPr/>
      </xdr:nvCxnSpPr>
      <xdr:spPr>
        <a:xfrm flipV="1">
          <a:off x="19545300" y="18240102"/>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26488</xdr:rowOff>
    </xdr:from>
    <xdr:to>
      <xdr:col>98</xdr:col>
      <xdr:colOff>38100</xdr:colOff>
      <xdr:row>106</xdr:row>
      <xdr:rowOff>128088</xdr:rowOff>
    </xdr:to>
    <xdr:sp macro="" textlink="">
      <xdr:nvSpPr>
        <xdr:cNvPr id="750" name="楕円 749"/>
        <xdr:cNvSpPr/>
      </xdr:nvSpPr>
      <xdr:spPr>
        <a:xfrm>
          <a:off x="18605500" y="182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77288</xdr:rowOff>
    </xdr:from>
    <xdr:to>
      <xdr:col>102</xdr:col>
      <xdr:colOff>114300</xdr:colOff>
      <xdr:row>106</xdr:row>
      <xdr:rowOff>78377</xdr:rowOff>
    </xdr:to>
    <xdr:cxnSp macro="">
      <xdr:nvCxnSpPr>
        <xdr:cNvPr id="751" name="直線コネクタ 750"/>
        <xdr:cNvCxnSpPr/>
      </xdr:nvCxnSpPr>
      <xdr:spPr>
        <a:xfrm>
          <a:off x="18656300" y="182509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52"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53"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754"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5"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107241</xdr:rowOff>
    </xdr:from>
    <xdr:ext cx="469744" cy="259045"/>
    <xdr:sp macro="" textlink="">
      <xdr:nvSpPr>
        <xdr:cNvPr id="756" name="n_1mainValue【庁舎】&#10;一人当たり面積"/>
        <xdr:cNvSpPr txBox="1"/>
      </xdr:nvSpPr>
      <xdr:spPr>
        <a:xfrm>
          <a:off x="21075727" y="18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57" name="n_2main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120304</xdr:rowOff>
    </xdr:from>
    <xdr:ext cx="469744" cy="259045"/>
    <xdr:sp macro="" textlink="">
      <xdr:nvSpPr>
        <xdr:cNvPr id="758" name="n_3mainValue【庁舎】&#10;一人当たり面積"/>
        <xdr:cNvSpPr txBox="1"/>
      </xdr:nvSpPr>
      <xdr:spPr>
        <a:xfrm>
          <a:off x="19310427"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119215</xdr:rowOff>
    </xdr:from>
    <xdr:ext cx="469744" cy="259045"/>
    <xdr:sp macro="" textlink="">
      <xdr:nvSpPr>
        <xdr:cNvPr id="759" name="n_4mainValue【庁舎】&#10;一人当たり面積"/>
        <xdr:cNvSpPr txBox="1"/>
      </xdr:nvSpPr>
      <xdr:spPr>
        <a:xfrm>
          <a:off x="18421427" y="1829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比較し特に低いのは体育館・プールと一般廃棄物処理施設、消防施設であり、特に高い施設類型はない。</a:t>
          </a:r>
          <a:endParaRPr lang="ja-JP" altLang="ja-JP" sz="1400">
            <a:effectLst/>
          </a:endParaRPr>
        </a:p>
        <a:p>
          <a:r>
            <a:rPr kumimoji="1" lang="ja-JP" altLang="ja-JP" sz="1100">
              <a:solidFill>
                <a:schemeClr val="dk1"/>
              </a:solidFill>
              <a:effectLst/>
              <a:latin typeface="+mn-lt"/>
              <a:ea typeface="+mn-ea"/>
              <a:cs typeface="+mn-cs"/>
            </a:rPr>
            <a:t>体育館・プールは総合体育館が竣工となったため大幅に有形固定資産減価償却率が減少した。また一人当たりの面積が類似団体を上回った。</a:t>
          </a:r>
          <a:endParaRPr lang="ja-JP" altLang="ja-JP" sz="1400">
            <a:effectLst/>
          </a:endParaRPr>
        </a:p>
        <a:p>
          <a:r>
            <a:rPr kumimoji="1" lang="ja-JP" altLang="ja-JP" sz="1100">
              <a:solidFill>
                <a:schemeClr val="dk1"/>
              </a:solidFill>
              <a:effectLst/>
              <a:latin typeface="+mn-lt"/>
              <a:ea typeface="+mn-ea"/>
              <a:cs typeface="+mn-cs"/>
            </a:rPr>
            <a:t>一般廃棄物処理施設と消防施設はほとんどが一部事務組合所有の資産である。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
6,639
77.22
8,191,565
7,382,317
610,236
3,445,779
10,640,762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財政力指数は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0.35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と、類似団体及び県平均値並みの状況である。前年比で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0.04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ポイント下回ったが、主な要因として基準財政収入額が前年比で横ばいに対し、基準財政需要額が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316,075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千円の増額となったことによる。これは、個別算定経費における公債費において、熊本地震からの災害復旧事業による地方債の償還金増等により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116,178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千円増額していること、また臨時経済対策費（</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43,593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千円）、臨時財政対策債償還基金費（</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46,950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の皆増によるところが大きい。今後も、投資的経費を抑制する等、歳出の見直しを実施するとともに、歳入増に向け企業誘致や移住定住促進、ふるさと納税に係る情報発信等の取組みを通じ財政基盤の強化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119239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6651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比率は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85.1%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と前年比</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5.4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ポイント下回った。経常経費充当一般財源等は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206,566</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千円増の</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3,000,712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千円で、公債費で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155,804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千円、繰出金で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28,586</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千円の増となっており、熊本地震からの災害復旧事業による地方債の償還金、繰出金の増が主な要因である。ただ、分母となる経常一般財源等が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3,527,484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千円と前年比で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440,288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千円増と大きく増加しており、経常収支比率減少の要因となっている。経常一般財源は普通交付税（</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340,355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千円増）や地方税（</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43,477</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千円増）の伸びが大きくなっている。今後も事務事業の見直しによる経常経費の削減や地方債残高の削減に努める。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62</xdr:row>
      <xdr:rowOff>9978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53733"/>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9978</xdr:rowOff>
    </xdr:from>
    <xdr:to>
      <xdr:col>19</xdr:col>
      <xdr:colOff>133350</xdr:colOff>
      <xdr:row>62</xdr:row>
      <xdr:rowOff>144417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398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144417</xdr:rowOff>
    </xdr:from>
    <xdr:to>
      <xdr:col>15</xdr:col>
      <xdr:colOff>82550</xdr:colOff>
      <xdr:row>63</xdr:row>
      <xdr:rowOff>17780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7431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9072</xdr:rowOff>
    </xdr:from>
    <xdr:to>
      <xdr:col>11</xdr:col>
      <xdr:colOff>31750</xdr:colOff>
      <xdr:row>63</xdr:row>
      <xdr:rowOff>17780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67522"/>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130628</xdr:rowOff>
    </xdr:from>
    <xdr:to>
      <xdr:col>19</xdr:col>
      <xdr:colOff>184150</xdr:colOff>
      <xdr:row>62</xdr:row>
      <xdr:rowOff>60778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45555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129722</xdr:rowOff>
    </xdr:from>
    <xdr:to>
      <xdr:col>7</xdr:col>
      <xdr:colOff>31750</xdr:colOff>
      <xdr:row>61</xdr:row>
      <xdr:rowOff>59872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70049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年度までは平成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年熊本地震の影響で決算額が大幅増となり、全国平均値、県平均値を大きく上回っている状況であった。平成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年度以降も歳出決算額が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100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億円を超える状況が続いたが、令和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年度決算においては、歳出総額が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74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億円弱と震災前の水準よりは高いものの一定の落ち着きがあった。人件費は会計年度任用職員制度創設により増加傾向であるが、物件費においてふるさと納税額の減少による関連経費の減少、コロナ対策に係る備品購入費の減少等により、本指標は前年度比で減少している。今後も行政サービスを維持しながらも、事務事業の見直し等により人件費の抑制に努めるほか、効率的な施設管理などにより物件費の抑制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116864</xdr:rowOff>
    </xdr:from>
    <xdr:to>
      <xdr:col>23</xdr:col>
      <xdr:colOff>133350</xdr:colOff>
      <xdr:row>81</xdr:row>
      <xdr:rowOff>122957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04314"/>
          <a:ext cx="8382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101642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120469</xdr:rowOff>
    </xdr:from>
    <xdr:to>
      <xdr:col>19</xdr:col>
      <xdr:colOff>133350</xdr:colOff>
      <xdr:row>81</xdr:row>
      <xdr:rowOff>122957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7919"/>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103253</xdr:rowOff>
    </xdr:from>
    <xdr:to>
      <xdr:col>15</xdr:col>
      <xdr:colOff>82550</xdr:colOff>
      <xdr:row>81</xdr:row>
      <xdr:rowOff>120469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90703"/>
          <a:ext cx="8890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103253</xdr:rowOff>
    </xdr:from>
    <xdr:to>
      <xdr:col>11</xdr:col>
      <xdr:colOff>31750</xdr:colOff>
      <xdr:row>83</xdr:row>
      <xdr:rowOff>138495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90703"/>
          <a:ext cx="889000" cy="3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66064</xdr:rowOff>
    </xdr:from>
    <xdr:to>
      <xdr:col>23</xdr:col>
      <xdr:colOff>184150</xdr:colOff>
      <xdr:row>81</xdr:row>
      <xdr:rowOff>167664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158791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72157</xdr:rowOff>
    </xdr:from>
    <xdr:to>
      <xdr:col>19</xdr:col>
      <xdr:colOff>184150</xdr:colOff>
      <xdr:row>82</xdr:row>
      <xdr:rowOff>2307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12484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69669</xdr:rowOff>
    </xdr:from>
    <xdr:to>
      <xdr:col>15</xdr:col>
      <xdr:colOff>133350</xdr:colOff>
      <xdr:row>81</xdr:row>
      <xdr:rowOff>171269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52453</xdr:rowOff>
    </xdr:from>
    <xdr:to>
      <xdr:col>11</xdr:col>
      <xdr:colOff>82550</xdr:colOff>
      <xdr:row>81</xdr:row>
      <xdr:rowOff>154053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164230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87695</xdr:rowOff>
    </xdr:from>
    <xdr:to>
      <xdr:col>7</xdr:col>
      <xdr:colOff>31750</xdr:colOff>
      <xdr:row>84</xdr:row>
      <xdr:rowOff>17845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0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指数は類似団体平均値、全国町村平均値を下回っている。熊本地震対応として</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H29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に職員定数を増加したことにより、退職者数と比較し新規採用者数が大幅増となったために全体的に数値を引き下げていると思われる。また様々な業務増に伴い新規採用職員の増も必要な状況ではあるが、適切な定数管理も必要であ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今後も引き続き、職務・職責に応じた給料体系を維持しながら、定員や更なる給与水準の適正化を図り人件費縮減に努める。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164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43241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245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168729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245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人口千人当たり職員数は類似団体平均値を下回っているが、全国平均値、県平均値を上回っている状況。定員管理調査による職員数は、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H29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80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名、</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H30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87</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名、</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H31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90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名、</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92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名、</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93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名と震災対応等により増加してきた。復旧復興に係る事業は減少しているが、新型コロナへの対応や総合運動公園の整備、住民サービスの多様化等から職員数の削減も厳しい状況である。今後はサービス低下にならないよう留意しながらも、効率的組織編成や人員配置により、適切な定数管理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169490</xdr:rowOff>
    </xdr:from>
    <xdr:to>
      <xdr:col>81</xdr:col>
      <xdr:colOff>44450</xdr:colOff>
      <xdr:row>61</xdr:row>
      <xdr:rowOff>798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56490"/>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169490</xdr:rowOff>
    </xdr:from>
    <xdr:to>
      <xdr:col>77</xdr:col>
      <xdr:colOff>44450</xdr:colOff>
      <xdr:row>61</xdr:row>
      <xdr:rowOff>6314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456490"/>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157770</xdr:rowOff>
    </xdr:from>
    <xdr:to>
      <xdr:col>72</xdr:col>
      <xdr:colOff>203200</xdr:colOff>
      <xdr:row>61</xdr:row>
      <xdr:rowOff>6314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44770"/>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128125</xdr:rowOff>
    </xdr:from>
    <xdr:to>
      <xdr:col>68</xdr:col>
      <xdr:colOff>152400</xdr:colOff>
      <xdr:row>60</xdr:row>
      <xdr:rowOff>157770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15125"/>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121448</xdr:rowOff>
    </xdr:from>
    <xdr:to>
      <xdr:col>81</xdr:col>
      <xdr:colOff>95250</xdr:colOff>
      <xdr:row>61</xdr:row>
      <xdr:rowOff>51598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137975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118690</xdr:rowOff>
    </xdr:from>
    <xdr:to>
      <xdr:col>77</xdr:col>
      <xdr:colOff>95250</xdr:colOff>
      <xdr:row>61</xdr:row>
      <xdr:rowOff>48840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59017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74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126964</xdr:rowOff>
    </xdr:from>
    <xdr:to>
      <xdr:col>73</xdr:col>
      <xdr:colOff>44450</xdr:colOff>
      <xdr:row>61</xdr:row>
      <xdr:rowOff>57114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67291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8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106970</xdr:rowOff>
    </xdr:from>
    <xdr:to>
      <xdr:col>68</xdr:col>
      <xdr:colOff>203200</xdr:colOff>
      <xdr:row>61</xdr:row>
      <xdr:rowOff>37120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47297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6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77325</xdr:rowOff>
    </xdr:from>
    <xdr:to>
      <xdr:col>64</xdr:col>
      <xdr:colOff>152400</xdr:colOff>
      <xdr:row>61</xdr:row>
      <xdr:rowOff>7475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17652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3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実質公債費比率は全国平均は上回っているが、類似団体平均及び県平均を下回っている状況。以前は元利償還金の減少等により比率は減少傾向にあったが、平成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に伴う災害復旧・復興事業を主とした新規発行債が多額となり比率の増加に繋がっている。ここ数年間は熊本地震に伴う復旧・復興事業に伴う地方債発行額が主であるが、元利償還金に対する交付税措置率が高く、基準財政需要額算入額も増となるため比率は微増で進んでいくものと思われ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今後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年程度は償還金も高水準となるため、比率の低下は難しい状況であるが上昇抑制に努める。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61722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766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47244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04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146304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5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93218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9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将来負担比率はマイナスであり、類似団体平均値、全国及び県平均値を下回っている状況にある。地方債現在高は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年度以降、熊本地震関連事業により大幅に上昇したが、充当可能な財政調整基金等の積立金が、対前年</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16,732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増額し、また熊本地震関連事業においても交付税措置が高い地方債の活用により、基準財政需要額算入見込額が大きいことから、比率は上昇したが数値はマイナスのままである。今後も地方債については、防災公園整備事業等の財源として見込んでおり、国県補助金等の財源確保及び交付税措置が有利な地方債の活用に努め、将来負担比率の抑制を図る。</a:t>
          </a:r>
          <a:endParaRPr lang="ja-JP" altLang="ja-JP" sz="1400">
            <a:effectLst/>
            <a:latin typeface="HGSｺﾞｼｯｸM" panose="020B0600000000000000" pitchFamily="50" charset="-128"/>
            <a:ea typeface="HGSｺﾞｼｯｸM" panose="020B0600000000000000" pitchFamily="50" charset="-128"/>
          </a:endParaRPr>
        </a:p>
        <a:p>
          <a:endParaRPr kumimoji="1" lang="ja-JP" altLang="en-US" sz="1300">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
6,639
77.22
8,191,565
7,382,317
610,236
3,445,779
10,640,762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類似団体平均、全国及び県平均より下回っている。平成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年熊本地震における事務量増に対応するため、職員定数改定（</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85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95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名）を実施するなど職員数が増加し人件費の決算額は増加しているものの、母数となる経常一般財源が増加しているため人件費の比率は減少している。人件費の増加は会計年度任用職員制度創設によるものが主な要因。住民サービス低下にならないよう留意しながらも、効率的組織編成や人員配置、事務事業の見直しにより状況を精査しながら人件費抑制に努める。</a:t>
          </a:r>
          <a:endParaRPr kumimoji="1" lang="ja-JP" altLang="en-US" sz="1300">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73660</xdr:rowOff>
    </xdr:from>
    <xdr:to>
      <xdr:col>24</xdr:col>
      <xdr:colOff>25400</xdr:colOff>
      <xdr:row>36</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441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3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138430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0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22860</xdr:rowOff>
    </xdr:from>
    <xdr:to>
      <xdr:col>24</xdr:col>
      <xdr:colOff>76200</xdr:colOff>
      <xdr:row>35</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87630</xdr:rowOff>
    </xdr:from>
    <xdr:to>
      <xdr:col>11</xdr:col>
      <xdr:colOff>60325</xdr:colOff>
      <xdr:row>37</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類似団体平均、全国及び県平均より下回っている。要因として旅費や需用費等の抑制を続けており、施設管理では指定管理者制度の導入を実施している。</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同様コロナ対策による行事や会議研修等の未実施なども減の主な要因である。今後は、コロナ流行以前の状況になることも想定されるが、全体的な事業や委託内容の精査を進め、経常経費及び物件費の抑制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40132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6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72136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83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76708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15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HGSｺﾞｼｯｸM" panose="020B0600000000000000" pitchFamily="50" charset="-128"/>
              <a:ea typeface="HGSｺﾞｼｯｸM" panose="020B0600000000000000" pitchFamily="50" charset="-128"/>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類似団体平均、全国及び県平均より下回っている。近年は障がい者福祉サービス事業費や子ども医療助成費、重心医療助成費が増加傾向であったが、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年度に前年度比△</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24.2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％となり、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年度も</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1.4</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の微増である。高齢化率の増加や子育て支援等の増加に伴い、社会保障費が増額していくこと見込まれ、財政を圧迫する傾向に歯止めをかけるべく、生活指導・各種健診等の更なる推進や事業の見直し、事業効果の検証などにより適正なサービスを維持しながら比率の改善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57</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224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865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類似団体平均、全国及び県平均より下回っている。公共施設の老朽化や、平成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年熊本地震による維持補修が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H30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年度に大幅に増加したが、それ以降は減少傾向である。</a:t>
          </a:r>
          <a:endParaRPr lang="ja-JP" altLang="ja-JP" sz="1400">
            <a:effectLst/>
            <a:latin typeface="HGSｺﾞｼｯｸM" panose="020B0600000000000000" pitchFamily="50" charset="-128"/>
            <a:ea typeface="HGSｺﾞｼｯｸM" panose="020B0600000000000000" pitchFamily="50" charset="-128"/>
          </a:endParaRPr>
        </a:p>
        <a:p>
          <a:pPr eaLnBrk="1" fontAlgn="auto" latinLnBrk="0" hangingPunct="1"/>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また、少子高齢化等の影響による国民健康保険特別会計、介護保険特別会計、後期高齢者医療特別会計への繰出金の増加が危惧される。各特別会計における事業の見直しや、健康づくり、栄養指導、各種健診、介護予防事業等により給付費縮減に取組み繰出金の抑制に繋げ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104140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35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85090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3624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57</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5148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67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類似団体平均は下回っているが、全国及び県平均より上回っている。経常経費における補助費等のうち、一部事務組合負担金が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を占めており、内容はゴミ・廃棄物処理負担金や、し尿処理負担金、養護老人ホーム措置費負担金など経常的なもので、それ以外には熊本市消防局への常備消防負担金が大きく占めている状況。また村観光協会が創設して間もないが、軌道に乗るまでの間は補助の継続が必要と見込まれる。今後は、目的や内容の見直し、妥当性を検証しながら補助費等の抑制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306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58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HGSｺﾞｼｯｸM" panose="020B0600000000000000" pitchFamily="50" charset="-128"/>
              <a:ea typeface="HGSｺﾞｼｯｸM" panose="020B0600000000000000" pitchFamily="50" charset="-128"/>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類似団体平均、全国及び県平均より上回っている。</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以降は熊本地震関連事業に伴い起債残高が大きく増加した。それに伴い元利償還金も大幅に増加したことから、公債費もかなり上昇している。今後は震災からの復興事業は減少するが、防災公園整備事業、道路維持改良や橋梁点検等事業に対する地方債が見込まれることにより、償還額も今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年間程度は高い水準になると見込まれる。今後も各事業を見極めながら適切な起債管理に努める。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106426</xdr:rowOff>
    </xdr:from>
    <xdr:to>
      <xdr:col>24</xdr:col>
      <xdr:colOff>25400</xdr:colOff>
      <xdr:row>81</xdr:row>
      <xdr:rowOff>133858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9938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1270</xdr:rowOff>
    </xdr:from>
    <xdr:to>
      <xdr:col>19</xdr:col>
      <xdr:colOff>187325</xdr:colOff>
      <xdr:row>81</xdr:row>
      <xdr:rowOff>106426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8887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81</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458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79</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97763"/>
          <a:ext cx="889000" cy="4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83058</xdr:rowOff>
    </xdr:from>
    <xdr:to>
      <xdr:col>24</xdr:col>
      <xdr:colOff>76200</xdr:colOff>
      <xdr:row>82</xdr:row>
      <xdr:rowOff>13208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163085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55626</xdr:rowOff>
    </xdr:from>
    <xdr:to>
      <xdr:col>20</xdr:col>
      <xdr:colOff>38100</xdr:colOff>
      <xdr:row>81</xdr:row>
      <xdr:rowOff>157226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142003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402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121920</xdr:rowOff>
    </xdr:from>
    <xdr:to>
      <xdr:col>15</xdr:col>
      <xdr:colOff>149225</xdr:colOff>
      <xdr:row>81</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類似団体平均、全国及び県平均より下回っている状況。今後も全体の事務事業の見直しを更に進め、経常経費の削減に努める</a:t>
          </a:r>
          <a:r>
            <a:rPr kumimoji="1"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60053</xdr:rowOff>
    </xdr:from>
    <xdr:to>
      <xdr:col>82</xdr:col>
      <xdr:colOff>107950</xdr:colOff>
      <xdr:row>74</xdr:row>
      <xdr:rowOff>84546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57590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84546</xdr:rowOff>
    </xdr:from>
    <xdr:to>
      <xdr:col>78</xdr:col>
      <xdr:colOff>69850</xdr:colOff>
      <xdr:row>75</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77184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77</xdr:row>
      <xdr:rowOff>60052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74320"/>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60052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486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9253</xdr:rowOff>
    </xdr:from>
    <xdr:to>
      <xdr:col>82</xdr:col>
      <xdr:colOff>158750</xdr:colOff>
      <xdr:row>73</xdr:row>
      <xdr:rowOff>110853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5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89280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4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33746</xdr:rowOff>
    </xdr:from>
    <xdr:to>
      <xdr:col>78</xdr:col>
      <xdr:colOff>120650</xdr:colOff>
      <xdr:row>74</xdr:row>
      <xdr:rowOff>135346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145523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48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9252</xdr:rowOff>
    </xdr:from>
    <xdr:to>
      <xdr:col>69</xdr:col>
      <xdr:colOff>142875</xdr:colOff>
      <xdr:row>77</xdr:row>
      <xdr:rowOff>110852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154664</xdr:rowOff>
    </xdr:from>
    <xdr:to>
      <xdr:col>29</xdr:col>
      <xdr:colOff>127000</xdr:colOff>
      <xdr:row>19</xdr:row>
      <xdr:rowOff>11926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8389"/>
          <a:ext cx="647700" cy="2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11926</xdr:rowOff>
    </xdr:from>
    <xdr:to>
      <xdr:col>26</xdr:col>
      <xdr:colOff>50800</xdr:colOff>
      <xdr:row>19</xdr:row>
      <xdr:rowOff>14358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17101"/>
          <a:ext cx="698500" cy="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14358</xdr:rowOff>
    </xdr:from>
    <xdr:to>
      <xdr:col>22</xdr:col>
      <xdr:colOff>114300</xdr:colOff>
      <xdr:row>19</xdr:row>
      <xdr:rowOff>30662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9533"/>
          <a:ext cx="698500" cy="16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30662</xdr:rowOff>
    </xdr:from>
    <xdr:to>
      <xdr:col>18</xdr:col>
      <xdr:colOff>177800</xdr:colOff>
      <xdr:row>19</xdr:row>
      <xdr:rowOff>82115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5837"/>
          <a:ext cx="698500" cy="5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103864</xdr:rowOff>
    </xdr:from>
    <xdr:to>
      <xdr:col>29</xdr:col>
      <xdr:colOff>177800</xdr:colOff>
      <xdr:row>19</xdr:row>
      <xdr:rowOff>34013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75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75941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0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132576</xdr:rowOff>
    </xdr:from>
    <xdr:to>
      <xdr:col>26</xdr:col>
      <xdr:colOff>101600</xdr:colOff>
      <xdr:row>19</xdr:row>
      <xdr:rowOff>62726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66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47503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5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135008</xdr:rowOff>
    </xdr:from>
    <xdr:to>
      <xdr:col>22</xdr:col>
      <xdr:colOff>165100</xdr:colOff>
      <xdr:row>19</xdr:row>
      <xdr:rowOff>65158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49935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5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151312</xdr:rowOff>
    </xdr:from>
    <xdr:to>
      <xdr:col>19</xdr:col>
      <xdr:colOff>38100</xdr:colOff>
      <xdr:row>19</xdr:row>
      <xdr:rowOff>81462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66239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7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31315</xdr:rowOff>
    </xdr:from>
    <xdr:to>
      <xdr:col>15</xdr:col>
      <xdr:colOff>101600</xdr:colOff>
      <xdr:row>19</xdr:row>
      <xdr:rowOff>132915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117692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154532</xdr:rowOff>
    </xdr:from>
    <xdr:to>
      <xdr:col>29</xdr:col>
      <xdr:colOff>127000</xdr:colOff>
      <xdr:row>35</xdr:row>
      <xdr:rowOff>177731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64882"/>
          <a:ext cx="647700" cy="23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177731</xdr:rowOff>
    </xdr:from>
    <xdr:to>
      <xdr:col>26</xdr:col>
      <xdr:colOff>50800</xdr:colOff>
      <xdr:row>35</xdr:row>
      <xdr:rowOff>222043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88081"/>
          <a:ext cx="698500" cy="4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222043</xdr:rowOff>
    </xdr:from>
    <xdr:to>
      <xdr:col>22</xdr:col>
      <xdr:colOff>114300</xdr:colOff>
      <xdr:row>35</xdr:row>
      <xdr:rowOff>230556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32393"/>
          <a:ext cx="698500" cy="8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230556</xdr:rowOff>
    </xdr:from>
    <xdr:to>
      <xdr:col>18</xdr:col>
      <xdr:colOff>177800</xdr:colOff>
      <xdr:row>35</xdr:row>
      <xdr:rowOff>326047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40906"/>
          <a:ext cx="698500" cy="9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103732</xdr:rowOff>
    </xdr:from>
    <xdr:to>
      <xdr:col>29</xdr:col>
      <xdr:colOff>177800</xdr:colOff>
      <xdr:row>35</xdr:row>
      <xdr:rowOff>205332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1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75809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8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126931</xdr:rowOff>
    </xdr:from>
    <xdr:to>
      <xdr:col>26</xdr:col>
      <xdr:colOff>101600</xdr:colOff>
      <xdr:row>35</xdr:row>
      <xdr:rowOff>228531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3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213308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2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171243</xdr:rowOff>
    </xdr:from>
    <xdr:to>
      <xdr:col>22</xdr:col>
      <xdr:colOff>165100</xdr:colOff>
      <xdr:row>35</xdr:row>
      <xdr:rowOff>272843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81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257620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6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179756</xdr:rowOff>
    </xdr:from>
    <xdr:to>
      <xdr:col>19</xdr:col>
      <xdr:colOff>38100</xdr:colOff>
      <xdr:row>35</xdr:row>
      <xdr:rowOff>281356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9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266133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7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275247</xdr:rowOff>
    </xdr:from>
    <xdr:to>
      <xdr:col>15</xdr:col>
      <xdr:colOff>101600</xdr:colOff>
      <xdr:row>36</xdr:row>
      <xdr:rowOff>33947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18724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
6,639
77.22
8,191,565
7,382,317
610,236
3,445,779
10,640,762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153443</xdr:rowOff>
    </xdr:from>
    <xdr:to>
      <xdr:col>24</xdr:col>
      <xdr:colOff>63500</xdr:colOff>
      <xdr:row>37</xdr:row>
      <xdr:rowOff>160886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97093"/>
          <a:ext cx="8382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160886</xdr:rowOff>
    </xdr:from>
    <xdr:to>
      <xdr:col>19</xdr:col>
      <xdr:colOff>177800</xdr:colOff>
      <xdr:row>38</xdr:row>
      <xdr:rowOff>43898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04536"/>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43459</xdr:rowOff>
    </xdr:from>
    <xdr:to>
      <xdr:col>15</xdr:col>
      <xdr:colOff>50800</xdr:colOff>
      <xdr:row>38</xdr:row>
      <xdr:rowOff>43898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58559"/>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43459</xdr:rowOff>
    </xdr:from>
    <xdr:to>
      <xdr:col>10</xdr:col>
      <xdr:colOff>114300</xdr:colOff>
      <xdr:row>38</xdr:row>
      <xdr:rowOff>108702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58559"/>
          <a:ext cx="8890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102643</xdr:rowOff>
    </xdr:from>
    <xdr:to>
      <xdr:col>24</xdr:col>
      <xdr:colOff>114300</xdr:colOff>
      <xdr:row>38</xdr:row>
      <xdr:rowOff>32793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81070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110087</xdr:rowOff>
    </xdr:from>
    <xdr:to>
      <xdr:col>20</xdr:col>
      <xdr:colOff>38100</xdr:colOff>
      <xdr:row>38</xdr:row>
      <xdr:rowOff>40236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53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31363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164548</xdr:rowOff>
    </xdr:from>
    <xdr:to>
      <xdr:col>15</xdr:col>
      <xdr:colOff>101600</xdr:colOff>
      <xdr:row>38</xdr:row>
      <xdr:rowOff>94698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85825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164109</xdr:rowOff>
    </xdr:from>
    <xdr:to>
      <xdr:col>10</xdr:col>
      <xdr:colOff>165100</xdr:colOff>
      <xdr:row>38</xdr:row>
      <xdr:rowOff>94259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110786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8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57902</xdr:rowOff>
    </xdr:from>
    <xdr:to>
      <xdr:col>6</xdr:col>
      <xdr:colOff>38100</xdr:colOff>
      <xdr:row>38</xdr:row>
      <xdr:rowOff>159502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150629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6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69914</xdr:rowOff>
    </xdr:from>
    <xdr:to>
      <xdr:col>24</xdr:col>
      <xdr:colOff>63500</xdr:colOff>
      <xdr:row>58</xdr:row>
      <xdr:rowOff>83664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14014"/>
          <a:ext cx="8382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69914</xdr:rowOff>
    </xdr:from>
    <xdr:to>
      <xdr:col>19</xdr:col>
      <xdr:colOff>177800</xdr:colOff>
      <xdr:row>58</xdr:row>
      <xdr:rowOff>70103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14014"/>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70103</xdr:rowOff>
    </xdr:from>
    <xdr:to>
      <xdr:col>15</xdr:col>
      <xdr:colOff>50800</xdr:colOff>
      <xdr:row>58</xdr:row>
      <xdr:rowOff>97130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14203"/>
          <a:ext cx="889000" cy="2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171438</xdr:rowOff>
    </xdr:from>
    <xdr:to>
      <xdr:col>10</xdr:col>
      <xdr:colOff>114300</xdr:colOff>
      <xdr:row>58</xdr:row>
      <xdr:rowOff>97130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01188"/>
          <a:ext cx="889000" cy="4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19114</xdr:rowOff>
    </xdr:from>
    <xdr:to>
      <xdr:col>20</xdr:col>
      <xdr:colOff>38100</xdr:colOff>
      <xdr:row>58</xdr:row>
      <xdr:rowOff>120714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137241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19303</xdr:rowOff>
    </xdr:from>
    <xdr:to>
      <xdr:col>15</xdr:col>
      <xdr:colOff>101600</xdr:colOff>
      <xdr:row>58</xdr:row>
      <xdr:rowOff>120903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137430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46330</xdr:rowOff>
    </xdr:from>
    <xdr:to>
      <xdr:col>10</xdr:col>
      <xdr:colOff>165100</xdr:colOff>
      <xdr:row>58</xdr:row>
      <xdr:rowOff>147930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139057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120638</xdr:rowOff>
    </xdr:from>
    <xdr:to>
      <xdr:col>6</xdr:col>
      <xdr:colOff>38100</xdr:colOff>
      <xdr:row>56</xdr:row>
      <xdr:rowOff>50788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67315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48603</xdr:rowOff>
    </xdr:from>
    <xdr:to>
      <xdr:col>24</xdr:col>
      <xdr:colOff>63500</xdr:colOff>
      <xdr:row>78</xdr:row>
      <xdr:rowOff>93714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21703"/>
          <a:ext cx="8382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65036</xdr:rowOff>
    </xdr:from>
    <xdr:to>
      <xdr:col>19</xdr:col>
      <xdr:colOff>177800</xdr:colOff>
      <xdr:row>78</xdr:row>
      <xdr:rowOff>93714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38136"/>
          <a:ext cx="889000" cy="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142990</xdr:rowOff>
    </xdr:from>
    <xdr:to>
      <xdr:col>15</xdr:col>
      <xdr:colOff>50800</xdr:colOff>
      <xdr:row>78</xdr:row>
      <xdr:rowOff>65036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44640"/>
          <a:ext cx="889000" cy="9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142990</xdr:rowOff>
    </xdr:from>
    <xdr:to>
      <xdr:col>10</xdr:col>
      <xdr:colOff>114300</xdr:colOff>
      <xdr:row>78</xdr:row>
      <xdr:rowOff>113195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44640"/>
          <a:ext cx="889000" cy="1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169253</xdr:rowOff>
    </xdr:from>
    <xdr:to>
      <xdr:col>24</xdr:col>
      <xdr:colOff>114300</xdr:colOff>
      <xdr:row>78</xdr:row>
      <xdr:rowOff>99403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147680</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42914</xdr:rowOff>
    </xdr:from>
    <xdr:to>
      <xdr:col>20</xdr:col>
      <xdr:colOff>38100</xdr:colOff>
      <xdr:row>78</xdr:row>
      <xdr:rowOff>144514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135641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14236</xdr:rowOff>
    </xdr:from>
    <xdr:to>
      <xdr:col>15</xdr:col>
      <xdr:colOff>101600</xdr:colOff>
      <xdr:row>78</xdr:row>
      <xdr:rowOff>115836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132363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6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92190</xdr:rowOff>
    </xdr:from>
    <xdr:to>
      <xdr:col>10</xdr:col>
      <xdr:colOff>165100</xdr:colOff>
      <xdr:row>78</xdr:row>
      <xdr:rowOff>22340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38867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62395</xdr:rowOff>
    </xdr:from>
    <xdr:to>
      <xdr:col>6</xdr:col>
      <xdr:colOff>38100</xdr:colOff>
      <xdr:row>78</xdr:row>
      <xdr:rowOff>163995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155122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35012</xdr:rowOff>
    </xdr:from>
    <xdr:to>
      <xdr:col>24</xdr:col>
      <xdr:colOff>63500</xdr:colOff>
      <xdr:row>96</xdr:row>
      <xdr:rowOff>167078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22762"/>
          <a:ext cx="838200" cy="30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167078</xdr:rowOff>
    </xdr:from>
    <xdr:to>
      <xdr:col>19</xdr:col>
      <xdr:colOff>177800</xdr:colOff>
      <xdr:row>96</xdr:row>
      <xdr:rowOff>168340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6278"/>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154961</xdr:rowOff>
    </xdr:from>
    <xdr:to>
      <xdr:col>15</xdr:col>
      <xdr:colOff>50800</xdr:colOff>
      <xdr:row>96</xdr:row>
      <xdr:rowOff>168340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14161"/>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115415</xdr:rowOff>
    </xdr:from>
    <xdr:to>
      <xdr:col>10</xdr:col>
      <xdr:colOff>114300</xdr:colOff>
      <xdr:row>96</xdr:row>
      <xdr:rowOff>154961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74615"/>
          <a:ext cx="889000" cy="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155662</xdr:rowOff>
    </xdr:from>
    <xdr:to>
      <xdr:col>24</xdr:col>
      <xdr:colOff>114300</xdr:colOff>
      <xdr:row>95</xdr:row>
      <xdr:rowOff>85812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7089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2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116278</xdr:rowOff>
    </xdr:from>
    <xdr:to>
      <xdr:col>20</xdr:col>
      <xdr:colOff>38100</xdr:colOff>
      <xdr:row>97</xdr:row>
      <xdr:rowOff>46428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62955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117540</xdr:rowOff>
    </xdr:from>
    <xdr:to>
      <xdr:col>15</xdr:col>
      <xdr:colOff>101600</xdr:colOff>
      <xdr:row>97</xdr:row>
      <xdr:rowOff>47690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104161</xdr:rowOff>
    </xdr:from>
    <xdr:to>
      <xdr:col>10</xdr:col>
      <xdr:colOff>165100</xdr:colOff>
      <xdr:row>97</xdr:row>
      <xdr:rowOff>34311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50838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64615</xdr:rowOff>
    </xdr:from>
    <xdr:to>
      <xdr:col>6</xdr:col>
      <xdr:colOff>38100</xdr:colOff>
      <xdr:row>96</xdr:row>
      <xdr:rowOff>166215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94231</xdr:rowOff>
    </xdr:from>
    <xdr:to>
      <xdr:col>54</xdr:col>
      <xdr:colOff>189865</xdr:colOff>
      <xdr:row>38</xdr:row>
      <xdr:rowOff>16642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752081"/>
          <a:ext cx="1270" cy="77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20469</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16642</xdr:rowOff>
    </xdr:from>
    <xdr:to>
      <xdr:col>55</xdr:col>
      <xdr:colOff>88900</xdr:colOff>
      <xdr:row>38</xdr:row>
      <xdr:rowOff>16642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3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40908</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94231</xdr:rowOff>
    </xdr:from>
    <xdr:to>
      <xdr:col>55</xdr:col>
      <xdr:colOff>88900</xdr:colOff>
      <xdr:row>33</xdr:row>
      <xdr:rowOff>94231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7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150817</xdr:rowOff>
    </xdr:from>
    <xdr:to>
      <xdr:col>55</xdr:col>
      <xdr:colOff>0</xdr:colOff>
      <xdr:row>37</xdr:row>
      <xdr:rowOff>93941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51567"/>
          <a:ext cx="838200" cy="28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151263</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152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128386</xdr:rowOff>
    </xdr:from>
    <xdr:to>
      <xdr:col>55</xdr:col>
      <xdr:colOff>50800</xdr:colOff>
      <xdr:row>37</xdr:row>
      <xdr:rowOff>58536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30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150817</xdr:rowOff>
    </xdr:from>
    <xdr:to>
      <xdr:col>50</xdr:col>
      <xdr:colOff>114300</xdr:colOff>
      <xdr:row>37</xdr:row>
      <xdr:rowOff>18636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51567"/>
          <a:ext cx="889000" cy="2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63503</xdr:rowOff>
    </xdr:from>
    <xdr:to>
      <xdr:col>50</xdr:col>
      <xdr:colOff>165100</xdr:colOff>
      <xdr:row>35</xdr:row>
      <xdr:rowOff>165103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6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10180</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3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74220</xdr:rowOff>
    </xdr:from>
    <xdr:to>
      <xdr:col>45</xdr:col>
      <xdr:colOff>177800</xdr:colOff>
      <xdr:row>37</xdr:row>
      <xdr:rowOff>18636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46420"/>
          <a:ext cx="889000" cy="1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30685</xdr:rowOff>
    </xdr:from>
    <xdr:to>
      <xdr:col>46</xdr:col>
      <xdr:colOff>38100</xdr:colOff>
      <xdr:row>37</xdr:row>
      <xdr:rowOff>132285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123412</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6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69047</xdr:rowOff>
    </xdr:from>
    <xdr:to>
      <xdr:col>41</xdr:col>
      <xdr:colOff>50800</xdr:colOff>
      <xdr:row>36</xdr:row>
      <xdr:rowOff>74220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383997"/>
          <a:ext cx="889000" cy="8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36400</xdr:rowOff>
    </xdr:from>
    <xdr:to>
      <xdr:col>41</xdr:col>
      <xdr:colOff>101600</xdr:colOff>
      <xdr:row>37</xdr:row>
      <xdr:rowOff>138000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129127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4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25134</xdr:rowOff>
    </xdr:from>
    <xdr:to>
      <xdr:col>36</xdr:col>
      <xdr:colOff>165100</xdr:colOff>
      <xdr:row>37</xdr:row>
      <xdr:rowOff>126734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117861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6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43141</xdr:rowOff>
    </xdr:from>
    <xdr:to>
      <xdr:col>55</xdr:col>
      <xdr:colOff>50800</xdr:colOff>
      <xdr:row>37</xdr:row>
      <xdr:rowOff>144741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129518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100017</xdr:rowOff>
    </xdr:from>
    <xdr:to>
      <xdr:col>50</xdr:col>
      <xdr:colOff>165100</xdr:colOff>
      <xdr:row>36</xdr:row>
      <xdr:rowOff>30167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21294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9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139286</xdr:rowOff>
    </xdr:from>
    <xdr:to>
      <xdr:col>46</xdr:col>
      <xdr:colOff>38100</xdr:colOff>
      <xdr:row>37</xdr:row>
      <xdr:rowOff>69436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85963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8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23420</xdr:rowOff>
    </xdr:from>
    <xdr:to>
      <xdr:col>41</xdr:col>
      <xdr:colOff>101600</xdr:colOff>
      <xdr:row>36</xdr:row>
      <xdr:rowOff>125020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141547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7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18247</xdr:rowOff>
    </xdr:from>
    <xdr:to>
      <xdr:col>36</xdr:col>
      <xdr:colOff>165100</xdr:colOff>
      <xdr:row>31</xdr:row>
      <xdr:rowOff>119847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136374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10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16075</xdr:rowOff>
    </xdr:from>
    <xdr:to>
      <xdr:col>55</xdr:col>
      <xdr:colOff>0</xdr:colOff>
      <xdr:row>54</xdr:row>
      <xdr:rowOff>153483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8931475"/>
          <a:ext cx="838200" cy="4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54674</xdr:rowOff>
    </xdr:from>
    <xdr:to>
      <xdr:col>50</xdr:col>
      <xdr:colOff>114300</xdr:colOff>
      <xdr:row>52</xdr:row>
      <xdr:rowOff>16075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8798624"/>
          <a:ext cx="889000" cy="1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122940</xdr:rowOff>
    </xdr:from>
    <xdr:to>
      <xdr:col>45</xdr:col>
      <xdr:colOff>177800</xdr:colOff>
      <xdr:row>51</xdr:row>
      <xdr:rowOff>54674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523990"/>
          <a:ext cx="889000" cy="27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122940</xdr:rowOff>
    </xdr:from>
    <xdr:to>
      <xdr:col>41</xdr:col>
      <xdr:colOff>50800</xdr:colOff>
      <xdr:row>57</xdr:row>
      <xdr:rowOff>144255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523990"/>
          <a:ext cx="889000" cy="139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102683</xdr:rowOff>
    </xdr:from>
    <xdr:to>
      <xdr:col>55</xdr:col>
      <xdr:colOff>50800</xdr:colOff>
      <xdr:row>55</xdr:row>
      <xdr:rowOff>32833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125560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1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136725</xdr:rowOff>
    </xdr:from>
    <xdr:to>
      <xdr:col>50</xdr:col>
      <xdr:colOff>165100</xdr:colOff>
      <xdr:row>52</xdr:row>
      <xdr:rowOff>66875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8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83402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6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3874</xdr:rowOff>
    </xdr:from>
    <xdr:to>
      <xdr:col>46</xdr:col>
      <xdr:colOff>38100</xdr:colOff>
      <xdr:row>51</xdr:row>
      <xdr:rowOff>105474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7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122001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52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72140</xdr:rowOff>
    </xdr:from>
    <xdr:to>
      <xdr:col>41</xdr:col>
      <xdr:colOff>101600</xdr:colOff>
      <xdr:row>50</xdr:row>
      <xdr:rowOff>2290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18817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24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93455</xdr:rowOff>
    </xdr:from>
    <xdr:to>
      <xdr:col>36</xdr:col>
      <xdr:colOff>165100</xdr:colOff>
      <xdr:row>58</xdr:row>
      <xdr:rowOff>23605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40132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4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56992</xdr:rowOff>
    </xdr:from>
    <xdr:to>
      <xdr:col>55</xdr:col>
      <xdr:colOff>0</xdr:colOff>
      <xdr:row>76</xdr:row>
      <xdr:rowOff>110984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087192"/>
          <a:ext cx="838200" cy="5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110984</xdr:rowOff>
    </xdr:from>
    <xdr:to>
      <xdr:col>50</xdr:col>
      <xdr:colOff>114300</xdr:colOff>
      <xdr:row>78</xdr:row>
      <xdr:rowOff>134443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41184"/>
          <a:ext cx="889000" cy="3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46233</xdr:rowOff>
    </xdr:from>
    <xdr:to>
      <xdr:col>45</xdr:col>
      <xdr:colOff>177800</xdr:colOff>
      <xdr:row>78</xdr:row>
      <xdr:rowOff>134443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076433"/>
          <a:ext cx="889000" cy="4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46233</xdr:rowOff>
    </xdr:from>
    <xdr:to>
      <xdr:col>41</xdr:col>
      <xdr:colOff>50800</xdr:colOff>
      <xdr:row>78</xdr:row>
      <xdr:rowOff>134786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076433"/>
          <a:ext cx="889000" cy="43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6192</xdr:rowOff>
    </xdr:from>
    <xdr:to>
      <xdr:col>55</xdr:col>
      <xdr:colOff>50800</xdr:colOff>
      <xdr:row>76</xdr:row>
      <xdr:rowOff>107792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29070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88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60184</xdr:rowOff>
    </xdr:from>
    <xdr:to>
      <xdr:col>50</xdr:col>
      <xdr:colOff>165100</xdr:colOff>
      <xdr:row>76</xdr:row>
      <xdr:rowOff>161784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6860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86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83643</xdr:rowOff>
    </xdr:from>
    <xdr:to>
      <xdr:col>46</xdr:col>
      <xdr:colOff>38100</xdr:colOff>
      <xdr:row>79</xdr:row>
      <xdr:rowOff>13793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4920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166883</xdr:rowOff>
    </xdr:from>
    <xdr:to>
      <xdr:col>41</xdr:col>
      <xdr:colOff>101600</xdr:colOff>
      <xdr:row>76</xdr:row>
      <xdr:rowOff>97033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113559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80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83986</xdr:rowOff>
    </xdr:from>
    <xdr:to>
      <xdr:col>36</xdr:col>
      <xdr:colOff>165100</xdr:colOff>
      <xdr:row>79</xdr:row>
      <xdr:rowOff>14136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5263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113832</xdr:rowOff>
    </xdr:from>
    <xdr:to>
      <xdr:col>54</xdr:col>
      <xdr:colOff>189865</xdr:colOff>
      <xdr:row>99</xdr:row>
      <xdr:rowOff>17013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6401582"/>
          <a:ext cx="1270" cy="58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20840</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17013</xdr:rowOff>
    </xdr:from>
    <xdr:to>
      <xdr:col>55</xdr:col>
      <xdr:colOff>88900</xdr:colOff>
      <xdr:row>99</xdr:row>
      <xdr:rowOff>17013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60509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617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113832</xdr:rowOff>
    </xdr:from>
    <xdr:to>
      <xdr:col>55</xdr:col>
      <xdr:colOff>88900</xdr:colOff>
      <xdr:row>95</xdr:row>
      <xdr:rowOff>113832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40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8565</xdr:rowOff>
    </xdr:from>
    <xdr:to>
      <xdr:col>55</xdr:col>
      <xdr:colOff>0</xdr:colOff>
      <xdr:row>97</xdr:row>
      <xdr:rowOff>5939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124865"/>
          <a:ext cx="838200" cy="5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165109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5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15232</xdr:rowOff>
    </xdr:from>
    <xdr:to>
      <xdr:col>55</xdr:col>
      <xdr:colOff>50800</xdr:colOff>
      <xdr:row>98</xdr:row>
      <xdr:rowOff>116832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110806</xdr:rowOff>
    </xdr:from>
    <xdr:to>
      <xdr:col>50</xdr:col>
      <xdr:colOff>114300</xdr:colOff>
      <xdr:row>94</xdr:row>
      <xdr:rowOff>8565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5712756"/>
          <a:ext cx="889000" cy="4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30418</xdr:rowOff>
    </xdr:from>
    <xdr:to>
      <xdr:col>50</xdr:col>
      <xdr:colOff>165100</xdr:colOff>
      <xdr:row>98</xdr:row>
      <xdr:rowOff>132018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123145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9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110806</xdr:rowOff>
    </xdr:from>
    <xdr:to>
      <xdr:col>45</xdr:col>
      <xdr:colOff>177800</xdr:colOff>
      <xdr:row>91</xdr:row>
      <xdr:rowOff>163699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712756"/>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29477</xdr:rowOff>
    </xdr:from>
    <xdr:to>
      <xdr:col>46</xdr:col>
      <xdr:colOff>38100</xdr:colOff>
      <xdr:row>98</xdr:row>
      <xdr:rowOff>131077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3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122204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2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163699</xdr:rowOff>
    </xdr:from>
    <xdr:to>
      <xdr:col>41</xdr:col>
      <xdr:colOff>50800</xdr:colOff>
      <xdr:row>98</xdr:row>
      <xdr:rowOff>17199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765649"/>
          <a:ext cx="889000" cy="105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43292</xdr:rowOff>
    </xdr:from>
    <xdr:to>
      <xdr:col>41</xdr:col>
      <xdr:colOff>101600</xdr:colOff>
      <xdr:row>98</xdr:row>
      <xdr:rowOff>144892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4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136019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9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51147</xdr:rowOff>
    </xdr:from>
    <xdr:to>
      <xdr:col>36</xdr:col>
      <xdr:colOff>165100</xdr:colOff>
      <xdr:row>98</xdr:row>
      <xdr:rowOff>152747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143874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9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126589</xdr:rowOff>
    </xdr:from>
    <xdr:to>
      <xdr:col>55</xdr:col>
      <xdr:colOff>50800</xdr:colOff>
      <xdr:row>97</xdr:row>
      <xdr:rowOff>56739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149466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129215</xdr:rowOff>
    </xdr:from>
    <xdr:to>
      <xdr:col>50</xdr:col>
      <xdr:colOff>165100</xdr:colOff>
      <xdr:row>94</xdr:row>
      <xdr:rowOff>59365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0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75892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84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60006</xdr:rowOff>
    </xdr:from>
    <xdr:to>
      <xdr:col>46</xdr:col>
      <xdr:colOff>38100</xdr:colOff>
      <xdr:row>91</xdr:row>
      <xdr:rowOff>161606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6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6683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43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112899</xdr:rowOff>
    </xdr:from>
    <xdr:to>
      <xdr:col>41</xdr:col>
      <xdr:colOff>101600</xdr:colOff>
      <xdr:row>92</xdr:row>
      <xdr:rowOff>43049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7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59576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49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137849</xdr:rowOff>
    </xdr:from>
    <xdr:to>
      <xdr:col>36</xdr:col>
      <xdr:colOff>165100</xdr:colOff>
      <xdr:row>98</xdr:row>
      <xdr:rowOff>67999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84526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7208</xdr:rowOff>
    </xdr:from>
    <xdr:to>
      <xdr:col>85</xdr:col>
      <xdr:colOff>127000</xdr:colOff>
      <xdr:row>38</xdr:row>
      <xdr:rowOff>52567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22308"/>
          <a:ext cx="838200" cy="4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7208</xdr:rowOff>
    </xdr:from>
    <xdr:to>
      <xdr:col>81</xdr:col>
      <xdr:colOff>50800</xdr:colOff>
      <xdr:row>38</xdr:row>
      <xdr:rowOff>37657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22308"/>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98803</xdr:rowOff>
    </xdr:from>
    <xdr:to>
      <xdr:col>76</xdr:col>
      <xdr:colOff>114300</xdr:colOff>
      <xdr:row>38</xdr:row>
      <xdr:rowOff>37657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271003"/>
          <a:ext cx="889000" cy="2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20586</xdr:rowOff>
    </xdr:from>
    <xdr:to>
      <xdr:col>71</xdr:col>
      <xdr:colOff>177800</xdr:colOff>
      <xdr:row>36</xdr:row>
      <xdr:rowOff>98803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678436"/>
          <a:ext cx="889000" cy="59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1767</xdr:rowOff>
    </xdr:from>
    <xdr:to>
      <xdr:col>85</xdr:col>
      <xdr:colOff>177800</xdr:colOff>
      <xdr:row>38</xdr:row>
      <xdr:rowOff>103367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132594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127858</xdr:rowOff>
    </xdr:from>
    <xdr:to>
      <xdr:col>81</xdr:col>
      <xdr:colOff>101600</xdr:colOff>
      <xdr:row>38</xdr:row>
      <xdr:rowOff>58008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74535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158307</xdr:rowOff>
    </xdr:from>
    <xdr:to>
      <xdr:col>76</xdr:col>
      <xdr:colOff>165100</xdr:colOff>
      <xdr:row>38</xdr:row>
      <xdr:rowOff>88457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104984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48003</xdr:rowOff>
    </xdr:from>
    <xdr:to>
      <xdr:col>72</xdr:col>
      <xdr:colOff>38100</xdr:colOff>
      <xdr:row>36</xdr:row>
      <xdr:rowOff>149603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2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166130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59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141236</xdr:rowOff>
    </xdr:from>
    <xdr:to>
      <xdr:col>67</xdr:col>
      <xdr:colOff>101600</xdr:colOff>
      <xdr:row>33</xdr:row>
      <xdr:rowOff>71386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6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87913</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540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73031</xdr:rowOff>
    </xdr:from>
    <xdr:to>
      <xdr:col>85</xdr:col>
      <xdr:colOff>127000</xdr:colOff>
      <xdr:row>75</xdr:row>
      <xdr:rowOff>9297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760331"/>
          <a:ext cx="838200" cy="1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9297</xdr:rowOff>
    </xdr:from>
    <xdr:to>
      <xdr:col>81</xdr:col>
      <xdr:colOff>50800</xdr:colOff>
      <xdr:row>75</xdr:row>
      <xdr:rowOff>106169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868047"/>
          <a:ext cx="889000" cy="9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106169</xdr:rowOff>
    </xdr:from>
    <xdr:to>
      <xdr:col>76</xdr:col>
      <xdr:colOff>114300</xdr:colOff>
      <xdr:row>76</xdr:row>
      <xdr:rowOff>119588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64919"/>
          <a:ext cx="889000" cy="18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119588</xdr:rowOff>
    </xdr:from>
    <xdr:to>
      <xdr:col>71</xdr:col>
      <xdr:colOff>177800</xdr:colOff>
      <xdr:row>77</xdr:row>
      <xdr:rowOff>134136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49788"/>
          <a:ext cx="889000" cy="1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22231</xdr:rowOff>
    </xdr:from>
    <xdr:to>
      <xdr:col>85</xdr:col>
      <xdr:colOff>177800</xdr:colOff>
      <xdr:row>74</xdr:row>
      <xdr:rowOff>123831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45108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56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129947</xdr:rowOff>
    </xdr:from>
    <xdr:to>
      <xdr:col>81</xdr:col>
      <xdr:colOff>101600</xdr:colOff>
      <xdr:row>75</xdr:row>
      <xdr:rowOff>60097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8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76624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9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55369</xdr:rowOff>
    </xdr:from>
    <xdr:to>
      <xdr:col>76</xdr:col>
      <xdr:colOff>165100</xdr:colOff>
      <xdr:row>75</xdr:row>
      <xdr:rowOff>156969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9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2046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8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68788</xdr:rowOff>
    </xdr:from>
    <xdr:to>
      <xdr:col>72</xdr:col>
      <xdr:colOff>38100</xdr:colOff>
      <xdr:row>76</xdr:row>
      <xdr:rowOff>170388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15465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83336</xdr:rowOff>
    </xdr:from>
    <xdr:to>
      <xdr:col>67</xdr:col>
      <xdr:colOff>101600</xdr:colOff>
      <xdr:row>78</xdr:row>
      <xdr:rowOff>13486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14421</xdr:rowOff>
    </xdr:from>
    <xdr:to>
      <xdr:col>85</xdr:col>
      <xdr:colOff>127000</xdr:colOff>
      <xdr:row>98</xdr:row>
      <xdr:rowOff>132573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16521"/>
          <a:ext cx="838200" cy="11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97468</xdr:rowOff>
    </xdr:from>
    <xdr:to>
      <xdr:col>81</xdr:col>
      <xdr:colOff>50800</xdr:colOff>
      <xdr:row>98</xdr:row>
      <xdr:rowOff>14421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728118"/>
          <a:ext cx="889000" cy="8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97468</xdr:rowOff>
    </xdr:from>
    <xdr:to>
      <xdr:col>76</xdr:col>
      <xdr:colOff>114300</xdr:colOff>
      <xdr:row>97</xdr:row>
      <xdr:rowOff>165795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28118"/>
          <a:ext cx="889000" cy="6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157435</xdr:rowOff>
    </xdr:from>
    <xdr:to>
      <xdr:col>71</xdr:col>
      <xdr:colOff>177800</xdr:colOff>
      <xdr:row>97</xdr:row>
      <xdr:rowOff>165795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88085"/>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81773</xdr:rowOff>
    </xdr:from>
    <xdr:to>
      <xdr:col>85</xdr:col>
      <xdr:colOff>177800</xdr:colOff>
      <xdr:row>99</xdr:row>
      <xdr:rowOff>11923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135071</xdr:rowOff>
    </xdr:from>
    <xdr:to>
      <xdr:col>81</xdr:col>
      <xdr:colOff>101600</xdr:colOff>
      <xdr:row>98</xdr:row>
      <xdr:rowOff>65221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81748</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4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46668</xdr:rowOff>
    </xdr:from>
    <xdr:to>
      <xdr:col>76</xdr:col>
      <xdr:colOff>165100</xdr:colOff>
      <xdr:row>97</xdr:row>
      <xdr:rowOff>148268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164795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5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114995</xdr:rowOff>
    </xdr:from>
    <xdr:to>
      <xdr:col>72</xdr:col>
      <xdr:colOff>38100</xdr:colOff>
      <xdr:row>98</xdr:row>
      <xdr:rowOff>45145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61672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2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106635</xdr:rowOff>
    </xdr:from>
    <xdr:to>
      <xdr:col>67</xdr:col>
      <xdr:colOff>101600</xdr:colOff>
      <xdr:row>98</xdr:row>
      <xdr:rowOff>36785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53312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1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127191</xdr:rowOff>
    </xdr:from>
    <xdr:to>
      <xdr:col>116</xdr:col>
      <xdr:colOff>63500</xdr:colOff>
      <xdr:row>77</xdr:row>
      <xdr:rowOff>152197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328841"/>
          <a:ext cx="8382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127191</xdr:rowOff>
    </xdr:from>
    <xdr:to>
      <xdr:col>111</xdr:col>
      <xdr:colOff>177800</xdr:colOff>
      <xdr:row>77</xdr:row>
      <xdr:rowOff>153149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328841"/>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106020</xdr:rowOff>
    </xdr:from>
    <xdr:to>
      <xdr:col>107</xdr:col>
      <xdr:colOff>50800</xdr:colOff>
      <xdr:row>77</xdr:row>
      <xdr:rowOff>153149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307670"/>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106020</xdr:rowOff>
    </xdr:from>
    <xdr:to>
      <xdr:col>102</xdr:col>
      <xdr:colOff>114300</xdr:colOff>
      <xdr:row>78</xdr:row>
      <xdr:rowOff>724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307670"/>
          <a:ext cx="889000" cy="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101397</xdr:rowOff>
    </xdr:from>
    <xdr:to>
      <xdr:col>116</xdr:col>
      <xdr:colOff>114300</xdr:colOff>
      <xdr:row>78</xdr:row>
      <xdr:rowOff>31547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79824</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76391</xdr:rowOff>
    </xdr:from>
    <xdr:to>
      <xdr:col>112</xdr:col>
      <xdr:colOff>38100</xdr:colOff>
      <xdr:row>78</xdr:row>
      <xdr:rowOff>6541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2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169118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102349</xdr:rowOff>
    </xdr:from>
    <xdr:to>
      <xdr:col>107</xdr:col>
      <xdr:colOff>101600</xdr:colOff>
      <xdr:row>78</xdr:row>
      <xdr:rowOff>32499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3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23626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9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55220</xdr:rowOff>
    </xdr:from>
    <xdr:to>
      <xdr:col>102</xdr:col>
      <xdr:colOff>165100</xdr:colOff>
      <xdr:row>77</xdr:row>
      <xdr:rowOff>156820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147947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3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121374</xdr:rowOff>
    </xdr:from>
    <xdr:to>
      <xdr:col>98</xdr:col>
      <xdr:colOff>38100</xdr:colOff>
      <xdr:row>78</xdr:row>
      <xdr:rowOff>51524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42651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歳出決算総額は、住民一人当たり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1,097,090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円と前年度比で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406,180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円の減となった。平成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年熊本地震により歳出総額において震災前の</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倍を超える額で推移していたが、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倍程度まで減少した。特に補助費や物件費は復興の進捗により減少傾向であるが、普通建設事業費や公債費は前年度と同様で類似団体や全国平均より高水準での歳出額となっている。また</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年度では新型コロナウイルス対策関連として、国の施策により補助費等が大幅増となったが、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年度においては落ち着きを見せ減少となっている。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主な構成項目である人件費は、住民一人当たり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117,247</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円と類似団体平均は下回っているが、全国・県平均を大きく上回っている。人口規模の小さい本村において人口一人当たりの金額はどうしても大きく変動するものと思われる。</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人件費増の内容においては、会計年度任用職員制度創設による影響増である。今後も住民サービス低下にならないよう留意しながらも、効率的な組織編成や人員配置、事業の見直しにより引き続き人件費抑制に努める。物件費においてはふるさと納税寄附の減少により関連した返礼品等の経費が減少した。補助費においては新型コロナウイルス関連補助費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年度は大幅に増加したが、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減少している。普通建設事業費においては、熊本地震関連事業が減少してきている状況から住民一人当たりのコストが大きく減少している。公債費は、全国・県平均及び類似団体平均を大幅に上回っている。これも熊本地震関連事業の財源として多額の起債借入を行ったことが要因。今後とも適切な起債管理を行い残高の抑制を図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
6,639
77.22
8,191,565
7,382,317
610,236
3,445,779
10,640,762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32715</xdr:rowOff>
    </xdr:from>
    <xdr:to>
      <xdr:col>24</xdr:col>
      <xdr:colOff>63500</xdr:colOff>
      <xdr:row>35</xdr:row>
      <xdr:rowOff>140310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33465"/>
          <a:ext cx="8382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47955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334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12903</xdr:rowOff>
    </xdr:from>
    <xdr:to>
      <xdr:col>15</xdr:col>
      <xdr:colOff>50800</xdr:colOff>
      <xdr:row>35</xdr:row>
      <xdr:rowOff>47955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1365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3912</xdr:rowOff>
    </xdr:from>
    <xdr:to>
      <xdr:col>10</xdr:col>
      <xdr:colOff>114300</xdr:colOff>
      <xdr:row>35</xdr:row>
      <xdr:rowOff>12903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04662"/>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89510</xdr:rowOff>
    </xdr:from>
    <xdr:to>
      <xdr:col>24</xdr:col>
      <xdr:colOff>114300</xdr:colOff>
      <xdr:row>36</xdr:row>
      <xdr:rowOff>19660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67937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153365</xdr:rowOff>
    </xdr:from>
    <xdr:to>
      <xdr:col>20</xdr:col>
      <xdr:colOff>38100</xdr:colOff>
      <xdr:row>35</xdr:row>
      <xdr:rowOff>83515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100042</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168605</xdr:rowOff>
    </xdr:from>
    <xdr:to>
      <xdr:col>15</xdr:col>
      <xdr:colOff>101600</xdr:colOff>
      <xdr:row>35</xdr:row>
      <xdr:rowOff>98755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115282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133553</xdr:rowOff>
    </xdr:from>
    <xdr:to>
      <xdr:col>10</xdr:col>
      <xdr:colOff>165100</xdr:colOff>
      <xdr:row>35</xdr:row>
      <xdr:rowOff>63703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80230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7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124562</xdr:rowOff>
    </xdr:from>
    <xdr:to>
      <xdr:col>6</xdr:col>
      <xdr:colOff>38100</xdr:colOff>
      <xdr:row>35</xdr:row>
      <xdr:rowOff>54712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71239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72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127650</xdr:rowOff>
    </xdr:from>
    <xdr:to>
      <xdr:col>24</xdr:col>
      <xdr:colOff>63500</xdr:colOff>
      <xdr:row>58</xdr:row>
      <xdr:rowOff>102192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00300"/>
          <a:ext cx="838200" cy="1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127650</xdr:rowOff>
    </xdr:from>
    <xdr:to>
      <xdr:col>19</xdr:col>
      <xdr:colOff>177800</xdr:colOff>
      <xdr:row>57</xdr:row>
      <xdr:rowOff>165135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00300"/>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165135</xdr:rowOff>
    </xdr:from>
    <xdr:to>
      <xdr:col>15</xdr:col>
      <xdr:colOff>50800</xdr:colOff>
      <xdr:row>58</xdr:row>
      <xdr:rowOff>45619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37785"/>
          <a:ext cx="889000" cy="5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42444</xdr:rowOff>
    </xdr:from>
    <xdr:to>
      <xdr:col>10</xdr:col>
      <xdr:colOff>114300</xdr:colOff>
      <xdr:row>58</xdr:row>
      <xdr:rowOff>45619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8654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51392</xdr:rowOff>
    </xdr:from>
    <xdr:to>
      <xdr:col>24</xdr:col>
      <xdr:colOff>114300</xdr:colOff>
      <xdr:row>58</xdr:row>
      <xdr:rowOff>152992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76850</xdr:rowOff>
    </xdr:from>
    <xdr:to>
      <xdr:col>20</xdr:col>
      <xdr:colOff>38100</xdr:colOff>
      <xdr:row>58</xdr:row>
      <xdr:rowOff>7000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23527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2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114335</xdr:rowOff>
    </xdr:from>
    <xdr:to>
      <xdr:col>15</xdr:col>
      <xdr:colOff>101600</xdr:colOff>
      <xdr:row>58</xdr:row>
      <xdr:rowOff>44485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61012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66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166269</xdr:rowOff>
    </xdr:from>
    <xdr:to>
      <xdr:col>10</xdr:col>
      <xdr:colOff>165100</xdr:colOff>
      <xdr:row>58</xdr:row>
      <xdr:rowOff>96419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112946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1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163094</xdr:rowOff>
    </xdr:from>
    <xdr:to>
      <xdr:col>6</xdr:col>
      <xdr:colOff>38100</xdr:colOff>
      <xdr:row>58</xdr:row>
      <xdr:rowOff>93244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109771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1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136858</xdr:rowOff>
    </xdr:from>
    <xdr:to>
      <xdr:col>24</xdr:col>
      <xdr:colOff>63500</xdr:colOff>
      <xdr:row>76</xdr:row>
      <xdr:rowOff>26223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24158"/>
          <a:ext cx="838200" cy="2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26223</xdr:rowOff>
    </xdr:from>
    <xdr:to>
      <xdr:col>19</xdr:col>
      <xdr:colOff>177800</xdr:colOff>
      <xdr:row>76</xdr:row>
      <xdr:rowOff>66229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642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22946</xdr:rowOff>
    </xdr:from>
    <xdr:to>
      <xdr:col>15</xdr:col>
      <xdr:colOff>50800</xdr:colOff>
      <xdr:row>76</xdr:row>
      <xdr:rowOff>66229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53146"/>
          <a:ext cx="8890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103406</xdr:rowOff>
    </xdr:from>
    <xdr:to>
      <xdr:col>10</xdr:col>
      <xdr:colOff>114300</xdr:colOff>
      <xdr:row>76</xdr:row>
      <xdr:rowOff>22946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62156"/>
          <a:ext cx="889000" cy="9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86058</xdr:rowOff>
    </xdr:from>
    <xdr:to>
      <xdr:col>24</xdr:col>
      <xdr:colOff>114300</xdr:colOff>
      <xdr:row>75</xdr:row>
      <xdr:rowOff>16208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108935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2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146873</xdr:rowOff>
    </xdr:from>
    <xdr:to>
      <xdr:col>20</xdr:col>
      <xdr:colOff>38100</xdr:colOff>
      <xdr:row>76</xdr:row>
      <xdr:rowOff>77023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93550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15429</xdr:rowOff>
    </xdr:from>
    <xdr:to>
      <xdr:col>15</xdr:col>
      <xdr:colOff>101600</xdr:colOff>
      <xdr:row>76</xdr:row>
      <xdr:rowOff>117029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2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143597</xdr:rowOff>
    </xdr:from>
    <xdr:to>
      <xdr:col>10</xdr:col>
      <xdr:colOff>165100</xdr:colOff>
      <xdr:row>76</xdr:row>
      <xdr:rowOff>73747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90274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7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52606</xdr:rowOff>
    </xdr:from>
    <xdr:to>
      <xdr:col>6</xdr:col>
      <xdr:colOff>38100</xdr:colOff>
      <xdr:row>75</xdr:row>
      <xdr:rowOff>154206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170733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8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147777</xdr:rowOff>
    </xdr:from>
    <xdr:to>
      <xdr:col>24</xdr:col>
      <xdr:colOff>62865</xdr:colOff>
      <xdr:row>98</xdr:row>
      <xdr:rowOff>114390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264077"/>
          <a:ext cx="1270" cy="652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118217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114390</xdr:rowOff>
    </xdr:from>
    <xdr:to>
      <xdr:col>24</xdr:col>
      <xdr:colOff>152400</xdr:colOff>
      <xdr:row>98</xdr:row>
      <xdr:rowOff>114390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94454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603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147777</xdr:rowOff>
    </xdr:from>
    <xdr:to>
      <xdr:col>24</xdr:col>
      <xdr:colOff>152400</xdr:colOff>
      <xdr:row>94</xdr:row>
      <xdr:rowOff>147777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2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168252</xdr:rowOff>
    </xdr:from>
    <xdr:to>
      <xdr:col>24</xdr:col>
      <xdr:colOff>63500</xdr:colOff>
      <xdr:row>98</xdr:row>
      <xdr:rowOff>51434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8902"/>
          <a:ext cx="838200" cy="5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74694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51817</xdr:rowOff>
    </xdr:from>
    <xdr:to>
      <xdr:col>24</xdr:col>
      <xdr:colOff>114300</xdr:colOff>
      <xdr:row>97</xdr:row>
      <xdr:rowOff>153417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8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36007</xdr:rowOff>
    </xdr:from>
    <xdr:to>
      <xdr:col>19</xdr:col>
      <xdr:colOff>177800</xdr:colOff>
      <xdr:row>98</xdr:row>
      <xdr:rowOff>51434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38107"/>
          <a:ext cx="889000" cy="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74202</xdr:rowOff>
    </xdr:from>
    <xdr:to>
      <xdr:col>20</xdr:col>
      <xdr:colOff>38100</xdr:colOff>
      <xdr:row>98</xdr:row>
      <xdr:rowOff>4352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0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20879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82877</xdr:rowOff>
    </xdr:from>
    <xdr:to>
      <xdr:col>15</xdr:col>
      <xdr:colOff>50800</xdr:colOff>
      <xdr:row>98</xdr:row>
      <xdr:rowOff>36007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13527"/>
          <a:ext cx="889000" cy="1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90782</xdr:rowOff>
    </xdr:from>
    <xdr:to>
      <xdr:col>15</xdr:col>
      <xdr:colOff>101600</xdr:colOff>
      <xdr:row>98</xdr:row>
      <xdr:rowOff>20932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37459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59717</xdr:rowOff>
    </xdr:from>
    <xdr:to>
      <xdr:col>10</xdr:col>
      <xdr:colOff>114300</xdr:colOff>
      <xdr:row>97</xdr:row>
      <xdr:rowOff>82877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490217"/>
          <a:ext cx="889000" cy="12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111223</xdr:rowOff>
    </xdr:from>
    <xdr:to>
      <xdr:col>10</xdr:col>
      <xdr:colOff>165100</xdr:colOff>
      <xdr:row>98</xdr:row>
      <xdr:rowOff>41373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4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32500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102555</xdr:rowOff>
    </xdr:from>
    <xdr:to>
      <xdr:col>6</xdr:col>
      <xdr:colOff>38100</xdr:colOff>
      <xdr:row>98</xdr:row>
      <xdr:rowOff>32705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23832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117452</xdr:rowOff>
    </xdr:from>
    <xdr:to>
      <xdr:col>24</xdr:col>
      <xdr:colOff>114300</xdr:colOff>
      <xdr:row>98</xdr:row>
      <xdr:rowOff>47602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32379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634</xdr:rowOff>
    </xdr:from>
    <xdr:to>
      <xdr:col>20</xdr:col>
      <xdr:colOff>38100</xdr:colOff>
      <xdr:row>98</xdr:row>
      <xdr:rowOff>102234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93361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156657</xdr:rowOff>
    </xdr:from>
    <xdr:to>
      <xdr:col>15</xdr:col>
      <xdr:colOff>101600</xdr:colOff>
      <xdr:row>98</xdr:row>
      <xdr:rowOff>86807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77934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32077</xdr:rowOff>
    </xdr:from>
    <xdr:to>
      <xdr:col>10</xdr:col>
      <xdr:colOff>165100</xdr:colOff>
      <xdr:row>97</xdr:row>
      <xdr:rowOff>133677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8917</xdr:rowOff>
    </xdr:from>
    <xdr:to>
      <xdr:col>6</xdr:col>
      <xdr:colOff>38100</xdr:colOff>
      <xdr:row>90</xdr:row>
      <xdr:rowOff>110517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4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127044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21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7915</xdr:rowOff>
    </xdr:from>
    <xdr:to>
      <xdr:col>54</xdr:col>
      <xdr:colOff>189865</xdr:colOff>
      <xdr:row>59</xdr:row>
      <xdr:rowOff>72821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437665"/>
          <a:ext cx="1270" cy="750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76648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9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72821</xdr:rowOff>
    </xdr:from>
    <xdr:to>
      <xdr:col>55</xdr:col>
      <xdr:colOff>88900</xdr:colOff>
      <xdr:row>59</xdr:row>
      <xdr:rowOff>72821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8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126042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921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7915</xdr:rowOff>
    </xdr:from>
    <xdr:to>
      <xdr:col>55</xdr:col>
      <xdr:colOff>88900</xdr:colOff>
      <xdr:row>55</xdr:row>
      <xdr:rowOff>7915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43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144011</xdr:rowOff>
    </xdr:from>
    <xdr:to>
      <xdr:col>55</xdr:col>
      <xdr:colOff>0</xdr:colOff>
      <xdr:row>58</xdr:row>
      <xdr:rowOff>144853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88111"/>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53370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2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30493</xdr:rowOff>
    </xdr:from>
    <xdr:to>
      <xdr:col>55</xdr:col>
      <xdr:colOff>50800</xdr:colOff>
      <xdr:row>58</xdr:row>
      <xdr:rowOff>132093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121455</xdr:rowOff>
    </xdr:from>
    <xdr:to>
      <xdr:col>50</xdr:col>
      <xdr:colOff>114300</xdr:colOff>
      <xdr:row>58</xdr:row>
      <xdr:rowOff>144853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65555"/>
          <a:ext cx="889000" cy="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42857</xdr:rowOff>
    </xdr:from>
    <xdr:to>
      <xdr:col>50</xdr:col>
      <xdr:colOff>165100</xdr:colOff>
      <xdr:row>58</xdr:row>
      <xdr:rowOff>144457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160984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149817</xdr:rowOff>
    </xdr:from>
    <xdr:to>
      <xdr:col>45</xdr:col>
      <xdr:colOff>177800</xdr:colOff>
      <xdr:row>58</xdr:row>
      <xdr:rowOff>121455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22467"/>
          <a:ext cx="889000" cy="1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50567</xdr:rowOff>
    </xdr:from>
    <xdr:to>
      <xdr:col>46</xdr:col>
      <xdr:colOff>38100</xdr:colOff>
      <xdr:row>58</xdr:row>
      <xdr:rowOff>152167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168694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9492</xdr:rowOff>
    </xdr:from>
    <xdr:to>
      <xdr:col>41</xdr:col>
      <xdr:colOff>50800</xdr:colOff>
      <xdr:row>57</xdr:row>
      <xdr:rowOff>149817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753442"/>
          <a:ext cx="889000" cy="11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66843</xdr:rowOff>
    </xdr:from>
    <xdr:to>
      <xdr:col>41</xdr:col>
      <xdr:colOff>101600</xdr:colOff>
      <xdr:row>58</xdr:row>
      <xdr:rowOff>168443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1001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159570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101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28971</xdr:rowOff>
    </xdr:from>
    <xdr:to>
      <xdr:col>36</xdr:col>
      <xdr:colOff>165100</xdr:colOff>
      <xdr:row>58</xdr:row>
      <xdr:rowOff>130571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121698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93211</xdr:rowOff>
    </xdr:from>
    <xdr:to>
      <xdr:col>55</xdr:col>
      <xdr:colOff>50800</xdr:colOff>
      <xdr:row>59</xdr:row>
      <xdr:rowOff>23361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8920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94053</xdr:rowOff>
    </xdr:from>
    <xdr:to>
      <xdr:col>50</xdr:col>
      <xdr:colOff>165100</xdr:colOff>
      <xdr:row>59</xdr:row>
      <xdr:rowOff>24203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15330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70655</xdr:rowOff>
    </xdr:from>
    <xdr:to>
      <xdr:col>46</xdr:col>
      <xdr:colOff>38100</xdr:colOff>
      <xdr:row>59</xdr:row>
      <xdr:rowOff>805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163382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10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99017</xdr:rowOff>
    </xdr:from>
    <xdr:to>
      <xdr:col>41</xdr:col>
      <xdr:colOff>101600</xdr:colOff>
      <xdr:row>58</xdr:row>
      <xdr:rowOff>29167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45694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6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130142</xdr:rowOff>
    </xdr:from>
    <xdr:to>
      <xdr:col>36</xdr:col>
      <xdr:colOff>165100</xdr:colOff>
      <xdr:row>51</xdr:row>
      <xdr:rowOff>60292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7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76819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4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88722</xdr:rowOff>
    </xdr:from>
    <xdr:to>
      <xdr:col>55</xdr:col>
      <xdr:colOff>0</xdr:colOff>
      <xdr:row>78</xdr:row>
      <xdr:rowOff>113030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61822"/>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113030</xdr:rowOff>
    </xdr:from>
    <xdr:to>
      <xdr:col>50</xdr:col>
      <xdr:colOff>114300</xdr:colOff>
      <xdr:row>78</xdr:row>
      <xdr:rowOff>168497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86130"/>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168497</xdr:rowOff>
    </xdr:from>
    <xdr:to>
      <xdr:col>45</xdr:col>
      <xdr:colOff>177800</xdr:colOff>
      <xdr:row>79</xdr:row>
      <xdr:rowOff>25819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41597"/>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25819</xdr:rowOff>
    </xdr:from>
    <xdr:to>
      <xdr:col>41</xdr:col>
      <xdr:colOff>50800</xdr:colOff>
      <xdr:row>79</xdr:row>
      <xdr:rowOff>27648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703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37922</xdr:rowOff>
    </xdr:from>
    <xdr:to>
      <xdr:col>55</xdr:col>
      <xdr:colOff>50800</xdr:colOff>
      <xdr:row>78</xdr:row>
      <xdr:rowOff>139522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124299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62230</xdr:rowOff>
    </xdr:from>
    <xdr:to>
      <xdr:col>50</xdr:col>
      <xdr:colOff>165100</xdr:colOff>
      <xdr:row>78</xdr:row>
      <xdr:rowOff>163830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154957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117697</xdr:rowOff>
    </xdr:from>
    <xdr:to>
      <xdr:col>46</xdr:col>
      <xdr:colOff>38100</xdr:colOff>
      <xdr:row>79</xdr:row>
      <xdr:rowOff>47847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38974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8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146469</xdr:rowOff>
    </xdr:from>
    <xdr:to>
      <xdr:col>41</xdr:col>
      <xdr:colOff>101600</xdr:colOff>
      <xdr:row>79</xdr:row>
      <xdr:rowOff>76619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67746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148298</xdr:rowOff>
    </xdr:from>
    <xdr:to>
      <xdr:col>36</xdr:col>
      <xdr:colOff>165100</xdr:colOff>
      <xdr:row>79</xdr:row>
      <xdr:rowOff>78448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69575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1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41711</xdr:rowOff>
    </xdr:from>
    <xdr:to>
      <xdr:col>54</xdr:col>
      <xdr:colOff>189865</xdr:colOff>
      <xdr:row>98</xdr:row>
      <xdr:rowOff>154851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15111"/>
          <a:ext cx="1270" cy="1141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158678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154851</xdr:rowOff>
    </xdr:from>
    <xdr:to>
      <xdr:col>55</xdr:col>
      <xdr:colOff>88900</xdr:colOff>
      <xdr:row>98</xdr:row>
      <xdr:rowOff>154851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5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159838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41711</xdr:rowOff>
    </xdr:from>
    <xdr:to>
      <xdr:col>55</xdr:col>
      <xdr:colOff>88900</xdr:colOff>
      <xdr:row>92</xdr:row>
      <xdr:rowOff>41711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1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68352</xdr:rowOff>
    </xdr:from>
    <xdr:to>
      <xdr:col>55</xdr:col>
      <xdr:colOff>0</xdr:colOff>
      <xdr:row>95</xdr:row>
      <xdr:rowOff>109503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5841752"/>
          <a:ext cx="838200" cy="5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135207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765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156780</xdr:rowOff>
    </xdr:from>
    <xdr:to>
      <xdr:col>55</xdr:col>
      <xdr:colOff>50800</xdr:colOff>
      <xdr:row>98</xdr:row>
      <xdr:rowOff>86930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8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91427</xdr:rowOff>
    </xdr:from>
    <xdr:to>
      <xdr:col>50</xdr:col>
      <xdr:colOff>114300</xdr:colOff>
      <xdr:row>92</xdr:row>
      <xdr:rowOff>68352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693377"/>
          <a:ext cx="889000" cy="1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162903</xdr:rowOff>
    </xdr:from>
    <xdr:to>
      <xdr:col>50</xdr:col>
      <xdr:colOff>165100</xdr:colOff>
      <xdr:row>98</xdr:row>
      <xdr:rowOff>93053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9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84180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8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139511</xdr:rowOff>
    </xdr:from>
    <xdr:to>
      <xdr:col>45</xdr:col>
      <xdr:colOff>177800</xdr:colOff>
      <xdr:row>91</xdr:row>
      <xdr:rowOff>91427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398561"/>
          <a:ext cx="889000" cy="29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169481</xdr:rowOff>
    </xdr:from>
    <xdr:to>
      <xdr:col>46</xdr:col>
      <xdr:colOff>38100</xdr:colOff>
      <xdr:row>98</xdr:row>
      <xdr:rowOff>99631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90758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139511</xdr:rowOff>
    </xdr:from>
    <xdr:to>
      <xdr:col>41</xdr:col>
      <xdr:colOff>50800</xdr:colOff>
      <xdr:row>98</xdr:row>
      <xdr:rowOff>67508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398561"/>
          <a:ext cx="889000" cy="147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154933</xdr:rowOff>
    </xdr:from>
    <xdr:to>
      <xdr:col>41</xdr:col>
      <xdr:colOff>101600</xdr:colOff>
      <xdr:row>98</xdr:row>
      <xdr:rowOff>85083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8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76210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15540</xdr:rowOff>
    </xdr:from>
    <xdr:to>
      <xdr:col>36</xdr:col>
      <xdr:colOff>165100</xdr:colOff>
      <xdr:row>98</xdr:row>
      <xdr:rowOff>117140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133667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58703</xdr:rowOff>
    </xdr:from>
    <xdr:to>
      <xdr:col>55</xdr:col>
      <xdr:colOff>50800</xdr:colOff>
      <xdr:row>95</xdr:row>
      <xdr:rowOff>160303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81580</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9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17552</xdr:rowOff>
    </xdr:from>
    <xdr:to>
      <xdr:col>50</xdr:col>
      <xdr:colOff>165100</xdr:colOff>
      <xdr:row>92</xdr:row>
      <xdr:rowOff>119152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7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135679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56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40627</xdr:rowOff>
    </xdr:from>
    <xdr:to>
      <xdr:col>46</xdr:col>
      <xdr:colOff>38100</xdr:colOff>
      <xdr:row>91</xdr:row>
      <xdr:rowOff>142227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6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158754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4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88711</xdr:rowOff>
    </xdr:from>
    <xdr:to>
      <xdr:col>41</xdr:col>
      <xdr:colOff>101600</xdr:colOff>
      <xdr:row>90</xdr:row>
      <xdr:rowOff>18861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3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35388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12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16708</xdr:rowOff>
    </xdr:from>
    <xdr:to>
      <xdr:col>36</xdr:col>
      <xdr:colOff>165100</xdr:colOff>
      <xdr:row>98</xdr:row>
      <xdr:rowOff>118308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109435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111754</xdr:rowOff>
    </xdr:from>
    <xdr:to>
      <xdr:col>85</xdr:col>
      <xdr:colOff>127000</xdr:colOff>
      <xdr:row>37</xdr:row>
      <xdr:rowOff>117259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55404"/>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111754</xdr:rowOff>
    </xdr:from>
    <xdr:to>
      <xdr:col>81</xdr:col>
      <xdr:colOff>50800</xdr:colOff>
      <xdr:row>37</xdr:row>
      <xdr:rowOff>140424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55404"/>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140424</xdr:rowOff>
    </xdr:from>
    <xdr:to>
      <xdr:col>76</xdr:col>
      <xdr:colOff>114300</xdr:colOff>
      <xdr:row>38</xdr:row>
      <xdr:rowOff>32677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84074"/>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2788</xdr:rowOff>
    </xdr:from>
    <xdr:to>
      <xdr:col>71</xdr:col>
      <xdr:colOff>177800</xdr:colOff>
      <xdr:row>38</xdr:row>
      <xdr:rowOff>32677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317738"/>
          <a:ext cx="889000" cy="12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66459</xdr:rowOff>
    </xdr:from>
    <xdr:to>
      <xdr:col>85</xdr:col>
      <xdr:colOff>177800</xdr:colOff>
      <xdr:row>37</xdr:row>
      <xdr:rowOff>168060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89336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60954</xdr:rowOff>
    </xdr:from>
    <xdr:to>
      <xdr:col>81</xdr:col>
      <xdr:colOff>101600</xdr:colOff>
      <xdr:row>37</xdr:row>
      <xdr:rowOff>162554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153681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89624</xdr:rowOff>
    </xdr:from>
    <xdr:to>
      <xdr:col>76</xdr:col>
      <xdr:colOff>165100</xdr:colOff>
      <xdr:row>38</xdr:row>
      <xdr:rowOff>19774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153327</xdr:rowOff>
    </xdr:from>
    <xdr:to>
      <xdr:col>72</xdr:col>
      <xdr:colOff>38100</xdr:colOff>
      <xdr:row>38</xdr:row>
      <xdr:rowOff>83477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74604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123438</xdr:rowOff>
    </xdr:from>
    <xdr:to>
      <xdr:col>67</xdr:col>
      <xdr:colOff>101600</xdr:colOff>
      <xdr:row>31</xdr:row>
      <xdr:rowOff>53588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70115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0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109625</xdr:rowOff>
    </xdr:from>
    <xdr:to>
      <xdr:col>85</xdr:col>
      <xdr:colOff>127000</xdr:colOff>
      <xdr:row>57</xdr:row>
      <xdr:rowOff>11780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10825"/>
          <a:ext cx="838200" cy="7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11780</xdr:rowOff>
    </xdr:from>
    <xdr:to>
      <xdr:col>81</xdr:col>
      <xdr:colOff>50800</xdr:colOff>
      <xdr:row>57</xdr:row>
      <xdr:rowOff>47520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84430"/>
          <a:ext cx="889000" cy="3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47520</xdr:rowOff>
    </xdr:from>
    <xdr:to>
      <xdr:col>76</xdr:col>
      <xdr:colOff>114300</xdr:colOff>
      <xdr:row>57</xdr:row>
      <xdr:rowOff>101707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20170"/>
          <a:ext cx="889000" cy="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101707</xdr:rowOff>
    </xdr:from>
    <xdr:to>
      <xdr:col>71</xdr:col>
      <xdr:colOff>177800</xdr:colOff>
      <xdr:row>57</xdr:row>
      <xdr:rowOff>148606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74357"/>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58825</xdr:rowOff>
    </xdr:from>
    <xdr:to>
      <xdr:col>85</xdr:col>
      <xdr:colOff>177800</xdr:colOff>
      <xdr:row>56</xdr:row>
      <xdr:rowOff>160425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37252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132430</xdr:rowOff>
    </xdr:from>
    <xdr:to>
      <xdr:col>81</xdr:col>
      <xdr:colOff>101600</xdr:colOff>
      <xdr:row>57</xdr:row>
      <xdr:rowOff>62580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53707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168170</xdr:rowOff>
    </xdr:from>
    <xdr:to>
      <xdr:col>76</xdr:col>
      <xdr:colOff>165100</xdr:colOff>
      <xdr:row>57</xdr:row>
      <xdr:rowOff>98320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89447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50907</xdr:rowOff>
    </xdr:from>
    <xdr:to>
      <xdr:col>72</xdr:col>
      <xdr:colOff>38100</xdr:colOff>
      <xdr:row>57</xdr:row>
      <xdr:rowOff>152507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143634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97806</xdr:rowOff>
    </xdr:from>
    <xdr:to>
      <xdr:col>67</xdr:col>
      <xdr:colOff>101600</xdr:colOff>
      <xdr:row>58</xdr:row>
      <xdr:rowOff>27956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19083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7207</xdr:rowOff>
    </xdr:from>
    <xdr:to>
      <xdr:col>85</xdr:col>
      <xdr:colOff>127000</xdr:colOff>
      <xdr:row>78</xdr:row>
      <xdr:rowOff>52567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80307"/>
          <a:ext cx="8382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7207</xdr:rowOff>
    </xdr:from>
    <xdr:to>
      <xdr:col>81</xdr:col>
      <xdr:colOff>50800</xdr:colOff>
      <xdr:row>78</xdr:row>
      <xdr:rowOff>37658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380307"/>
          <a:ext cx="889000" cy="3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98803</xdr:rowOff>
    </xdr:from>
    <xdr:to>
      <xdr:col>76</xdr:col>
      <xdr:colOff>114300</xdr:colOff>
      <xdr:row>78</xdr:row>
      <xdr:rowOff>37658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129003"/>
          <a:ext cx="889000" cy="28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20586</xdr:rowOff>
    </xdr:from>
    <xdr:to>
      <xdr:col>71</xdr:col>
      <xdr:colOff>177800</xdr:colOff>
      <xdr:row>76</xdr:row>
      <xdr:rowOff>98803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536436"/>
          <a:ext cx="889000" cy="59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1767</xdr:rowOff>
    </xdr:from>
    <xdr:to>
      <xdr:col>85</xdr:col>
      <xdr:colOff>177800</xdr:colOff>
      <xdr:row>78</xdr:row>
      <xdr:rowOff>103367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132594</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16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127857</xdr:rowOff>
    </xdr:from>
    <xdr:to>
      <xdr:col>81</xdr:col>
      <xdr:colOff>101600</xdr:colOff>
      <xdr:row>78</xdr:row>
      <xdr:rowOff>58007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2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74534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10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158308</xdr:rowOff>
    </xdr:from>
    <xdr:to>
      <xdr:col>76</xdr:col>
      <xdr:colOff>165100</xdr:colOff>
      <xdr:row>78</xdr:row>
      <xdr:rowOff>88458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104985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48003</xdr:rowOff>
    </xdr:from>
    <xdr:to>
      <xdr:col>72</xdr:col>
      <xdr:colOff>38100</xdr:colOff>
      <xdr:row>76</xdr:row>
      <xdr:rowOff>149603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0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166130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28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141236</xdr:rowOff>
    </xdr:from>
    <xdr:to>
      <xdr:col>67</xdr:col>
      <xdr:colOff>101600</xdr:colOff>
      <xdr:row>73</xdr:row>
      <xdr:rowOff>71386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87913</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226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73031</xdr:rowOff>
    </xdr:from>
    <xdr:to>
      <xdr:col>85</xdr:col>
      <xdr:colOff>127000</xdr:colOff>
      <xdr:row>95</xdr:row>
      <xdr:rowOff>9297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189331"/>
          <a:ext cx="838200" cy="1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9297</xdr:rowOff>
    </xdr:from>
    <xdr:to>
      <xdr:col>81</xdr:col>
      <xdr:colOff>50800</xdr:colOff>
      <xdr:row>95</xdr:row>
      <xdr:rowOff>106169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297047"/>
          <a:ext cx="889000" cy="9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106169</xdr:rowOff>
    </xdr:from>
    <xdr:to>
      <xdr:col>76</xdr:col>
      <xdr:colOff>114300</xdr:colOff>
      <xdr:row>96</xdr:row>
      <xdr:rowOff>119588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393919"/>
          <a:ext cx="889000" cy="18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119588</xdr:rowOff>
    </xdr:from>
    <xdr:to>
      <xdr:col>71</xdr:col>
      <xdr:colOff>177800</xdr:colOff>
      <xdr:row>97</xdr:row>
      <xdr:rowOff>134136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78788"/>
          <a:ext cx="889000" cy="1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22231</xdr:rowOff>
    </xdr:from>
    <xdr:to>
      <xdr:col>85</xdr:col>
      <xdr:colOff>177800</xdr:colOff>
      <xdr:row>94</xdr:row>
      <xdr:rowOff>123831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45108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98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129947</xdr:rowOff>
    </xdr:from>
    <xdr:to>
      <xdr:col>81</xdr:col>
      <xdr:colOff>101600</xdr:colOff>
      <xdr:row>95</xdr:row>
      <xdr:rowOff>60097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2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76624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02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55369</xdr:rowOff>
    </xdr:from>
    <xdr:to>
      <xdr:col>76</xdr:col>
      <xdr:colOff>165100</xdr:colOff>
      <xdr:row>95</xdr:row>
      <xdr:rowOff>156969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3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2046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11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68788</xdr:rowOff>
    </xdr:from>
    <xdr:to>
      <xdr:col>72</xdr:col>
      <xdr:colOff>38100</xdr:colOff>
      <xdr:row>96</xdr:row>
      <xdr:rowOff>170388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0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83336</xdr:rowOff>
    </xdr:from>
    <xdr:to>
      <xdr:col>67</xdr:col>
      <xdr:colOff>101600</xdr:colOff>
      <xdr:row>98</xdr:row>
      <xdr:rowOff>13486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歳出決算総額は、住民一人当たり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1,097,090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円と前年度比で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406,180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円の減となった。平成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年熊本地震により歳出総額において震災前の</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2.5</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倍を超える額で推移していたが、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R3</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倍程度まで減少した。総務費においては住民一人当たりのコストが△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191,590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円と減少したが、これは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の特別定額給付事業分が減少したことが大きい。民生費においては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30,481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円の増となっているが、子育て世帯臨時特別給付金事業が大きな要因である。衛生費においては住民一人当たり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14,339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円の増加で、主に新型コロナワクチン接種事業や熊本地震関連補助費の増によるもの。農林水産業費においては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258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円の増とほぼ横ばいである。土木費においては住民一人当たり</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325,851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円と類似団体平均を大きく上回っているが、前年度比では△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291,602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円減と震災からの復旧復興事業が大きく減少している。教育費においては前年比で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16,099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円の増で、中学校ランチルーム整備事業による事業費の増加が要因となっている。災害復旧費においては住民一人当たり前年比△</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9,921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円の減で、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梅雨時期の豪雨被害で増加した</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年度の事業費から減少している。公債費においては、住民一人当たり前年比で</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23,560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円の増加で、熊本地震関連事業で多額の地方債を発行したことにより、その償還金が大幅に上昇していることによる。また高齢化率の上昇により老人福祉費、障がい者福祉サービス事業費の増加がみられる。また同様に少子高齢化の影響により国民健康保険特別会計、介護保険特別会計、後期高齢者医療特別会計への繰出金を主とした社会保障費が増額していくことが予想される。財政を圧迫する傾向に歯止めをかけるべく、保健事業の更なる推進、介護予防、事務事業や受益者負担の見直しなどにより、適正なサービスを維持しながら社会保障費の上昇抑制を図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○財政調整基金残高：決算剰余金等を取崩し以上に積立て残高増に努めた。</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H29</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年度は災害関連事業のため減少したが、</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H30</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R2</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年度は積立額＞取崩額による残高増となった。</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○実質収支額、実質単年度収支：前年度と比較し地方税収や地方交付税及び特例交付金（コロナ減収補てん）が増加したことによる。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○今後の対応：平成</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年熊本地震の関連事業も大幅に抑制されているが、今後も必要な事業等を峻別し、投資的経費を抑制するなど歳出の見直しを行い引き続き堅実な財政運営に努める。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SｺﾞｼｯｸM" panose="020B0600000000000000" pitchFamily="50" charset="-128"/>
              <a:ea typeface="HGSｺﾞｼｯｸM" panose="020B0600000000000000" pitchFamily="50" charset="-128"/>
            </a:rPr>
            <a:t>　</a:t>
          </a:r>
          <a:r>
            <a:rPr kumimoji="1"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一般会計実質収支額は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610,236</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千円、特別会計（国保・介護・後期）実質収支額は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279,956</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千円、法適用企業会計（工水）実質収支額は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211,377</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千円、法非適用企業会計（簡水）実質収支額は</a:t>
          </a:r>
          <a:r>
            <a:rPr lang="en-US"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31,151</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千円と、すべての公営企業会計を含む全会計において赤字は生じておらず健全性を保っている。</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○今後の対応</a:t>
          </a:r>
          <a:endParaRPr lang="ja-JP" altLang="ja-JP" sz="1400">
            <a:effectLst/>
            <a:latin typeface="HGSｺﾞｼｯｸM" panose="020B0600000000000000" pitchFamily="50" charset="-128"/>
            <a:ea typeface="HGSｺﾞｼｯｸM" panose="020B0600000000000000" pitchFamily="50" charset="-128"/>
          </a:endParaRPr>
        </a:p>
        <a:p>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　少子高齢化に伴う社会保障費の増加で、国民健康保険特別会計、介護保険特別会計、後期高齢者医療特別会計が圧迫がされることにより、一般会計からの繰出金が増加することが懸念される。また簡易水道事業特別会計及び工業用水道事業会計においては、地方公営企業として、企業性（経済性）の発揮と公共福祉の増進を経営の基本原則とするものであり、その経営に要する経費は経営に伴う収入（料金）をもって充てる独立採算制が原則とされている。今後は老朽化に伴う水道施設の更新や配管網の整備などの設備投資が控えており、すべての特別会計・企業会計において適正な財政運営、企業経営を心掛け、経済状況や社会情勢の変化等に対応しながら黒字比率の水準を保つよう努めたい。</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04" t="s">
        <v>83</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178"/>
      <c r="DK1" s="178"/>
      <c r="DL1" s="178"/>
      <c r="DM1" s="178"/>
      <c r="DN1" s="178"/>
      <c r="DO1" s="178"/>
    </row>
    <row r="2" spans="1:119" ht="24" thickBot="1" x14ac:dyDescent="0.25">
      <c r="B2" s="179" t="s">
        <v>84</v>
      </c>
      <c r="C2" s="179"/>
      <c r="D2" s="180"/>
    </row>
    <row r="3" spans="1:119" ht="18.75" customHeight="1" thickBot="1" x14ac:dyDescent="0.25">
      <c r="A3" s="178"/>
      <c r="B3" s="605" t="s">
        <v>85</v>
      </c>
      <c r="C3" s="606"/>
      <c r="D3" s="606"/>
      <c r="E3" s="607"/>
      <c r="F3" s="607"/>
      <c r="G3" s="607"/>
      <c r="H3" s="607"/>
      <c r="I3" s="607"/>
      <c r="J3" s="607"/>
      <c r="K3" s="607"/>
      <c r="L3" s="607" t="s">
        <v>86</v>
      </c>
      <c r="M3" s="607"/>
      <c r="N3" s="607"/>
      <c r="O3" s="607"/>
      <c r="P3" s="607"/>
      <c r="Q3" s="607"/>
      <c r="R3" s="613"/>
      <c r="S3" s="613"/>
      <c r="T3" s="613"/>
      <c r="U3" s="613"/>
      <c r="V3" s="614"/>
      <c r="W3" s="527" t="s">
        <v>87</v>
      </c>
      <c r="X3" s="528"/>
      <c r="Y3" s="528"/>
      <c r="Z3" s="528"/>
      <c r="AA3" s="528"/>
      <c r="AB3" s="606"/>
      <c r="AC3" s="613" t="s">
        <v>88</v>
      </c>
      <c r="AD3" s="528"/>
      <c r="AE3" s="528"/>
      <c r="AF3" s="528"/>
      <c r="AG3" s="528"/>
      <c r="AH3" s="528"/>
      <c r="AI3" s="528"/>
      <c r="AJ3" s="528"/>
      <c r="AK3" s="528"/>
      <c r="AL3" s="598"/>
      <c r="AM3" s="527" t="s">
        <v>89</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19"/>
      <c r="BN3" s="527" t="s">
        <v>90</v>
      </c>
      <c r="BO3" s="528"/>
      <c r="BP3" s="528"/>
      <c r="BQ3" s="528"/>
      <c r="BR3" s="528"/>
      <c r="BS3" s="528"/>
      <c r="BT3" s="528"/>
      <c r="BU3" s="598"/>
      <c r="BV3" s="527" t="s">
        <v>91</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19"/>
      <c r="CT3" s="527" t="s">
        <v>92</v>
      </c>
      <c r="CU3" s="528"/>
      <c r="CV3" s="528"/>
      <c r="CW3" s="528"/>
      <c r="CX3" s="528"/>
      <c r="CY3" s="528"/>
      <c r="CZ3" s="528"/>
      <c r="DA3" s="598"/>
      <c r="DB3" s="527" t="s">
        <v>93</v>
      </c>
      <c r="DC3" s="528"/>
      <c r="DD3" s="528"/>
      <c r="DE3" s="528"/>
      <c r="DF3" s="528"/>
      <c r="DG3" s="528"/>
      <c r="DH3" s="528"/>
      <c r="DI3" s="598"/>
    </row>
    <row r="4" spans="1:119" ht="18.75" customHeight="1" x14ac:dyDescent="0.2">
      <c r="A4" s="178"/>
      <c r="B4" s="608"/>
      <c r="C4" s="609"/>
      <c r="D4" s="609"/>
      <c r="E4" s="610"/>
      <c r="F4" s="610"/>
      <c r="G4" s="610"/>
      <c r="H4" s="610"/>
      <c r="I4" s="610"/>
      <c r="J4" s="610"/>
      <c r="K4" s="610"/>
      <c r="L4" s="610"/>
      <c r="M4" s="610"/>
      <c r="N4" s="610"/>
      <c r="O4" s="610"/>
      <c r="P4" s="610"/>
      <c r="Q4" s="610"/>
      <c r="R4" s="615"/>
      <c r="S4" s="615"/>
      <c r="T4" s="615"/>
      <c r="U4" s="615"/>
      <c r="V4" s="616"/>
      <c r="W4" s="599"/>
      <c r="X4" s="409"/>
      <c r="Y4" s="409"/>
      <c r="Z4" s="409"/>
      <c r="AA4" s="409"/>
      <c r="AB4" s="609"/>
      <c r="AC4" s="615"/>
      <c r="AD4" s="409"/>
      <c r="AE4" s="409"/>
      <c r="AF4" s="409"/>
      <c r="AG4" s="409"/>
      <c r="AH4" s="409"/>
      <c r="AI4" s="409"/>
      <c r="AJ4" s="409"/>
      <c r="AK4" s="409"/>
      <c r="AL4" s="600"/>
      <c r="AM4" s="549"/>
      <c r="AN4" s="447"/>
      <c r="AO4" s="447"/>
      <c r="AP4" s="447"/>
      <c r="AQ4" s="447"/>
      <c r="AR4" s="447"/>
      <c r="AS4" s="447"/>
      <c r="AT4" s="447"/>
      <c r="AU4" s="447"/>
      <c r="AV4" s="447"/>
      <c r="AW4" s="447"/>
      <c r="AX4" s="618"/>
      <c r="AY4" s="484" t="s">
        <v>94</v>
      </c>
      <c r="AZ4" s="485"/>
      <c r="BA4" s="485"/>
      <c r="BB4" s="485"/>
      <c r="BC4" s="485"/>
      <c r="BD4" s="485"/>
      <c r="BE4" s="485"/>
      <c r="BF4" s="485"/>
      <c r="BG4" s="485"/>
      <c r="BH4" s="485"/>
      <c r="BI4" s="485"/>
      <c r="BJ4" s="485"/>
      <c r="BK4" s="485"/>
      <c r="BL4" s="485"/>
      <c r="BM4" s="486"/>
      <c r="BN4" s="487">
        <v>8191565</v>
      </c>
      <c r="BO4" s="488"/>
      <c r="BP4" s="488"/>
      <c r="BQ4" s="488"/>
      <c r="BR4" s="488"/>
      <c r="BS4" s="488"/>
      <c r="BT4" s="488"/>
      <c r="BU4" s="489"/>
      <c r="BV4" s="487">
        <v>10852904</v>
      </c>
      <c r="BW4" s="488"/>
      <c r="BX4" s="488"/>
      <c r="BY4" s="488"/>
      <c r="BZ4" s="488"/>
      <c r="CA4" s="488"/>
      <c r="CB4" s="488"/>
      <c r="CC4" s="489"/>
      <c r="CD4" s="620" t="s">
        <v>95</v>
      </c>
      <c r="CE4" s="621"/>
      <c r="CF4" s="621"/>
      <c r="CG4" s="621"/>
      <c r="CH4" s="621"/>
      <c r="CI4" s="621"/>
      <c r="CJ4" s="621"/>
      <c r="CK4" s="621"/>
      <c r="CL4" s="621"/>
      <c r="CM4" s="621"/>
      <c r="CN4" s="621"/>
      <c r="CO4" s="621"/>
      <c r="CP4" s="621"/>
      <c r="CQ4" s="621"/>
      <c r="CR4" s="621"/>
      <c r="CS4" s="622"/>
      <c r="CT4" s="623">
        <v>17.7</v>
      </c>
      <c r="CU4" s="624"/>
      <c r="CV4" s="624"/>
      <c r="CW4" s="624"/>
      <c r="CX4" s="624"/>
      <c r="CY4" s="624"/>
      <c r="CZ4" s="624"/>
      <c r="DA4" s="625"/>
      <c r="DB4" s="623">
        <v>10.8</v>
      </c>
      <c r="DC4" s="624"/>
      <c r="DD4" s="624"/>
      <c r="DE4" s="624"/>
      <c r="DF4" s="624"/>
      <c r="DG4" s="624"/>
      <c r="DH4" s="624"/>
      <c r="DI4" s="625"/>
    </row>
    <row r="5" spans="1:119" ht="18.75" customHeight="1" x14ac:dyDescent="0.2">
      <c r="A5" s="178"/>
      <c r="B5" s="611"/>
      <c r="C5" s="448"/>
      <c r="D5" s="448"/>
      <c r="E5" s="612"/>
      <c r="F5" s="612"/>
      <c r="G5" s="612"/>
      <c r="H5" s="612"/>
      <c r="I5" s="612"/>
      <c r="J5" s="612"/>
      <c r="K5" s="612"/>
      <c r="L5" s="612"/>
      <c r="M5" s="612"/>
      <c r="N5" s="612"/>
      <c r="O5" s="612"/>
      <c r="P5" s="612"/>
      <c r="Q5" s="612"/>
      <c r="R5" s="446"/>
      <c r="S5" s="446"/>
      <c r="T5" s="446"/>
      <c r="U5" s="446"/>
      <c r="V5" s="617"/>
      <c r="W5" s="549"/>
      <c r="X5" s="447"/>
      <c r="Y5" s="447"/>
      <c r="Z5" s="447"/>
      <c r="AA5" s="447"/>
      <c r="AB5" s="448"/>
      <c r="AC5" s="446"/>
      <c r="AD5" s="447"/>
      <c r="AE5" s="447"/>
      <c r="AF5" s="447"/>
      <c r="AG5" s="447"/>
      <c r="AH5" s="447"/>
      <c r="AI5" s="447"/>
      <c r="AJ5" s="447"/>
      <c r="AK5" s="447"/>
      <c r="AL5" s="618"/>
      <c r="AM5" s="515" t="s">
        <v>96</v>
      </c>
      <c r="AN5" s="415"/>
      <c r="AO5" s="415"/>
      <c r="AP5" s="415"/>
      <c r="AQ5" s="415"/>
      <c r="AR5" s="415"/>
      <c r="AS5" s="415"/>
      <c r="AT5" s="416"/>
      <c r="AU5" s="516" t="s">
        <v>97</v>
      </c>
      <c r="AV5" s="517"/>
      <c r="AW5" s="517"/>
      <c r="AX5" s="517"/>
      <c r="AY5" s="472" t="s">
        <v>98</v>
      </c>
      <c r="AZ5" s="473"/>
      <c r="BA5" s="473"/>
      <c r="BB5" s="473"/>
      <c r="BC5" s="473"/>
      <c r="BD5" s="473"/>
      <c r="BE5" s="473"/>
      <c r="BF5" s="473"/>
      <c r="BG5" s="473"/>
      <c r="BH5" s="473"/>
      <c r="BI5" s="473"/>
      <c r="BJ5" s="473"/>
      <c r="BK5" s="473"/>
      <c r="BL5" s="473"/>
      <c r="BM5" s="474"/>
      <c r="BN5" s="458">
        <v>7382317</v>
      </c>
      <c r="BO5" s="459"/>
      <c r="BP5" s="459"/>
      <c r="BQ5" s="459"/>
      <c r="BR5" s="459"/>
      <c r="BS5" s="459"/>
      <c r="BT5" s="459"/>
      <c r="BU5" s="460"/>
      <c r="BV5" s="458">
        <v>10145570</v>
      </c>
      <c r="BW5" s="459"/>
      <c r="BX5" s="459"/>
      <c r="BY5" s="459"/>
      <c r="BZ5" s="459"/>
      <c r="CA5" s="459"/>
      <c r="CB5" s="459"/>
      <c r="CC5" s="460"/>
      <c r="CD5" s="498" t="s">
        <v>99</v>
      </c>
      <c r="CE5" s="418"/>
      <c r="CF5" s="418"/>
      <c r="CG5" s="418"/>
      <c r="CH5" s="418"/>
      <c r="CI5" s="418"/>
      <c r="CJ5" s="418"/>
      <c r="CK5" s="418"/>
      <c r="CL5" s="418"/>
      <c r="CM5" s="418"/>
      <c r="CN5" s="418"/>
      <c r="CO5" s="418"/>
      <c r="CP5" s="418"/>
      <c r="CQ5" s="418"/>
      <c r="CR5" s="418"/>
      <c r="CS5" s="499"/>
      <c r="CT5" s="455">
        <v>85.1</v>
      </c>
      <c r="CU5" s="456"/>
      <c r="CV5" s="456"/>
      <c r="CW5" s="456"/>
      <c r="CX5" s="456"/>
      <c r="CY5" s="456"/>
      <c r="CZ5" s="456"/>
      <c r="DA5" s="457"/>
      <c r="DB5" s="455">
        <v>90.5</v>
      </c>
      <c r="DC5" s="456"/>
      <c r="DD5" s="456"/>
      <c r="DE5" s="456"/>
      <c r="DF5" s="456"/>
      <c r="DG5" s="456"/>
      <c r="DH5" s="456"/>
      <c r="DI5" s="457"/>
    </row>
    <row r="6" spans="1:119" ht="18.75" customHeight="1" x14ac:dyDescent="0.2">
      <c r="A6" s="178"/>
      <c r="B6" s="626" t="s">
        <v>100</v>
      </c>
      <c r="C6" s="445"/>
      <c r="D6" s="445"/>
      <c r="E6" s="627"/>
      <c r="F6" s="627"/>
      <c r="G6" s="627"/>
      <c r="H6" s="627"/>
      <c r="I6" s="627"/>
      <c r="J6" s="627"/>
      <c r="K6" s="627"/>
      <c r="L6" s="627" t="s">
        <v>101</v>
      </c>
      <c r="M6" s="627"/>
      <c r="N6" s="627"/>
      <c r="O6" s="627"/>
      <c r="P6" s="627"/>
      <c r="Q6" s="627"/>
      <c r="R6" s="443"/>
      <c r="S6" s="443"/>
      <c r="T6" s="443"/>
      <c r="U6" s="443"/>
      <c r="V6" s="630"/>
      <c r="W6" s="548" t="s">
        <v>102</v>
      </c>
      <c r="X6" s="444"/>
      <c r="Y6" s="444"/>
      <c r="Z6" s="444"/>
      <c r="AA6" s="444"/>
      <c r="AB6" s="445"/>
      <c r="AC6" s="633" t="s">
        <v>103</v>
      </c>
      <c r="AD6" s="634"/>
      <c r="AE6" s="634"/>
      <c r="AF6" s="634"/>
      <c r="AG6" s="634"/>
      <c r="AH6" s="634"/>
      <c r="AI6" s="634"/>
      <c r="AJ6" s="634"/>
      <c r="AK6" s="634"/>
      <c r="AL6" s="635"/>
      <c r="AM6" s="515" t="s">
        <v>104</v>
      </c>
      <c r="AN6" s="415"/>
      <c r="AO6" s="415"/>
      <c r="AP6" s="415"/>
      <c r="AQ6" s="415"/>
      <c r="AR6" s="415"/>
      <c r="AS6" s="415"/>
      <c r="AT6" s="416"/>
      <c r="AU6" s="516" t="s">
        <v>105</v>
      </c>
      <c r="AV6" s="517"/>
      <c r="AW6" s="517"/>
      <c r="AX6" s="517"/>
      <c r="AY6" s="472" t="s">
        <v>106</v>
      </c>
      <c r="AZ6" s="473"/>
      <c r="BA6" s="473"/>
      <c r="BB6" s="473"/>
      <c r="BC6" s="473"/>
      <c r="BD6" s="473"/>
      <c r="BE6" s="473"/>
      <c r="BF6" s="473"/>
      <c r="BG6" s="473"/>
      <c r="BH6" s="473"/>
      <c r="BI6" s="473"/>
      <c r="BJ6" s="473"/>
      <c r="BK6" s="473"/>
      <c r="BL6" s="473"/>
      <c r="BM6" s="474"/>
      <c r="BN6" s="458">
        <v>809248</v>
      </c>
      <c r="BO6" s="459"/>
      <c r="BP6" s="459"/>
      <c r="BQ6" s="459"/>
      <c r="BR6" s="459"/>
      <c r="BS6" s="459"/>
      <c r="BT6" s="459"/>
      <c r="BU6" s="460"/>
      <c r="BV6" s="458">
        <v>707334</v>
      </c>
      <c r="BW6" s="459"/>
      <c r="BX6" s="459"/>
      <c r="BY6" s="459"/>
      <c r="BZ6" s="459"/>
      <c r="CA6" s="459"/>
      <c r="CB6" s="459"/>
      <c r="CC6" s="460"/>
      <c r="CD6" s="498" t="s">
        <v>107</v>
      </c>
      <c r="CE6" s="418"/>
      <c r="CF6" s="418"/>
      <c r="CG6" s="418"/>
      <c r="CH6" s="418"/>
      <c r="CI6" s="418"/>
      <c r="CJ6" s="418"/>
      <c r="CK6" s="418"/>
      <c r="CL6" s="418"/>
      <c r="CM6" s="418"/>
      <c r="CN6" s="418"/>
      <c r="CO6" s="418"/>
      <c r="CP6" s="418"/>
      <c r="CQ6" s="418"/>
      <c r="CR6" s="418"/>
      <c r="CS6" s="499"/>
      <c r="CT6" s="601">
        <v>88.2</v>
      </c>
      <c r="CU6" s="602"/>
      <c r="CV6" s="602"/>
      <c r="CW6" s="602"/>
      <c r="CX6" s="602"/>
      <c r="CY6" s="602"/>
      <c r="CZ6" s="602"/>
      <c r="DA6" s="603"/>
      <c r="DB6" s="601">
        <v>94.5</v>
      </c>
      <c r="DC6" s="602"/>
      <c r="DD6" s="602"/>
      <c r="DE6" s="602"/>
      <c r="DF6" s="602"/>
      <c r="DG6" s="602"/>
      <c r="DH6" s="602"/>
      <c r="DI6" s="603"/>
    </row>
    <row r="7" spans="1:119" ht="18.75" customHeight="1" x14ac:dyDescent="0.2">
      <c r="A7" s="178"/>
      <c r="B7" s="608"/>
      <c r="C7" s="609"/>
      <c r="D7" s="609"/>
      <c r="E7" s="610"/>
      <c r="F7" s="610"/>
      <c r="G7" s="610"/>
      <c r="H7" s="610"/>
      <c r="I7" s="610"/>
      <c r="J7" s="610"/>
      <c r="K7" s="610"/>
      <c r="L7" s="610"/>
      <c r="M7" s="610"/>
      <c r="N7" s="610"/>
      <c r="O7" s="610"/>
      <c r="P7" s="610"/>
      <c r="Q7" s="610"/>
      <c r="R7" s="615"/>
      <c r="S7" s="615"/>
      <c r="T7" s="615"/>
      <c r="U7" s="615"/>
      <c r="V7" s="616"/>
      <c r="W7" s="599"/>
      <c r="X7" s="409"/>
      <c r="Y7" s="409"/>
      <c r="Z7" s="409"/>
      <c r="AA7" s="409"/>
      <c r="AB7" s="609"/>
      <c r="AC7" s="636"/>
      <c r="AD7" s="410"/>
      <c r="AE7" s="410"/>
      <c r="AF7" s="410"/>
      <c r="AG7" s="410"/>
      <c r="AH7" s="410"/>
      <c r="AI7" s="410"/>
      <c r="AJ7" s="410"/>
      <c r="AK7" s="410"/>
      <c r="AL7" s="637"/>
      <c r="AM7" s="515" t="s">
        <v>108</v>
      </c>
      <c r="AN7" s="415"/>
      <c r="AO7" s="415"/>
      <c r="AP7" s="415"/>
      <c r="AQ7" s="415"/>
      <c r="AR7" s="415"/>
      <c r="AS7" s="415"/>
      <c r="AT7" s="416"/>
      <c r="AU7" s="516" t="s">
        <v>109</v>
      </c>
      <c r="AV7" s="517"/>
      <c r="AW7" s="517"/>
      <c r="AX7" s="517"/>
      <c r="AY7" s="472" t="s">
        <v>110</v>
      </c>
      <c r="AZ7" s="473"/>
      <c r="BA7" s="473"/>
      <c r="BB7" s="473"/>
      <c r="BC7" s="473"/>
      <c r="BD7" s="473"/>
      <c r="BE7" s="473"/>
      <c r="BF7" s="473"/>
      <c r="BG7" s="473"/>
      <c r="BH7" s="473"/>
      <c r="BI7" s="473"/>
      <c r="BJ7" s="473"/>
      <c r="BK7" s="473"/>
      <c r="BL7" s="473"/>
      <c r="BM7" s="474"/>
      <c r="BN7" s="458">
        <v>199012</v>
      </c>
      <c r="BO7" s="459"/>
      <c r="BP7" s="459"/>
      <c r="BQ7" s="459"/>
      <c r="BR7" s="459"/>
      <c r="BS7" s="459"/>
      <c r="BT7" s="459"/>
      <c r="BU7" s="460"/>
      <c r="BV7" s="458">
        <v>373767</v>
      </c>
      <c r="BW7" s="459"/>
      <c r="BX7" s="459"/>
      <c r="BY7" s="459"/>
      <c r="BZ7" s="459"/>
      <c r="CA7" s="459"/>
      <c r="CB7" s="459"/>
      <c r="CC7" s="460"/>
      <c r="CD7" s="498" t="s">
        <v>111</v>
      </c>
      <c r="CE7" s="418"/>
      <c r="CF7" s="418"/>
      <c r="CG7" s="418"/>
      <c r="CH7" s="418"/>
      <c r="CI7" s="418"/>
      <c r="CJ7" s="418"/>
      <c r="CK7" s="418"/>
      <c r="CL7" s="418"/>
      <c r="CM7" s="418"/>
      <c r="CN7" s="418"/>
      <c r="CO7" s="418"/>
      <c r="CP7" s="418"/>
      <c r="CQ7" s="418"/>
      <c r="CR7" s="418"/>
      <c r="CS7" s="499"/>
      <c r="CT7" s="458">
        <v>3445779</v>
      </c>
      <c r="CU7" s="459"/>
      <c r="CV7" s="459"/>
      <c r="CW7" s="459"/>
      <c r="CX7" s="459"/>
      <c r="CY7" s="459"/>
      <c r="CZ7" s="459"/>
      <c r="DA7" s="460"/>
      <c r="DB7" s="458">
        <v>3091105</v>
      </c>
      <c r="DC7" s="459"/>
      <c r="DD7" s="459"/>
      <c r="DE7" s="459"/>
      <c r="DF7" s="459"/>
      <c r="DG7" s="459"/>
      <c r="DH7" s="459"/>
      <c r="DI7" s="460"/>
    </row>
    <row r="8" spans="1:119" ht="18.75" customHeight="1" thickBot="1" x14ac:dyDescent="0.25">
      <c r="A8" s="178"/>
      <c r="B8" s="628"/>
      <c r="C8" s="554"/>
      <c r="D8" s="554"/>
      <c r="E8" s="629"/>
      <c r="F8" s="629"/>
      <c r="G8" s="629"/>
      <c r="H8" s="629"/>
      <c r="I8" s="629"/>
      <c r="J8" s="629"/>
      <c r="K8" s="629"/>
      <c r="L8" s="629"/>
      <c r="M8" s="629"/>
      <c r="N8" s="629"/>
      <c r="O8" s="629"/>
      <c r="P8" s="629"/>
      <c r="Q8" s="629"/>
      <c r="R8" s="631"/>
      <c r="S8" s="631"/>
      <c r="T8" s="631"/>
      <c r="U8" s="631"/>
      <c r="V8" s="632"/>
      <c r="W8" s="529"/>
      <c r="X8" s="530"/>
      <c r="Y8" s="530"/>
      <c r="Z8" s="530"/>
      <c r="AA8" s="530"/>
      <c r="AB8" s="554"/>
      <c r="AC8" s="638"/>
      <c r="AD8" s="639"/>
      <c r="AE8" s="639"/>
      <c r="AF8" s="639"/>
      <c r="AG8" s="639"/>
      <c r="AH8" s="639"/>
      <c r="AI8" s="639"/>
      <c r="AJ8" s="639"/>
      <c r="AK8" s="639"/>
      <c r="AL8" s="640"/>
      <c r="AM8" s="515" t="s">
        <v>112</v>
      </c>
      <c r="AN8" s="415"/>
      <c r="AO8" s="415"/>
      <c r="AP8" s="415"/>
      <c r="AQ8" s="415"/>
      <c r="AR8" s="415"/>
      <c r="AS8" s="415"/>
      <c r="AT8" s="416"/>
      <c r="AU8" s="516" t="s">
        <v>113</v>
      </c>
      <c r="AV8" s="517"/>
      <c r="AW8" s="517"/>
      <c r="AX8" s="517"/>
      <c r="AY8" s="472" t="s">
        <v>114</v>
      </c>
      <c r="AZ8" s="473"/>
      <c r="BA8" s="473"/>
      <c r="BB8" s="473"/>
      <c r="BC8" s="473"/>
      <c r="BD8" s="473"/>
      <c r="BE8" s="473"/>
      <c r="BF8" s="473"/>
      <c r="BG8" s="473"/>
      <c r="BH8" s="473"/>
      <c r="BI8" s="473"/>
      <c r="BJ8" s="473"/>
      <c r="BK8" s="473"/>
      <c r="BL8" s="473"/>
      <c r="BM8" s="474"/>
      <c r="BN8" s="458">
        <v>610236</v>
      </c>
      <c r="BO8" s="459"/>
      <c r="BP8" s="459"/>
      <c r="BQ8" s="459"/>
      <c r="BR8" s="459"/>
      <c r="BS8" s="459"/>
      <c r="BT8" s="459"/>
      <c r="BU8" s="460"/>
      <c r="BV8" s="458">
        <v>333567</v>
      </c>
      <c r="BW8" s="459"/>
      <c r="BX8" s="459"/>
      <c r="BY8" s="459"/>
      <c r="BZ8" s="459"/>
      <c r="CA8" s="459"/>
      <c r="CB8" s="459"/>
      <c r="CC8" s="460"/>
      <c r="CD8" s="498" t="s">
        <v>115</v>
      </c>
      <c r="CE8" s="418"/>
      <c r="CF8" s="418"/>
      <c r="CG8" s="418"/>
      <c r="CH8" s="418"/>
      <c r="CI8" s="418"/>
      <c r="CJ8" s="418"/>
      <c r="CK8" s="418"/>
      <c r="CL8" s="418"/>
      <c r="CM8" s="418"/>
      <c r="CN8" s="418"/>
      <c r="CO8" s="418"/>
      <c r="CP8" s="418"/>
      <c r="CQ8" s="418"/>
      <c r="CR8" s="418"/>
      <c r="CS8" s="499"/>
      <c r="CT8" s="561">
        <v>0.35</v>
      </c>
      <c r="CU8" s="562"/>
      <c r="CV8" s="562"/>
      <c r="CW8" s="562"/>
      <c r="CX8" s="562"/>
      <c r="CY8" s="562"/>
      <c r="CZ8" s="562"/>
      <c r="DA8" s="563"/>
      <c r="DB8" s="561">
        <v>0.39</v>
      </c>
      <c r="DC8" s="562"/>
      <c r="DD8" s="562"/>
      <c r="DE8" s="562"/>
      <c r="DF8" s="562"/>
      <c r="DG8" s="562"/>
      <c r="DH8" s="562"/>
      <c r="DI8" s="563"/>
    </row>
    <row r="9" spans="1:119" ht="18.75" customHeight="1" thickBot="1" x14ac:dyDescent="0.25">
      <c r="A9" s="178"/>
      <c r="B9" s="590" t="s">
        <v>116</v>
      </c>
      <c r="C9" s="591"/>
      <c r="D9" s="591"/>
      <c r="E9" s="591"/>
      <c r="F9" s="591"/>
      <c r="G9" s="591"/>
      <c r="H9" s="591"/>
      <c r="I9" s="591"/>
      <c r="J9" s="591"/>
      <c r="K9" s="509"/>
      <c r="L9" s="592" t="s">
        <v>117</v>
      </c>
      <c r="M9" s="593"/>
      <c r="N9" s="593"/>
      <c r="O9" s="593"/>
      <c r="P9" s="593"/>
      <c r="Q9" s="594"/>
      <c r="R9" s="595">
        <v>6426</v>
      </c>
      <c r="S9" s="596"/>
      <c r="T9" s="596"/>
      <c r="U9" s="596"/>
      <c r="V9" s="597"/>
      <c r="W9" s="527" t="s">
        <v>118</v>
      </c>
      <c r="X9" s="528"/>
      <c r="Y9" s="528"/>
      <c r="Z9" s="528"/>
      <c r="AA9" s="528"/>
      <c r="AB9" s="528"/>
      <c r="AC9" s="528"/>
      <c r="AD9" s="528"/>
      <c r="AE9" s="528"/>
      <c r="AF9" s="528"/>
      <c r="AG9" s="528"/>
      <c r="AH9" s="528"/>
      <c r="AI9" s="528"/>
      <c r="AJ9" s="528"/>
      <c r="AK9" s="528"/>
      <c r="AL9" s="598"/>
      <c r="AM9" s="515" t="s">
        <v>119</v>
      </c>
      <c r="AN9" s="415"/>
      <c r="AO9" s="415"/>
      <c r="AP9" s="415"/>
      <c r="AQ9" s="415"/>
      <c r="AR9" s="415"/>
      <c r="AS9" s="415"/>
      <c r="AT9" s="416"/>
      <c r="AU9" s="516" t="s">
        <v>105</v>
      </c>
      <c r="AV9" s="517"/>
      <c r="AW9" s="517"/>
      <c r="AX9" s="517"/>
      <c r="AY9" s="472" t="s">
        <v>120</v>
      </c>
      <c r="AZ9" s="473"/>
      <c r="BA9" s="473"/>
      <c r="BB9" s="473"/>
      <c r="BC9" s="473"/>
      <c r="BD9" s="473"/>
      <c r="BE9" s="473"/>
      <c r="BF9" s="473"/>
      <c r="BG9" s="473"/>
      <c r="BH9" s="473"/>
      <c r="BI9" s="473"/>
      <c r="BJ9" s="473"/>
      <c r="BK9" s="473"/>
      <c r="BL9" s="473"/>
      <c r="BM9" s="474"/>
      <c r="BN9" s="458">
        <v>276669</v>
      </c>
      <c r="BO9" s="459"/>
      <c r="BP9" s="459"/>
      <c r="BQ9" s="459"/>
      <c r="BR9" s="459"/>
      <c r="BS9" s="459"/>
      <c r="BT9" s="459"/>
      <c r="BU9" s="460"/>
      <c r="BV9" s="458">
        <v>-206065</v>
      </c>
      <c r="BW9" s="459"/>
      <c r="BX9" s="459"/>
      <c r="BY9" s="459"/>
      <c r="BZ9" s="459"/>
      <c r="CA9" s="459"/>
      <c r="CB9" s="459"/>
      <c r="CC9" s="460"/>
      <c r="CD9" s="498" t="s">
        <v>121</v>
      </c>
      <c r="CE9" s="418"/>
      <c r="CF9" s="418"/>
      <c r="CG9" s="418"/>
      <c r="CH9" s="418"/>
      <c r="CI9" s="418"/>
      <c r="CJ9" s="418"/>
      <c r="CK9" s="418"/>
      <c r="CL9" s="418"/>
      <c r="CM9" s="418"/>
      <c r="CN9" s="418"/>
      <c r="CO9" s="418"/>
      <c r="CP9" s="418"/>
      <c r="CQ9" s="418"/>
      <c r="CR9" s="418"/>
      <c r="CS9" s="499"/>
      <c r="CT9" s="455">
        <v>24.3</v>
      </c>
      <c r="CU9" s="456"/>
      <c r="CV9" s="456"/>
      <c r="CW9" s="456"/>
      <c r="CX9" s="456"/>
      <c r="CY9" s="456"/>
      <c r="CZ9" s="456"/>
      <c r="DA9" s="457"/>
      <c r="DB9" s="455">
        <v>20</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122</v>
      </c>
      <c r="M10" s="415"/>
      <c r="N10" s="415"/>
      <c r="O10" s="415"/>
      <c r="P10" s="415"/>
      <c r="Q10" s="416"/>
      <c r="R10" s="411">
        <v>6802</v>
      </c>
      <c r="S10" s="412"/>
      <c r="T10" s="412"/>
      <c r="U10" s="412"/>
      <c r="V10" s="471"/>
      <c r="W10" s="599"/>
      <c r="X10" s="409"/>
      <c r="Y10" s="409"/>
      <c r="Z10" s="409"/>
      <c r="AA10" s="409"/>
      <c r="AB10" s="409"/>
      <c r="AC10" s="409"/>
      <c r="AD10" s="409"/>
      <c r="AE10" s="409"/>
      <c r="AF10" s="409"/>
      <c r="AG10" s="409"/>
      <c r="AH10" s="409"/>
      <c r="AI10" s="409"/>
      <c r="AJ10" s="409"/>
      <c r="AK10" s="409"/>
      <c r="AL10" s="600"/>
      <c r="AM10" s="515" t="s">
        <v>123</v>
      </c>
      <c r="AN10" s="415"/>
      <c r="AO10" s="415"/>
      <c r="AP10" s="415"/>
      <c r="AQ10" s="415"/>
      <c r="AR10" s="415"/>
      <c r="AS10" s="415"/>
      <c r="AT10" s="416"/>
      <c r="AU10" s="516" t="s">
        <v>124</v>
      </c>
      <c r="AV10" s="517"/>
      <c r="AW10" s="517"/>
      <c r="AX10" s="517"/>
      <c r="AY10" s="472" t="s">
        <v>125</v>
      </c>
      <c r="AZ10" s="473"/>
      <c r="BA10" s="473"/>
      <c r="BB10" s="473"/>
      <c r="BC10" s="473"/>
      <c r="BD10" s="473"/>
      <c r="BE10" s="473"/>
      <c r="BF10" s="473"/>
      <c r="BG10" s="473"/>
      <c r="BH10" s="473"/>
      <c r="BI10" s="473"/>
      <c r="BJ10" s="473"/>
      <c r="BK10" s="473"/>
      <c r="BL10" s="473"/>
      <c r="BM10" s="474"/>
      <c r="BN10" s="458">
        <v>167144</v>
      </c>
      <c r="BO10" s="459"/>
      <c r="BP10" s="459"/>
      <c r="BQ10" s="459"/>
      <c r="BR10" s="459"/>
      <c r="BS10" s="459"/>
      <c r="BT10" s="459"/>
      <c r="BU10" s="460"/>
      <c r="BV10" s="458">
        <v>570220</v>
      </c>
      <c r="BW10" s="459"/>
      <c r="BX10" s="459"/>
      <c r="BY10" s="459"/>
      <c r="BZ10" s="459"/>
      <c r="CA10" s="459"/>
      <c r="CB10" s="459"/>
      <c r="CC10" s="460"/>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127</v>
      </c>
      <c r="M11" s="420"/>
      <c r="N11" s="420"/>
      <c r="O11" s="420"/>
      <c r="P11" s="420"/>
      <c r="Q11" s="421"/>
      <c r="R11" s="587" t="s">
        <v>128</v>
      </c>
      <c r="S11" s="588"/>
      <c r="T11" s="588"/>
      <c r="U11" s="588"/>
      <c r="V11" s="589"/>
      <c r="W11" s="599"/>
      <c r="X11" s="409"/>
      <c r="Y11" s="409"/>
      <c r="Z11" s="409"/>
      <c r="AA11" s="409"/>
      <c r="AB11" s="409"/>
      <c r="AC11" s="409"/>
      <c r="AD11" s="409"/>
      <c r="AE11" s="409"/>
      <c r="AF11" s="409"/>
      <c r="AG11" s="409"/>
      <c r="AH11" s="409"/>
      <c r="AI11" s="409"/>
      <c r="AJ11" s="409"/>
      <c r="AK11" s="409"/>
      <c r="AL11" s="600"/>
      <c r="AM11" s="515" t="s">
        <v>129</v>
      </c>
      <c r="AN11" s="415"/>
      <c r="AO11" s="415"/>
      <c r="AP11" s="415"/>
      <c r="AQ11" s="415"/>
      <c r="AR11" s="415"/>
      <c r="AS11" s="415"/>
      <c r="AT11" s="416"/>
      <c r="AU11" s="516" t="s">
        <v>130</v>
      </c>
      <c r="AV11" s="517"/>
      <c r="AW11" s="517"/>
      <c r="AX11" s="517"/>
      <c r="AY11" s="472" t="s">
        <v>131</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132</v>
      </c>
      <c r="CE11" s="418"/>
      <c r="CF11" s="418"/>
      <c r="CG11" s="418"/>
      <c r="CH11" s="418"/>
      <c r="CI11" s="418"/>
      <c r="CJ11" s="418"/>
      <c r="CK11" s="418"/>
      <c r="CL11" s="418"/>
      <c r="CM11" s="418"/>
      <c r="CN11" s="418"/>
      <c r="CO11" s="418"/>
      <c r="CP11" s="418"/>
      <c r="CQ11" s="418"/>
      <c r="CR11" s="418"/>
      <c r="CS11" s="499"/>
      <c r="CT11" s="561" t="s">
        <v>133</v>
      </c>
      <c r="CU11" s="562"/>
      <c r="CV11" s="562"/>
      <c r="CW11" s="562"/>
      <c r="CX11" s="562"/>
      <c r="CY11" s="562"/>
      <c r="CZ11" s="562"/>
      <c r="DA11" s="563"/>
      <c r="DB11" s="561" t="s">
        <v>133</v>
      </c>
      <c r="DC11" s="562"/>
      <c r="DD11" s="562"/>
      <c r="DE11" s="562"/>
      <c r="DF11" s="562"/>
      <c r="DG11" s="562"/>
      <c r="DH11" s="562"/>
      <c r="DI11" s="563"/>
    </row>
    <row r="12" spans="1:119" ht="18.75" customHeight="1" x14ac:dyDescent="0.2">
      <c r="A12" s="178"/>
      <c r="B12" s="564" t="s">
        <v>134</v>
      </c>
      <c r="C12" s="565"/>
      <c r="D12" s="565"/>
      <c r="E12" s="565"/>
      <c r="F12" s="565"/>
      <c r="G12" s="565"/>
      <c r="H12" s="565"/>
      <c r="I12" s="565"/>
      <c r="J12" s="565"/>
      <c r="K12" s="566"/>
      <c r="L12" s="573" t="s">
        <v>135</v>
      </c>
      <c r="M12" s="574"/>
      <c r="N12" s="574"/>
      <c r="O12" s="574"/>
      <c r="P12" s="574"/>
      <c r="Q12" s="575"/>
      <c r="R12" s="576">
        <v>6729</v>
      </c>
      <c r="S12" s="577"/>
      <c r="T12" s="577"/>
      <c r="U12" s="577"/>
      <c r="V12" s="578"/>
      <c r="W12" s="579" t="s">
        <v>1</v>
      </c>
      <c r="X12" s="517"/>
      <c r="Y12" s="517"/>
      <c r="Z12" s="517"/>
      <c r="AA12" s="517"/>
      <c r="AB12" s="580"/>
      <c r="AC12" s="581" t="s">
        <v>136</v>
      </c>
      <c r="AD12" s="582"/>
      <c r="AE12" s="582"/>
      <c r="AF12" s="582"/>
      <c r="AG12" s="583"/>
      <c r="AH12" s="581" t="s">
        <v>137</v>
      </c>
      <c r="AI12" s="582"/>
      <c r="AJ12" s="582"/>
      <c r="AK12" s="582"/>
      <c r="AL12" s="584"/>
      <c r="AM12" s="515" t="s">
        <v>138</v>
      </c>
      <c r="AN12" s="415"/>
      <c r="AO12" s="415"/>
      <c r="AP12" s="415"/>
      <c r="AQ12" s="415"/>
      <c r="AR12" s="415"/>
      <c r="AS12" s="415"/>
      <c r="AT12" s="416"/>
      <c r="AU12" s="516" t="s">
        <v>97</v>
      </c>
      <c r="AV12" s="517"/>
      <c r="AW12" s="517"/>
      <c r="AX12" s="517"/>
      <c r="AY12" s="472" t="s">
        <v>139</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170000</v>
      </c>
      <c r="BW12" s="459"/>
      <c r="BX12" s="459"/>
      <c r="BY12" s="459"/>
      <c r="BZ12" s="459"/>
      <c r="CA12" s="459"/>
      <c r="CB12" s="459"/>
      <c r="CC12" s="460"/>
      <c r="CD12" s="498" t="s">
        <v>140</v>
      </c>
      <c r="CE12" s="418"/>
      <c r="CF12" s="418"/>
      <c r="CG12" s="418"/>
      <c r="CH12" s="418"/>
      <c r="CI12" s="418"/>
      <c r="CJ12" s="418"/>
      <c r="CK12" s="418"/>
      <c r="CL12" s="418"/>
      <c r="CM12" s="418"/>
      <c r="CN12" s="418"/>
      <c r="CO12" s="418"/>
      <c r="CP12" s="418"/>
      <c r="CQ12" s="418"/>
      <c r="CR12" s="418"/>
      <c r="CS12" s="499"/>
      <c r="CT12" s="561" t="s">
        <v>141</v>
      </c>
      <c r="CU12" s="562"/>
      <c r="CV12" s="562"/>
      <c r="CW12" s="562"/>
      <c r="CX12" s="562"/>
      <c r="CY12" s="562"/>
      <c r="CZ12" s="562"/>
      <c r="DA12" s="563"/>
      <c r="DB12" s="561" t="s">
        <v>133</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142</v>
      </c>
      <c r="N13" s="543"/>
      <c r="O13" s="543"/>
      <c r="P13" s="543"/>
      <c r="Q13" s="544"/>
      <c r="R13" s="545">
        <v>6639</v>
      </c>
      <c r="S13" s="546"/>
      <c r="T13" s="546"/>
      <c r="U13" s="546"/>
      <c r="V13" s="547"/>
      <c r="W13" s="548" t="s">
        <v>143</v>
      </c>
      <c r="X13" s="444"/>
      <c r="Y13" s="444"/>
      <c r="Z13" s="444"/>
      <c r="AA13" s="444"/>
      <c r="AB13" s="445"/>
      <c r="AC13" s="411">
        <v>563</v>
      </c>
      <c r="AD13" s="412"/>
      <c r="AE13" s="412"/>
      <c r="AF13" s="412"/>
      <c r="AG13" s="413"/>
      <c r="AH13" s="411">
        <v>583</v>
      </c>
      <c r="AI13" s="412"/>
      <c r="AJ13" s="412"/>
      <c r="AK13" s="412"/>
      <c r="AL13" s="471"/>
      <c r="AM13" s="515" t="s">
        <v>144</v>
      </c>
      <c r="AN13" s="415"/>
      <c r="AO13" s="415"/>
      <c r="AP13" s="415"/>
      <c r="AQ13" s="415"/>
      <c r="AR13" s="415"/>
      <c r="AS13" s="415"/>
      <c r="AT13" s="416"/>
      <c r="AU13" s="516" t="s">
        <v>145</v>
      </c>
      <c r="AV13" s="517"/>
      <c r="AW13" s="517"/>
      <c r="AX13" s="517"/>
      <c r="AY13" s="472" t="s">
        <v>146</v>
      </c>
      <c r="AZ13" s="473"/>
      <c r="BA13" s="473"/>
      <c r="BB13" s="473"/>
      <c r="BC13" s="473"/>
      <c r="BD13" s="473"/>
      <c r="BE13" s="473"/>
      <c r="BF13" s="473"/>
      <c r="BG13" s="473"/>
      <c r="BH13" s="473"/>
      <c r="BI13" s="473"/>
      <c r="BJ13" s="473"/>
      <c r="BK13" s="473"/>
      <c r="BL13" s="473"/>
      <c r="BM13" s="474"/>
      <c r="BN13" s="458">
        <v>443813</v>
      </c>
      <c r="BO13" s="459"/>
      <c r="BP13" s="459"/>
      <c r="BQ13" s="459"/>
      <c r="BR13" s="459"/>
      <c r="BS13" s="459"/>
      <c r="BT13" s="459"/>
      <c r="BU13" s="460"/>
      <c r="BV13" s="458">
        <v>194155</v>
      </c>
      <c r="BW13" s="459"/>
      <c r="BX13" s="459"/>
      <c r="BY13" s="459"/>
      <c r="BZ13" s="459"/>
      <c r="CA13" s="459"/>
      <c r="CB13" s="459"/>
      <c r="CC13" s="460"/>
      <c r="CD13" s="498" t="s">
        <v>147</v>
      </c>
      <c r="CE13" s="418"/>
      <c r="CF13" s="418"/>
      <c r="CG13" s="418"/>
      <c r="CH13" s="418"/>
      <c r="CI13" s="418"/>
      <c r="CJ13" s="418"/>
      <c r="CK13" s="418"/>
      <c r="CL13" s="418"/>
      <c r="CM13" s="418"/>
      <c r="CN13" s="418"/>
      <c r="CO13" s="418"/>
      <c r="CP13" s="418"/>
      <c r="CQ13" s="418"/>
      <c r="CR13" s="418"/>
      <c r="CS13" s="499"/>
      <c r="CT13" s="455">
        <v>7.2</v>
      </c>
      <c r="CU13" s="456"/>
      <c r="CV13" s="456"/>
      <c r="CW13" s="456"/>
      <c r="CX13" s="456"/>
      <c r="CY13" s="456"/>
      <c r="CZ13" s="456"/>
      <c r="DA13" s="457"/>
      <c r="DB13" s="455">
        <v>6.9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148</v>
      </c>
      <c r="M14" s="585"/>
      <c r="N14" s="585"/>
      <c r="O14" s="585"/>
      <c r="P14" s="585"/>
      <c r="Q14" s="586"/>
      <c r="R14" s="545">
        <v>6749</v>
      </c>
      <c r="S14" s="546"/>
      <c r="T14" s="546"/>
      <c r="U14" s="546"/>
      <c r="V14" s="547"/>
      <c r="W14" s="549"/>
      <c r="X14" s="447"/>
      <c r="Y14" s="447"/>
      <c r="Z14" s="447"/>
      <c r="AA14" s="447"/>
      <c r="AB14" s="448"/>
      <c r="AC14" s="538">
        <v>16.100000000000001</v>
      </c>
      <c r="AD14" s="539"/>
      <c r="AE14" s="539"/>
      <c r="AF14" s="539"/>
      <c r="AG14" s="540"/>
      <c r="AH14" s="538">
        <v>15.9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149</v>
      </c>
      <c r="CE14" s="496"/>
      <c r="CF14" s="496"/>
      <c r="CG14" s="496"/>
      <c r="CH14" s="496"/>
      <c r="CI14" s="496"/>
      <c r="CJ14" s="496"/>
      <c r="CK14" s="496"/>
      <c r="CL14" s="496"/>
      <c r="CM14" s="496"/>
      <c r="CN14" s="496"/>
      <c r="CO14" s="496"/>
      <c r="CP14" s="496"/>
      <c r="CQ14" s="496"/>
      <c r="CR14" s="496"/>
      <c r="CS14" s="497"/>
      <c r="CT14" s="555" t="s">
        <v>150</v>
      </c>
      <c r="CU14" s="556"/>
      <c r="CV14" s="556"/>
      <c r="CW14" s="556"/>
      <c r="CX14" s="556"/>
      <c r="CY14" s="556"/>
      <c r="CZ14" s="556"/>
      <c r="DA14" s="557"/>
      <c r="DB14" s="555" t="s">
        <v>133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151</v>
      </c>
      <c r="N15" s="543"/>
      <c r="O15" s="543"/>
      <c r="P15" s="543"/>
      <c r="Q15" s="544"/>
      <c r="R15" s="545">
        <v>6640</v>
      </c>
      <c r="S15" s="546"/>
      <c r="T15" s="546"/>
      <c r="U15" s="546"/>
      <c r="V15" s="547"/>
      <c r="W15" s="548" t="s">
        <v>152</v>
      </c>
      <c r="X15" s="444"/>
      <c r="Y15" s="444"/>
      <c r="Z15" s="444"/>
      <c r="AA15" s="444"/>
      <c r="AB15" s="445"/>
      <c r="AC15" s="411">
        <v>990</v>
      </c>
      <c r="AD15" s="412"/>
      <c r="AE15" s="412"/>
      <c r="AF15" s="412"/>
      <c r="AG15" s="413"/>
      <c r="AH15" s="411">
        <v>953</v>
      </c>
      <c r="AI15" s="412"/>
      <c r="AJ15" s="412"/>
      <c r="AK15" s="412"/>
      <c r="AL15" s="471"/>
      <c r="AM15" s="515"/>
      <c r="AN15" s="415"/>
      <c r="AO15" s="415"/>
      <c r="AP15" s="415"/>
      <c r="AQ15" s="415"/>
      <c r="AR15" s="415"/>
      <c r="AS15" s="415"/>
      <c r="AT15" s="416"/>
      <c r="AU15" s="516"/>
      <c r="AV15" s="517"/>
      <c r="AW15" s="517"/>
      <c r="AX15" s="517"/>
      <c r="AY15" s="484" t="s">
        <v>153</v>
      </c>
      <c r="AZ15" s="485"/>
      <c r="BA15" s="485"/>
      <c r="BB15" s="485"/>
      <c r="BC15" s="485"/>
      <c r="BD15" s="485"/>
      <c r="BE15" s="485"/>
      <c r="BF15" s="485"/>
      <c r="BG15" s="485"/>
      <c r="BH15" s="485"/>
      <c r="BI15" s="485"/>
      <c r="BJ15" s="485"/>
      <c r="BK15" s="485"/>
      <c r="BL15" s="485"/>
      <c r="BM15" s="486"/>
      <c r="BN15" s="487">
        <v>947897</v>
      </c>
      <c r="BO15" s="488"/>
      <c r="BP15" s="488"/>
      <c r="BQ15" s="488"/>
      <c r="BR15" s="488"/>
      <c r="BS15" s="488"/>
      <c r="BT15" s="488"/>
      <c r="BU15" s="489"/>
      <c r="BV15" s="487">
        <v>959883</v>
      </c>
      <c r="BW15" s="488"/>
      <c r="BX15" s="488"/>
      <c r="BY15" s="488"/>
      <c r="BZ15" s="488"/>
      <c r="CA15" s="488"/>
      <c r="CB15" s="488"/>
      <c r="CC15" s="489"/>
      <c r="CD15" s="558" t="s">
        <v>154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155</v>
      </c>
      <c r="M16" s="533"/>
      <c r="N16" s="533"/>
      <c r="O16" s="533"/>
      <c r="P16" s="533"/>
      <c r="Q16" s="534"/>
      <c r="R16" s="535" t="s">
        <v>156</v>
      </c>
      <c r="S16" s="536"/>
      <c r="T16" s="536"/>
      <c r="U16" s="536"/>
      <c r="V16" s="537"/>
      <c r="W16" s="549"/>
      <c r="X16" s="447"/>
      <c r="Y16" s="447"/>
      <c r="Z16" s="447"/>
      <c r="AA16" s="447"/>
      <c r="AB16" s="448"/>
      <c r="AC16" s="538">
        <v>28.2</v>
      </c>
      <c r="AD16" s="539"/>
      <c r="AE16" s="539"/>
      <c r="AF16" s="539"/>
      <c r="AG16" s="540"/>
      <c r="AH16" s="538">
        <v>26</v>
      </c>
      <c r="AI16" s="539"/>
      <c r="AJ16" s="539"/>
      <c r="AK16" s="539"/>
      <c r="AL16" s="541"/>
      <c r="AM16" s="515"/>
      <c r="AN16" s="415"/>
      <c r="AO16" s="415"/>
      <c r="AP16" s="415"/>
      <c r="AQ16" s="415"/>
      <c r="AR16" s="415"/>
      <c r="AS16" s="415"/>
      <c r="AT16" s="416"/>
      <c r="AU16" s="516"/>
      <c r="AV16" s="517"/>
      <c r="AW16" s="517"/>
      <c r="AX16" s="517"/>
      <c r="AY16" s="472" t="s">
        <v>157</v>
      </c>
      <c r="AZ16" s="473"/>
      <c r="BA16" s="473"/>
      <c r="BB16" s="473"/>
      <c r="BC16" s="473"/>
      <c r="BD16" s="473"/>
      <c r="BE16" s="473"/>
      <c r="BF16" s="473"/>
      <c r="BG16" s="473"/>
      <c r="BH16" s="473"/>
      <c r="BI16" s="473"/>
      <c r="BJ16" s="473"/>
      <c r="BK16" s="473"/>
      <c r="BL16" s="473"/>
      <c r="BM16" s="474"/>
      <c r="BN16" s="458">
        <v>3019266</v>
      </c>
      <c r="BO16" s="459"/>
      <c r="BP16" s="459"/>
      <c r="BQ16" s="459"/>
      <c r="BR16" s="459"/>
      <c r="BS16" s="459"/>
      <c r="BT16" s="459"/>
      <c r="BU16" s="460"/>
      <c r="BV16" s="458">
        <v>2703191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158</v>
      </c>
      <c r="N17" s="552"/>
      <c r="O17" s="552"/>
      <c r="P17" s="552"/>
      <c r="Q17" s="553"/>
      <c r="R17" s="535" t="s">
        <v>159</v>
      </c>
      <c r="S17" s="536"/>
      <c r="T17" s="536"/>
      <c r="U17" s="536"/>
      <c r="V17" s="537"/>
      <c r="W17" s="548" t="s">
        <v>160</v>
      </c>
      <c r="X17" s="444"/>
      <c r="Y17" s="444"/>
      <c r="Z17" s="444"/>
      <c r="AA17" s="444"/>
      <c r="AB17" s="445"/>
      <c r="AC17" s="411">
        <v>1954</v>
      </c>
      <c r="AD17" s="412"/>
      <c r="AE17" s="412"/>
      <c r="AF17" s="412"/>
      <c r="AG17" s="413"/>
      <c r="AH17" s="411">
        <v>2134</v>
      </c>
      <c r="AI17" s="412"/>
      <c r="AJ17" s="412"/>
      <c r="AK17" s="412"/>
      <c r="AL17" s="471"/>
      <c r="AM17" s="515"/>
      <c r="AN17" s="415"/>
      <c r="AO17" s="415"/>
      <c r="AP17" s="415"/>
      <c r="AQ17" s="415"/>
      <c r="AR17" s="415"/>
      <c r="AS17" s="415"/>
      <c r="AT17" s="416"/>
      <c r="AU17" s="516"/>
      <c r="AV17" s="517"/>
      <c r="AW17" s="517"/>
      <c r="AX17" s="517"/>
      <c r="AY17" s="472" t="s">
        <v>161</v>
      </c>
      <c r="AZ17" s="473"/>
      <c r="BA17" s="473"/>
      <c r="BB17" s="473"/>
      <c r="BC17" s="473"/>
      <c r="BD17" s="473"/>
      <c r="BE17" s="473"/>
      <c r="BF17" s="473"/>
      <c r="BG17" s="473"/>
      <c r="BH17" s="473"/>
      <c r="BI17" s="473"/>
      <c r="BJ17" s="473"/>
      <c r="BK17" s="473"/>
      <c r="BL17" s="473"/>
      <c r="BM17" s="474"/>
      <c r="BN17" s="458">
        <v>1203061</v>
      </c>
      <c r="BO17" s="459"/>
      <c r="BP17" s="459"/>
      <c r="BQ17" s="459"/>
      <c r="BR17" s="459"/>
      <c r="BS17" s="459"/>
      <c r="BT17" s="459"/>
      <c r="BU17" s="460"/>
      <c r="BV17" s="458">
        <v>1230273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162</v>
      </c>
      <c r="C18" s="509"/>
      <c r="D18" s="509"/>
      <c r="E18" s="510"/>
      <c r="F18" s="510"/>
      <c r="G18" s="510"/>
      <c r="H18" s="510"/>
      <c r="I18" s="510"/>
      <c r="J18" s="510"/>
      <c r="K18" s="510"/>
      <c r="L18" s="511">
        <v>77.22</v>
      </c>
      <c r="M18" s="511"/>
      <c r="N18" s="511"/>
      <c r="O18" s="511"/>
      <c r="P18" s="511"/>
      <c r="Q18" s="511"/>
      <c r="R18" s="512"/>
      <c r="S18" s="512"/>
      <c r="T18" s="512"/>
      <c r="U18" s="512"/>
      <c r="V18" s="513"/>
      <c r="W18" s="529"/>
      <c r="X18" s="530"/>
      <c r="Y18" s="530"/>
      <c r="Z18" s="530"/>
      <c r="AA18" s="530"/>
      <c r="AB18" s="554"/>
      <c r="AC18" s="428">
        <v>55.7</v>
      </c>
      <c r="AD18" s="429"/>
      <c r="AE18" s="429"/>
      <c r="AF18" s="429"/>
      <c r="AG18" s="514"/>
      <c r="AH18" s="428">
        <v>58.1</v>
      </c>
      <c r="AI18" s="429"/>
      <c r="AJ18" s="429"/>
      <c r="AK18" s="429"/>
      <c r="AL18" s="430"/>
      <c r="AM18" s="515"/>
      <c r="AN18" s="415"/>
      <c r="AO18" s="415"/>
      <c r="AP18" s="415"/>
      <c r="AQ18" s="415"/>
      <c r="AR18" s="415"/>
      <c r="AS18" s="415"/>
      <c r="AT18" s="416"/>
      <c r="AU18" s="516"/>
      <c r="AV18" s="517"/>
      <c r="AW18" s="517"/>
      <c r="AX18" s="517"/>
      <c r="AY18" s="472" t="s">
        <v>163</v>
      </c>
      <c r="AZ18" s="473"/>
      <c r="BA18" s="473"/>
      <c r="BB18" s="473"/>
      <c r="BC18" s="473"/>
      <c r="BD18" s="473"/>
      <c r="BE18" s="473"/>
      <c r="BF18" s="473"/>
      <c r="BG18" s="473"/>
      <c r="BH18" s="473"/>
      <c r="BI18" s="473"/>
      <c r="BJ18" s="473"/>
      <c r="BK18" s="473"/>
      <c r="BL18" s="473"/>
      <c r="BM18" s="474"/>
      <c r="BN18" s="458">
        <v>3000712</v>
      </c>
      <c r="BO18" s="459"/>
      <c r="BP18" s="459"/>
      <c r="BQ18" s="459"/>
      <c r="BR18" s="459"/>
      <c r="BS18" s="459"/>
      <c r="BT18" s="459"/>
      <c r="BU18" s="460"/>
      <c r="BV18" s="458">
        <v>2794146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164</v>
      </c>
      <c r="C19" s="509"/>
      <c r="D19" s="509"/>
      <c r="E19" s="510"/>
      <c r="F19" s="510"/>
      <c r="G19" s="510"/>
      <c r="H19" s="510"/>
      <c r="I19" s="510"/>
      <c r="J19" s="510"/>
      <c r="K19" s="510"/>
      <c r="L19" s="518">
        <v>83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165</v>
      </c>
      <c r="AZ19" s="473"/>
      <c r="BA19" s="473"/>
      <c r="BB19" s="473"/>
      <c r="BC19" s="473"/>
      <c r="BD19" s="473"/>
      <c r="BE19" s="473"/>
      <c r="BF19" s="473"/>
      <c r="BG19" s="473"/>
      <c r="BH19" s="473"/>
      <c r="BI19" s="473"/>
      <c r="BJ19" s="473"/>
      <c r="BK19" s="473"/>
      <c r="BL19" s="473"/>
      <c r="BM19" s="474"/>
      <c r="BN19" s="458">
        <v>4549031</v>
      </c>
      <c r="BO19" s="459"/>
      <c r="BP19" s="459"/>
      <c r="BQ19" s="459"/>
      <c r="BR19" s="459"/>
      <c r="BS19" s="459"/>
      <c r="BT19" s="459"/>
      <c r="BU19" s="460"/>
      <c r="BV19" s="458">
        <v>4758954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166</v>
      </c>
      <c r="C20" s="509"/>
      <c r="D20" s="509"/>
      <c r="E20" s="510"/>
      <c r="F20" s="510"/>
      <c r="G20" s="510"/>
      <c r="H20" s="510"/>
      <c r="I20" s="510"/>
      <c r="J20" s="510"/>
      <c r="K20" s="510"/>
      <c r="L20" s="518">
        <v>2362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168</v>
      </c>
      <c r="C22" s="435"/>
      <c r="D22" s="436"/>
      <c r="E22" s="443" t="s">
        <v>1</v>
      </c>
      <c r="F22" s="444"/>
      <c r="G22" s="444"/>
      <c r="H22" s="444"/>
      <c r="I22" s="444"/>
      <c r="J22" s="444"/>
      <c r="K22" s="445"/>
      <c r="L22" s="443" t="s">
        <v>169</v>
      </c>
      <c r="M22" s="444"/>
      <c r="N22" s="444"/>
      <c r="O22" s="444"/>
      <c r="P22" s="445"/>
      <c r="Q22" s="449" t="s">
        <v>170</v>
      </c>
      <c r="R22" s="450"/>
      <c r="S22" s="450"/>
      <c r="T22" s="450"/>
      <c r="U22" s="450"/>
      <c r="V22" s="451"/>
      <c r="W22" s="500" t="s">
        <v>171</v>
      </c>
      <c r="X22" s="435"/>
      <c r="Y22" s="436"/>
      <c r="Z22" s="443" t="s">
        <v>1</v>
      </c>
      <c r="AA22" s="444"/>
      <c r="AB22" s="444"/>
      <c r="AC22" s="444"/>
      <c r="AD22" s="444"/>
      <c r="AE22" s="444"/>
      <c r="AF22" s="444"/>
      <c r="AG22" s="445"/>
      <c r="AH22" s="461" t="s">
        <v>172</v>
      </c>
      <c r="AI22" s="444"/>
      <c r="AJ22" s="444"/>
      <c r="AK22" s="444"/>
      <c r="AL22" s="445"/>
      <c r="AM22" s="461" t="s">
        <v>173</v>
      </c>
      <c r="AN22" s="462"/>
      <c r="AO22" s="462"/>
      <c r="AP22" s="462"/>
      <c r="AQ22" s="462"/>
      <c r="AR22" s="463"/>
      <c r="AS22" s="449" t="s">
        <v>170</v>
      </c>
      <c r="AT22" s="450"/>
      <c r="AU22" s="450"/>
      <c r="AV22" s="450"/>
      <c r="AW22" s="450"/>
      <c r="AX22" s="467"/>
      <c r="AY22" s="484" t="s">
        <v>174</v>
      </c>
      <c r="AZ22" s="485"/>
      <c r="BA22" s="485"/>
      <c r="BB22" s="485"/>
      <c r="BC22" s="485"/>
      <c r="BD22" s="485"/>
      <c r="BE22" s="485"/>
      <c r="BF22" s="485"/>
      <c r="BG22" s="485"/>
      <c r="BH22" s="485"/>
      <c r="BI22" s="485"/>
      <c r="BJ22" s="485"/>
      <c r="BK22" s="485"/>
      <c r="BL22" s="485"/>
      <c r="BM22" s="486"/>
      <c r="BN22" s="487">
        <v>10640762</v>
      </c>
      <c r="BO22" s="488"/>
      <c r="BP22" s="488"/>
      <c r="BQ22" s="488"/>
      <c r="BR22" s="488"/>
      <c r="BS22" s="488"/>
      <c r="BT22" s="488"/>
      <c r="BU22" s="489"/>
      <c r="BV22" s="487">
        <v>10694949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175</v>
      </c>
      <c r="AZ23" s="473"/>
      <c r="BA23" s="473"/>
      <c r="BB23" s="473"/>
      <c r="BC23" s="473"/>
      <c r="BD23" s="473"/>
      <c r="BE23" s="473"/>
      <c r="BF23" s="473"/>
      <c r="BG23" s="473"/>
      <c r="BH23" s="473"/>
      <c r="BI23" s="473"/>
      <c r="BJ23" s="473"/>
      <c r="BK23" s="473"/>
      <c r="BL23" s="473"/>
      <c r="BM23" s="474"/>
      <c r="BN23" s="458">
        <v>8360679</v>
      </c>
      <c r="BO23" s="459"/>
      <c r="BP23" s="459"/>
      <c r="BQ23" s="459"/>
      <c r="BR23" s="459"/>
      <c r="BS23" s="459"/>
      <c r="BT23" s="459"/>
      <c r="BU23" s="460"/>
      <c r="BV23" s="458">
        <v>8331148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176</v>
      </c>
      <c r="F24" s="415"/>
      <c r="G24" s="415"/>
      <c r="H24" s="415"/>
      <c r="I24" s="415"/>
      <c r="J24" s="415"/>
      <c r="K24" s="416"/>
      <c r="L24" s="411">
        <v>1</v>
      </c>
      <c r="M24" s="412"/>
      <c r="N24" s="412"/>
      <c r="O24" s="412"/>
      <c r="P24" s="413"/>
      <c r="Q24" s="411">
        <v>7360</v>
      </c>
      <c r="R24" s="412"/>
      <c r="S24" s="412"/>
      <c r="T24" s="412"/>
      <c r="U24" s="412"/>
      <c r="V24" s="413"/>
      <c r="W24" s="501"/>
      <c r="X24" s="438"/>
      <c r="Y24" s="439"/>
      <c r="Z24" s="414" t="s">
        <v>177</v>
      </c>
      <c r="AA24" s="415"/>
      <c r="AB24" s="415"/>
      <c r="AC24" s="415"/>
      <c r="AD24" s="415"/>
      <c r="AE24" s="415"/>
      <c r="AF24" s="415"/>
      <c r="AG24" s="416"/>
      <c r="AH24" s="411">
        <v>85</v>
      </c>
      <c r="AI24" s="412"/>
      <c r="AJ24" s="412"/>
      <c r="AK24" s="412"/>
      <c r="AL24" s="413"/>
      <c r="AM24" s="411">
        <v>226015</v>
      </c>
      <c r="AN24" s="412"/>
      <c r="AO24" s="412"/>
      <c r="AP24" s="412"/>
      <c r="AQ24" s="412"/>
      <c r="AR24" s="413"/>
      <c r="AS24" s="411">
        <v>2659</v>
      </c>
      <c r="AT24" s="412"/>
      <c r="AU24" s="412"/>
      <c r="AV24" s="412"/>
      <c r="AW24" s="412"/>
      <c r="AX24" s="471"/>
      <c r="AY24" s="431" t="s">
        <v>178</v>
      </c>
      <c r="AZ24" s="432"/>
      <c r="BA24" s="432"/>
      <c r="BB24" s="432"/>
      <c r="BC24" s="432"/>
      <c r="BD24" s="432"/>
      <c r="BE24" s="432"/>
      <c r="BF24" s="432"/>
      <c r="BG24" s="432"/>
      <c r="BH24" s="432"/>
      <c r="BI24" s="432"/>
      <c r="BJ24" s="432"/>
      <c r="BK24" s="432"/>
      <c r="BL24" s="432"/>
      <c r="BM24" s="433"/>
      <c r="BN24" s="458">
        <v>9198530</v>
      </c>
      <c r="BO24" s="459"/>
      <c r="BP24" s="459"/>
      <c r="BQ24" s="459"/>
      <c r="BR24" s="459"/>
      <c r="BS24" s="459"/>
      <c r="BT24" s="459"/>
      <c r="BU24" s="460"/>
      <c r="BV24" s="458">
        <v>9241970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179</v>
      </c>
      <c r="F25" s="415"/>
      <c r="G25" s="415"/>
      <c r="H25" s="415"/>
      <c r="I25" s="415"/>
      <c r="J25" s="415"/>
      <c r="K25" s="416"/>
      <c r="L25" s="411">
        <v>1</v>
      </c>
      <c r="M25" s="412"/>
      <c r="N25" s="412"/>
      <c r="O25" s="412"/>
      <c r="P25" s="413"/>
      <c r="Q25" s="411">
        <v>5490</v>
      </c>
      <c r="R25" s="412"/>
      <c r="S25" s="412"/>
      <c r="T25" s="412"/>
      <c r="U25" s="412"/>
      <c r="V25" s="413"/>
      <c r="W25" s="501"/>
      <c r="X25" s="438"/>
      <c r="Y25" s="439"/>
      <c r="Z25" s="414" t="s">
        <v>180</v>
      </c>
      <c r="AA25" s="415"/>
      <c r="AB25" s="415"/>
      <c r="AC25" s="415"/>
      <c r="AD25" s="415"/>
      <c r="AE25" s="415"/>
      <c r="AF25" s="415"/>
      <c r="AG25" s="416"/>
      <c r="AH25" s="411" t="s">
        <v>133</v>
      </c>
      <c r="AI25" s="412"/>
      <c r="AJ25" s="412"/>
      <c r="AK25" s="412"/>
      <c r="AL25" s="413"/>
      <c r="AM25" s="411" t="s">
        <v>150</v>
      </c>
      <c r="AN25" s="412"/>
      <c r="AO25" s="412"/>
      <c r="AP25" s="412"/>
      <c r="AQ25" s="412"/>
      <c r="AR25" s="413"/>
      <c r="AS25" s="411" t="s">
        <v>141</v>
      </c>
      <c r="AT25" s="412"/>
      <c r="AU25" s="412"/>
      <c r="AV25" s="412"/>
      <c r="AW25" s="412"/>
      <c r="AX25" s="471"/>
      <c r="AY25" s="484" t="s">
        <v>181</v>
      </c>
      <c r="AZ25" s="485"/>
      <c r="BA25" s="485"/>
      <c r="BB25" s="485"/>
      <c r="BC25" s="485"/>
      <c r="BD25" s="485"/>
      <c r="BE25" s="485"/>
      <c r="BF25" s="485"/>
      <c r="BG25" s="485"/>
      <c r="BH25" s="485"/>
      <c r="BI25" s="485"/>
      <c r="BJ25" s="485"/>
      <c r="BK25" s="485"/>
      <c r="BL25" s="485"/>
      <c r="BM25" s="486"/>
      <c r="BN25" s="487">
        <v>169013</v>
      </c>
      <c r="BO25" s="488"/>
      <c r="BP25" s="488"/>
      <c r="BQ25" s="488"/>
      <c r="BR25" s="488"/>
      <c r="BS25" s="488"/>
      <c r="BT25" s="488"/>
      <c r="BU25" s="489"/>
      <c r="BV25" s="487">
        <v>190363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182</v>
      </c>
      <c r="F26" s="415"/>
      <c r="G26" s="415"/>
      <c r="H26" s="415"/>
      <c r="I26" s="415"/>
      <c r="J26" s="415"/>
      <c r="K26" s="416"/>
      <c r="L26" s="411">
        <v>1</v>
      </c>
      <c r="M26" s="412"/>
      <c r="N26" s="412"/>
      <c r="O26" s="412"/>
      <c r="P26" s="413"/>
      <c r="Q26" s="411">
        <v>5160</v>
      </c>
      <c r="R26" s="412"/>
      <c r="S26" s="412"/>
      <c r="T26" s="412"/>
      <c r="U26" s="412"/>
      <c r="V26" s="413"/>
      <c r="W26" s="501"/>
      <c r="X26" s="438"/>
      <c r="Y26" s="439"/>
      <c r="Z26" s="414" t="s">
        <v>183</v>
      </c>
      <c r="AA26" s="469"/>
      <c r="AB26" s="469"/>
      <c r="AC26" s="469"/>
      <c r="AD26" s="469"/>
      <c r="AE26" s="469"/>
      <c r="AF26" s="469"/>
      <c r="AG26" s="470"/>
      <c r="AH26" s="411">
        <v>2</v>
      </c>
      <c r="AI26" s="412"/>
      <c r="AJ26" s="412"/>
      <c r="AK26" s="412"/>
      <c r="AL26" s="413"/>
      <c r="AM26" s="411" t="s">
        <v>184</v>
      </c>
      <c r="AN26" s="412"/>
      <c r="AO26" s="412"/>
      <c r="AP26" s="412"/>
      <c r="AQ26" s="412"/>
      <c r="AR26" s="413"/>
      <c r="AS26" s="411" t="s">
        <v>184</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133</v>
      </c>
      <c r="BO26" s="459"/>
      <c r="BP26" s="459"/>
      <c r="BQ26" s="459"/>
      <c r="BR26" s="459"/>
      <c r="BS26" s="459"/>
      <c r="BT26" s="459"/>
      <c r="BU26" s="460"/>
      <c r="BV26" s="458" t="s">
        <v>133</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186</v>
      </c>
      <c r="F27" s="415"/>
      <c r="G27" s="415"/>
      <c r="H27" s="415"/>
      <c r="I27" s="415"/>
      <c r="J27" s="415"/>
      <c r="K27" s="416"/>
      <c r="L27" s="411">
        <v>1</v>
      </c>
      <c r="M27" s="412"/>
      <c r="N27" s="412"/>
      <c r="O27" s="412"/>
      <c r="P27" s="413"/>
      <c r="Q27" s="411">
        <v>3030</v>
      </c>
      <c r="R27" s="412"/>
      <c r="S27" s="412"/>
      <c r="T27" s="412"/>
      <c r="U27" s="412"/>
      <c r="V27" s="413"/>
      <c r="W27" s="501"/>
      <c r="X27" s="438"/>
      <c r="Y27" s="439"/>
      <c r="Z27" s="414" t="s">
        <v>187</v>
      </c>
      <c r="AA27" s="415"/>
      <c r="AB27" s="415"/>
      <c r="AC27" s="415"/>
      <c r="AD27" s="415"/>
      <c r="AE27" s="415"/>
      <c r="AF27" s="415"/>
      <c r="AG27" s="416"/>
      <c r="AH27" s="411" t="s">
        <v>150</v>
      </c>
      <c r="AI27" s="412"/>
      <c r="AJ27" s="412"/>
      <c r="AK27" s="412"/>
      <c r="AL27" s="413"/>
      <c r="AM27" s="411" t="s">
        <v>150</v>
      </c>
      <c r="AN27" s="412"/>
      <c r="AO27" s="412"/>
      <c r="AP27" s="412"/>
      <c r="AQ27" s="412"/>
      <c r="AR27" s="413"/>
      <c r="AS27" s="411" t="s">
        <v>133</v>
      </c>
      <c r="AT27" s="412"/>
      <c r="AU27" s="412"/>
      <c r="AV27" s="412"/>
      <c r="AW27" s="412"/>
      <c r="AX27" s="471"/>
      <c r="AY27" s="495" t="s">
        <v>188</v>
      </c>
      <c r="AZ27" s="496"/>
      <c r="BA27" s="496"/>
      <c r="BB27" s="496"/>
      <c r="BC27" s="496"/>
      <c r="BD27" s="496"/>
      <c r="BE27" s="496"/>
      <c r="BF27" s="496"/>
      <c r="BG27" s="496"/>
      <c r="BH27" s="496"/>
      <c r="BI27" s="496"/>
      <c r="BJ27" s="496"/>
      <c r="BK27" s="496"/>
      <c r="BL27" s="496"/>
      <c r="BM27" s="497"/>
      <c r="BN27" s="492">
        <v>10445</v>
      </c>
      <c r="BO27" s="493"/>
      <c r="BP27" s="493"/>
      <c r="BQ27" s="493"/>
      <c r="BR27" s="493"/>
      <c r="BS27" s="493"/>
      <c r="BT27" s="493"/>
      <c r="BU27" s="494"/>
      <c r="BV27" s="492">
        <v>10444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189</v>
      </c>
      <c r="F28" s="415"/>
      <c r="G28" s="415"/>
      <c r="H28" s="415"/>
      <c r="I28" s="415"/>
      <c r="J28" s="415"/>
      <c r="K28" s="416"/>
      <c r="L28" s="411">
        <v>1</v>
      </c>
      <c r="M28" s="412"/>
      <c r="N28" s="412"/>
      <c r="O28" s="412"/>
      <c r="P28" s="413"/>
      <c r="Q28" s="411">
        <v>2500</v>
      </c>
      <c r="R28" s="412"/>
      <c r="S28" s="412"/>
      <c r="T28" s="412"/>
      <c r="U28" s="412"/>
      <c r="V28" s="413"/>
      <c r="W28" s="501"/>
      <c r="X28" s="438"/>
      <c r="Y28" s="439"/>
      <c r="Z28" s="414" t="s">
        <v>190</v>
      </c>
      <c r="AA28" s="415"/>
      <c r="AB28" s="415"/>
      <c r="AC28" s="415"/>
      <c r="AD28" s="415"/>
      <c r="AE28" s="415"/>
      <c r="AF28" s="415"/>
      <c r="AG28" s="416"/>
      <c r="AH28" s="411" t="s">
        <v>133</v>
      </c>
      <c r="AI28" s="412"/>
      <c r="AJ28" s="412"/>
      <c r="AK28" s="412"/>
      <c r="AL28" s="413"/>
      <c r="AM28" s="411" t="s">
        <v>133</v>
      </c>
      <c r="AN28" s="412"/>
      <c r="AO28" s="412"/>
      <c r="AP28" s="412"/>
      <c r="AQ28" s="412"/>
      <c r="AR28" s="413"/>
      <c r="AS28" s="411" t="s">
        <v>150</v>
      </c>
      <c r="AT28" s="412"/>
      <c r="AU28" s="412"/>
      <c r="AV28" s="412"/>
      <c r="AW28" s="412"/>
      <c r="AX28" s="471"/>
      <c r="AY28" s="475" t="s">
        <v>191</v>
      </c>
      <c r="AZ28" s="476"/>
      <c r="BA28" s="476"/>
      <c r="BB28" s="477"/>
      <c r="BC28" s="484" t="s">
        <v>48</v>
      </c>
      <c r="BD28" s="485"/>
      <c r="BE28" s="485"/>
      <c r="BF28" s="485"/>
      <c r="BG28" s="485"/>
      <c r="BH28" s="485"/>
      <c r="BI28" s="485"/>
      <c r="BJ28" s="485"/>
      <c r="BK28" s="485"/>
      <c r="BL28" s="485"/>
      <c r="BM28" s="486"/>
      <c r="BN28" s="487">
        <v>2510699</v>
      </c>
      <c r="BO28" s="488"/>
      <c r="BP28" s="488"/>
      <c r="BQ28" s="488"/>
      <c r="BR28" s="488"/>
      <c r="BS28" s="488"/>
      <c r="BT28" s="488"/>
      <c r="BU28" s="489"/>
      <c r="BV28" s="487">
        <v>2343555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192</v>
      </c>
      <c r="F29" s="415"/>
      <c r="G29" s="415"/>
      <c r="H29" s="415"/>
      <c r="I29" s="415"/>
      <c r="J29" s="415"/>
      <c r="K29" s="416"/>
      <c r="L29" s="411">
        <v>8</v>
      </c>
      <c r="M29" s="412"/>
      <c r="N29" s="412"/>
      <c r="O29" s="412"/>
      <c r="P29" s="413"/>
      <c r="Q29" s="411">
        <v>2280</v>
      </c>
      <c r="R29" s="412"/>
      <c r="S29" s="412"/>
      <c r="T29" s="412"/>
      <c r="U29" s="412"/>
      <c r="V29" s="413"/>
      <c r="W29" s="502"/>
      <c r="X29" s="503"/>
      <c r="Y29" s="504"/>
      <c r="Z29" s="414" t="s">
        <v>193</v>
      </c>
      <c r="AA29" s="415"/>
      <c r="AB29" s="415"/>
      <c r="AC29" s="415"/>
      <c r="AD29" s="415"/>
      <c r="AE29" s="415"/>
      <c r="AF29" s="415"/>
      <c r="AG29" s="416"/>
      <c r="AH29" s="411">
        <v>85</v>
      </c>
      <c r="AI29" s="412"/>
      <c r="AJ29" s="412"/>
      <c r="AK29" s="412"/>
      <c r="AL29" s="413"/>
      <c r="AM29" s="411">
        <v>226015</v>
      </c>
      <c r="AN29" s="412"/>
      <c r="AO29" s="412"/>
      <c r="AP29" s="412"/>
      <c r="AQ29" s="412"/>
      <c r="AR29" s="413"/>
      <c r="AS29" s="411">
        <v>2659</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227032</v>
      </c>
      <c r="BO29" s="459"/>
      <c r="BP29" s="459"/>
      <c r="BQ29" s="459"/>
      <c r="BR29" s="459"/>
      <c r="BS29" s="459"/>
      <c r="BT29" s="459"/>
      <c r="BU29" s="460"/>
      <c r="BV29" s="458">
        <v>242027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95.4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1450609</v>
      </c>
      <c r="BO30" s="493"/>
      <c r="BP30" s="493"/>
      <c r="BQ30" s="493"/>
      <c r="BR30" s="493"/>
      <c r="BS30" s="493"/>
      <c r="BT30" s="493"/>
      <c r="BU30" s="494"/>
      <c r="BV30" s="492">
        <v>1586027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204</v>
      </c>
      <c r="V33" s="410"/>
      <c r="W33" s="409" t="s">
        <v>205</v>
      </c>
      <c r="X33" s="409"/>
      <c r="Y33" s="409"/>
      <c r="Z33" s="409"/>
      <c r="AA33" s="409"/>
      <c r="AB33" s="409"/>
      <c r="AC33" s="409"/>
      <c r="AD33" s="409"/>
      <c r="AE33" s="409"/>
      <c r="AF33" s="409"/>
      <c r="AG33" s="409"/>
      <c r="AH33" s="409"/>
      <c r="AI33" s="409"/>
      <c r="AJ33" s="409"/>
      <c r="AK33" s="409"/>
      <c r="AL33" s="203"/>
      <c r="AM33" s="410" t="s">
        <v>202</v>
      </c>
      <c r="AN33" s="410"/>
      <c r="AO33" s="409" t="s">
        <v>203</v>
      </c>
      <c r="AP33" s="409"/>
      <c r="AQ33" s="409"/>
      <c r="AR33" s="409"/>
      <c r="AS33" s="409"/>
      <c r="AT33" s="409"/>
      <c r="AU33" s="409"/>
      <c r="AV33" s="409"/>
      <c r="AW33" s="409"/>
      <c r="AX33" s="409"/>
      <c r="AY33" s="409"/>
      <c r="AZ33" s="409"/>
      <c r="BA33" s="409"/>
      <c r="BB33" s="409"/>
      <c r="BC33" s="409"/>
      <c r="BD33" s="204"/>
      <c r="BE33" s="409" t="s">
        <v>206</v>
      </c>
      <c r="BF33" s="409"/>
      <c r="BG33" s="409" t="s">
        <v>207</v>
      </c>
      <c r="BH33" s="409"/>
      <c r="BI33" s="409"/>
      <c r="BJ33" s="409"/>
      <c r="BK33" s="409"/>
      <c r="BL33" s="409"/>
      <c r="BM33" s="409"/>
      <c r="BN33" s="409"/>
      <c r="BO33" s="409"/>
      <c r="BP33" s="409"/>
      <c r="BQ33" s="409"/>
      <c r="BR33" s="409"/>
      <c r="BS33" s="409"/>
      <c r="BT33" s="409"/>
      <c r="BU33" s="409"/>
      <c r="BV33" s="204"/>
      <c r="BW33" s="410" t="s">
        <v>206</v>
      </c>
      <c r="BX33" s="410"/>
      <c r="BY33" s="409" t="s">
        <v>208</v>
      </c>
      <c r="BZ33" s="409"/>
      <c r="CA33" s="409"/>
      <c r="CB33" s="409"/>
      <c r="CC33" s="409"/>
      <c r="CD33" s="409"/>
      <c r="CE33" s="409"/>
      <c r="CF33" s="409"/>
      <c r="CG33" s="409"/>
      <c r="CH33" s="409"/>
      <c r="CI33" s="409"/>
      <c r="CJ33" s="409"/>
      <c r="CK33" s="409"/>
      <c r="CL33" s="409"/>
      <c r="CM33" s="409"/>
      <c r="CN33" s="203"/>
      <c r="CO33" s="410" t="s">
        <v>209</v>
      </c>
      <c r="CP33" s="410"/>
      <c r="CQ33" s="409" t="s">
        <v>210</v>
      </c>
      <c r="CR33" s="409"/>
      <c r="CS33" s="409"/>
      <c r="CT33" s="409"/>
      <c r="CU33" s="409"/>
      <c r="CV33" s="409"/>
      <c r="CW33" s="409"/>
      <c r="CX33" s="409"/>
      <c r="CY33" s="409"/>
      <c r="CZ33" s="409"/>
      <c r="DA33" s="409"/>
      <c r="DB33" s="409"/>
      <c r="DC33" s="409"/>
      <c r="DD33" s="409"/>
      <c r="DE33" s="409"/>
      <c r="DF33" s="203"/>
      <c r="DG33" s="408" t="s">
        <v>211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西原村工業用水道事業会計</v>
      </c>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西原村中央簡易水道事業特別会計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熊本県市町村総合事務組合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大津町・西原村原野組合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益城、嘉島、西原環境衛生施設組合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阿蘇広域行政事務組合（一般会計）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阿蘇広域行政事務組合（養護老人ホーム湯の里荘特別会計）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熊本県後期高齢者医療広域連合）一般会計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熊本県後期高齢者医療広域連合（後期高齢者医療特別会計）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212</v>
      </c>
      <c r="E46" s="403" t="s">
        <v>213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403" t="s">
        <v>586</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x14ac:dyDescent="0.2"/>
    <row r="55" spans="5:113" x14ac:dyDescent="0.2"/>
    <row r="56" spans="5:113" x14ac:dyDescent="0.2"/>
  </sheetData>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5" t="s">
        <v>572</v>
      </c>
      <c r="D34" s="1215"/>
      <c r="E34" s="1216"/>
      <c r="F34" s="32">
        <v>30.8</v>
      </c>
      <c r="G34" s="33">
        <v>26.92</v>
      </c>
      <c r="H34" s="33">
        <v>19.11</v>
      </c>
      <c r="I34" s="33">
        <v>10.79</v>
      </c>
      <c r="J34" s="34">
        <v>17.7</v>
      </c>
      <c r="K34" s="22"/>
      <c r="L34" s="22"/>
      <c r="M34" s="22"/>
      <c r="N34" s="22"/>
      <c r="O34" s="22"/>
      <c r="P34" s="22"/>
    </row>
    <row r="35" spans="1:16" ht="39" customHeight="1" x14ac:dyDescent="0.2">
      <c r="A35" s="22"/>
      <c r="B35" s="35"/>
      <c r="C35" s="1209" t="s">
        <v>573</v>
      </c>
      <c r="D35" s="1210"/>
      <c r="E35" s="1211"/>
      <c r="F35" s="36">
        <v>7.69</v>
      </c>
      <c r="G35" s="37">
        <v>7.29</v>
      </c>
      <c r="H35" s="37">
        <v>6.69</v>
      </c>
      <c r="I35" s="37">
        <v>6.46</v>
      </c>
      <c r="J35" s="38">
        <v>6.13</v>
      </c>
      <c r="K35" s="22"/>
      <c r="L35" s="22"/>
      <c r="M35" s="22"/>
      <c r="N35" s="22"/>
      <c r="O35" s="22"/>
      <c r="P35" s="22"/>
    </row>
    <row r="36" spans="1:16" ht="39" customHeight="1" x14ac:dyDescent="0.2">
      <c r="A36" s="22"/>
      <c r="B36" s="35"/>
      <c r="C36" s="1209" t="s">
        <v>574</v>
      </c>
      <c r="D36" s="1210"/>
      <c r="E36" s="1211"/>
      <c r="F36" s="36">
        <v>2.4700000000000002</v>
      </c>
      <c r="G36" s="37">
        <v>2.0499999999999998</v>
      </c>
      <c r="H36" s="37">
        <v>3.1</v>
      </c>
      <c r="I36" s="37">
        <v>3.58</v>
      </c>
      <c r="J36" s="38">
        <v>4.8600000000000003</v>
      </c>
      <c r="K36" s="22"/>
      <c r="L36" s="22"/>
      <c r="M36" s="22"/>
      <c r="N36" s="22"/>
      <c r="O36" s="22"/>
      <c r="P36" s="22"/>
    </row>
    <row r="37" spans="1:16" ht="39" customHeight="1" x14ac:dyDescent="0.2">
      <c r="A37" s="22"/>
      <c r="B37" s="35"/>
      <c r="C37" s="1209" t="s">
        <v>575</v>
      </c>
      <c r="D37" s="1210"/>
      <c r="E37" s="1211"/>
      <c r="F37" s="36">
        <v>4.58</v>
      </c>
      <c r="G37" s="37">
        <v>3.55</v>
      </c>
      <c r="H37" s="37">
        <v>3.1</v>
      </c>
      <c r="I37" s="37">
        <v>3.55</v>
      </c>
      <c r="J37" s="38">
        <v>3.13</v>
      </c>
      <c r="K37" s="22"/>
      <c r="L37" s="22"/>
      <c r="M37" s="22"/>
      <c r="N37" s="22"/>
      <c r="O37" s="22"/>
      <c r="P37" s="22"/>
    </row>
    <row r="38" spans="1:16" ht="39" customHeight="1" x14ac:dyDescent="0.2">
      <c r="A38" s="22"/>
      <c r="B38" s="35"/>
      <c r="C38" s="1209" t="s">
        <v>576</v>
      </c>
      <c r="D38" s="1210"/>
      <c r="E38" s="1211"/>
      <c r="F38" s="36">
        <v>1.23</v>
      </c>
      <c r="G38" s="37">
        <v>0.59</v>
      </c>
      <c r="H38" s="37">
        <v>0.82</v>
      </c>
      <c r="I38" s="37">
        <v>0.38</v>
      </c>
      <c r="J38" s="38">
        <v>0.9</v>
      </c>
      <c r="K38" s="22"/>
      <c r="L38" s="22"/>
      <c r="M38" s="22"/>
      <c r="N38" s="22"/>
      <c r="O38" s="22"/>
      <c r="P38" s="22"/>
    </row>
    <row r="39" spans="1:16" ht="39" customHeight="1" x14ac:dyDescent="0.2">
      <c r="A39" s="22"/>
      <c r="B39" s="35"/>
      <c r="C39" s="1209" t="s">
        <v>577</v>
      </c>
      <c r="D39" s="1210"/>
      <c r="E39" s="1211"/>
      <c r="F39" s="36">
        <v>0.15</v>
      </c>
      <c r="G39" s="37">
        <v>0.14000000000000001</v>
      </c>
      <c r="H39" s="37">
        <v>0.13</v>
      </c>
      <c r="I39" s="37">
        <v>0.12</v>
      </c>
      <c r="J39" s="38">
        <v>0.12</v>
      </c>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578</v>
      </c>
      <c r="D42" s="1210"/>
      <c r="E42" s="1211"/>
      <c r="F42" s="36" t="s">
        <v>525</v>
      </c>
      <c r="G42" s="37" t="s">
        <v>525</v>
      </c>
      <c r="H42" s="37" t="s">
        <v>525</v>
      </c>
      <c r="I42" s="37" t="s">
        <v>525</v>
      </c>
      <c r="J42" s="38" t="s">
        <v>525</v>
      </c>
      <c r="K42" s="22"/>
      <c r="L42" s="22"/>
      <c r="M42" s="22"/>
      <c r="N42" s="22"/>
      <c r="O42" s="22"/>
      <c r="P42" s="22"/>
    </row>
    <row r="43" spans="1:16" ht="39" customHeight="1" thickBot="1" x14ac:dyDescent="0.25">
      <c r="A43" s="22"/>
      <c r="B43" s="40"/>
      <c r="C43" s="1212" t="s">
        <v>579</v>
      </c>
      <c r="D43" s="1213"/>
      <c r="E43" s="1214"/>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nTF8VbwnCf2qpHA/tAww0C77FZkuqBFjq8AYA0ZM9kPq0KNheRQ887HqDdCxwlDoui9yNCaCTar7izrPw1aRg==" saltValue="p+dIq+TI91alEXJwgJ24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0" zoomScaleNormal="4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260</v>
      </c>
      <c r="L45" s="60">
        <v>533</v>
      </c>
      <c r="M45" s="60">
        <v>810</v>
      </c>
      <c r="N45" s="60">
        <v>951</v>
      </c>
      <c r="O45" s="61">
        <v>1107</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525</v>
      </c>
      <c r="L46" s="64" t="s">
        <v>525</v>
      </c>
      <c r="M46" s="64" t="s">
        <v>525</v>
      </c>
      <c r="N46" s="64" t="s">
        <v>525</v>
      </c>
      <c r="O46" s="65" t="s">
        <v>525</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525</v>
      </c>
      <c r="L47" s="64" t="s">
        <v>525</v>
      </c>
      <c r="M47" s="64" t="s">
        <v>525</v>
      </c>
      <c r="N47" s="64" t="s">
        <v>525</v>
      </c>
      <c r="O47" s="65" t="s">
        <v>525</v>
      </c>
      <c r="P47" s="48"/>
      <c r="Q47" s="48"/>
      <c r="R47" s="48"/>
      <c r="S47" s="48"/>
      <c r="T47" s="48"/>
      <c r="U47" s="48"/>
    </row>
    <row r="48" spans="1:21" ht="30.75" customHeight="1" x14ac:dyDescent="0.2">
      <c r="A48" s="48"/>
      <c r="B48" s="1237"/>
      <c r="C48" s="1238"/>
      <c r="D48" s="62"/>
      <c r="E48" s="1219" t="s">
        <v>15</v>
      </c>
      <c r="F48" s="1219"/>
      <c r="G48" s="1219"/>
      <c r="H48" s="1219"/>
      <c r="I48" s="1219"/>
      <c r="J48" s="1220"/>
      <c r="K48" s="63">
        <v>1</v>
      </c>
      <c r="L48" s="64">
        <v>15</v>
      </c>
      <c r="M48" s="64">
        <v>8</v>
      </c>
      <c r="N48" s="64">
        <v>7</v>
      </c>
      <c r="O48" s="65">
        <v>8</v>
      </c>
      <c r="P48" s="48"/>
      <c r="Q48" s="48"/>
      <c r="R48" s="48"/>
      <c r="S48" s="48"/>
      <c r="T48" s="48"/>
      <c r="U48" s="48"/>
    </row>
    <row r="49" spans="1:21" ht="30.75" customHeight="1" x14ac:dyDescent="0.2">
      <c r="A49" s="48"/>
      <c r="B49" s="1237"/>
      <c r="C49" s="1238"/>
      <c r="D49" s="62"/>
      <c r="E49" s="1219" t="s">
        <v>16</v>
      </c>
      <c r="F49" s="1219"/>
      <c r="G49" s="1219"/>
      <c r="H49" s="1219"/>
      <c r="I49" s="1219"/>
      <c r="J49" s="1220"/>
      <c r="K49" s="63">
        <v>18</v>
      </c>
      <c r="L49" s="64">
        <v>18</v>
      </c>
      <c r="M49" s="64">
        <v>18</v>
      </c>
      <c r="N49" s="64">
        <v>44</v>
      </c>
      <c r="O49" s="65">
        <v>18</v>
      </c>
      <c r="P49" s="48"/>
      <c r="Q49" s="48"/>
      <c r="R49" s="48"/>
      <c r="S49" s="48"/>
      <c r="T49" s="48"/>
      <c r="U49" s="48"/>
    </row>
    <row r="50" spans="1:21" ht="30.75" customHeight="1" x14ac:dyDescent="0.2">
      <c r="A50" s="48"/>
      <c r="B50" s="1237"/>
      <c r="C50" s="1238"/>
      <c r="D50" s="62"/>
      <c r="E50" s="1219" t="s">
        <v>17</v>
      </c>
      <c r="F50" s="1219"/>
      <c r="G50" s="1219"/>
      <c r="H50" s="1219"/>
      <c r="I50" s="1219"/>
      <c r="J50" s="1220"/>
      <c r="K50" s="63">
        <v>21</v>
      </c>
      <c r="L50" s="64">
        <v>21</v>
      </c>
      <c r="M50" s="64" t="s">
        <v>525</v>
      </c>
      <c r="N50" s="64" t="s">
        <v>525</v>
      </c>
      <c r="O50" s="65" t="s">
        <v>525</v>
      </c>
      <c r="P50" s="48"/>
      <c r="Q50" s="48"/>
      <c r="R50" s="48"/>
      <c r="S50" s="48"/>
      <c r="T50" s="48"/>
      <c r="U50" s="48"/>
    </row>
    <row r="51" spans="1:21" ht="30.75" customHeight="1" x14ac:dyDescent="0.2">
      <c r="A51" s="48"/>
      <c r="B51" s="1239"/>
      <c r="C51" s="1240"/>
      <c r="D51" s="66"/>
      <c r="E51" s="1219" t="s">
        <v>18</v>
      </c>
      <c r="F51" s="1219"/>
      <c r="G51" s="1219"/>
      <c r="H51" s="1219"/>
      <c r="I51" s="1219"/>
      <c r="J51" s="1220"/>
      <c r="K51" s="63">
        <v>1</v>
      </c>
      <c r="L51" s="64">
        <v>4</v>
      </c>
      <c r="M51" s="64">
        <v>0</v>
      </c>
      <c r="N51" s="64">
        <v>1</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238</v>
      </c>
      <c r="L52" s="64">
        <v>456</v>
      </c>
      <c r="M52" s="64">
        <v>696</v>
      </c>
      <c r="N52" s="64">
        <v>830</v>
      </c>
      <c r="O52" s="65">
        <v>944</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63</v>
      </c>
      <c r="L53" s="69">
        <v>135</v>
      </c>
      <c r="M53" s="69">
        <v>140</v>
      </c>
      <c r="N53" s="69">
        <v>173</v>
      </c>
      <c r="O53" s="70">
        <v>189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3">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5ST/mCpwAZO+2JOVf1MIGEnsiJpLOJrgE5GGknyPWAs/3L6wz1YkZ9fnJg5YbgvF+47Xcz7RdIE8BYFmnslsg==" saltValue="iZ2qDP2ZyANBrSVUosia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55" t="s">
        <v>30</v>
      </c>
      <c r="C41" s="1256"/>
      <c r="D41" s="102"/>
      <c r="E41" s="1257" t="s">
        <v>31</v>
      </c>
      <c r="F41" s="1257"/>
      <c r="G41" s="1257"/>
      <c r="H41" s="1258"/>
      <c r="I41" s="358">
        <v>6131</v>
      </c>
      <c r="J41" s="359">
        <v>7856</v>
      </c>
      <c r="K41" s="359">
        <v>9476</v>
      </c>
      <c r="L41" s="359">
        <v>10695</v>
      </c>
      <c r="M41" s="360">
        <v>10641</v>
      </c>
    </row>
    <row r="42" spans="2:13" ht="27.75" customHeight="1" x14ac:dyDescent="0.2">
      <c r="B42" s="1245"/>
      <c r="C42" s="1246"/>
      <c r="D42" s="103"/>
      <c r="E42" s="1249" t="s">
        <v>32</v>
      </c>
      <c r="F42" s="1249"/>
      <c r="G42" s="1249"/>
      <c r="H42" s="1250"/>
      <c r="I42" s="361">
        <v>21</v>
      </c>
      <c r="J42" s="362" t="s">
        <v>525</v>
      </c>
      <c r="K42" s="362" t="s">
        <v>525</v>
      </c>
      <c r="L42" s="362" t="s">
        <v>525</v>
      </c>
      <c r="M42" s="363" t="s">
        <v>525</v>
      </c>
    </row>
    <row r="43" spans="2:13" ht="27.75" customHeight="1" x14ac:dyDescent="0.2">
      <c r="B43" s="1245"/>
      <c r="C43" s="1246"/>
      <c r="D43" s="103"/>
      <c r="E43" s="1249" t="s">
        <v>33</v>
      </c>
      <c r="F43" s="1249"/>
      <c r="G43" s="1249"/>
      <c r="H43" s="1250"/>
      <c r="I43" s="361">
        <v>143</v>
      </c>
      <c r="J43" s="362">
        <v>52</v>
      </c>
      <c r="K43" s="362">
        <v>55</v>
      </c>
      <c r="L43" s="362">
        <v>72</v>
      </c>
      <c r="M43" s="363">
        <v>64</v>
      </c>
    </row>
    <row r="44" spans="2:13" ht="27.75" customHeight="1" x14ac:dyDescent="0.2">
      <c r="B44" s="1245"/>
      <c r="C44" s="1246"/>
      <c r="D44" s="103"/>
      <c r="E44" s="1249" t="s">
        <v>34</v>
      </c>
      <c r="F44" s="1249"/>
      <c r="G44" s="1249"/>
      <c r="H44" s="1250"/>
      <c r="I44" s="361">
        <v>94</v>
      </c>
      <c r="J44" s="362">
        <v>82</v>
      </c>
      <c r="K44" s="362">
        <v>65</v>
      </c>
      <c r="L44" s="362">
        <v>48</v>
      </c>
      <c r="M44" s="363">
        <v>34</v>
      </c>
    </row>
    <row r="45" spans="2:13" ht="27.75" customHeight="1" x14ac:dyDescent="0.2">
      <c r="B45" s="1245"/>
      <c r="C45" s="1246"/>
      <c r="D45" s="103"/>
      <c r="E45" s="1249" t="s">
        <v>35</v>
      </c>
      <c r="F45" s="1249"/>
      <c r="G45" s="1249"/>
      <c r="H45" s="1250"/>
      <c r="I45" s="361">
        <v>192</v>
      </c>
      <c r="J45" s="362">
        <v>233</v>
      </c>
      <c r="K45" s="362">
        <v>145</v>
      </c>
      <c r="L45" s="362">
        <v>127</v>
      </c>
      <c r="M45" s="363">
        <v>73</v>
      </c>
    </row>
    <row r="46" spans="2:13" ht="27.75" customHeight="1" x14ac:dyDescent="0.2">
      <c r="B46" s="1245"/>
      <c r="C46" s="1246"/>
      <c r="D46" s="104"/>
      <c r="E46" s="1249" t="s">
        <v>36</v>
      </c>
      <c r="F46" s="1249"/>
      <c r="G46" s="1249"/>
      <c r="H46" s="1250"/>
      <c r="I46" s="361" t="s">
        <v>525</v>
      </c>
      <c r="J46" s="362" t="s">
        <v>525</v>
      </c>
      <c r="K46" s="362" t="s">
        <v>525</v>
      </c>
      <c r="L46" s="362" t="s">
        <v>525</v>
      </c>
      <c r="M46" s="363" t="s">
        <v>525</v>
      </c>
    </row>
    <row r="47" spans="2:13" ht="27.75" customHeight="1" x14ac:dyDescent="0.2">
      <c r="B47" s="1245"/>
      <c r="C47" s="1246"/>
      <c r="D47" s="105"/>
      <c r="E47" s="1259" t="s">
        <v>37</v>
      </c>
      <c r="F47" s="1260"/>
      <c r="G47" s="1260"/>
      <c r="H47" s="1261"/>
      <c r="I47" s="361" t="s">
        <v>525</v>
      </c>
      <c r="J47" s="362" t="s">
        <v>525</v>
      </c>
      <c r="K47" s="362" t="s">
        <v>525</v>
      </c>
      <c r="L47" s="362" t="s">
        <v>525</v>
      </c>
      <c r="M47" s="363" t="s">
        <v>525</v>
      </c>
    </row>
    <row r="48" spans="2:13" ht="27.75" customHeight="1" x14ac:dyDescent="0.2">
      <c r="B48" s="1245"/>
      <c r="C48" s="1246"/>
      <c r="D48" s="103"/>
      <c r="E48" s="1249" t="s">
        <v>38</v>
      </c>
      <c r="F48" s="1249"/>
      <c r="G48" s="1249"/>
      <c r="H48" s="1250"/>
      <c r="I48" s="361" t="s">
        <v>525</v>
      </c>
      <c r="J48" s="362" t="s">
        <v>525</v>
      </c>
      <c r="K48" s="362" t="s">
        <v>525</v>
      </c>
      <c r="L48" s="362" t="s">
        <v>525</v>
      </c>
      <c r="M48" s="363" t="s">
        <v>525</v>
      </c>
    </row>
    <row r="49" spans="2:13" ht="27.75" customHeight="1" x14ac:dyDescent="0.2">
      <c r="B49" s="1247"/>
      <c r="C49" s="1248"/>
      <c r="D49" s="103"/>
      <c r="E49" s="1249" t="s">
        <v>39</v>
      </c>
      <c r="F49" s="1249"/>
      <c r="G49" s="1249"/>
      <c r="H49" s="1250"/>
      <c r="I49" s="361" t="s">
        <v>525</v>
      </c>
      <c r="J49" s="362" t="s">
        <v>525</v>
      </c>
      <c r="K49" s="362" t="s">
        <v>525</v>
      </c>
      <c r="L49" s="362" t="s">
        <v>525</v>
      </c>
      <c r="M49" s="363" t="s">
        <v>525</v>
      </c>
    </row>
    <row r="50" spans="2:13" ht="27.75" customHeight="1" x14ac:dyDescent="0.2">
      <c r="B50" s="1243" t="s">
        <v>40</v>
      </c>
      <c r="C50" s="1244"/>
      <c r="D50" s="106"/>
      <c r="E50" s="1249" t="s">
        <v>41</v>
      </c>
      <c r="F50" s="1249"/>
      <c r="G50" s="1249"/>
      <c r="H50" s="1250"/>
      <c r="I50" s="361">
        <v>2494</v>
      </c>
      <c r="J50" s="362">
        <v>3027</v>
      </c>
      <c r="K50" s="362">
        <v>3933</v>
      </c>
      <c r="L50" s="362">
        <v>4190</v>
      </c>
      <c r="M50" s="363">
        <v>4207</v>
      </c>
    </row>
    <row r="51" spans="2:13" ht="27.75" customHeight="1" x14ac:dyDescent="0.2">
      <c r="B51" s="1245"/>
      <c r="C51" s="1246"/>
      <c r="D51" s="103"/>
      <c r="E51" s="1249" t="s">
        <v>42</v>
      </c>
      <c r="F51" s="1249"/>
      <c r="G51" s="1249"/>
      <c r="H51" s="1250"/>
      <c r="I51" s="361" t="s">
        <v>525</v>
      </c>
      <c r="J51" s="362" t="s">
        <v>525</v>
      </c>
      <c r="K51" s="362" t="s">
        <v>525</v>
      </c>
      <c r="L51" s="362" t="s">
        <v>525</v>
      </c>
      <c r="M51" s="363" t="s">
        <v>525</v>
      </c>
    </row>
    <row r="52" spans="2:13" ht="27.75" customHeight="1" x14ac:dyDescent="0.2">
      <c r="B52" s="1247"/>
      <c r="C52" s="1248"/>
      <c r="D52" s="103"/>
      <c r="E52" s="1249" t="s">
        <v>43</v>
      </c>
      <c r="F52" s="1249"/>
      <c r="G52" s="1249"/>
      <c r="H52" s="1250"/>
      <c r="I52" s="361">
        <v>7060</v>
      </c>
      <c r="J52" s="362">
        <v>8228</v>
      </c>
      <c r="K52" s="362">
        <v>9013</v>
      </c>
      <c r="L52" s="362">
        <v>9938</v>
      </c>
      <c r="M52" s="363">
        <v>9245</v>
      </c>
    </row>
    <row r="53" spans="2:13" ht="27.75" customHeight="1" thickBot="1" x14ac:dyDescent="0.25">
      <c r="B53" s="1251" t="s">
        <v>44</v>
      </c>
      <c r="C53" s="1252"/>
      <c r="D53" s="107"/>
      <c r="E53" s="1253" t="s">
        <v>45</v>
      </c>
      <c r="F53" s="1253"/>
      <c r="G53" s="1253"/>
      <c r="H53" s="1254"/>
      <c r="I53" s="364">
        <v>-2973</v>
      </c>
      <c r="J53" s="365">
        <v>-3033</v>
      </c>
      <c r="K53" s="365">
        <v>-3205</v>
      </c>
      <c r="L53" s="365">
        <v>-3186</v>
      </c>
      <c r="M53" s="366">
        <v>-2640</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QssOCITBdXuIgUPZzlgb3seYmG24/NbIa1Ewurbsgl3qFfDhnISheBX3TYfMi/ZBAWAnig8wQ0KaUA+R2guaw==" saltValue="UxIwrquvQssJ/uT4mfQQ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40" zoomScaleNormal="40" zoomScaleSheetLayoutView="100" workbookViewId="0">
      <selection activeCell="O55" sqref="O55"/>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569</v>
      </c>
      <c r="G54" s="116" t="s">
        <v>570</v>
      </c>
      <c r="H54" s="117" t="s">
        <v>571</v>
      </c>
    </row>
    <row r="55" spans="2:8" ht="52.5" customHeight="1" x14ac:dyDescent="0.2">
      <c r="B55" s="118"/>
      <c r="C55" s="1270" t="s">
        <v>48</v>
      </c>
      <c r="D55" s="1270"/>
      <c r="E55" s="1271"/>
      <c r="F55" s="119">
        <v>1943</v>
      </c>
      <c r="G55" s="119">
        <v>2344</v>
      </c>
      <c r="H55" s="120">
        <v>2511</v>
      </c>
    </row>
    <row r="56" spans="2:8" ht="52.5" customHeight="1" x14ac:dyDescent="0.2">
      <c r="B56" s="121"/>
      <c r="C56" s="1272" t="s">
        <v>49</v>
      </c>
      <c r="D56" s="1272"/>
      <c r="E56" s="1273"/>
      <c r="F56" s="122">
        <v>259</v>
      </c>
      <c r="G56" s="122">
        <v>242</v>
      </c>
      <c r="H56" s="123">
        <v>227</v>
      </c>
    </row>
    <row r="57" spans="2:8" ht="53.25" customHeight="1" x14ac:dyDescent="0.2">
      <c r="B57" s="121"/>
      <c r="C57" s="1274" t="s">
        <v>50</v>
      </c>
      <c r="D57" s="1274"/>
      <c r="E57" s="1275"/>
      <c r="F57" s="124">
        <v>1712</v>
      </c>
      <c r="G57" s="124">
        <v>1586</v>
      </c>
      <c r="H57" s="125">
        <v>1451</v>
      </c>
    </row>
    <row r="58" spans="2:8" ht="45.75" customHeight="1" x14ac:dyDescent="0.2">
      <c r="B58" s="126"/>
      <c r="C58" s="1262" t="s">
        <v>51</v>
      </c>
      <c r="D58" s="1263"/>
      <c r="E58" s="1264"/>
      <c r="F58" s="127"/>
      <c r="G58" s="127"/>
      <c r="H58" s="128"/>
    </row>
    <row r="59" spans="2:8" ht="45.75" customHeight="1" x14ac:dyDescent="0.2">
      <c r="B59" s="126"/>
      <c r="C59" s="1262" t="s">
        <v>51</v>
      </c>
      <c r="D59" s="1263"/>
      <c r="E59" s="1264"/>
      <c r="F59" s="127"/>
      <c r="G59" s="127"/>
      <c r="H59" s="128"/>
    </row>
    <row r="60" spans="2:8" ht="45.75" customHeight="1" x14ac:dyDescent="0.2">
      <c r="B60" s="126"/>
      <c r="C60" s="1262" t="s">
        <v>52</v>
      </c>
      <c r="D60" s="1263"/>
      <c r="E60" s="1264"/>
      <c r="F60" s="127"/>
      <c r="G60" s="127"/>
      <c r="H60" s="128"/>
    </row>
    <row r="61" spans="2:8" ht="45.75" customHeight="1" x14ac:dyDescent="0.2">
      <c r="B61" s="126"/>
      <c r="C61" s="1262" t="s">
        <v>53</v>
      </c>
      <c r="D61" s="1263"/>
      <c r="E61" s="1264"/>
      <c r="F61" s="127"/>
      <c r="G61" s="127"/>
      <c r="H61" s="128"/>
    </row>
    <row r="62" spans="2:8" ht="45.75" customHeight="1" thickBot="1" x14ac:dyDescent="0.25">
      <c r="B62" s="129"/>
      <c r="C62" s="1265" t="s">
        <v>51</v>
      </c>
      <c r="D62" s="1266"/>
      <c r="E62" s="1267"/>
      <c r="F62" s="130"/>
      <c r="G62" s="130"/>
      <c r="H62" s="131"/>
    </row>
    <row r="63" spans="2:8" ht="52.5" customHeight="1" thickBot="1" x14ac:dyDescent="0.25">
      <c r="B63" s="132"/>
      <c r="C63" s="1268" t="s">
        <v>54</v>
      </c>
      <c r="D63" s="1268"/>
      <c r="E63" s="1269"/>
      <c r="F63" s="133">
        <v>3914</v>
      </c>
      <c r="G63" s="133">
        <v>4172</v>
      </c>
      <c r="H63" s="134">
        <v>4188</v>
      </c>
    </row>
    <row r="64" spans="2:8" ht="13" x14ac:dyDescent="0.2"/>
  </sheetData>
  <sheetProtection algorithmName="SHA-512" hashValue="C1AIMs15v97+iXyhEbMGQmdxOBYSeuCL+OveIx7mLd9vDJDVGyWCBaleC0bfLhBlsoNitXozO1Gpod+dko6oWw==" saltValue="fxv+UonS0tAvWuOzTAKY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4" zoomScale="85" zoomScaleNormal="85" zoomScaleSheetLayoutView="55" workbookViewId="0">
      <selection activeCell="AN83" sqref="AN83"/>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598</v>
      </c>
    </row>
    <row r="50" spans="1:109" ht="13"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599</v>
      </c>
      <c r="AO51" s="1279"/>
      <c r="AP51" s="1279"/>
      <c r="AQ51" s="1279"/>
      <c r="AR51" s="1279"/>
      <c r="AS51" s="1279"/>
      <c r="AT51" s="1279"/>
      <c r="AU51" s="1279"/>
      <c r="AV51" s="1279"/>
      <c r="AW51" s="1279"/>
      <c r="AX51" s="1279"/>
      <c r="AY51" s="1279"/>
      <c r="AZ51" s="1279"/>
      <c r="BA51" s="1279"/>
      <c r="BB51" s="1279" t="s">
        <v>600</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601</v>
      </c>
      <c r="BC53" s="1279"/>
      <c r="BD53" s="1279"/>
      <c r="BE53" s="1279"/>
      <c r="BF53" s="1279"/>
      <c r="BG53" s="1279"/>
      <c r="BH53" s="1279"/>
      <c r="BI53" s="1279"/>
      <c r="BJ53" s="1279"/>
      <c r="BK53" s="1279"/>
      <c r="BL53" s="1279"/>
      <c r="BM53" s="1279"/>
      <c r="BN53" s="1279"/>
      <c r="BO53" s="1279"/>
      <c r="BP53" s="1276">
        <v>51.5</v>
      </c>
      <c r="BQ53" s="1276"/>
      <c r="BR53" s="1276"/>
      <c r="BS53" s="1276"/>
      <c r="BT53" s="1276"/>
      <c r="BU53" s="1276"/>
      <c r="BV53" s="1276"/>
      <c r="BW53" s="1276"/>
      <c r="BX53" s="1276">
        <v>49.4</v>
      </c>
      <c r="BY53" s="1276"/>
      <c r="BZ53" s="1276"/>
      <c r="CA53" s="1276"/>
      <c r="CB53" s="1276"/>
      <c r="CC53" s="1276"/>
      <c r="CD53" s="1276"/>
      <c r="CE53" s="1276"/>
      <c r="CF53" s="1276">
        <v>51.2</v>
      </c>
      <c r="CG53" s="1276"/>
      <c r="CH53" s="1276"/>
      <c r="CI53" s="1276"/>
      <c r="CJ53" s="1276"/>
      <c r="CK53" s="1276"/>
      <c r="CL53" s="1276"/>
      <c r="CM53" s="1276"/>
      <c r="CN53" s="1276">
        <v>53.1</v>
      </c>
      <c r="CO53" s="1276"/>
      <c r="CP53" s="1276"/>
      <c r="CQ53" s="1276"/>
      <c r="CR53" s="1276"/>
      <c r="CS53" s="1276"/>
      <c r="CT53" s="1276"/>
      <c r="CU53" s="1276"/>
      <c r="CV53" s="1276">
        <v>49.6</v>
      </c>
      <c r="CW53" s="1276"/>
      <c r="CX53" s="1276"/>
      <c r="CY53" s="1276"/>
      <c r="CZ53" s="1276"/>
      <c r="DA53" s="1276"/>
      <c r="DB53" s="1276"/>
      <c r="DC53" s="1276"/>
    </row>
    <row r="54" spans="1:109" ht="13"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3"/>
      <c r="B55" s="375"/>
      <c r="G55" s="1282"/>
      <c r="H55" s="1282"/>
      <c r="I55" s="1282"/>
      <c r="J55" s="1282"/>
      <c r="K55" s="1283"/>
      <c r="L55" s="1283"/>
      <c r="M55" s="1283"/>
      <c r="N55" s="1283"/>
      <c r="AN55" s="1281" t="s">
        <v>602</v>
      </c>
      <c r="AO55" s="1281"/>
      <c r="AP55" s="1281"/>
      <c r="AQ55" s="1281"/>
      <c r="AR55" s="1281"/>
      <c r="AS55" s="1281"/>
      <c r="AT55" s="1281"/>
      <c r="AU55" s="1281"/>
      <c r="AV55" s="1281"/>
      <c r="AW55" s="1281"/>
      <c r="AX55" s="1281"/>
      <c r="AY55" s="1281"/>
      <c r="AZ55" s="1281"/>
      <c r="BA55" s="1281"/>
      <c r="BB55" s="1279" t="s">
        <v>600</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601</v>
      </c>
      <c r="BC57" s="1279"/>
      <c r="BD57" s="1279"/>
      <c r="BE57" s="1279"/>
      <c r="BF57" s="1279"/>
      <c r="BG57" s="1279"/>
      <c r="BH57" s="1279"/>
      <c r="BI57" s="1279"/>
      <c r="BJ57" s="1279"/>
      <c r="BK57" s="1279"/>
      <c r="BL57" s="1279"/>
      <c r="BM57" s="1279"/>
      <c r="BN57" s="1279"/>
      <c r="BO57" s="1279"/>
      <c r="BP57" s="1276">
        <v>59.1</v>
      </c>
      <c r="BQ57" s="1276"/>
      <c r="BR57" s="1276"/>
      <c r="BS57" s="1276"/>
      <c r="BT57" s="1276"/>
      <c r="BU57" s="1276"/>
      <c r="BV57" s="1276"/>
      <c r="BW57" s="1276"/>
      <c r="BX57" s="1276">
        <v>61.2</v>
      </c>
      <c r="BY57" s="1276"/>
      <c r="BZ57" s="1276"/>
      <c r="CA57" s="1276"/>
      <c r="CB57" s="1276"/>
      <c r="CC57" s="1276"/>
      <c r="CD57" s="1276"/>
      <c r="CE57" s="1276"/>
      <c r="CF57" s="1276">
        <v>62.8</v>
      </c>
      <c r="CG57" s="1276"/>
      <c r="CH57" s="1276"/>
      <c r="CI57" s="1276"/>
      <c r="CJ57" s="1276"/>
      <c r="CK57" s="1276"/>
      <c r="CL57" s="1276"/>
      <c r="CM57" s="1276"/>
      <c r="CN57" s="1276">
        <v>64.099999999999994</v>
      </c>
      <c r="CO57" s="1276"/>
      <c r="CP57" s="1276"/>
      <c r="CQ57" s="1276"/>
      <c r="CR57" s="1276"/>
      <c r="CS57" s="1276"/>
      <c r="CT57" s="1276"/>
      <c r="CU57" s="1276"/>
      <c r="CV57" s="1276">
        <v>66.3</v>
      </c>
      <c r="CW57" s="1276"/>
      <c r="CX57" s="1276"/>
      <c r="CY57" s="1276"/>
      <c r="CZ57" s="1276"/>
      <c r="DA57" s="1276"/>
      <c r="DB57" s="1276"/>
      <c r="DC57" s="1276"/>
      <c r="DD57" s="388"/>
      <c r="DE57" s="387"/>
    </row>
    <row r="58" spans="1:109" s="383" customFormat="1" ht="13"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603</v>
      </c>
    </row>
    <row r="64" spans="1:109" ht="13" x14ac:dyDescent="0.2">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598</v>
      </c>
    </row>
    <row r="72" spans="2:107" ht="13"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ht="13" x14ac:dyDescent="0.2">
      <c r="B73" s="375"/>
      <c r="G73" s="1284"/>
      <c r="H73" s="1284"/>
      <c r="I73" s="1284"/>
      <c r="J73" s="1284"/>
      <c r="K73" s="1280"/>
      <c r="L73" s="1280"/>
      <c r="M73" s="1280"/>
      <c r="N73" s="1280"/>
      <c r="AM73" s="384"/>
      <c r="AN73" s="1279" t="s">
        <v>599</v>
      </c>
      <c r="AO73" s="1279"/>
      <c r="AP73" s="1279"/>
      <c r="AQ73" s="1279"/>
      <c r="AR73" s="1279"/>
      <c r="AS73" s="1279"/>
      <c r="AT73" s="1279"/>
      <c r="AU73" s="1279"/>
      <c r="AV73" s="1279"/>
      <c r="AW73" s="1279"/>
      <c r="AX73" s="1279"/>
      <c r="AY73" s="1279"/>
      <c r="AZ73" s="1279"/>
      <c r="BA73" s="1279"/>
      <c r="BB73" s="1279" t="s">
        <v>600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3.2</v>
      </c>
      <c r="BQ75" s="1276"/>
      <c r="BR75" s="1276"/>
      <c r="BS75" s="1276"/>
      <c r="BT75" s="1276"/>
      <c r="BU75" s="1276"/>
      <c r="BV75" s="1276"/>
      <c r="BW75" s="1276"/>
      <c r="BX75" s="1276">
        <v>4.3</v>
      </c>
      <c r="BY75" s="1276"/>
      <c r="BZ75" s="1276"/>
      <c r="CA75" s="1276"/>
      <c r="CB75" s="1276"/>
      <c r="CC75" s="1276"/>
      <c r="CD75" s="1276"/>
      <c r="CE75" s="1276"/>
      <c r="CF75" s="1276">
        <v>5.4</v>
      </c>
      <c r="CG75" s="1276"/>
      <c r="CH75" s="1276"/>
      <c r="CI75" s="1276"/>
      <c r="CJ75" s="1276"/>
      <c r="CK75" s="1276"/>
      <c r="CL75" s="1276"/>
      <c r="CM75" s="1276"/>
      <c r="CN75" s="1276">
        <v>6.9</v>
      </c>
      <c r="CO75" s="1276"/>
      <c r="CP75" s="1276"/>
      <c r="CQ75" s="1276"/>
      <c r="CR75" s="1276"/>
      <c r="CS75" s="1276"/>
      <c r="CT75" s="1276"/>
      <c r="CU75" s="1276"/>
      <c r="CV75" s="1276">
        <v>7.2</v>
      </c>
      <c r="CW75" s="1276"/>
      <c r="CX75" s="1276"/>
      <c r="CY75" s="1276"/>
      <c r="CZ75" s="1276"/>
      <c r="DA75" s="1276"/>
      <c r="DB75" s="1276"/>
      <c r="DC75" s="1276"/>
    </row>
    <row r="76" spans="2:107" ht="13"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75"/>
      <c r="G77" s="1282"/>
      <c r="H77" s="1282"/>
      <c r="I77" s="1282"/>
      <c r="J77" s="1282"/>
      <c r="K77" s="1280"/>
      <c r="L77" s="1280"/>
      <c r="M77" s="1280"/>
      <c r="N77" s="1280"/>
      <c r="AN77" s="1281" t="s">
        <v>602</v>
      </c>
      <c r="AO77" s="1281"/>
      <c r="AP77" s="1281"/>
      <c r="AQ77" s="1281"/>
      <c r="AR77" s="1281"/>
      <c r="AS77" s="1281"/>
      <c r="AT77" s="1281"/>
      <c r="AU77" s="1281"/>
      <c r="AV77" s="1281"/>
      <c r="AW77" s="1281"/>
      <c r="AX77" s="1281"/>
      <c r="AY77" s="1281"/>
      <c r="AZ77" s="1281"/>
      <c r="BA77" s="1281"/>
      <c r="BB77" s="1279" t="s">
        <v>600</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7.2</v>
      </c>
      <c r="BY79" s="1276"/>
      <c r="BZ79" s="1276"/>
      <c r="CA79" s="1276"/>
      <c r="CB79" s="1276"/>
      <c r="CC79" s="1276"/>
      <c r="CD79" s="1276"/>
      <c r="CE79" s="1276"/>
      <c r="CF79" s="1276">
        <v>7.7</v>
      </c>
      <c r="CG79" s="1276"/>
      <c r="CH79" s="1276"/>
      <c r="CI79" s="1276"/>
      <c r="CJ79" s="1276"/>
      <c r="CK79" s="1276"/>
      <c r="CL79" s="1276"/>
      <c r="CM79" s="1276"/>
      <c r="CN79" s="1276">
        <v>8</v>
      </c>
      <c r="CO79" s="1276"/>
      <c r="CP79" s="1276"/>
      <c r="CQ79" s="1276"/>
      <c r="CR79" s="1276"/>
      <c r="CS79" s="1276"/>
      <c r="CT79" s="1276"/>
      <c r="CU79" s="1276"/>
      <c r="CV79" s="1276">
        <v>8</v>
      </c>
      <c r="CW79" s="1276"/>
      <c r="CX79" s="1276"/>
      <c r="CY79" s="1276"/>
      <c r="CZ79" s="1276"/>
      <c r="DA79" s="1276"/>
      <c r="DB79" s="1276"/>
      <c r="DC79" s="1276"/>
    </row>
    <row r="80" spans="2:107" ht="13"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TCIZNn5x9KDhObfDhUZD8/CCZoJWeZvs7YKeN+UWzpjVwNwTBw+CV1rxdfY/aL678kbWOfF41D7Od0c0uEUPNw==" saltValue="L/7B51PsMDrA3IVSYeOX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70" zoomScaleNormal="70" zoomScaleSheetLayoutView="70" workbookViewId="0">
      <selection activeCell="BJ110" sqref="BJ110"/>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adxrVCn6WHcfkMkTC5F8/vWAOXbPvbtf8dQ0aivgS0kmNIYVLCN5+nxhdRVM2k2IkjnvjUe02viJcSYDKSZzRA==" saltValue="MUcL3PcK+zGNg6OY/bUw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58" zoomScale="70" zoomScaleNormal="70" zoomScaleSheetLayoutView="55" workbookViewId="0">
      <selection activeCell="AN83" sqref="AN83"/>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eaYZKQJ1OrjOtOamWwEN4AKtviwWBtN/tUDlai3tyfkjgHbG86AVLF7aWotnJgbloMykLjJuj0awA1vCGaT0Bw==" saltValue="septUiN3Rb9RH8ZMRHG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55</v>
      </c>
      <c r="E2" s="146"/>
      <c r="F2" s="147" t="s">
        <v>564</v>
      </c>
      <c r="G2" s="148"/>
      <c r="H2" s="149"/>
    </row>
    <row r="3" spans="1:8" x14ac:dyDescent="0.2">
      <c r="A3" s="145" t="s">
        <v>557</v>
      </c>
      <c r="B3" s="150"/>
      <c r="C3" s="151"/>
      <c r="D3" s="152">
        <v>127609</v>
      </c>
      <c r="E3" s="153"/>
      <c r="F3" s="154">
        <v>122882</v>
      </c>
      <c r="G3" s="155"/>
      <c r="H3" s="156"/>
    </row>
    <row r="4" spans="1:8" x14ac:dyDescent="0.2">
      <c r="A4" s="157"/>
      <c r="B4" s="158"/>
      <c r="C4" s="159"/>
      <c r="D4" s="160">
        <v>81459</v>
      </c>
      <c r="E4" s="161"/>
      <c r="F4" s="162">
        <v>65785</v>
      </c>
      <c r="G4" s="163"/>
      <c r="H4" s="164"/>
    </row>
    <row r="5" spans="1:8" x14ac:dyDescent="0.2">
      <c r="A5" s="145" t="s">
        <v>559</v>
      </c>
      <c r="B5" s="150"/>
      <c r="C5" s="151"/>
      <c r="D5" s="152">
        <v>858798</v>
      </c>
      <c r="E5" s="153"/>
      <c r="F5" s="154">
        <v>114790</v>
      </c>
      <c r="G5" s="155"/>
      <c r="H5" s="156"/>
    </row>
    <row r="6" spans="1:8" x14ac:dyDescent="0.2">
      <c r="A6" s="157"/>
      <c r="B6" s="158"/>
      <c r="C6" s="159"/>
      <c r="D6" s="160">
        <v>22643</v>
      </c>
      <c r="E6" s="161"/>
      <c r="F6" s="162">
        <v>55601</v>
      </c>
      <c r="G6" s="163"/>
      <c r="H6" s="164"/>
    </row>
    <row r="7" spans="1:8" x14ac:dyDescent="0.2">
      <c r="A7" s="145" t="s">
        <v>560</v>
      </c>
      <c r="B7" s="150"/>
      <c r="C7" s="151"/>
      <c r="D7" s="152">
        <v>714633</v>
      </c>
      <c r="E7" s="153"/>
      <c r="F7" s="154">
        <v>126262</v>
      </c>
      <c r="G7" s="155"/>
      <c r="H7" s="156"/>
    </row>
    <row r="8" spans="1:8" x14ac:dyDescent="0.2">
      <c r="A8" s="157"/>
      <c r="B8" s="158"/>
      <c r="C8" s="159"/>
      <c r="D8" s="160">
        <v>31123</v>
      </c>
      <c r="E8" s="161"/>
      <c r="F8" s="162">
        <v>56769</v>
      </c>
      <c r="G8" s="163"/>
      <c r="H8" s="164"/>
    </row>
    <row r="9" spans="1:8" x14ac:dyDescent="0.2">
      <c r="A9" s="145" t="s">
        <v>561</v>
      </c>
      <c r="B9" s="150"/>
      <c r="C9" s="151"/>
      <c r="D9" s="152">
        <v>644895</v>
      </c>
      <c r="E9" s="153"/>
      <c r="F9" s="154">
        <v>126525</v>
      </c>
      <c r="G9" s="155"/>
      <c r="H9" s="156"/>
    </row>
    <row r="10" spans="1:8" x14ac:dyDescent="0.2">
      <c r="A10" s="157"/>
      <c r="B10" s="158"/>
      <c r="C10" s="159"/>
      <c r="D10" s="160">
        <v>47100</v>
      </c>
      <c r="E10" s="161"/>
      <c r="F10" s="162">
        <v>67052</v>
      </c>
      <c r="G10" s="163"/>
      <c r="H10" s="164"/>
    </row>
    <row r="11" spans="1:8" x14ac:dyDescent="0.2">
      <c r="A11" s="145" t="s">
        <v>562</v>
      </c>
      <c r="B11" s="150"/>
      <c r="C11" s="151"/>
      <c r="D11" s="152">
        <v>392765</v>
      </c>
      <c r="E11" s="153"/>
      <c r="F11" s="154">
        <v>122054</v>
      </c>
      <c r="G11" s="155"/>
      <c r="H11" s="156"/>
    </row>
    <row r="12" spans="1:8" x14ac:dyDescent="0.2">
      <c r="A12" s="157"/>
      <c r="B12" s="158"/>
      <c r="C12" s="165"/>
      <c r="D12" s="160">
        <v>73129</v>
      </c>
      <c r="E12" s="161"/>
      <c r="F12" s="162">
        <v>68298</v>
      </c>
      <c r="G12" s="163"/>
      <c r="H12" s="164"/>
    </row>
    <row r="13" spans="1:8" x14ac:dyDescent="0.2">
      <c r="A13" s="145"/>
      <c r="B13" s="150"/>
      <c r="C13" s="166"/>
      <c r="D13" s="167">
        <v>547740</v>
      </c>
      <c r="E13" s="168"/>
      <c r="F13" s="169">
        <v>122503</v>
      </c>
      <c r="G13" s="170"/>
      <c r="H13" s="156"/>
    </row>
    <row r="14" spans="1:8" x14ac:dyDescent="0.2">
      <c r="A14" s="157"/>
      <c r="B14" s="158"/>
      <c r="C14" s="159"/>
      <c r="D14" s="160">
        <v>51091</v>
      </c>
      <c r="E14" s="161"/>
      <c r="F14" s="162">
        <v>62701</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30.8</v>
      </c>
      <c r="C19" s="171">
        <f>ROUND(VALUE(SUBSTITUTE(実質収支比率等に係る経年分析!G$48,"▲","-")),2)</f>
        <v>26.92</v>
      </c>
      <c r="D19" s="171">
        <f>ROUND(VALUE(SUBSTITUTE(実質収支比率等に係る経年分析!H$48,"▲","-")),2)</f>
        <v>19.12</v>
      </c>
      <c r="E19" s="171">
        <f>ROUND(VALUE(SUBSTITUTE(実質収支比率等に係る経年分析!I$48,"▲","-")),2)</f>
        <v>10.79</v>
      </c>
      <c r="F19" s="171">
        <f>ROUND(VALUE(SUBSTITUTE(実質収支比率等に係る経年分析!J$48,"▲","-")),2)</f>
        <v>17.71</v>
      </c>
    </row>
    <row r="20" spans="1:11" x14ac:dyDescent="0.2">
      <c r="A20" s="171" t="s">
        <v>58</v>
      </c>
      <c r="B20" s="171">
        <f>ROUND(VALUE(SUBSTITUTE(実質収支比率等に係る経年分析!F$47,"▲","-")),2)</f>
        <v>50.25</v>
      </c>
      <c r="C20" s="171">
        <f>ROUND(VALUE(SUBSTITUTE(実質収支比率等に係る経年分析!G$47,"▲","-")),2)</f>
        <v>54.21</v>
      </c>
      <c r="D20" s="171">
        <f>ROUND(VALUE(SUBSTITUTE(実質収支比率等に係る経年分析!H$47,"▲","-")),2)</f>
        <v>68.84</v>
      </c>
      <c r="E20" s="171">
        <f>ROUND(VALUE(SUBSTITUTE(実質収支比率等に係る経年分析!I$47,"▲","-")),2)</f>
        <v>75.819999999999993</v>
      </c>
      <c r="F20" s="171">
        <f>ROUND(VALUE(SUBSTITUTE(実質収支比率等に係る経年分析!J$47,"▲","-")),2)</f>
        <v>72.86</v>
      </c>
    </row>
    <row r="21" spans="1:11" x14ac:dyDescent="0.2">
      <c r="A21" s="171" t="s">
        <v>59</v>
      </c>
      <c r="B21" s="171">
        <f>IF(ISNUMBER(VALUE(SUBSTITUTE(実質収支比率等に係る経年分析!F$49,"▲","-"))),ROUND(VALUE(SUBSTITUTE(実質収支比率等に係る経年分析!F$49,"▲","-")),2),NA())</f>
        <v>8.99</v>
      </c>
      <c r="C21" s="171">
        <f>IF(ISNUMBER(VALUE(SUBSTITUTE(実質収支比率等に係る経年分析!G$49,"▲","-"))),ROUND(VALUE(SUBSTITUTE(実質収支比率等に係る経年分析!G$49,"▲","-")),2),NA())</f>
        <v>7.92</v>
      </c>
      <c r="D21" s="171">
        <f>IF(ISNUMBER(VALUE(SUBSTITUTE(実質収支比率等に係る経年分析!H$49,"▲","-"))),ROUND(VALUE(SUBSTITUTE(実質収支比率等に係る経年分析!H$49,"▲","-")),2),NA())</f>
        <v>15.21</v>
      </c>
      <c r="E21" s="171">
        <f>IF(ISNUMBER(VALUE(SUBSTITUTE(実質収支比率等に係る経年分析!I$49,"▲","-"))),ROUND(VALUE(SUBSTITUTE(実質収支比率等に係る経年分析!I$49,"▲","-")),2),NA())</f>
        <v>6.28</v>
      </c>
      <c r="F21" s="171">
        <f>IF(ISNUMBER(VALUE(SUBSTITUTE(実質収支比率等に係る経年分析!J$49,"▲","-"))),ROUND(VALUE(SUBSTITUTE(実質収支比率等に係る経年分析!J$49,"▲","-")),2),NA())</f>
        <v>12.88</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2">
      <c r="A32" s="172" t="str">
        <f>IF(連結実質赤字比率に係る赤字・黒字の構成分析!C$38="",NA(),連結実質赤字比率に係る赤字・黒字の構成分析!C$38)</f>
        <v>西原村中央簡易水道事業特別会計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3.13</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2.4700000000000002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2.0499999999999998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4.8600000000000003</v>
      </c>
    </row>
    <row r="35" spans="1:16" x14ac:dyDescent="0.2">
      <c r="A35" s="172" t="str">
        <f>IF(連結実質赤字比率に係る赤字・黒字の構成分析!C$35="",NA(),連結実質赤字比率に係る赤字・黒字の構成分析!C$35)</f>
        <v>西原村工業用水道事業会計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17.7</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238</v>
      </c>
      <c r="E42" s="173"/>
      <c r="F42" s="173"/>
      <c r="G42" s="173">
        <f>'実質公債費比率（分子）の構造'!L$52</f>
        <v>456</v>
      </c>
      <c r="H42" s="173"/>
      <c r="I42" s="173"/>
      <c r="J42" s="173">
        <f>'実質公債費比率（分子）の構造'!M$52</f>
        <v>696</v>
      </c>
      <c r="K42" s="173"/>
      <c r="L42" s="173"/>
      <c r="M42" s="173">
        <f>'実質公債費比率（分子）の構造'!N$52</f>
        <v>830</v>
      </c>
      <c r="N42" s="173"/>
      <c r="O42" s="173"/>
      <c r="P42" s="173">
        <f>'実質公債費比率（分子）の構造'!O$52</f>
        <v>944</v>
      </c>
    </row>
    <row r="43" spans="1:16" x14ac:dyDescent="0.2">
      <c r="A43" s="173" t="s">
        <v>67</v>
      </c>
      <c r="B43" s="173">
        <f>'実質公債費比率（分子）の構造'!K$51</f>
        <v>1</v>
      </c>
      <c r="C43" s="173"/>
      <c r="D43" s="173"/>
      <c r="E43" s="173">
        <f>'実質公債費比率（分子）の構造'!L$51</f>
        <v>4</v>
      </c>
      <c r="F43" s="173"/>
      <c r="G43" s="173"/>
      <c r="H43" s="173">
        <f>'実質公債費比率（分子）の構造'!M$51</f>
        <v>0</v>
      </c>
      <c r="I43" s="173"/>
      <c r="J43" s="173"/>
      <c r="K43" s="173">
        <f>'実質公債費比率（分子）の構造'!N$51</f>
        <v>1</v>
      </c>
      <c r="L43" s="173"/>
      <c r="M43" s="173"/>
      <c r="N43" s="173">
        <f>'実質公債費比率（分子）の構造'!O$51</f>
        <v>0</v>
      </c>
      <c r="O43" s="173"/>
      <c r="P43" s="173"/>
    </row>
    <row r="44" spans="1:16" x14ac:dyDescent="0.2">
      <c r="A44" s="173" t="s">
        <v>68</v>
      </c>
      <c r="B44" s="173">
        <f>'実質公債費比率（分子）の構造'!K$50</f>
        <v>21</v>
      </c>
      <c r="C44" s="173"/>
      <c r="D44" s="173"/>
      <c r="E44" s="173">
        <f>'実質公債費比率（分子）の構造'!L$50</f>
        <v>21</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69</v>
      </c>
      <c r="B45" s="173">
        <f>'実質公債費比率（分子）の構造'!K$49</f>
        <v>18</v>
      </c>
      <c r="C45" s="173"/>
      <c r="D45" s="173"/>
      <c r="E45" s="173">
        <f>'実質公債費比率（分子）の構造'!L$49</f>
        <v>18</v>
      </c>
      <c r="F45" s="173"/>
      <c r="G45" s="173"/>
      <c r="H45" s="173">
        <f>'実質公債費比率（分子）の構造'!M$49</f>
        <v>18</v>
      </c>
      <c r="I45" s="173"/>
      <c r="J45" s="173"/>
      <c r="K45" s="173">
        <f>'実質公債費比率（分子）の構造'!N$49</f>
        <v>44</v>
      </c>
      <c r="L45" s="173"/>
      <c r="M45" s="173"/>
      <c r="N45" s="173">
        <f>'実質公債費比率（分子）の構造'!O$49</f>
        <v>18</v>
      </c>
      <c r="O45" s="173"/>
      <c r="P45" s="173"/>
    </row>
    <row r="46" spans="1:16" x14ac:dyDescent="0.2">
      <c r="A46" s="173" t="s">
        <v>70</v>
      </c>
      <c r="B46" s="173">
        <f>'実質公債費比率（分子）の構造'!K$48</f>
        <v>1</v>
      </c>
      <c r="C46" s="173"/>
      <c r="D46" s="173"/>
      <c r="E46" s="173">
        <f>'実質公債費比率（分子）の構造'!L$48</f>
        <v>15</v>
      </c>
      <c r="F46" s="173"/>
      <c r="G46" s="173"/>
      <c r="H46" s="173">
        <f>'実質公債費比率（分子）の構造'!M$48</f>
        <v>8</v>
      </c>
      <c r="I46" s="173"/>
      <c r="J46" s="173"/>
      <c r="K46" s="173">
        <f>'実質公債費比率（分子）の構造'!N$48</f>
        <v>7</v>
      </c>
      <c r="L46" s="173"/>
      <c r="M46" s="173"/>
      <c r="N46" s="173">
        <f>'実質公債費比率（分子）の構造'!O$48</f>
        <v>8</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260</v>
      </c>
      <c r="C49" s="173"/>
      <c r="D49" s="173"/>
      <c r="E49" s="173">
        <f>'実質公債費比率（分子）の構造'!L$45</f>
        <v>533</v>
      </c>
      <c r="F49" s="173"/>
      <c r="G49" s="173"/>
      <c r="H49" s="173">
        <f>'実質公債費比率（分子）の構造'!M$45</f>
        <v>810</v>
      </c>
      <c r="I49" s="173"/>
      <c r="J49" s="173"/>
      <c r="K49" s="173">
        <f>'実質公債費比率（分子）の構造'!N$45</f>
        <v>951</v>
      </c>
      <c r="L49" s="173"/>
      <c r="M49" s="173"/>
      <c r="N49" s="173">
        <f>'実質公債費比率（分子）の構造'!O$45</f>
        <v>1107</v>
      </c>
      <c r="O49" s="173"/>
      <c r="P49" s="173"/>
    </row>
    <row r="50" spans="1:16" x14ac:dyDescent="0.2">
      <c r="A50" s="173" t="s">
        <v>74</v>
      </c>
      <c r="B50" s="173" t="e">
        <f>NA()</f>
        <v>#N/A</v>
      </c>
      <c r="C50" s="173">
        <f>IF(ISNUMBER('実質公債費比率（分子）の構造'!K$53),'実質公債費比率（分子）の構造'!K$53,NA())</f>
        <v>63</v>
      </c>
      <c r="D50" s="173" t="e">
        <f>NA()</f>
        <v>#N/A</v>
      </c>
      <c r="E50" s="173" t="e">
        <f>NA()</f>
        <v>#N/A</v>
      </c>
      <c r="F50" s="173">
        <f>IF(ISNUMBER('実質公債費比率（分子）の構造'!L$53),'実質公債費比率（分子）の構造'!L$53,NA())</f>
        <v>135</v>
      </c>
      <c r="G50" s="173" t="e">
        <f>NA()</f>
        <v>#N/A</v>
      </c>
      <c r="H50" s="173" t="e">
        <f>NA()</f>
        <v>#N/A</v>
      </c>
      <c r="I50" s="173">
        <f>IF(ISNUMBER('実質公債費比率（分子）の構造'!M$53),'実質公債費比率（分子）の構造'!M$53,NA())</f>
        <v>140</v>
      </c>
      <c r="J50" s="173" t="e">
        <f>NA()</f>
        <v>#N/A</v>
      </c>
      <c r="K50" s="173" t="e">
        <f>NA()</f>
        <v>#N/A</v>
      </c>
      <c r="L50" s="173">
        <f>IF(ISNUMBER('実質公債費比率（分子）の構造'!N$53),'実質公債費比率（分子）の構造'!N$53,NA())</f>
        <v>173</v>
      </c>
      <c r="M50" s="173" t="e">
        <f>NA()</f>
        <v>#N/A</v>
      </c>
      <c r="N50" s="173" t="e">
        <f>NA()</f>
        <v>#N/A</v>
      </c>
      <c r="O50" s="173">
        <f>IF(ISNUMBER('実質公債費比率（分子）の構造'!O$53),'実質公債費比率（分子）の構造'!O$53,NA())</f>
        <v>189</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7060</v>
      </c>
      <c r="E56" s="172"/>
      <c r="F56" s="172"/>
      <c r="G56" s="172">
        <f>'将来負担比率（分子）の構造'!J$52</f>
        <v>8228</v>
      </c>
      <c r="H56" s="172"/>
      <c r="I56" s="172"/>
      <c r="J56" s="172">
        <f>'将来負担比率（分子）の構造'!K$52</f>
        <v>9013</v>
      </c>
      <c r="K56" s="172"/>
      <c r="L56" s="172"/>
      <c r="M56" s="172">
        <f>'将来負担比率（分子）の構造'!L$52</f>
        <v>9938</v>
      </c>
      <c r="N56" s="172"/>
      <c r="O56" s="172"/>
      <c r="P56" s="172">
        <f>'将来負担比率（分子）の構造'!M$52</f>
        <v>9245</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2494</v>
      </c>
      <c r="E58" s="172"/>
      <c r="F58" s="172"/>
      <c r="G58" s="172">
        <f>'将来負担比率（分子）の構造'!J$50</f>
        <v>3027</v>
      </c>
      <c r="H58" s="172"/>
      <c r="I58" s="172"/>
      <c r="J58" s="172">
        <f>'将来負担比率（分子）の構造'!K$50</f>
        <v>3933</v>
      </c>
      <c r="K58" s="172"/>
      <c r="L58" s="172"/>
      <c r="M58" s="172">
        <f>'将来負担比率（分子）の構造'!L$50</f>
        <v>4190</v>
      </c>
      <c r="N58" s="172"/>
      <c r="O58" s="172"/>
      <c r="P58" s="172">
        <f>'将来負担比率（分子）の構造'!M$50</f>
        <v>4207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192</v>
      </c>
      <c r="C62" s="172"/>
      <c r="D62" s="172"/>
      <c r="E62" s="172">
        <f>'将来負担比率（分子）の構造'!J$45</f>
        <v>233</v>
      </c>
      <c r="F62" s="172"/>
      <c r="G62" s="172"/>
      <c r="H62" s="172">
        <f>'将来負担比率（分子）の構造'!K$45</f>
        <v>145</v>
      </c>
      <c r="I62" s="172"/>
      <c r="J62" s="172"/>
      <c r="K62" s="172">
        <f>'将来負担比率（分子）の構造'!L$45</f>
        <v>127</v>
      </c>
      <c r="L62" s="172"/>
      <c r="M62" s="172"/>
      <c r="N62" s="172">
        <f>'将来負担比率（分子）の構造'!M$45</f>
        <v>73</v>
      </c>
      <c r="O62" s="172"/>
      <c r="P62" s="172"/>
    </row>
    <row r="63" spans="1:16" x14ac:dyDescent="0.2">
      <c r="A63" s="172" t="s">
        <v>34</v>
      </c>
      <c r="B63" s="172">
        <f>'将来負担比率（分子）の構造'!I$44</f>
        <v>94</v>
      </c>
      <c r="C63" s="172"/>
      <c r="D63" s="172"/>
      <c r="E63" s="172">
        <f>'将来負担比率（分子）の構造'!J$44</f>
        <v>82</v>
      </c>
      <c r="F63" s="172"/>
      <c r="G63" s="172"/>
      <c r="H63" s="172">
        <f>'将来負担比率（分子）の構造'!K$44</f>
        <v>65</v>
      </c>
      <c r="I63" s="172"/>
      <c r="J63" s="172"/>
      <c r="K63" s="172">
        <f>'将来負担比率（分子）の構造'!L$44</f>
        <v>48</v>
      </c>
      <c r="L63" s="172"/>
      <c r="M63" s="172"/>
      <c r="N63" s="172">
        <f>'将来負担比率（分子）の構造'!M$44</f>
        <v>34</v>
      </c>
      <c r="O63" s="172"/>
      <c r="P63" s="172"/>
    </row>
    <row r="64" spans="1:16" x14ac:dyDescent="0.2">
      <c r="A64" s="172" t="s">
        <v>33</v>
      </c>
      <c r="B64" s="172">
        <f>'将来負担比率（分子）の構造'!I$43</f>
        <v>143</v>
      </c>
      <c r="C64" s="172"/>
      <c r="D64" s="172"/>
      <c r="E64" s="172">
        <f>'将来負担比率（分子）の構造'!J$43</f>
        <v>52</v>
      </c>
      <c r="F64" s="172"/>
      <c r="G64" s="172"/>
      <c r="H64" s="172">
        <f>'将来負担比率（分子）の構造'!K$43</f>
        <v>55</v>
      </c>
      <c r="I64" s="172"/>
      <c r="J64" s="172"/>
      <c r="K64" s="172">
        <f>'将来負担比率（分子）の構造'!L$43</f>
        <v>72</v>
      </c>
      <c r="L64" s="172"/>
      <c r="M64" s="172"/>
      <c r="N64" s="172">
        <f>'将来負担比率（分子）の構造'!M$43</f>
        <v>64</v>
      </c>
      <c r="O64" s="172"/>
      <c r="P64" s="172"/>
    </row>
    <row r="65" spans="1:16" x14ac:dyDescent="0.2">
      <c r="A65" s="172" t="s">
        <v>32</v>
      </c>
      <c r="B65" s="172">
        <f>'将来負担比率（分子）の構造'!I$42</f>
        <v>21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6131</v>
      </c>
      <c r="C66" s="172"/>
      <c r="D66" s="172"/>
      <c r="E66" s="172">
        <f>'将来負担比率（分子）の構造'!J$41</f>
        <v>7856</v>
      </c>
      <c r="F66" s="172"/>
      <c r="G66" s="172"/>
      <c r="H66" s="172">
        <f>'将来負担比率（分子）の構造'!K$41</f>
        <v>9476</v>
      </c>
      <c r="I66" s="172"/>
      <c r="J66" s="172"/>
      <c r="K66" s="172">
        <f>'将来負担比率（分子）の構造'!L$41</f>
        <v>10695</v>
      </c>
      <c r="L66" s="172"/>
      <c r="M66" s="172"/>
      <c r="N66" s="172">
        <f>'将来負担比率（分子）の構造'!M$41</f>
        <v>10641</v>
      </c>
      <c r="O66" s="172"/>
      <c r="P66" s="172"/>
    </row>
    <row r="67" spans="1:16" x14ac:dyDescent="0.2">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1943</v>
      </c>
      <c r="C72" s="176">
        <f>基金残高に係る経年分析!G55</f>
        <v>2344</v>
      </c>
      <c r="D72" s="176">
        <f>基金残高に係る経年分析!H55</f>
        <v>2511</v>
      </c>
    </row>
    <row r="73" spans="1:16" x14ac:dyDescent="0.2">
      <c r="A73" s="175" t="s">
        <v>81</v>
      </c>
      <c r="B73" s="176">
        <f>基金残高に係る経年分析!F56</f>
        <v>259</v>
      </c>
      <c r="C73" s="176">
        <f>基金残高に係る経年分析!G56</f>
        <v>242</v>
      </c>
      <c r="D73" s="176">
        <f>基金残高に係る経年分析!H56</f>
        <v>227</v>
      </c>
    </row>
    <row r="74" spans="1:16" x14ac:dyDescent="0.2">
      <c r="A74" s="175" t="s">
        <v>82</v>
      </c>
      <c r="B74" s="176">
        <f>基金残高に係る経年分析!F57</f>
        <v>1712</v>
      </c>
      <c r="C74" s="176">
        <f>基金残高に係る経年分析!G57</f>
        <v>1586</v>
      </c>
      <c r="D74" s="176">
        <f>基金残高に係る経年分析!H57</f>
        <v>1451</v>
      </c>
    </row>
  </sheetData>
  <sheetProtection algorithmName="SHA-512" hashValue="Rb5pS3ZuqSxe0yFy1HBwkRJIY833SkRPATqqEYgMp5Pnpm9BZXMjXb+HMVahTRW2SDWrIHwCR55YJmaLImlBLw==" saltValue="gCSoPAGSw6gz2AkENB1F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220</v>
      </c>
      <c r="DI1" s="782"/>
      <c r="DJ1" s="782"/>
      <c r="DK1" s="782"/>
      <c r="DL1" s="782"/>
      <c r="DM1" s="782"/>
      <c r="DN1" s="783"/>
      <c r="DO1" s="212"/>
      <c r="DP1" s="781" t="s">
        <v>221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226</v>
      </c>
      <c r="S4" s="724"/>
      <c r="T4" s="724"/>
      <c r="U4" s="724"/>
      <c r="V4" s="724"/>
      <c r="W4" s="724"/>
      <c r="X4" s="724"/>
      <c r="Y4" s="725"/>
      <c r="Z4" s="723" t="s">
        <v>227</v>
      </c>
      <c r="AA4" s="724"/>
      <c r="AB4" s="724"/>
      <c r="AC4" s="725"/>
      <c r="AD4" s="723" t="s">
        <v>228</v>
      </c>
      <c r="AE4" s="724"/>
      <c r="AF4" s="724"/>
      <c r="AG4" s="724"/>
      <c r="AH4" s="724"/>
      <c r="AI4" s="724"/>
      <c r="AJ4" s="724"/>
      <c r="AK4" s="725"/>
      <c r="AL4" s="723" t="s">
        <v>227</v>
      </c>
      <c r="AM4" s="724"/>
      <c r="AN4" s="724"/>
      <c r="AO4" s="725"/>
      <c r="AP4" s="784" t="s">
        <v>229</v>
      </c>
      <c r="AQ4" s="784"/>
      <c r="AR4" s="784"/>
      <c r="AS4" s="784"/>
      <c r="AT4" s="784"/>
      <c r="AU4" s="784"/>
      <c r="AV4" s="784"/>
      <c r="AW4" s="784"/>
      <c r="AX4" s="784"/>
      <c r="AY4" s="784"/>
      <c r="AZ4" s="784"/>
      <c r="BA4" s="784"/>
      <c r="BB4" s="784"/>
      <c r="BC4" s="784"/>
      <c r="BD4" s="784"/>
      <c r="BE4" s="784"/>
      <c r="BF4" s="784"/>
      <c r="BG4" s="784" t="s">
        <v>230</v>
      </c>
      <c r="BH4" s="784"/>
      <c r="BI4" s="784"/>
      <c r="BJ4" s="784"/>
      <c r="BK4" s="784"/>
      <c r="BL4" s="784"/>
      <c r="BM4" s="784"/>
      <c r="BN4" s="784"/>
      <c r="BO4" s="784" t="s">
        <v>227</v>
      </c>
      <c r="BP4" s="784"/>
      <c r="BQ4" s="784"/>
      <c r="BR4" s="784"/>
      <c r="BS4" s="784" t="s">
        <v>231</v>
      </c>
      <c r="BT4" s="784"/>
      <c r="BU4" s="784"/>
      <c r="BV4" s="784"/>
      <c r="BW4" s="784"/>
      <c r="BX4" s="784"/>
      <c r="BY4" s="784"/>
      <c r="BZ4" s="784"/>
      <c r="CA4" s="784"/>
      <c r="CB4" s="784"/>
      <c r="CD4" s="766" t="s">
        <v>232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233</v>
      </c>
      <c r="C5" s="731"/>
      <c r="D5" s="731"/>
      <c r="E5" s="731"/>
      <c r="F5" s="731"/>
      <c r="G5" s="731"/>
      <c r="H5" s="731"/>
      <c r="I5" s="731"/>
      <c r="J5" s="731"/>
      <c r="K5" s="731"/>
      <c r="L5" s="731"/>
      <c r="M5" s="731"/>
      <c r="N5" s="731"/>
      <c r="O5" s="731"/>
      <c r="P5" s="731"/>
      <c r="Q5" s="732"/>
      <c r="R5" s="717">
        <v>983347</v>
      </c>
      <c r="S5" s="718"/>
      <c r="T5" s="718"/>
      <c r="U5" s="718"/>
      <c r="V5" s="718"/>
      <c r="W5" s="718"/>
      <c r="X5" s="718"/>
      <c r="Y5" s="761"/>
      <c r="Z5" s="779">
        <v>12</v>
      </c>
      <c r="AA5" s="779"/>
      <c r="AB5" s="779"/>
      <c r="AC5" s="779"/>
      <c r="AD5" s="780">
        <v>983347</v>
      </c>
      <c r="AE5" s="780"/>
      <c r="AF5" s="780"/>
      <c r="AG5" s="780"/>
      <c r="AH5" s="780"/>
      <c r="AI5" s="780"/>
      <c r="AJ5" s="780"/>
      <c r="AK5" s="780"/>
      <c r="AL5" s="762">
        <v>28.9</v>
      </c>
      <c r="AM5" s="735"/>
      <c r="AN5" s="735"/>
      <c r="AO5" s="763"/>
      <c r="AP5" s="730" t="s">
        <v>234</v>
      </c>
      <c r="AQ5" s="731"/>
      <c r="AR5" s="731"/>
      <c r="AS5" s="731"/>
      <c r="AT5" s="731"/>
      <c r="AU5" s="731"/>
      <c r="AV5" s="731"/>
      <c r="AW5" s="731"/>
      <c r="AX5" s="731"/>
      <c r="AY5" s="731"/>
      <c r="AZ5" s="731"/>
      <c r="BA5" s="731"/>
      <c r="BB5" s="731"/>
      <c r="BC5" s="731"/>
      <c r="BD5" s="731"/>
      <c r="BE5" s="731"/>
      <c r="BF5" s="732"/>
      <c r="BG5" s="664">
        <v>981974</v>
      </c>
      <c r="BH5" s="665"/>
      <c r="BI5" s="665"/>
      <c r="BJ5" s="665"/>
      <c r="BK5" s="665"/>
      <c r="BL5" s="665"/>
      <c r="BM5" s="665"/>
      <c r="BN5" s="666"/>
      <c r="BO5" s="691">
        <v>99.9</v>
      </c>
      <c r="BP5" s="691"/>
      <c r="BQ5" s="691"/>
      <c r="BR5" s="691"/>
      <c r="BS5" s="692" t="s">
        <v>141</v>
      </c>
      <c r="BT5" s="692"/>
      <c r="BU5" s="692"/>
      <c r="BV5" s="692"/>
      <c r="BW5" s="692"/>
      <c r="BX5" s="692"/>
      <c r="BY5" s="692"/>
      <c r="BZ5" s="692"/>
      <c r="CA5" s="692"/>
      <c r="CB5" s="750"/>
      <c r="CD5" s="766" t="s">
        <v>229</v>
      </c>
      <c r="CE5" s="767"/>
      <c r="CF5" s="767"/>
      <c r="CG5" s="767"/>
      <c r="CH5" s="767"/>
      <c r="CI5" s="767"/>
      <c r="CJ5" s="767"/>
      <c r="CK5" s="767"/>
      <c r="CL5" s="767"/>
      <c r="CM5" s="767"/>
      <c r="CN5" s="767"/>
      <c r="CO5" s="767"/>
      <c r="CP5" s="767"/>
      <c r="CQ5" s="768"/>
      <c r="CR5" s="766" t="s">
        <v>235</v>
      </c>
      <c r="CS5" s="767"/>
      <c r="CT5" s="767"/>
      <c r="CU5" s="767"/>
      <c r="CV5" s="767"/>
      <c r="CW5" s="767"/>
      <c r="CX5" s="767"/>
      <c r="CY5" s="768"/>
      <c r="CZ5" s="766" t="s">
        <v>227</v>
      </c>
      <c r="DA5" s="767"/>
      <c r="DB5" s="767"/>
      <c r="DC5" s="768"/>
      <c r="DD5" s="766" t="s">
        <v>236</v>
      </c>
      <c r="DE5" s="767"/>
      <c r="DF5" s="767"/>
      <c r="DG5" s="767"/>
      <c r="DH5" s="767"/>
      <c r="DI5" s="767"/>
      <c r="DJ5" s="767"/>
      <c r="DK5" s="767"/>
      <c r="DL5" s="767"/>
      <c r="DM5" s="767"/>
      <c r="DN5" s="767"/>
      <c r="DO5" s="767"/>
      <c r="DP5" s="768"/>
      <c r="DQ5" s="766" t="s">
        <v>237</v>
      </c>
      <c r="DR5" s="767"/>
      <c r="DS5" s="767"/>
      <c r="DT5" s="767"/>
      <c r="DU5" s="767"/>
      <c r="DV5" s="767"/>
      <c r="DW5" s="767"/>
      <c r="DX5" s="767"/>
      <c r="DY5" s="767"/>
      <c r="DZ5" s="767"/>
      <c r="EA5" s="767"/>
      <c r="EB5" s="767"/>
      <c r="EC5" s="768"/>
    </row>
    <row r="6" spans="2:143" ht="11.25" customHeight="1" x14ac:dyDescent="0.2">
      <c r="B6" s="661" t="s">
        <v>238</v>
      </c>
      <c r="C6" s="662"/>
      <c r="D6" s="662"/>
      <c r="E6" s="662"/>
      <c r="F6" s="662"/>
      <c r="G6" s="662"/>
      <c r="H6" s="662"/>
      <c r="I6" s="662"/>
      <c r="J6" s="662"/>
      <c r="K6" s="662"/>
      <c r="L6" s="662"/>
      <c r="M6" s="662"/>
      <c r="N6" s="662"/>
      <c r="O6" s="662"/>
      <c r="P6" s="662"/>
      <c r="Q6" s="663"/>
      <c r="R6" s="664">
        <v>47877</v>
      </c>
      <c r="S6" s="665"/>
      <c r="T6" s="665"/>
      <c r="U6" s="665"/>
      <c r="V6" s="665"/>
      <c r="W6" s="665"/>
      <c r="X6" s="665"/>
      <c r="Y6" s="666"/>
      <c r="Z6" s="691">
        <v>0.6</v>
      </c>
      <c r="AA6" s="691"/>
      <c r="AB6" s="691"/>
      <c r="AC6" s="691"/>
      <c r="AD6" s="692">
        <v>47877</v>
      </c>
      <c r="AE6" s="692"/>
      <c r="AF6" s="692"/>
      <c r="AG6" s="692"/>
      <c r="AH6" s="692"/>
      <c r="AI6" s="692"/>
      <c r="AJ6" s="692"/>
      <c r="AK6" s="692"/>
      <c r="AL6" s="667">
        <v>1.4</v>
      </c>
      <c r="AM6" s="668"/>
      <c r="AN6" s="668"/>
      <c r="AO6" s="693"/>
      <c r="AP6" s="661" t="s">
        <v>239</v>
      </c>
      <c r="AQ6" s="662"/>
      <c r="AR6" s="662"/>
      <c r="AS6" s="662"/>
      <c r="AT6" s="662"/>
      <c r="AU6" s="662"/>
      <c r="AV6" s="662"/>
      <c r="AW6" s="662"/>
      <c r="AX6" s="662"/>
      <c r="AY6" s="662"/>
      <c r="AZ6" s="662"/>
      <c r="BA6" s="662"/>
      <c r="BB6" s="662"/>
      <c r="BC6" s="662"/>
      <c r="BD6" s="662"/>
      <c r="BE6" s="662"/>
      <c r="BF6" s="663"/>
      <c r="BG6" s="664">
        <v>981974</v>
      </c>
      <c r="BH6" s="665"/>
      <c r="BI6" s="665"/>
      <c r="BJ6" s="665"/>
      <c r="BK6" s="665"/>
      <c r="BL6" s="665"/>
      <c r="BM6" s="665"/>
      <c r="BN6" s="666"/>
      <c r="BO6" s="691">
        <v>99.9</v>
      </c>
      <c r="BP6" s="691"/>
      <c r="BQ6" s="691"/>
      <c r="BR6" s="691"/>
      <c r="BS6" s="692" t="s">
        <v>141</v>
      </c>
      <c r="BT6" s="692"/>
      <c r="BU6" s="692"/>
      <c r="BV6" s="692"/>
      <c r="BW6" s="692"/>
      <c r="BX6" s="692"/>
      <c r="BY6" s="692"/>
      <c r="BZ6" s="692"/>
      <c r="CA6" s="692"/>
      <c r="CB6" s="750"/>
      <c r="CD6" s="720" t="s">
        <v>240</v>
      </c>
      <c r="CE6" s="721"/>
      <c r="CF6" s="721"/>
      <c r="CG6" s="721"/>
      <c r="CH6" s="721"/>
      <c r="CI6" s="721"/>
      <c r="CJ6" s="721"/>
      <c r="CK6" s="721"/>
      <c r="CL6" s="721"/>
      <c r="CM6" s="721"/>
      <c r="CN6" s="721"/>
      <c r="CO6" s="721"/>
      <c r="CP6" s="721"/>
      <c r="CQ6" s="722"/>
      <c r="CR6" s="664">
        <v>63056</v>
      </c>
      <c r="CS6" s="665"/>
      <c r="CT6" s="665"/>
      <c r="CU6" s="665"/>
      <c r="CV6" s="665"/>
      <c r="CW6" s="665"/>
      <c r="CX6" s="665"/>
      <c r="CY6" s="666"/>
      <c r="CZ6" s="762">
        <v>0.9</v>
      </c>
      <c r="DA6" s="735"/>
      <c r="DB6" s="735"/>
      <c r="DC6" s="765"/>
      <c r="DD6" s="670" t="s">
        <v>141</v>
      </c>
      <c r="DE6" s="665"/>
      <c r="DF6" s="665"/>
      <c r="DG6" s="665"/>
      <c r="DH6" s="665"/>
      <c r="DI6" s="665"/>
      <c r="DJ6" s="665"/>
      <c r="DK6" s="665"/>
      <c r="DL6" s="665"/>
      <c r="DM6" s="665"/>
      <c r="DN6" s="665"/>
      <c r="DO6" s="665"/>
      <c r="DP6" s="666"/>
      <c r="DQ6" s="670">
        <v>63056</v>
      </c>
      <c r="DR6" s="665"/>
      <c r="DS6" s="665"/>
      <c r="DT6" s="665"/>
      <c r="DU6" s="665"/>
      <c r="DV6" s="665"/>
      <c r="DW6" s="665"/>
      <c r="DX6" s="665"/>
      <c r="DY6" s="665"/>
      <c r="DZ6" s="665"/>
      <c r="EA6" s="665"/>
      <c r="EB6" s="665"/>
      <c r="EC6" s="705"/>
    </row>
    <row r="7" spans="2:143" ht="11.25" customHeight="1" x14ac:dyDescent="0.2">
      <c r="B7" s="661" t="s">
        <v>241</v>
      </c>
      <c r="C7" s="662"/>
      <c r="D7" s="662"/>
      <c r="E7" s="662"/>
      <c r="F7" s="662"/>
      <c r="G7" s="662"/>
      <c r="H7" s="662"/>
      <c r="I7" s="662"/>
      <c r="J7" s="662"/>
      <c r="K7" s="662"/>
      <c r="L7" s="662"/>
      <c r="M7" s="662"/>
      <c r="N7" s="662"/>
      <c r="O7" s="662"/>
      <c r="P7" s="662"/>
      <c r="Q7" s="663"/>
      <c r="R7" s="664">
        <v>382</v>
      </c>
      <c r="S7" s="665"/>
      <c r="T7" s="665"/>
      <c r="U7" s="665"/>
      <c r="V7" s="665"/>
      <c r="W7" s="665"/>
      <c r="X7" s="665"/>
      <c r="Y7" s="666"/>
      <c r="Z7" s="691">
        <v>0</v>
      </c>
      <c r="AA7" s="691"/>
      <c r="AB7" s="691"/>
      <c r="AC7" s="691"/>
      <c r="AD7" s="692">
        <v>382</v>
      </c>
      <c r="AE7" s="692"/>
      <c r="AF7" s="692"/>
      <c r="AG7" s="692"/>
      <c r="AH7" s="692"/>
      <c r="AI7" s="692"/>
      <c r="AJ7" s="692"/>
      <c r="AK7" s="692"/>
      <c r="AL7" s="667">
        <v>0</v>
      </c>
      <c r="AM7" s="668"/>
      <c r="AN7" s="668"/>
      <c r="AO7" s="693"/>
      <c r="AP7" s="661" t="s">
        <v>242</v>
      </c>
      <c r="AQ7" s="662"/>
      <c r="AR7" s="662"/>
      <c r="AS7" s="662"/>
      <c r="AT7" s="662"/>
      <c r="AU7" s="662"/>
      <c r="AV7" s="662"/>
      <c r="AW7" s="662"/>
      <c r="AX7" s="662"/>
      <c r="AY7" s="662"/>
      <c r="AZ7" s="662"/>
      <c r="BA7" s="662"/>
      <c r="BB7" s="662"/>
      <c r="BC7" s="662"/>
      <c r="BD7" s="662"/>
      <c r="BE7" s="662"/>
      <c r="BF7" s="663"/>
      <c r="BG7" s="664">
        <v>414111</v>
      </c>
      <c r="BH7" s="665"/>
      <c r="BI7" s="665"/>
      <c r="BJ7" s="665"/>
      <c r="BK7" s="665"/>
      <c r="BL7" s="665"/>
      <c r="BM7" s="665"/>
      <c r="BN7" s="666"/>
      <c r="BO7" s="691">
        <v>42.1</v>
      </c>
      <c r="BP7" s="691"/>
      <c r="BQ7" s="691"/>
      <c r="BR7" s="691"/>
      <c r="BS7" s="692" t="s">
        <v>141</v>
      </c>
      <c r="BT7" s="692"/>
      <c r="BU7" s="692"/>
      <c r="BV7" s="692"/>
      <c r="BW7" s="692"/>
      <c r="BX7" s="692"/>
      <c r="BY7" s="692"/>
      <c r="BZ7" s="692"/>
      <c r="CA7" s="692"/>
      <c r="CB7" s="750"/>
      <c r="CD7" s="706" t="s">
        <v>243</v>
      </c>
      <c r="CE7" s="703"/>
      <c r="CF7" s="703"/>
      <c r="CG7" s="703"/>
      <c r="CH7" s="703"/>
      <c r="CI7" s="703"/>
      <c r="CJ7" s="703"/>
      <c r="CK7" s="703"/>
      <c r="CL7" s="703"/>
      <c r="CM7" s="703"/>
      <c r="CN7" s="703"/>
      <c r="CO7" s="703"/>
      <c r="CP7" s="703"/>
      <c r="CQ7" s="704"/>
      <c r="CR7" s="664">
        <v>1004120</v>
      </c>
      <c r="CS7" s="665"/>
      <c r="CT7" s="665"/>
      <c r="CU7" s="665"/>
      <c r="CV7" s="665"/>
      <c r="CW7" s="665"/>
      <c r="CX7" s="665"/>
      <c r="CY7" s="666"/>
      <c r="CZ7" s="691">
        <v>13.6</v>
      </c>
      <c r="DA7" s="691"/>
      <c r="DB7" s="691"/>
      <c r="DC7" s="691"/>
      <c r="DD7" s="670">
        <v>25989</v>
      </c>
      <c r="DE7" s="665"/>
      <c r="DF7" s="665"/>
      <c r="DG7" s="665"/>
      <c r="DH7" s="665"/>
      <c r="DI7" s="665"/>
      <c r="DJ7" s="665"/>
      <c r="DK7" s="665"/>
      <c r="DL7" s="665"/>
      <c r="DM7" s="665"/>
      <c r="DN7" s="665"/>
      <c r="DO7" s="665"/>
      <c r="DP7" s="666"/>
      <c r="DQ7" s="670">
        <v>858059</v>
      </c>
      <c r="DR7" s="665"/>
      <c r="DS7" s="665"/>
      <c r="DT7" s="665"/>
      <c r="DU7" s="665"/>
      <c r="DV7" s="665"/>
      <c r="DW7" s="665"/>
      <c r="DX7" s="665"/>
      <c r="DY7" s="665"/>
      <c r="DZ7" s="665"/>
      <c r="EA7" s="665"/>
      <c r="EB7" s="665"/>
      <c r="EC7" s="705"/>
    </row>
    <row r="8" spans="2:143" ht="11.25" customHeight="1" x14ac:dyDescent="0.2">
      <c r="B8" s="661" t="s">
        <v>244</v>
      </c>
      <c r="C8" s="662"/>
      <c r="D8" s="662"/>
      <c r="E8" s="662"/>
      <c r="F8" s="662"/>
      <c r="G8" s="662"/>
      <c r="H8" s="662"/>
      <c r="I8" s="662"/>
      <c r="J8" s="662"/>
      <c r="K8" s="662"/>
      <c r="L8" s="662"/>
      <c r="M8" s="662"/>
      <c r="N8" s="662"/>
      <c r="O8" s="662"/>
      <c r="P8" s="662"/>
      <c r="Q8" s="663"/>
      <c r="R8" s="664">
        <v>1774</v>
      </c>
      <c r="S8" s="665"/>
      <c r="T8" s="665"/>
      <c r="U8" s="665"/>
      <c r="V8" s="665"/>
      <c r="W8" s="665"/>
      <c r="X8" s="665"/>
      <c r="Y8" s="666"/>
      <c r="Z8" s="691">
        <v>0</v>
      </c>
      <c r="AA8" s="691"/>
      <c r="AB8" s="691"/>
      <c r="AC8" s="691"/>
      <c r="AD8" s="692">
        <v>1774</v>
      </c>
      <c r="AE8" s="692"/>
      <c r="AF8" s="692"/>
      <c r="AG8" s="692"/>
      <c r="AH8" s="692"/>
      <c r="AI8" s="692"/>
      <c r="AJ8" s="692"/>
      <c r="AK8" s="692"/>
      <c r="AL8" s="667">
        <v>0.1</v>
      </c>
      <c r="AM8" s="668"/>
      <c r="AN8" s="668"/>
      <c r="AO8" s="693"/>
      <c r="AP8" s="661" t="s">
        <v>245</v>
      </c>
      <c r="AQ8" s="662"/>
      <c r="AR8" s="662"/>
      <c r="AS8" s="662"/>
      <c r="AT8" s="662"/>
      <c r="AU8" s="662"/>
      <c r="AV8" s="662"/>
      <c r="AW8" s="662"/>
      <c r="AX8" s="662"/>
      <c r="AY8" s="662"/>
      <c r="AZ8" s="662"/>
      <c r="BA8" s="662"/>
      <c r="BB8" s="662"/>
      <c r="BC8" s="662"/>
      <c r="BD8" s="662"/>
      <c r="BE8" s="662"/>
      <c r="BF8" s="663"/>
      <c r="BG8" s="664">
        <v>11624</v>
      </c>
      <c r="BH8" s="665"/>
      <c r="BI8" s="665"/>
      <c r="BJ8" s="665"/>
      <c r="BK8" s="665"/>
      <c r="BL8" s="665"/>
      <c r="BM8" s="665"/>
      <c r="BN8" s="666"/>
      <c r="BO8" s="691">
        <v>1.2</v>
      </c>
      <c r="BP8" s="691"/>
      <c r="BQ8" s="691"/>
      <c r="BR8" s="691"/>
      <c r="BS8" s="692" t="s">
        <v>141</v>
      </c>
      <c r="BT8" s="692"/>
      <c r="BU8" s="692"/>
      <c r="BV8" s="692"/>
      <c r="BW8" s="692"/>
      <c r="BX8" s="692"/>
      <c r="BY8" s="692"/>
      <c r="BZ8" s="692"/>
      <c r="CA8" s="692"/>
      <c r="CB8" s="750"/>
      <c r="CD8" s="706" t="s">
        <v>246</v>
      </c>
      <c r="CE8" s="703"/>
      <c r="CF8" s="703"/>
      <c r="CG8" s="703"/>
      <c r="CH8" s="703"/>
      <c r="CI8" s="703"/>
      <c r="CJ8" s="703"/>
      <c r="CK8" s="703"/>
      <c r="CL8" s="703"/>
      <c r="CM8" s="703"/>
      <c r="CN8" s="703"/>
      <c r="CO8" s="703"/>
      <c r="CP8" s="703"/>
      <c r="CQ8" s="704"/>
      <c r="CR8" s="664">
        <v>1348307</v>
      </c>
      <c r="CS8" s="665"/>
      <c r="CT8" s="665"/>
      <c r="CU8" s="665"/>
      <c r="CV8" s="665"/>
      <c r="CW8" s="665"/>
      <c r="CX8" s="665"/>
      <c r="CY8" s="666"/>
      <c r="CZ8" s="691">
        <v>18.3</v>
      </c>
      <c r="DA8" s="691"/>
      <c r="DB8" s="691"/>
      <c r="DC8" s="691"/>
      <c r="DD8" s="670">
        <v>49254</v>
      </c>
      <c r="DE8" s="665"/>
      <c r="DF8" s="665"/>
      <c r="DG8" s="665"/>
      <c r="DH8" s="665"/>
      <c r="DI8" s="665"/>
      <c r="DJ8" s="665"/>
      <c r="DK8" s="665"/>
      <c r="DL8" s="665"/>
      <c r="DM8" s="665"/>
      <c r="DN8" s="665"/>
      <c r="DO8" s="665"/>
      <c r="DP8" s="666"/>
      <c r="DQ8" s="670">
        <v>684662</v>
      </c>
      <c r="DR8" s="665"/>
      <c r="DS8" s="665"/>
      <c r="DT8" s="665"/>
      <c r="DU8" s="665"/>
      <c r="DV8" s="665"/>
      <c r="DW8" s="665"/>
      <c r="DX8" s="665"/>
      <c r="DY8" s="665"/>
      <c r="DZ8" s="665"/>
      <c r="EA8" s="665"/>
      <c r="EB8" s="665"/>
      <c r="EC8" s="705"/>
    </row>
    <row r="9" spans="2:143" ht="11.25" customHeight="1" x14ac:dyDescent="0.2">
      <c r="B9" s="661" t="s">
        <v>247</v>
      </c>
      <c r="C9" s="662"/>
      <c r="D9" s="662"/>
      <c r="E9" s="662"/>
      <c r="F9" s="662"/>
      <c r="G9" s="662"/>
      <c r="H9" s="662"/>
      <c r="I9" s="662"/>
      <c r="J9" s="662"/>
      <c r="K9" s="662"/>
      <c r="L9" s="662"/>
      <c r="M9" s="662"/>
      <c r="N9" s="662"/>
      <c r="O9" s="662"/>
      <c r="P9" s="662"/>
      <c r="Q9" s="663"/>
      <c r="R9" s="664">
        <v>3618</v>
      </c>
      <c r="S9" s="665"/>
      <c r="T9" s="665"/>
      <c r="U9" s="665"/>
      <c r="V9" s="665"/>
      <c r="W9" s="665"/>
      <c r="X9" s="665"/>
      <c r="Y9" s="666"/>
      <c r="Z9" s="691">
        <v>0</v>
      </c>
      <c r="AA9" s="691"/>
      <c r="AB9" s="691"/>
      <c r="AC9" s="691"/>
      <c r="AD9" s="692">
        <v>3618</v>
      </c>
      <c r="AE9" s="692"/>
      <c r="AF9" s="692"/>
      <c r="AG9" s="692"/>
      <c r="AH9" s="692"/>
      <c r="AI9" s="692"/>
      <c r="AJ9" s="692"/>
      <c r="AK9" s="692"/>
      <c r="AL9" s="667">
        <v>0.1</v>
      </c>
      <c r="AM9" s="668"/>
      <c r="AN9" s="668"/>
      <c r="AO9" s="693"/>
      <c r="AP9" s="661" t="s">
        <v>248</v>
      </c>
      <c r="AQ9" s="662"/>
      <c r="AR9" s="662"/>
      <c r="AS9" s="662"/>
      <c r="AT9" s="662"/>
      <c r="AU9" s="662"/>
      <c r="AV9" s="662"/>
      <c r="AW9" s="662"/>
      <c r="AX9" s="662"/>
      <c r="AY9" s="662"/>
      <c r="AZ9" s="662"/>
      <c r="BA9" s="662"/>
      <c r="BB9" s="662"/>
      <c r="BC9" s="662"/>
      <c r="BD9" s="662"/>
      <c r="BE9" s="662"/>
      <c r="BF9" s="663"/>
      <c r="BG9" s="664">
        <v>260505</v>
      </c>
      <c r="BH9" s="665"/>
      <c r="BI9" s="665"/>
      <c r="BJ9" s="665"/>
      <c r="BK9" s="665"/>
      <c r="BL9" s="665"/>
      <c r="BM9" s="665"/>
      <c r="BN9" s="666"/>
      <c r="BO9" s="691">
        <v>26.5</v>
      </c>
      <c r="BP9" s="691"/>
      <c r="BQ9" s="691"/>
      <c r="BR9" s="691"/>
      <c r="BS9" s="692" t="s">
        <v>249</v>
      </c>
      <c r="BT9" s="692"/>
      <c r="BU9" s="692"/>
      <c r="BV9" s="692"/>
      <c r="BW9" s="692"/>
      <c r="BX9" s="692"/>
      <c r="BY9" s="692"/>
      <c r="BZ9" s="692"/>
      <c r="CA9" s="692"/>
      <c r="CB9" s="750"/>
      <c r="CD9" s="706" t="s">
        <v>250</v>
      </c>
      <c r="CE9" s="703"/>
      <c r="CF9" s="703"/>
      <c r="CG9" s="703"/>
      <c r="CH9" s="703"/>
      <c r="CI9" s="703"/>
      <c r="CJ9" s="703"/>
      <c r="CK9" s="703"/>
      <c r="CL9" s="703"/>
      <c r="CM9" s="703"/>
      <c r="CN9" s="703"/>
      <c r="CO9" s="703"/>
      <c r="CP9" s="703"/>
      <c r="CQ9" s="704"/>
      <c r="CR9" s="664">
        <v>386957</v>
      </c>
      <c r="CS9" s="665"/>
      <c r="CT9" s="665"/>
      <c r="CU9" s="665"/>
      <c r="CV9" s="665"/>
      <c r="CW9" s="665"/>
      <c r="CX9" s="665"/>
      <c r="CY9" s="666"/>
      <c r="CZ9" s="691">
        <v>5.2</v>
      </c>
      <c r="DA9" s="691"/>
      <c r="DB9" s="691"/>
      <c r="DC9" s="691"/>
      <c r="DD9" s="670">
        <v>17644</v>
      </c>
      <c r="DE9" s="665"/>
      <c r="DF9" s="665"/>
      <c r="DG9" s="665"/>
      <c r="DH9" s="665"/>
      <c r="DI9" s="665"/>
      <c r="DJ9" s="665"/>
      <c r="DK9" s="665"/>
      <c r="DL9" s="665"/>
      <c r="DM9" s="665"/>
      <c r="DN9" s="665"/>
      <c r="DO9" s="665"/>
      <c r="DP9" s="666"/>
      <c r="DQ9" s="670">
        <v>274683</v>
      </c>
      <c r="DR9" s="665"/>
      <c r="DS9" s="665"/>
      <c r="DT9" s="665"/>
      <c r="DU9" s="665"/>
      <c r="DV9" s="665"/>
      <c r="DW9" s="665"/>
      <c r="DX9" s="665"/>
      <c r="DY9" s="665"/>
      <c r="DZ9" s="665"/>
      <c r="EA9" s="665"/>
      <c r="EB9" s="665"/>
      <c r="EC9" s="705"/>
    </row>
    <row r="10" spans="2:143" ht="11.25" customHeight="1" x14ac:dyDescent="0.2">
      <c r="B10" s="661" t="s">
        <v>251</v>
      </c>
      <c r="C10" s="662"/>
      <c r="D10" s="662"/>
      <c r="E10" s="662"/>
      <c r="F10" s="662"/>
      <c r="G10" s="662"/>
      <c r="H10" s="662"/>
      <c r="I10" s="662"/>
      <c r="J10" s="662"/>
      <c r="K10" s="662"/>
      <c r="L10" s="662"/>
      <c r="M10" s="662"/>
      <c r="N10" s="662"/>
      <c r="O10" s="662"/>
      <c r="P10" s="662"/>
      <c r="Q10" s="663"/>
      <c r="R10" s="664" t="s">
        <v>249</v>
      </c>
      <c r="S10" s="665"/>
      <c r="T10" s="665"/>
      <c r="U10" s="665"/>
      <c r="V10" s="665"/>
      <c r="W10" s="665"/>
      <c r="X10" s="665"/>
      <c r="Y10" s="666"/>
      <c r="Z10" s="691" t="s">
        <v>141</v>
      </c>
      <c r="AA10" s="691"/>
      <c r="AB10" s="691"/>
      <c r="AC10" s="691"/>
      <c r="AD10" s="692" t="s">
        <v>141</v>
      </c>
      <c r="AE10" s="692"/>
      <c r="AF10" s="692"/>
      <c r="AG10" s="692"/>
      <c r="AH10" s="692"/>
      <c r="AI10" s="692"/>
      <c r="AJ10" s="692"/>
      <c r="AK10" s="692"/>
      <c r="AL10" s="667" t="s">
        <v>249</v>
      </c>
      <c r="AM10" s="668"/>
      <c r="AN10" s="668"/>
      <c r="AO10" s="693"/>
      <c r="AP10" s="661" t="s">
        <v>252</v>
      </c>
      <c r="AQ10" s="662"/>
      <c r="AR10" s="662"/>
      <c r="AS10" s="662"/>
      <c r="AT10" s="662"/>
      <c r="AU10" s="662"/>
      <c r="AV10" s="662"/>
      <c r="AW10" s="662"/>
      <c r="AX10" s="662"/>
      <c r="AY10" s="662"/>
      <c r="AZ10" s="662"/>
      <c r="BA10" s="662"/>
      <c r="BB10" s="662"/>
      <c r="BC10" s="662"/>
      <c r="BD10" s="662"/>
      <c r="BE10" s="662"/>
      <c r="BF10" s="663"/>
      <c r="BG10" s="664">
        <v>25168</v>
      </c>
      <c r="BH10" s="665"/>
      <c r="BI10" s="665"/>
      <c r="BJ10" s="665"/>
      <c r="BK10" s="665"/>
      <c r="BL10" s="665"/>
      <c r="BM10" s="665"/>
      <c r="BN10" s="666"/>
      <c r="BO10" s="691">
        <v>2.6</v>
      </c>
      <c r="BP10" s="691"/>
      <c r="BQ10" s="691"/>
      <c r="BR10" s="691"/>
      <c r="BS10" s="692" t="s">
        <v>141</v>
      </c>
      <c r="BT10" s="692"/>
      <c r="BU10" s="692"/>
      <c r="BV10" s="692"/>
      <c r="BW10" s="692"/>
      <c r="BX10" s="692"/>
      <c r="BY10" s="692"/>
      <c r="BZ10" s="692"/>
      <c r="CA10" s="692"/>
      <c r="CB10" s="750"/>
      <c r="CD10" s="706" t="s">
        <v>253</v>
      </c>
      <c r="CE10" s="703"/>
      <c r="CF10" s="703"/>
      <c r="CG10" s="703"/>
      <c r="CH10" s="703"/>
      <c r="CI10" s="703"/>
      <c r="CJ10" s="703"/>
      <c r="CK10" s="703"/>
      <c r="CL10" s="703"/>
      <c r="CM10" s="703"/>
      <c r="CN10" s="703"/>
      <c r="CO10" s="703"/>
      <c r="CP10" s="703"/>
      <c r="CQ10" s="704"/>
      <c r="CR10" s="664" t="s">
        <v>249</v>
      </c>
      <c r="CS10" s="665"/>
      <c r="CT10" s="665"/>
      <c r="CU10" s="665"/>
      <c r="CV10" s="665"/>
      <c r="CW10" s="665"/>
      <c r="CX10" s="665"/>
      <c r="CY10" s="666"/>
      <c r="CZ10" s="691" t="s">
        <v>141</v>
      </c>
      <c r="DA10" s="691"/>
      <c r="DB10" s="691"/>
      <c r="DC10" s="691"/>
      <c r="DD10" s="670" t="s">
        <v>141</v>
      </c>
      <c r="DE10" s="665"/>
      <c r="DF10" s="665"/>
      <c r="DG10" s="665"/>
      <c r="DH10" s="665"/>
      <c r="DI10" s="665"/>
      <c r="DJ10" s="665"/>
      <c r="DK10" s="665"/>
      <c r="DL10" s="665"/>
      <c r="DM10" s="665"/>
      <c r="DN10" s="665"/>
      <c r="DO10" s="665"/>
      <c r="DP10" s="666"/>
      <c r="DQ10" s="670" t="s">
        <v>249</v>
      </c>
      <c r="DR10" s="665"/>
      <c r="DS10" s="665"/>
      <c r="DT10" s="665"/>
      <c r="DU10" s="665"/>
      <c r="DV10" s="665"/>
      <c r="DW10" s="665"/>
      <c r="DX10" s="665"/>
      <c r="DY10" s="665"/>
      <c r="DZ10" s="665"/>
      <c r="EA10" s="665"/>
      <c r="EB10" s="665"/>
      <c r="EC10" s="705"/>
    </row>
    <row r="11" spans="2:143" ht="11.25" customHeight="1" x14ac:dyDescent="0.2">
      <c r="B11" s="661" t="s">
        <v>254</v>
      </c>
      <c r="C11" s="662"/>
      <c r="D11" s="662"/>
      <c r="E11" s="662"/>
      <c r="F11" s="662"/>
      <c r="G11" s="662"/>
      <c r="H11" s="662"/>
      <c r="I11" s="662"/>
      <c r="J11" s="662"/>
      <c r="K11" s="662"/>
      <c r="L11" s="662"/>
      <c r="M11" s="662"/>
      <c r="N11" s="662"/>
      <c r="O11" s="662"/>
      <c r="P11" s="662"/>
      <c r="Q11" s="663"/>
      <c r="R11" s="664">
        <v>166067</v>
      </c>
      <c r="S11" s="665"/>
      <c r="T11" s="665"/>
      <c r="U11" s="665"/>
      <c r="V11" s="665"/>
      <c r="W11" s="665"/>
      <c r="X11" s="665"/>
      <c r="Y11" s="666"/>
      <c r="Z11" s="667">
        <v>2</v>
      </c>
      <c r="AA11" s="668"/>
      <c r="AB11" s="668"/>
      <c r="AC11" s="669"/>
      <c r="AD11" s="670">
        <v>166067</v>
      </c>
      <c r="AE11" s="665"/>
      <c r="AF11" s="665"/>
      <c r="AG11" s="665"/>
      <c r="AH11" s="665"/>
      <c r="AI11" s="665"/>
      <c r="AJ11" s="665"/>
      <c r="AK11" s="666"/>
      <c r="AL11" s="667">
        <v>4.9000000000000004</v>
      </c>
      <c r="AM11" s="668"/>
      <c r="AN11" s="668"/>
      <c r="AO11" s="693"/>
      <c r="AP11" s="661" t="s">
        <v>255</v>
      </c>
      <c r="AQ11" s="662"/>
      <c r="AR11" s="662"/>
      <c r="AS11" s="662"/>
      <c r="AT11" s="662"/>
      <c r="AU11" s="662"/>
      <c r="AV11" s="662"/>
      <c r="AW11" s="662"/>
      <c r="AX11" s="662"/>
      <c r="AY11" s="662"/>
      <c r="AZ11" s="662"/>
      <c r="BA11" s="662"/>
      <c r="BB11" s="662"/>
      <c r="BC11" s="662"/>
      <c r="BD11" s="662"/>
      <c r="BE11" s="662"/>
      <c r="BF11" s="663"/>
      <c r="BG11" s="664">
        <v>116814</v>
      </c>
      <c r="BH11" s="665"/>
      <c r="BI11" s="665"/>
      <c r="BJ11" s="665"/>
      <c r="BK11" s="665"/>
      <c r="BL11" s="665"/>
      <c r="BM11" s="665"/>
      <c r="BN11" s="666"/>
      <c r="BO11" s="691">
        <v>11.9</v>
      </c>
      <c r="BP11" s="691"/>
      <c r="BQ11" s="691"/>
      <c r="BR11" s="691"/>
      <c r="BS11" s="692" t="s">
        <v>249</v>
      </c>
      <c r="BT11" s="692"/>
      <c r="BU11" s="692"/>
      <c r="BV11" s="692"/>
      <c r="BW11" s="692"/>
      <c r="BX11" s="692"/>
      <c r="BY11" s="692"/>
      <c r="BZ11" s="692"/>
      <c r="CA11" s="692"/>
      <c r="CB11" s="750"/>
      <c r="CD11" s="706" t="s">
        <v>256</v>
      </c>
      <c r="CE11" s="703"/>
      <c r="CF11" s="703"/>
      <c r="CG11" s="703"/>
      <c r="CH11" s="703"/>
      <c r="CI11" s="703"/>
      <c r="CJ11" s="703"/>
      <c r="CK11" s="703"/>
      <c r="CL11" s="703"/>
      <c r="CM11" s="703"/>
      <c r="CN11" s="703"/>
      <c r="CO11" s="703"/>
      <c r="CP11" s="703"/>
      <c r="CQ11" s="704"/>
      <c r="CR11" s="664">
        <v>260281</v>
      </c>
      <c r="CS11" s="665"/>
      <c r="CT11" s="665"/>
      <c r="CU11" s="665"/>
      <c r="CV11" s="665"/>
      <c r="CW11" s="665"/>
      <c r="CX11" s="665"/>
      <c r="CY11" s="666"/>
      <c r="CZ11" s="691">
        <v>3.5</v>
      </c>
      <c r="DA11" s="691"/>
      <c r="DB11" s="691"/>
      <c r="DC11" s="691"/>
      <c r="DD11" s="670">
        <v>34024</v>
      </c>
      <c r="DE11" s="665"/>
      <c r="DF11" s="665"/>
      <c r="DG11" s="665"/>
      <c r="DH11" s="665"/>
      <c r="DI11" s="665"/>
      <c r="DJ11" s="665"/>
      <c r="DK11" s="665"/>
      <c r="DL11" s="665"/>
      <c r="DM11" s="665"/>
      <c r="DN11" s="665"/>
      <c r="DO11" s="665"/>
      <c r="DP11" s="666"/>
      <c r="DQ11" s="670">
        <v>109416</v>
      </c>
      <c r="DR11" s="665"/>
      <c r="DS11" s="665"/>
      <c r="DT11" s="665"/>
      <c r="DU11" s="665"/>
      <c r="DV11" s="665"/>
      <c r="DW11" s="665"/>
      <c r="DX11" s="665"/>
      <c r="DY11" s="665"/>
      <c r="DZ11" s="665"/>
      <c r="EA11" s="665"/>
      <c r="EB11" s="665"/>
      <c r="EC11" s="705"/>
    </row>
    <row r="12" spans="2:143" ht="11.25" customHeight="1" x14ac:dyDescent="0.2">
      <c r="B12" s="661" t="s">
        <v>257</v>
      </c>
      <c r="C12" s="662"/>
      <c r="D12" s="662"/>
      <c r="E12" s="662"/>
      <c r="F12" s="662"/>
      <c r="G12" s="662"/>
      <c r="H12" s="662"/>
      <c r="I12" s="662"/>
      <c r="J12" s="662"/>
      <c r="K12" s="662"/>
      <c r="L12" s="662"/>
      <c r="M12" s="662"/>
      <c r="N12" s="662"/>
      <c r="O12" s="662"/>
      <c r="P12" s="662"/>
      <c r="Q12" s="663"/>
      <c r="R12" s="664">
        <v>35127</v>
      </c>
      <c r="S12" s="665"/>
      <c r="T12" s="665"/>
      <c r="U12" s="665"/>
      <c r="V12" s="665"/>
      <c r="W12" s="665"/>
      <c r="X12" s="665"/>
      <c r="Y12" s="666"/>
      <c r="Z12" s="691">
        <v>0.4</v>
      </c>
      <c r="AA12" s="691"/>
      <c r="AB12" s="691"/>
      <c r="AC12" s="691"/>
      <c r="AD12" s="692">
        <v>35127</v>
      </c>
      <c r="AE12" s="692"/>
      <c r="AF12" s="692"/>
      <c r="AG12" s="692"/>
      <c r="AH12" s="692"/>
      <c r="AI12" s="692"/>
      <c r="AJ12" s="692"/>
      <c r="AK12" s="692"/>
      <c r="AL12" s="667">
        <v>1</v>
      </c>
      <c r="AM12" s="668"/>
      <c r="AN12" s="668"/>
      <c r="AO12" s="693"/>
      <c r="AP12" s="661" t="s">
        <v>258</v>
      </c>
      <c r="AQ12" s="662"/>
      <c r="AR12" s="662"/>
      <c r="AS12" s="662"/>
      <c r="AT12" s="662"/>
      <c r="AU12" s="662"/>
      <c r="AV12" s="662"/>
      <c r="AW12" s="662"/>
      <c r="AX12" s="662"/>
      <c r="AY12" s="662"/>
      <c r="AZ12" s="662"/>
      <c r="BA12" s="662"/>
      <c r="BB12" s="662"/>
      <c r="BC12" s="662"/>
      <c r="BD12" s="662"/>
      <c r="BE12" s="662"/>
      <c r="BF12" s="663"/>
      <c r="BG12" s="664">
        <v>492449</v>
      </c>
      <c r="BH12" s="665"/>
      <c r="BI12" s="665"/>
      <c r="BJ12" s="665"/>
      <c r="BK12" s="665"/>
      <c r="BL12" s="665"/>
      <c r="BM12" s="665"/>
      <c r="BN12" s="666"/>
      <c r="BO12" s="691">
        <v>50.1</v>
      </c>
      <c r="BP12" s="691"/>
      <c r="BQ12" s="691"/>
      <c r="BR12" s="691"/>
      <c r="BS12" s="692" t="s">
        <v>141</v>
      </c>
      <c r="BT12" s="692"/>
      <c r="BU12" s="692"/>
      <c r="BV12" s="692"/>
      <c r="BW12" s="692"/>
      <c r="BX12" s="692"/>
      <c r="BY12" s="692"/>
      <c r="BZ12" s="692"/>
      <c r="CA12" s="692"/>
      <c r="CB12" s="750"/>
      <c r="CD12" s="706" t="s">
        <v>259</v>
      </c>
      <c r="CE12" s="703"/>
      <c r="CF12" s="703"/>
      <c r="CG12" s="703"/>
      <c r="CH12" s="703"/>
      <c r="CI12" s="703"/>
      <c r="CJ12" s="703"/>
      <c r="CK12" s="703"/>
      <c r="CL12" s="703"/>
      <c r="CM12" s="703"/>
      <c r="CN12" s="703"/>
      <c r="CO12" s="703"/>
      <c r="CP12" s="703"/>
      <c r="CQ12" s="704"/>
      <c r="CR12" s="664">
        <v>112308</v>
      </c>
      <c r="CS12" s="665"/>
      <c r="CT12" s="665"/>
      <c r="CU12" s="665"/>
      <c r="CV12" s="665"/>
      <c r="CW12" s="665"/>
      <c r="CX12" s="665"/>
      <c r="CY12" s="666"/>
      <c r="CZ12" s="691">
        <v>1.5</v>
      </c>
      <c r="DA12" s="691"/>
      <c r="DB12" s="691"/>
      <c r="DC12" s="691"/>
      <c r="DD12" s="670">
        <v>76222</v>
      </c>
      <c r="DE12" s="665"/>
      <c r="DF12" s="665"/>
      <c r="DG12" s="665"/>
      <c r="DH12" s="665"/>
      <c r="DI12" s="665"/>
      <c r="DJ12" s="665"/>
      <c r="DK12" s="665"/>
      <c r="DL12" s="665"/>
      <c r="DM12" s="665"/>
      <c r="DN12" s="665"/>
      <c r="DO12" s="665"/>
      <c r="DP12" s="666"/>
      <c r="DQ12" s="670">
        <v>43199</v>
      </c>
      <c r="DR12" s="665"/>
      <c r="DS12" s="665"/>
      <c r="DT12" s="665"/>
      <c r="DU12" s="665"/>
      <c r="DV12" s="665"/>
      <c r="DW12" s="665"/>
      <c r="DX12" s="665"/>
      <c r="DY12" s="665"/>
      <c r="DZ12" s="665"/>
      <c r="EA12" s="665"/>
      <c r="EB12" s="665"/>
      <c r="EC12" s="705"/>
    </row>
    <row r="13" spans="2:143" ht="11.25" customHeight="1" x14ac:dyDescent="0.2">
      <c r="B13" s="661" t="s">
        <v>260</v>
      </c>
      <c r="C13" s="662"/>
      <c r="D13" s="662"/>
      <c r="E13" s="662"/>
      <c r="F13" s="662"/>
      <c r="G13" s="662"/>
      <c r="H13" s="662"/>
      <c r="I13" s="662"/>
      <c r="J13" s="662"/>
      <c r="K13" s="662"/>
      <c r="L13" s="662"/>
      <c r="M13" s="662"/>
      <c r="N13" s="662"/>
      <c r="O13" s="662"/>
      <c r="P13" s="662"/>
      <c r="Q13" s="663"/>
      <c r="R13" s="664" t="s">
        <v>141</v>
      </c>
      <c r="S13" s="665"/>
      <c r="T13" s="665"/>
      <c r="U13" s="665"/>
      <c r="V13" s="665"/>
      <c r="W13" s="665"/>
      <c r="X13" s="665"/>
      <c r="Y13" s="666"/>
      <c r="Z13" s="691" t="s">
        <v>249</v>
      </c>
      <c r="AA13" s="691"/>
      <c r="AB13" s="691"/>
      <c r="AC13" s="691"/>
      <c r="AD13" s="692" t="s">
        <v>141</v>
      </c>
      <c r="AE13" s="692"/>
      <c r="AF13" s="692"/>
      <c r="AG13" s="692"/>
      <c r="AH13" s="692"/>
      <c r="AI13" s="692"/>
      <c r="AJ13" s="692"/>
      <c r="AK13" s="692"/>
      <c r="AL13" s="667" t="s">
        <v>141</v>
      </c>
      <c r="AM13" s="668"/>
      <c r="AN13" s="668"/>
      <c r="AO13" s="693"/>
      <c r="AP13" s="661" t="s">
        <v>261</v>
      </c>
      <c r="AQ13" s="662"/>
      <c r="AR13" s="662"/>
      <c r="AS13" s="662"/>
      <c r="AT13" s="662"/>
      <c r="AU13" s="662"/>
      <c r="AV13" s="662"/>
      <c r="AW13" s="662"/>
      <c r="AX13" s="662"/>
      <c r="AY13" s="662"/>
      <c r="AZ13" s="662"/>
      <c r="BA13" s="662"/>
      <c r="BB13" s="662"/>
      <c r="BC13" s="662"/>
      <c r="BD13" s="662"/>
      <c r="BE13" s="662"/>
      <c r="BF13" s="663"/>
      <c r="BG13" s="664">
        <v>490905</v>
      </c>
      <c r="BH13" s="665"/>
      <c r="BI13" s="665"/>
      <c r="BJ13" s="665"/>
      <c r="BK13" s="665"/>
      <c r="BL13" s="665"/>
      <c r="BM13" s="665"/>
      <c r="BN13" s="666"/>
      <c r="BO13" s="691">
        <v>49.9</v>
      </c>
      <c r="BP13" s="691"/>
      <c r="BQ13" s="691"/>
      <c r="BR13" s="691"/>
      <c r="BS13" s="692" t="s">
        <v>141</v>
      </c>
      <c r="BT13" s="692"/>
      <c r="BU13" s="692"/>
      <c r="BV13" s="692"/>
      <c r="BW13" s="692"/>
      <c r="BX13" s="692"/>
      <c r="BY13" s="692"/>
      <c r="BZ13" s="692"/>
      <c r="CA13" s="692"/>
      <c r="CB13" s="750"/>
      <c r="CD13" s="706" t="s">
        <v>262</v>
      </c>
      <c r="CE13" s="703"/>
      <c r="CF13" s="703"/>
      <c r="CG13" s="703"/>
      <c r="CH13" s="703"/>
      <c r="CI13" s="703"/>
      <c r="CJ13" s="703"/>
      <c r="CK13" s="703"/>
      <c r="CL13" s="703"/>
      <c r="CM13" s="703"/>
      <c r="CN13" s="703"/>
      <c r="CO13" s="703"/>
      <c r="CP13" s="703"/>
      <c r="CQ13" s="704"/>
      <c r="CR13" s="664">
        <v>2192650</v>
      </c>
      <c r="CS13" s="665"/>
      <c r="CT13" s="665"/>
      <c r="CU13" s="665"/>
      <c r="CV13" s="665"/>
      <c r="CW13" s="665"/>
      <c r="CX13" s="665"/>
      <c r="CY13" s="666"/>
      <c r="CZ13" s="691">
        <v>29.7</v>
      </c>
      <c r="DA13" s="691"/>
      <c r="DB13" s="691"/>
      <c r="DC13" s="691"/>
      <c r="DD13" s="670">
        <v>2067026</v>
      </c>
      <c r="DE13" s="665"/>
      <c r="DF13" s="665"/>
      <c r="DG13" s="665"/>
      <c r="DH13" s="665"/>
      <c r="DI13" s="665"/>
      <c r="DJ13" s="665"/>
      <c r="DK13" s="665"/>
      <c r="DL13" s="665"/>
      <c r="DM13" s="665"/>
      <c r="DN13" s="665"/>
      <c r="DO13" s="665"/>
      <c r="DP13" s="666"/>
      <c r="DQ13" s="670">
        <v>178084</v>
      </c>
      <c r="DR13" s="665"/>
      <c r="DS13" s="665"/>
      <c r="DT13" s="665"/>
      <c r="DU13" s="665"/>
      <c r="DV13" s="665"/>
      <c r="DW13" s="665"/>
      <c r="DX13" s="665"/>
      <c r="DY13" s="665"/>
      <c r="DZ13" s="665"/>
      <c r="EA13" s="665"/>
      <c r="EB13" s="665"/>
      <c r="EC13" s="705"/>
    </row>
    <row r="14" spans="2:143" ht="11.25" customHeight="1" x14ac:dyDescent="0.2">
      <c r="B14" s="661" t="s">
        <v>263</v>
      </c>
      <c r="C14" s="662"/>
      <c r="D14" s="662"/>
      <c r="E14" s="662"/>
      <c r="F14" s="662"/>
      <c r="G14" s="662"/>
      <c r="H14" s="662"/>
      <c r="I14" s="662"/>
      <c r="J14" s="662"/>
      <c r="K14" s="662"/>
      <c r="L14" s="662"/>
      <c r="M14" s="662"/>
      <c r="N14" s="662"/>
      <c r="O14" s="662"/>
      <c r="P14" s="662"/>
      <c r="Q14" s="663"/>
      <c r="R14" s="664" t="s">
        <v>141</v>
      </c>
      <c r="S14" s="665"/>
      <c r="T14" s="665"/>
      <c r="U14" s="665"/>
      <c r="V14" s="665"/>
      <c r="W14" s="665"/>
      <c r="X14" s="665"/>
      <c r="Y14" s="666"/>
      <c r="Z14" s="691" t="s">
        <v>141</v>
      </c>
      <c r="AA14" s="691"/>
      <c r="AB14" s="691"/>
      <c r="AC14" s="691"/>
      <c r="AD14" s="692" t="s">
        <v>141</v>
      </c>
      <c r="AE14" s="692"/>
      <c r="AF14" s="692"/>
      <c r="AG14" s="692"/>
      <c r="AH14" s="692"/>
      <c r="AI14" s="692"/>
      <c r="AJ14" s="692"/>
      <c r="AK14" s="692"/>
      <c r="AL14" s="667" t="s">
        <v>249</v>
      </c>
      <c r="AM14" s="668"/>
      <c r="AN14" s="668"/>
      <c r="AO14" s="693"/>
      <c r="AP14" s="661" t="s">
        <v>264</v>
      </c>
      <c r="AQ14" s="662"/>
      <c r="AR14" s="662"/>
      <c r="AS14" s="662"/>
      <c r="AT14" s="662"/>
      <c r="AU14" s="662"/>
      <c r="AV14" s="662"/>
      <c r="AW14" s="662"/>
      <c r="AX14" s="662"/>
      <c r="AY14" s="662"/>
      <c r="AZ14" s="662"/>
      <c r="BA14" s="662"/>
      <c r="BB14" s="662"/>
      <c r="BC14" s="662"/>
      <c r="BD14" s="662"/>
      <c r="BE14" s="662"/>
      <c r="BF14" s="663"/>
      <c r="BG14" s="664">
        <v>34853</v>
      </c>
      <c r="BH14" s="665"/>
      <c r="BI14" s="665"/>
      <c r="BJ14" s="665"/>
      <c r="BK14" s="665"/>
      <c r="BL14" s="665"/>
      <c r="BM14" s="665"/>
      <c r="BN14" s="666"/>
      <c r="BO14" s="691">
        <v>3.5</v>
      </c>
      <c r="BP14" s="691"/>
      <c r="BQ14" s="691"/>
      <c r="BR14" s="691"/>
      <c r="BS14" s="692" t="s">
        <v>141</v>
      </c>
      <c r="BT14" s="692"/>
      <c r="BU14" s="692"/>
      <c r="BV14" s="692"/>
      <c r="BW14" s="692"/>
      <c r="BX14" s="692"/>
      <c r="BY14" s="692"/>
      <c r="BZ14" s="692"/>
      <c r="CA14" s="692"/>
      <c r="CB14" s="750"/>
      <c r="CD14" s="706" t="s">
        <v>265</v>
      </c>
      <c r="CE14" s="703"/>
      <c r="CF14" s="703"/>
      <c r="CG14" s="703"/>
      <c r="CH14" s="703"/>
      <c r="CI14" s="703"/>
      <c r="CJ14" s="703"/>
      <c r="CK14" s="703"/>
      <c r="CL14" s="703"/>
      <c r="CM14" s="703"/>
      <c r="CN14" s="703"/>
      <c r="CO14" s="703"/>
      <c r="CP14" s="703"/>
      <c r="CQ14" s="704"/>
      <c r="CR14" s="664">
        <v>229984</v>
      </c>
      <c r="CS14" s="665"/>
      <c r="CT14" s="665"/>
      <c r="CU14" s="665"/>
      <c r="CV14" s="665"/>
      <c r="CW14" s="665"/>
      <c r="CX14" s="665"/>
      <c r="CY14" s="666"/>
      <c r="CZ14" s="691">
        <v>3.1</v>
      </c>
      <c r="DA14" s="691"/>
      <c r="DB14" s="691"/>
      <c r="DC14" s="691"/>
      <c r="DD14" s="670">
        <v>66451</v>
      </c>
      <c r="DE14" s="665"/>
      <c r="DF14" s="665"/>
      <c r="DG14" s="665"/>
      <c r="DH14" s="665"/>
      <c r="DI14" s="665"/>
      <c r="DJ14" s="665"/>
      <c r="DK14" s="665"/>
      <c r="DL14" s="665"/>
      <c r="DM14" s="665"/>
      <c r="DN14" s="665"/>
      <c r="DO14" s="665"/>
      <c r="DP14" s="666"/>
      <c r="DQ14" s="670">
        <v>170596</v>
      </c>
      <c r="DR14" s="665"/>
      <c r="DS14" s="665"/>
      <c r="DT14" s="665"/>
      <c r="DU14" s="665"/>
      <c r="DV14" s="665"/>
      <c r="DW14" s="665"/>
      <c r="DX14" s="665"/>
      <c r="DY14" s="665"/>
      <c r="DZ14" s="665"/>
      <c r="EA14" s="665"/>
      <c r="EB14" s="665"/>
      <c r="EC14" s="705"/>
    </row>
    <row r="15" spans="2:143" ht="11.25" customHeight="1" x14ac:dyDescent="0.2">
      <c r="B15" s="661" t="s">
        <v>266</v>
      </c>
      <c r="C15" s="662"/>
      <c r="D15" s="662"/>
      <c r="E15" s="662"/>
      <c r="F15" s="662"/>
      <c r="G15" s="662"/>
      <c r="H15" s="662"/>
      <c r="I15" s="662"/>
      <c r="J15" s="662"/>
      <c r="K15" s="662"/>
      <c r="L15" s="662"/>
      <c r="M15" s="662"/>
      <c r="N15" s="662"/>
      <c r="O15" s="662"/>
      <c r="P15" s="662"/>
      <c r="Q15" s="663"/>
      <c r="R15" s="664" t="s">
        <v>249</v>
      </c>
      <c r="S15" s="665"/>
      <c r="T15" s="665"/>
      <c r="U15" s="665"/>
      <c r="V15" s="665"/>
      <c r="W15" s="665"/>
      <c r="X15" s="665"/>
      <c r="Y15" s="666"/>
      <c r="Z15" s="691" t="s">
        <v>249</v>
      </c>
      <c r="AA15" s="691"/>
      <c r="AB15" s="691"/>
      <c r="AC15" s="691"/>
      <c r="AD15" s="692" t="s">
        <v>249</v>
      </c>
      <c r="AE15" s="692"/>
      <c r="AF15" s="692"/>
      <c r="AG15" s="692"/>
      <c r="AH15" s="692"/>
      <c r="AI15" s="692"/>
      <c r="AJ15" s="692"/>
      <c r="AK15" s="692"/>
      <c r="AL15" s="667" t="s">
        <v>249</v>
      </c>
      <c r="AM15" s="668"/>
      <c r="AN15" s="668"/>
      <c r="AO15" s="693"/>
      <c r="AP15" s="661" t="s">
        <v>267</v>
      </c>
      <c r="AQ15" s="662"/>
      <c r="AR15" s="662"/>
      <c r="AS15" s="662"/>
      <c r="AT15" s="662"/>
      <c r="AU15" s="662"/>
      <c r="AV15" s="662"/>
      <c r="AW15" s="662"/>
      <c r="AX15" s="662"/>
      <c r="AY15" s="662"/>
      <c r="AZ15" s="662"/>
      <c r="BA15" s="662"/>
      <c r="BB15" s="662"/>
      <c r="BC15" s="662"/>
      <c r="BD15" s="662"/>
      <c r="BE15" s="662"/>
      <c r="BF15" s="663"/>
      <c r="BG15" s="664">
        <v>40561</v>
      </c>
      <c r="BH15" s="665"/>
      <c r="BI15" s="665"/>
      <c r="BJ15" s="665"/>
      <c r="BK15" s="665"/>
      <c r="BL15" s="665"/>
      <c r="BM15" s="665"/>
      <c r="BN15" s="666"/>
      <c r="BO15" s="691">
        <v>4.0999999999999996</v>
      </c>
      <c r="BP15" s="691"/>
      <c r="BQ15" s="691"/>
      <c r="BR15" s="691"/>
      <c r="BS15" s="692" t="s">
        <v>268</v>
      </c>
      <c r="BT15" s="692"/>
      <c r="BU15" s="692"/>
      <c r="BV15" s="692"/>
      <c r="BW15" s="692"/>
      <c r="BX15" s="692"/>
      <c r="BY15" s="692"/>
      <c r="BZ15" s="692"/>
      <c r="CA15" s="692"/>
      <c r="CB15" s="750"/>
      <c r="CD15" s="706" t="s">
        <v>269</v>
      </c>
      <c r="CE15" s="703"/>
      <c r="CF15" s="703"/>
      <c r="CG15" s="703"/>
      <c r="CH15" s="703"/>
      <c r="CI15" s="703"/>
      <c r="CJ15" s="703"/>
      <c r="CK15" s="703"/>
      <c r="CL15" s="703"/>
      <c r="CM15" s="703"/>
      <c r="CN15" s="703"/>
      <c r="CO15" s="703"/>
      <c r="CP15" s="703"/>
      <c r="CQ15" s="704"/>
      <c r="CR15" s="664">
        <v>548941</v>
      </c>
      <c r="CS15" s="665"/>
      <c r="CT15" s="665"/>
      <c r="CU15" s="665"/>
      <c r="CV15" s="665"/>
      <c r="CW15" s="665"/>
      <c r="CX15" s="665"/>
      <c r="CY15" s="666"/>
      <c r="CZ15" s="691">
        <v>7.4</v>
      </c>
      <c r="DA15" s="691"/>
      <c r="DB15" s="691"/>
      <c r="DC15" s="691"/>
      <c r="DD15" s="670">
        <v>306305</v>
      </c>
      <c r="DE15" s="665"/>
      <c r="DF15" s="665"/>
      <c r="DG15" s="665"/>
      <c r="DH15" s="665"/>
      <c r="DI15" s="665"/>
      <c r="DJ15" s="665"/>
      <c r="DK15" s="665"/>
      <c r="DL15" s="665"/>
      <c r="DM15" s="665"/>
      <c r="DN15" s="665"/>
      <c r="DO15" s="665"/>
      <c r="DP15" s="666"/>
      <c r="DQ15" s="670">
        <v>241225</v>
      </c>
      <c r="DR15" s="665"/>
      <c r="DS15" s="665"/>
      <c r="DT15" s="665"/>
      <c r="DU15" s="665"/>
      <c r="DV15" s="665"/>
      <c r="DW15" s="665"/>
      <c r="DX15" s="665"/>
      <c r="DY15" s="665"/>
      <c r="DZ15" s="665"/>
      <c r="EA15" s="665"/>
      <c r="EB15" s="665"/>
      <c r="EC15" s="705"/>
    </row>
    <row r="16" spans="2:143" ht="11.25" customHeight="1" x14ac:dyDescent="0.2">
      <c r="B16" s="661" t="s">
        <v>270</v>
      </c>
      <c r="C16" s="662"/>
      <c r="D16" s="662"/>
      <c r="E16" s="662"/>
      <c r="F16" s="662"/>
      <c r="G16" s="662"/>
      <c r="H16" s="662"/>
      <c r="I16" s="662"/>
      <c r="J16" s="662"/>
      <c r="K16" s="662"/>
      <c r="L16" s="662"/>
      <c r="M16" s="662"/>
      <c r="N16" s="662"/>
      <c r="O16" s="662"/>
      <c r="P16" s="662"/>
      <c r="Q16" s="663"/>
      <c r="R16" s="664">
        <v>3060</v>
      </c>
      <c r="S16" s="665"/>
      <c r="T16" s="665"/>
      <c r="U16" s="665"/>
      <c r="V16" s="665"/>
      <c r="W16" s="665"/>
      <c r="X16" s="665"/>
      <c r="Y16" s="666"/>
      <c r="Z16" s="691">
        <v>0</v>
      </c>
      <c r="AA16" s="691"/>
      <c r="AB16" s="691"/>
      <c r="AC16" s="691"/>
      <c r="AD16" s="692">
        <v>3060</v>
      </c>
      <c r="AE16" s="692"/>
      <c r="AF16" s="692"/>
      <c r="AG16" s="692"/>
      <c r="AH16" s="692"/>
      <c r="AI16" s="692"/>
      <c r="AJ16" s="692"/>
      <c r="AK16" s="692"/>
      <c r="AL16" s="667">
        <v>0.1</v>
      </c>
      <c r="AM16" s="668"/>
      <c r="AN16" s="668"/>
      <c r="AO16" s="693"/>
      <c r="AP16" s="661" t="s">
        <v>271</v>
      </c>
      <c r="AQ16" s="662"/>
      <c r="AR16" s="662"/>
      <c r="AS16" s="662"/>
      <c r="AT16" s="662"/>
      <c r="AU16" s="662"/>
      <c r="AV16" s="662"/>
      <c r="AW16" s="662"/>
      <c r="AX16" s="662"/>
      <c r="AY16" s="662"/>
      <c r="AZ16" s="662"/>
      <c r="BA16" s="662"/>
      <c r="BB16" s="662"/>
      <c r="BC16" s="662"/>
      <c r="BD16" s="662"/>
      <c r="BE16" s="662"/>
      <c r="BF16" s="663"/>
      <c r="BG16" s="664" t="s">
        <v>141</v>
      </c>
      <c r="BH16" s="665"/>
      <c r="BI16" s="665"/>
      <c r="BJ16" s="665"/>
      <c r="BK16" s="665"/>
      <c r="BL16" s="665"/>
      <c r="BM16" s="665"/>
      <c r="BN16" s="666"/>
      <c r="BO16" s="691" t="s">
        <v>141</v>
      </c>
      <c r="BP16" s="691"/>
      <c r="BQ16" s="691"/>
      <c r="BR16" s="691"/>
      <c r="BS16" s="692" t="s">
        <v>141</v>
      </c>
      <c r="BT16" s="692"/>
      <c r="BU16" s="692"/>
      <c r="BV16" s="692"/>
      <c r="BW16" s="692"/>
      <c r="BX16" s="692"/>
      <c r="BY16" s="692"/>
      <c r="BZ16" s="692"/>
      <c r="CA16" s="692"/>
      <c r="CB16" s="750"/>
      <c r="CD16" s="706" t="s">
        <v>272</v>
      </c>
      <c r="CE16" s="703"/>
      <c r="CF16" s="703"/>
      <c r="CG16" s="703"/>
      <c r="CH16" s="703"/>
      <c r="CI16" s="703"/>
      <c r="CJ16" s="703"/>
      <c r="CK16" s="703"/>
      <c r="CL16" s="703"/>
      <c r="CM16" s="703"/>
      <c r="CN16" s="703"/>
      <c r="CO16" s="703"/>
      <c r="CP16" s="703"/>
      <c r="CQ16" s="704"/>
      <c r="CR16" s="664">
        <v>128242</v>
      </c>
      <c r="CS16" s="665"/>
      <c r="CT16" s="665"/>
      <c r="CU16" s="665"/>
      <c r="CV16" s="665"/>
      <c r="CW16" s="665"/>
      <c r="CX16" s="665"/>
      <c r="CY16" s="666"/>
      <c r="CZ16" s="691">
        <v>1.7</v>
      </c>
      <c r="DA16" s="691"/>
      <c r="DB16" s="691"/>
      <c r="DC16" s="691"/>
      <c r="DD16" s="670" t="s">
        <v>141</v>
      </c>
      <c r="DE16" s="665"/>
      <c r="DF16" s="665"/>
      <c r="DG16" s="665"/>
      <c r="DH16" s="665"/>
      <c r="DI16" s="665"/>
      <c r="DJ16" s="665"/>
      <c r="DK16" s="665"/>
      <c r="DL16" s="665"/>
      <c r="DM16" s="665"/>
      <c r="DN16" s="665"/>
      <c r="DO16" s="665"/>
      <c r="DP16" s="666"/>
      <c r="DQ16" s="670">
        <v>9719</v>
      </c>
      <c r="DR16" s="665"/>
      <c r="DS16" s="665"/>
      <c r="DT16" s="665"/>
      <c r="DU16" s="665"/>
      <c r="DV16" s="665"/>
      <c r="DW16" s="665"/>
      <c r="DX16" s="665"/>
      <c r="DY16" s="665"/>
      <c r="DZ16" s="665"/>
      <c r="EA16" s="665"/>
      <c r="EB16" s="665"/>
      <c r="EC16" s="705"/>
    </row>
    <row r="17" spans="2:133" ht="11.25" customHeight="1" x14ac:dyDescent="0.2">
      <c r="B17" s="661" t="s">
        <v>273</v>
      </c>
      <c r="C17" s="662"/>
      <c r="D17" s="662"/>
      <c r="E17" s="662"/>
      <c r="F17" s="662"/>
      <c r="G17" s="662"/>
      <c r="H17" s="662"/>
      <c r="I17" s="662"/>
      <c r="J17" s="662"/>
      <c r="K17" s="662"/>
      <c r="L17" s="662"/>
      <c r="M17" s="662"/>
      <c r="N17" s="662"/>
      <c r="O17" s="662"/>
      <c r="P17" s="662"/>
      <c r="Q17" s="663"/>
      <c r="R17" s="664">
        <v>18605</v>
      </c>
      <c r="S17" s="665"/>
      <c r="T17" s="665"/>
      <c r="U17" s="665"/>
      <c r="V17" s="665"/>
      <c r="W17" s="665"/>
      <c r="X17" s="665"/>
      <c r="Y17" s="666"/>
      <c r="Z17" s="691">
        <v>0.2</v>
      </c>
      <c r="AA17" s="691"/>
      <c r="AB17" s="691"/>
      <c r="AC17" s="691"/>
      <c r="AD17" s="692">
        <v>18605</v>
      </c>
      <c r="AE17" s="692"/>
      <c r="AF17" s="692"/>
      <c r="AG17" s="692"/>
      <c r="AH17" s="692"/>
      <c r="AI17" s="692"/>
      <c r="AJ17" s="692"/>
      <c r="AK17" s="692"/>
      <c r="AL17" s="667">
        <v>0.5</v>
      </c>
      <c r="AM17" s="668"/>
      <c r="AN17" s="668"/>
      <c r="AO17" s="693"/>
      <c r="AP17" s="661" t="s">
        <v>274</v>
      </c>
      <c r="AQ17" s="662"/>
      <c r="AR17" s="662"/>
      <c r="AS17" s="662"/>
      <c r="AT17" s="662"/>
      <c r="AU17" s="662"/>
      <c r="AV17" s="662"/>
      <c r="AW17" s="662"/>
      <c r="AX17" s="662"/>
      <c r="AY17" s="662"/>
      <c r="AZ17" s="662"/>
      <c r="BA17" s="662"/>
      <c r="BB17" s="662"/>
      <c r="BC17" s="662"/>
      <c r="BD17" s="662"/>
      <c r="BE17" s="662"/>
      <c r="BF17" s="663"/>
      <c r="BG17" s="664" t="s">
        <v>141</v>
      </c>
      <c r="BH17" s="665"/>
      <c r="BI17" s="665"/>
      <c r="BJ17" s="665"/>
      <c r="BK17" s="665"/>
      <c r="BL17" s="665"/>
      <c r="BM17" s="665"/>
      <c r="BN17" s="666"/>
      <c r="BO17" s="691" t="s">
        <v>268</v>
      </c>
      <c r="BP17" s="691"/>
      <c r="BQ17" s="691"/>
      <c r="BR17" s="691"/>
      <c r="BS17" s="692" t="s">
        <v>268</v>
      </c>
      <c r="BT17" s="692"/>
      <c r="BU17" s="692"/>
      <c r="BV17" s="692"/>
      <c r="BW17" s="692"/>
      <c r="BX17" s="692"/>
      <c r="BY17" s="692"/>
      <c r="BZ17" s="692"/>
      <c r="CA17" s="692"/>
      <c r="CB17" s="750"/>
      <c r="CD17" s="706" t="s">
        <v>275</v>
      </c>
      <c r="CE17" s="703"/>
      <c r="CF17" s="703"/>
      <c r="CG17" s="703"/>
      <c r="CH17" s="703"/>
      <c r="CI17" s="703"/>
      <c r="CJ17" s="703"/>
      <c r="CK17" s="703"/>
      <c r="CL17" s="703"/>
      <c r="CM17" s="703"/>
      <c r="CN17" s="703"/>
      <c r="CO17" s="703"/>
      <c r="CP17" s="703"/>
      <c r="CQ17" s="704"/>
      <c r="CR17" s="664">
        <v>1107471</v>
      </c>
      <c r="CS17" s="665"/>
      <c r="CT17" s="665"/>
      <c r="CU17" s="665"/>
      <c r="CV17" s="665"/>
      <c r="CW17" s="665"/>
      <c r="CX17" s="665"/>
      <c r="CY17" s="666"/>
      <c r="CZ17" s="691">
        <v>15</v>
      </c>
      <c r="DA17" s="691"/>
      <c r="DB17" s="691"/>
      <c r="DC17" s="691"/>
      <c r="DD17" s="670" t="s">
        <v>249</v>
      </c>
      <c r="DE17" s="665"/>
      <c r="DF17" s="665"/>
      <c r="DG17" s="665"/>
      <c r="DH17" s="665"/>
      <c r="DI17" s="665"/>
      <c r="DJ17" s="665"/>
      <c r="DK17" s="665"/>
      <c r="DL17" s="665"/>
      <c r="DM17" s="665"/>
      <c r="DN17" s="665"/>
      <c r="DO17" s="665"/>
      <c r="DP17" s="666"/>
      <c r="DQ17" s="670">
        <v>1107084</v>
      </c>
      <c r="DR17" s="665"/>
      <c r="DS17" s="665"/>
      <c r="DT17" s="665"/>
      <c r="DU17" s="665"/>
      <c r="DV17" s="665"/>
      <c r="DW17" s="665"/>
      <c r="DX17" s="665"/>
      <c r="DY17" s="665"/>
      <c r="DZ17" s="665"/>
      <c r="EA17" s="665"/>
      <c r="EB17" s="665"/>
      <c r="EC17" s="705"/>
    </row>
    <row r="18" spans="2:133" ht="11.25" customHeight="1" x14ac:dyDescent="0.2">
      <c r="B18" s="661" t="s">
        <v>276</v>
      </c>
      <c r="C18" s="662"/>
      <c r="D18" s="662"/>
      <c r="E18" s="662"/>
      <c r="F18" s="662"/>
      <c r="G18" s="662"/>
      <c r="H18" s="662"/>
      <c r="I18" s="662"/>
      <c r="J18" s="662"/>
      <c r="K18" s="662"/>
      <c r="L18" s="662"/>
      <c r="M18" s="662"/>
      <c r="N18" s="662"/>
      <c r="O18" s="662"/>
      <c r="P18" s="662"/>
      <c r="Q18" s="663"/>
      <c r="R18" s="664">
        <v>43375</v>
      </c>
      <c r="S18" s="665"/>
      <c r="T18" s="665"/>
      <c r="U18" s="665"/>
      <c r="V18" s="665"/>
      <c r="W18" s="665"/>
      <c r="X18" s="665"/>
      <c r="Y18" s="666"/>
      <c r="Z18" s="691">
        <v>0.5</v>
      </c>
      <c r="AA18" s="691"/>
      <c r="AB18" s="691"/>
      <c r="AC18" s="691"/>
      <c r="AD18" s="692">
        <v>43375</v>
      </c>
      <c r="AE18" s="692"/>
      <c r="AF18" s="692"/>
      <c r="AG18" s="692"/>
      <c r="AH18" s="692"/>
      <c r="AI18" s="692"/>
      <c r="AJ18" s="692"/>
      <c r="AK18" s="692"/>
      <c r="AL18" s="667">
        <v>1.2999999523162842</v>
      </c>
      <c r="AM18" s="668"/>
      <c r="AN18" s="668"/>
      <c r="AO18" s="693"/>
      <c r="AP18" s="661" t="s">
        <v>277</v>
      </c>
      <c r="AQ18" s="662"/>
      <c r="AR18" s="662"/>
      <c r="AS18" s="662"/>
      <c r="AT18" s="662"/>
      <c r="AU18" s="662"/>
      <c r="AV18" s="662"/>
      <c r="AW18" s="662"/>
      <c r="AX18" s="662"/>
      <c r="AY18" s="662"/>
      <c r="AZ18" s="662"/>
      <c r="BA18" s="662"/>
      <c r="BB18" s="662"/>
      <c r="BC18" s="662"/>
      <c r="BD18" s="662"/>
      <c r="BE18" s="662"/>
      <c r="BF18" s="663"/>
      <c r="BG18" s="664" t="s">
        <v>249</v>
      </c>
      <c r="BH18" s="665"/>
      <c r="BI18" s="665"/>
      <c r="BJ18" s="665"/>
      <c r="BK18" s="665"/>
      <c r="BL18" s="665"/>
      <c r="BM18" s="665"/>
      <c r="BN18" s="666"/>
      <c r="BO18" s="691" t="s">
        <v>249</v>
      </c>
      <c r="BP18" s="691"/>
      <c r="BQ18" s="691"/>
      <c r="BR18" s="691"/>
      <c r="BS18" s="692" t="s">
        <v>249</v>
      </c>
      <c r="BT18" s="692"/>
      <c r="BU18" s="692"/>
      <c r="BV18" s="692"/>
      <c r="BW18" s="692"/>
      <c r="BX18" s="692"/>
      <c r="BY18" s="692"/>
      <c r="BZ18" s="692"/>
      <c r="CA18" s="692"/>
      <c r="CB18" s="750"/>
      <c r="CD18" s="706" t="s">
        <v>278</v>
      </c>
      <c r="CE18" s="703"/>
      <c r="CF18" s="703"/>
      <c r="CG18" s="703"/>
      <c r="CH18" s="703"/>
      <c r="CI18" s="703"/>
      <c r="CJ18" s="703"/>
      <c r="CK18" s="703"/>
      <c r="CL18" s="703"/>
      <c r="CM18" s="703"/>
      <c r="CN18" s="703"/>
      <c r="CO18" s="703"/>
      <c r="CP18" s="703"/>
      <c r="CQ18" s="704"/>
      <c r="CR18" s="664" t="s">
        <v>141</v>
      </c>
      <c r="CS18" s="665"/>
      <c r="CT18" s="665"/>
      <c r="CU18" s="665"/>
      <c r="CV18" s="665"/>
      <c r="CW18" s="665"/>
      <c r="CX18" s="665"/>
      <c r="CY18" s="666"/>
      <c r="CZ18" s="691" t="s">
        <v>141</v>
      </c>
      <c r="DA18" s="691"/>
      <c r="DB18" s="691"/>
      <c r="DC18" s="691"/>
      <c r="DD18" s="670" t="s">
        <v>249</v>
      </c>
      <c r="DE18" s="665"/>
      <c r="DF18" s="665"/>
      <c r="DG18" s="665"/>
      <c r="DH18" s="665"/>
      <c r="DI18" s="665"/>
      <c r="DJ18" s="665"/>
      <c r="DK18" s="665"/>
      <c r="DL18" s="665"/>
      <c r="DM18" s="665"/>
      <c r="DN18" s="665"/>
      <c r="DO18" s="665"/>
      <c r="DP18" s="666"/>
      <c r="DQ18" s="670" t="s">
        <v>141</v>
      </c>
      <c r="DR18" s="665"/>
      <c r="DS18" s="665"/>
      <c r="DT18" s="665"/>
      <c r="DU18" s="665"/>
      <c r="DV18" s="665"/>
      <c r="DW18" s="665"/>
      <c r="DX18" s="665"/>
      <c r="DY18" s="665"/>
      <c r="DZ18" s="665"/>
      <c r="EA18" s="665"/>
      <c r="EB18" s="665"/>
      <c r="EC18" s="705"/>
    </row>
    <row r="19" spans="2:133" ht="11.25" customHeight="1" x14ac:dyDescent="0.2">
      <c r="B19" s="661" t="s">
        <v>279</v>
      </c>
      <c r="C19" s="662"/>
      <c r="D19" s="662"/>
      <c r="E19" s="662"/>
      <c r="F19" s="662"/>
      <c r="G19" s="662"/>
      <c r="H19" s="662"/>
      <c r="I19" s="662"/>
      <c r="J19" s="662"/>
      <c r="K19" s="662"/>
      <c r="L19" s="662"/>
      <c r="M19" s="662"/>
      <c r="N19" s="662"/>
      <c r="O19" s="662"/>
      <c r="P19" s="662"/>
      <c r="Q19" s="663"/>
      <c r="R19" s="664">
        <v>9063</v>
      </c>
      <c r="S19" s="665"/>
      <c r="T19" s="665"/>
      <c r="U19" s="665"/>
      <c r="V19" s="665"/>
      <c r="W19" s="665"/>
      <c r="X19" s="665"/>
      <c r="Y19" s="666"/>
      <c r="Z19" s="691">
        <v>0.1</v>
      </c>
      <c r="AA19" s="691"/>
      <c r="AB19" s="691"/>
      <c r="AC19" s="691"/>
      <c r="AD19" s="692">
        <v>9063</v>
      </c>
      <c r="AE19" s="692"/>
      <c r="AF19" s="692"/>
      <c r="AG19" s="692"/>
      <c r="AH19" s="692"/>
      <c r="AI19" s="692"/>
      <c r="AJ19" s="692"/>
      <c r="AK19" s="692"/>
      <c r="AL19" s="667">
        <v>0.3</v>
      </c>
      <c r="AM19" s="668"/>
      <c r="AN19" s="668"/>
      <c r="AO19" s="693"/>
      <c r="AP19" s="661" t="s">
        <v>280</v>
      </c>
      <c r="AQ19" s="662"/>
      <c r="AR19" s="662"/>
      <c r="AS19" s="662"/>
      <c r="AT19" s="662"/>
      <c r="AU19" s="662"/>
      <c r="AV19" s="662"/>
      <c r="AW19" s="662"/>
      <c r="AX19" s="662"/>
      <c r="AY19" s="662"/>
      <c r="AZ19" s="662"/>
      <c r="BA19" s="662"/>
      <c r="BB19" s="662"/>
      <c r="BC19" s="662"/>
      <c r="BD19" s="662"/>
      <c r="BE19" s="662"/>
      <c r="BF19" s="663"/>
      <c r="BG19" s="664">
        <v>1373</v>
      </c>
      <c r="BH19" s="665"/>
      <c r="BI19" s="665"/>
      <c r="BJ19" s="665"/>
      <c r="BK19" s="665"/>
      <c r="BL19" s="665"/>
      <c r="BM19" s="665"/>
      <c r="BN19" s="666"/>
      <c r="BO19" s="691">
        <v>0.1</v>
      </c>
      <c r="BP19" s="691"/>
      <c r="BQ19" s="691"/>
      <c r="BR19" s="691"/>
      <c r="BS19" s="692" t="s">
        <v>268</v>
      </c>
      <c r="BT19" s="692"/>
      <c r="BU19" s="692"/>
      <c r="BV19" s="692"/>
      <c r="BW19" s="692"/>
      <c r="BX19" s="692"/>
      <c r="BY19" s="692"/>
      <c r="BZ19" s="692"/>
      <c r="CA19" s="692"/>
      <c r="CB19" s="750"/>
      <c r="CD19" s="706" t="s">
        <v>281</v>
      </c>
      <c r="CE19" s="703"/>
      <c r="CF19" s="703"/>
      <c r="CG19" s="703"/>
      <c r="CH19" s="703"/>
      <c r="CI19" s="703"/>
      <c r="CJ19" s="703"/>
      <c r="CK19" s="703"/>
      <c r="CL19" s="703"/>
      <c r="CM19" s="703"/>
      <c r="CN19" s="703"/>
      <c r="CO19" s="703"/>
      <c r="CP19" s="703"/>
      <c r="CQ19" s="704"/>
      <c r="CR19" s="664" t="s">
        <v>249</v>
      </c>
      <c r="CS19" s="665"/>
      <c r="CT19" s="665"/>
      <c r="CU19" s="665"/>
      <c r="CV19" s="665"/>
      <c r="CW19" s="665"/>
      <c r="CX19" s="665"/>
      <c r="CY19" s="666"/>
      <c r="CZ19" s="691" t="s">
        <v>249</v>
      </c>
      <c r="DA19" s="691"/>
      <c r="DB19" s="691"/>
      <c r="DC19" s="691"/>
      <c r="DD19" s="670" t="s">
        <v>249</v>
      </c>
      <c r="DE19" s="665"/>
      <c r="DF19" s="665"/>
      <c r="DG19" s="665"/>
      <c r="DH19" s="665"/>
      <c r="DI19" s="665"/>
      <c r="DJ19" s="665"/>
      <c r="DK19" s="665"/>
      <c r="DL19" s="665"/>
      <c r="DM19" s="665"/>
      <c r="DN19" s="665"/>
      <c r="DO19" s="665"/>
      <c r="DP19" s="666"/>
      <c r="DQ19" s="670" t="s">
        <v>249</v>
      </c>
      <c r="DR19" s="665"/>
      <c r="DS19" s="665"/>
      <c r="DT19" s="665"/>
      <c r="DU19" s="665"/>
      <c r="DV19" s="665"/>
      <c r="DW19" s="665"/>
      <c r="DX19" s="665"/>
      <c r="DY19" s="665"/>
      <c r="DZ19" s="665"/>
      <c r="EA19" s="665"/>
      <c r="EB19" s="665"/>
      <c r="EC19" s="705"/>
    </row>
    <row r="20" spans="2:133" ht="11.25" customHeight="1" x14ac:dyDescent="0.2">
      <c r="B20" s="661" t="s">
        <v>282</v>
      </c>
      <c r="C20" s="662"/>
      <c r="D20" s="662"/>
      <c r="E20" s="662"/>
      <c r="F20" s="662"/>
      <c r="G20" s="662"/>
      <c r="H20" s="662"/>
      <c r="I20" s="662"/>
      <c r="J20" s="662"/>
      <c r="K20" s="662"/>
      <c r="L20" s="662"/>
      <c r="M20" s="662"/>
      <c r="N20" s="662"/>
      <c r="O20" s="662"/>
      <c r="P20" s="662"/>
      <c r="Q20" s="663"/>
      <c r="R20" s="664">
        <v>974</v>
      </c>
      <c r="S20" s="665"/>
      <c r="T20" s="665"/>
      <c r="U20" s="665"/>
      <c r="V20" s="665"/>
      <c r="W20" s="665"/>
      <c r="X20" s="665"/>
      <c r="Y20" s="666"/>
      <c r="Z20" s="691">
        <v>0</v>
      </c>
      <c r="AA20" s="691"/>
      <c r="AB20" s="691"/>
      <c r="AC20" s="691"/>
      <c r="AD20" s="692">
        <v>974</v>
      </c>
      <c r="AE20" s="692"/>
      <c r="AF20" s="692"/>
      <c r="AG20" s="692"/>
      <c r="AH20" s="692"/>
      <c r="AI20" s="692"/>
      <c r="AJ20" s="692"/>
      <c r="AK20" s="692"/>
      <c r="AL20" s="667">
        <v>0</v>
      </c>
      <c r="AM20" s="668"/>
      <c r="AN20" s="668"/>
      <c r="AO20" s="693"/>
      <c r="AP20" s="661" t="s">
        <v>283</v>
      </c>
      <c r="AQ20" s="662"/>
      <c r="AR20" s="662"/>
      <c r="AS20" s="662"/>
      <c r="AT20" s="662"/>
      <c r="AU20" s="662"/>
      <c r="AV20" s="662"/>
      <c r="AW20" s="662"/>
      <c r="AX20" s="662"/>
      <c r="AY20" s="662"/>
      <c r="AZ20" s="662"/>
      <c r="BA20" s="662"/>
      <c r="BB20" s="662"/>
      <c r="BC20" s="662"/>
      <c r="BD20" s="662"/>
      <c r="BE20" s="662"/>
      <c r="BF20" s="663"/>
      <c r="BG20" s="664">
        <v>1373</v>
      </c>
      <c r="BH20" s="665"/>
      <c r="BI20" s="665"/>
      <c r="BJ20" s="665"/>
      <c r="BK20" s="665"/>
      <c r="BL20" s="665"/>
      <c r="BM20" s="665"/>
      <c r="BN20" s="666"/>
      <c r="BO20" s="691">
        <v>0.1</v>
      </c>
      <c r="BP20" s="691"/>
      <c r="BQ20" s="691"/>
      <c r="BR20" s="691"/>
      <c r="BS20" s="692" t="s">
        <v>141</v>
      </c>
      <c r="BT20" s="692"/>
      <c r="BU20" s="692"/>
      <c r="BV20" s="692"/>
      <c r="BW20" s="692"/>
      <c r="BX20" s="692"/>
      <c r="BY20" s="692"/>
      <c r="BZ20" s="692"/>
      <c r="CA20" s="692"/>
      <c r="CB20" s="750"/>
      <c r="CD20" s="706" t="s">
        <v>284</v>
      </c>
      <c r="CE20" s="703"/>
      <c r="CF20" s="703"/>
      <c r="CG20" s="703"/>
      <c r="CH20" s="703"/>
      <c r="CI20" s="703"/>
      <c r="CJ20" s="703"/>
      <c r="CK20" s="703"/>
      <c r="CL20" s="703"/>
      <c r="CM20" s="703"/>
      <c r="CN20" s="703"/>
      <c r="CO20" s="703"/>
      <c r="CP20" s="703"/>
      <c r="CQ20" s="704"/>
      <c r="CR20" s="664">
        <v>7382317</v>
      </c>
      <c r="CS20" s="665"/>
      <c r="CT20" s="665"/>
      <c r="CU20" s="665"/>
      <c r="CV20" s="665"/>
      <c r="CW20" s="665"/>
      <c r="CX20" s="665"/>
      <c r="CY20" s="666"/>
      <c r="CZ20" s="691">
        <v>100</v>
      </c>
      <c r="DA20" s="691"/>
      <c r="DB20" s="691"/>
      <c r="DC20" s="691"/>
      <c r="DD20" s="670">
        <v>2642915</v>
      </c>
      <c r="DE20" s="665"/>
      <c r="DF20" s="665"/>
      <c r="DG20" s="665"/>
      <c r="DH20" s="665"/>
      <c r="DI20" s="665"/>
      <c r="DJ20" s="665"/>
      <c r="DK20" s="665"/>
      <c r="DL20" s="665"/>
      <c r="DM20" s="665"/>
      <c r="DN20" s="665"/>
      <c r="DO20" s="665"/>
      <c r="DP20" s="666"/>
      <c r="DQ20" s="670">
        <v>3739783</v>
      </c>
      <c r="DR20" s="665"/>
      <c r="DS20" s="665"/>
      <c r="DT20" s="665"/>
      <c r="DU20" s="665"/>
      <c r="DV20" s="665"/>
      <c r="DW20" s="665"/>
      <c r="DX20" s="665"/>
      <c r="DY20" s="665"/>
      <c r="DZ20" s="665"/>
      <c r="EA20" s="665"/>
      <c r="EB20" s="665"/>
      <c r="EC20" s="705"/>
    </row>
    <row r="21" spans="2:133" ht="11.25" customHeight="1" x14ac:dyDescent="0.2">
      <c r="B21" s="661" t="s">
        <v>285</v>
      </c>
      <c r="C21" s="662"/>
      <c r="D21" s="662"/>
      <c r="E21" s="662"/>
      <c r="F21" s="662"/>
      <c r="G21" s="662"/>
      <c r="H21" s="662"/>
      <c r="I21" s="662"/>
      <c r="J21" s="662"/>
      <c r="K21" s="662"/>
      <c r="L21" s="662"/>
      <c r="M21" s="662"/>
      <c r="N21" s="662"/>
      <c r="O21" s="662"/>
      <c r="P21" s="662"/>
      <c r="Q21" s="663"/>
      <c r="R21" s="664">
        <v>445</v>
      </c>
      <c r="S21" s="665"/>
      <c r="T21" s="665"/>
      <c r="U21" s="665"/>
      <c r="V21" s="665"/>
      <c r="W21" s="665"/>
      <c r="X21" s="665"/>
      <c r="Y21" s="666"/>
      <c r="Z21" s="691">
        <v>0</v>
      </c>
      <c r="AA21" s="691"/>
      <c r="AB21" s="691"/>
      <c r="AC21" s="691"/>
      <c r="AD21" s="692">
        <v>445</v>
      </c>
      <c r="AE21" s="692"/>
      <c r="AF21" s="692"/>
      <c r="AG21" s="692"/>
      <c r="AH21" s="692"/>
      <c r="AI21" s="692"/>
      <c r="AJ21" s="692"/>
      <c r="AK21" s="692"/>
      <c r="AL21" s="667">
        <v>0</v>
      </c>
      <c r="AM21" s="668"/>
      <c r="AN21" s="668"/>
      <c r="AO21" s="693"/>
      <c r="AP21" s="757" t="s">
        <v>286</v>
      </c>
      <c r="AQ21" s="764"/>
      <c r="AR21" s="764"/>
      <c r="AS21" s="764"/>
      <c r="AT21" s="764"/>
      <c r="AU21" s="764"/>
      <c r="AV21" s="764"/>
      <c r="AW21" s="764"/>
      <c r="AX21" s="764"/>
      <c r="AY21" s="764"/>
      <c r="AZ21" s="764"/>
      <c r="BA21" s="764"/>
      <c r="BB21" s="764"/>
      <c r="BC21" s="764"/>
      <c r="BD21" s="764"/>
      <c r="BE21" s="764"/>
      <c r="BF21" s="759"/>
      <c r="BG21" s="664">
        <v>1373</v>
      </c>
      <c r="BH21" s="665"/>
      <c r="BI21" s="665"/>
      <c r="BJ21" s="665"/>
      <c r="BK21" s="665"/>
      <c r="BL21" s="665"/>
      <c r="BM21" s="665"/>
      <c r="BN21" s="666"/>
      <c r="BO21" s="691">
        <v>0.1</v>
      </c>
      <c r="BP21" s="691"/>
      <c r="BQ21" s="691"/>
      <c r="BR21" s="691"/>
      <c r="BS21" s="692" t="s">
        <v>141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287</v>
      </c>
      <c r="C22" s="728"/>
      <c r="D22" s="728"/>
      <c r="E22" s="728"/>
      <c r="F22" s="728"/>
      <c r="G22" s="728"/>
      <c r="H22" s="728"/>
      <c r="I22" s="728"/>
      <c r="J22" s="728"/>
      <c r="K22" s="728"/>
      <c r="L22" s="728"/>
      <c r="M22" s="728"/>
      <c r="N22" s="728"/>
      <c r="O22" s="728"/>
      <c r="P22" s="728"/>
      <c r="Q22" s="729"/>
      <c r="R22" s="664">
        <v>32893</v>
      </c>
      <c r="S22" s="665"/>
      <c r="T22" s="665"/>
      <c r="U22" s="665"/>
      <c r="V22" s="665"/>
      <c r="W22" s="665"/>
      <c r="X22" s="665"/>
      <c r="Y22" s="666"/>
      <c r="Z22" s="691">
        <v>0.4</v>
      </c>
      <c r="AA22" s="691"/>
      <c r="AB22" s="691"/>
      <c r="AC22" s="691"/>
      <c r="AD22" s="692">
        <v>32893</v>
      </c>
      <c r="AE22" s="692"/>
      <c r="AF22" s="692"/>
      <c r="AG22" s="692"/>
      <c r="AH22" s="692"/>
      <c r="AI22" s="692"/>
      <c r="AJ22" s="692"/>
      <c r="AK22" s="692"/>
      <c r="AL22" s="667">
        <v>1</v>
      </c>
      <c r="AM22" s="668"/>
      <c r="AN22" s="668"/>
      <c r="AO22" s="693"/>
      <c r="AP22" s="757" t="s">
        <v>288</v>
      </c>
      <c r="AQ22" s="764"/>
      <c r="AR22" s="764"/>
      <c r="AS22" s="764"/>
      <c r="AT22" s="764"/>
      <c r="AU22" s="764"/>
      <c r="AV22" s="764"/>
      <c r="AW22" s="764"/>
      <c r="AX22" s="764"/>
      <c r="AY22" s="764"/>
      <c r="AZ22" s="764"/>
      <c r="BA22" s="764"/>
      <c r="BB22" s="764"/>
      <c r="BC22" s="764"/>
      <c r="BD22" s="764"/>
      <c r="BE22" s="764"/>
      <c r="BF22" s="759"/>
      <c r="BG22" s="664" t="s">
        <v>249</v>
      </c>
      <c r="BH22" s="665"/>
      <c r="BI22" s="665"/>
      <c r="BJ22" s="665"/>
      <c r="BK22" s="665"/>
      <c r="BL22" s="665"/>
      <c r="BM22" s="665"/>
      <c r="BN22" s="666"/>
      <c r="BO22" s="691" t="s">
        <v>141</v>
      </c>
      <c r="BP22" s="691"/>
      <c r="BQ22" s="691"/>
      <c r="BR22" s="691"/>
      <c r="BS22" s="692" t="s">
        <v>141</v>
      </c>
      <c r="BT22" s="692"/>
      <c r="BU22" s="692"/>
      <c r="BV22" s="692"/>
      <c r="BW22" s="692"/>
      <c r="BX22" s="692"/>
      <c r="BY22" s="692"/>
      <c r="BZ22" s="692"/>
      <c r="CA22" s="692"/>
      <c r="CB22" s="750"/>
      <c r="CD22" s="766" t="s">
        <v>289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290</v>
      </c>
      <c r="C23" s="662"/>
      <c r="D23" s="662"/>
      <c r="E23" s="662"/>
      <c r="F23" s="662"/>
      <c r="G23" s="662"/>
      <c r="H23" s="662"/>
      <c r="I23" s="662"/>
      <c r="J23" s="662"/>
      <c r="K23" s="662"/>
      <c r="L23" s="662"/>
      <c r="M23" s="662"/>
      <c r="N23" s="662"/>
      <c r="O23" s="662"/>
      <c r="P23" s="662"/>
      <c r="Q23" s="663"/>
      <c r="R23" s="664">
        <v>2240847</v>
      </c>
      <c r="S23" s="665"/>
      <c r="T23" s="665"/>
      <c r="U23" s="665"/>
      <c r="V23" s="665"/>
      <c r="W23" s="665"/>
      <c r="X23" s="665"/>
      <c r="Y23" s="666"/>
      <c r="Z23" s="691">
        <v>27.4</v>
      </c>
      <c r="AA23" s="691"/>
      <c r="AB23" s="691"/>
      <c r="AC23" s="691"/>
      <c r="AD23" s="692">
        <v>2071369</v>
      </c>
      <c r="AE23" s="692"/>
      <c r="AF23" s="692"/>
      <c r="AG23" s="692"/>
      <c r="AH23" s="692"/>
      <c r="AI23" s="692"/>
      <c r="AJ23" s="692"/>
      <c r="AK23" s="692"/>
      <c r="AL23" s="667">
        <v>60.9</v>
      </c>
      <c r="AM23" s="668"/>
      <c r="AN23" s="668"/>
      <c r="AO23" s="693"/>
      <c r="AP23" s="757" t="s">
        <v>291</v>
      </c>
      <c r="AQ23" s="764"/>
      <c r="AR23" s="764"/>
      <c r="AS23" s="764"/>
      <c r="AT23" s="764"/>
      <c r="AU23" s="764"/>
      <c r="AV23" s="764"/>
      <c r="AW23" s="764"/>
      <c r="AX23" s="764"/>
      <c r="AY23" s="764"/>
      <c r="AZ23" s="764"/>
      <c r="BA23" s="764"/>
      <c r="BB23" s="764"/>
      <c r="BC23" s="764"/>
      <c r="BD23" s="764"/>
      <c r="BE23" s="764"/>
      <c r="BF23" s="759"/>
      <c r="BG23" s="664" t="s">
        <v>141</v>
      </c>
      <c r="BH23" s="665"/>
      <c r="BI23" s="665"/>
      <c r="BJ23" s="665"/>
      <c r="BK23" s="665"/>
      <c r="BL23" s="665"/>
      <c r="BM23" s="665"/>
      <c r="BN23" s="666"/>
      <c r="BO23" s="691" t="s">
        <v>141</v>
      </c>
      <c r="BP23" s="691"/>
      <c r="BQ23" s="691"/>
      <c r="BR23" s="691"/>
      <c r="BS23" s="692" t="s">
        <v>249</v>
      </c>
      <c r="BT23" s="692"/>
      <c r="BU23" s="692"/>
      <c r="BV23" s="692"/>
      <c r="BW23" s="692"/>
      <c r="BX23" s="692"/>
      <c r="BY23" s="692"/>
      <c r="BZ23" s="692"/>
      <c r="CA23" s="692"/>
      <c r="CB23" s="750"/>
      <c r="CD23" s="766" t="s">
        <v>229</v>
      </c>
      <c r="CE23" s="767"/>
      <c r="CF23" s="767"/>
      <c r="CG23" s="767"/>
      <c r="CH23" s="767"/>
      <c r="CI23" s="767"/>
      <c r="CJ23" s="767"/>
      <c r="CK23" s="767"/>
      <c r="CL23" s="767"/>
      <c r="CM23" s="767"/>
      <c r="CN23" s="767"/>
      <c r="CO23" s="767"/>
      <c r="CP23" s="767"/>
      <c r="CQ23" s="768"/>
      <c r="CR23" s="766" t="s">
        <v>292</v>
      </c>
      <c r="CS23" s="767"/>
      <c r="CT23" s="767"/>
      <c r="CU23" s="767"/>
      <c r="CV23" s="767"/>
      <c r="CW23" s="767"/>
      <c r="CX23" s="767"/>
      <c r="CY23" s="768"/>
      <c r="CZ23" s="766" t="s">
        <v>293</v>
      </c>
      <c r="DA23" s="767"/>
      <c r="DB23" s="767"/>
      <c r="DC23" s="768"/>
      <c r="DD23" s="766" t="s">
        <v>294</v>
      </c>
      <c r="DE23" s="767"/>
      <c r="DF23" s="767"/>
      <c r="DG23" s="767"/>
      <c r="DH23" s="767"/>
      <c r="DI23" s="767"/>
      <c r="DJ23" s="767"/>
      <c r="DK23" s="768"/>
      <c r="DL23" s="775" t="s">
        <v>295</v>
      </c>
      <c r="DM23" s="776"/>
      <c r="DN23" s="776"/>
      <c r="DO23" s="776"/>
      <c r="DP23" s="776"/>
      <c r="DQ23" s="776"/>
      <c r="DR23" s="776"/>
      <c r="DS23" s="776"/>
      <c r="DT23" s="776"/>
      <c r="DU23" s="776"/>
      <c r="DV23" s="777"/>
      <c r="DW23" s="766" t="s">
        <v>296</v>
      </c>
      <c r="DX23" s="767"/>
      <c r="DY23" s="767"/>
      <c r="DZ23" s="767"/>
      <c r="EA23" s="767"/>
      <c r="EB23" s="767"/>
      <c r="EC23" s="768"/>
    </row>
    <row r="24" spans="2:133" ht="11.25" customHeight="1" x14ac:dyDescent="0.2">
      <c r="B24" s="661" t="s">
        <v>297</v>
      </c>
      <c r="C24" s="662"/>
      <c r="D24" s="662"/>
      <c r="E24" s="662"/>
      <c r="F24" s="662"/>
      <c r="G24" s="662"/>
      <c r="H24" s="662"/>
      <c r="I24" s="662"/>
      <c r="J24" s="662"/>
      <c r="K24" s="662"/>
      <c r="L24" s="662"/>
      <c r="M24" s="662"/>
      <c r="N24" s="662"/>
      <c r="O24" s="662"/>
      <c r="P24" s="662"/>
      <c r="Q24" s="663"/>
      <c r="R24" s="664">
        <v>2071369</v>
      </c>
      <c r="S24" s="665"/>
      <c r="T24" s="665"/>
      <c r="U24" s="665"/>
      <c r="V24" s="665"/>
      <c r="W24" s="665"/>
      <c r="X24" s="665"/>
      <c r="Y24" s="666"/>
      <c r="Z24" s="691">
        <v>25.3</v>
      </c>
      <c r="AA24" s="691"/>
      <c r="AB24" s="691"/>
      <c r="AC24" s="691"/>
      <c r="AD24" s="692">
        <v>2071369</v>
      </c>
      <c r="AE24" s="692"/>
      <c r="AF24" s="692"/>
      <c r="AG24" s="692"/>
      <c r="AH24" s="692"/>
      <c r="AI24" s="692"/>
      <c r="AJ24" s="692"/>
      <c r="AK24" s="692"/>
      <c r="AL24" s="667">
        <v>60.9</v>
      </c>
      <c r="AM24" s="668"/>
      <c r="AN24" s="668"/>
      <c r="AO24" s="693"/>
      <c r="AP24" s="757" t="s">
        <v>298</v>
      </c>
      <c r="AQ24" s="764"/>
      <c r="AR24" s="764"/>
      <c r="AS24" s="764"/>
      <c r="AT24" s="764"/>
      <c r="AU24" s="764"/>
      <c r="AV24" s="764"/>
      <c r="AW24" s="764"/>
      <c r="AX24" s="764"/>
      <c r="AY24" s="764"/>
      <c r="AZ24" s="764"/>
      <c r="BA24" s="764"/>
      <c r="BB24" s="764"/>
      <c r="BC24" s="764"/>
      <c r="BD24" s="764"/>
      <c r="BE24" s="764"/>
      <c r="BF24" s="759"/>
      <c r="BG24" s="664" t="s">
        <v>268</v>
      </c>
      <c r="BH24" s="665"/>
      <c r="BI24" s="665"/>
      <c r="BJ24" s="665"/>
      <c r="BK24" s="665"/>
      <c r="BL24" s="665"/>
      <c r="BM24" s="665"/>
      <c r="BN24" s="666"/>
      <c r="BO24" s="691" t="s">
        <v>249</v>
      </c>
      <c r="BP24" s="691"/>
      <c r="BQ24" s="691"/>
      <c r="BR24" s="691"/>
      <c r="BS24" s="692" t="s">
        <v>249</v>
      </c>
      <c r="BT24" s="692"/>
      <c r="BU24" s="692"/>
      <c r="BV24" s="692"/>
      <c r="BW24" s="692"/>
      <c r="BX24" s="692"/>
      <c r="BY24" s="692"/>
      <c r="BZ24" s="692"/>
      <c r="CA24" s="692"/>
      <c r="CB24" s="750"/>
      <c r="CD24" s="720" t="s">
        <v>299</v>
      </c>
      <c r="CE24" s="721"/>
      <c r="CF24" s="721"/>
      <c r="CG24" s="721"/>
      <c r="CH24" s="721"/>
      <c r="CI24" s="721"/>
      <c r="CJ24" s="721"/>
      <c r="CK24" s="721"/>
      <c r="CL24" s="721"/>
      <c r="CM24" s="721"/>
      <c r="CN24" s="721"/>
      <c r="CO24" s="721"/>
      <c r="CP24" s="721"/>
      <c r="CQ24" s="722"/>
      <c r="CR24" s="717">
        <v>2561707</v>
      </c>
      <c r="CS24" s="718"/>
      <c r="CT24" s="718"/>
      <c r="CU24" s="718"/>
      <c r="CV24" s="718"/>
      <c r="CW24" s="718"/>
      <c r="CX24" s="718"/>
      <c r="CY24" s="761"/>
      <c r="CZ24" s="762">
        <v>34.700000000000003</v>
      </c>
      <c r="DA24" s="735"/>
      <c r="DB24" s="735"/>
      <c r="DC24" s="765"/>
      <c r="DD24" s="760">
        <v>1993725</v>
      </c>
      <c r="DE24" s="718"/>
      <c r="DF24" s="718"/>
      <c r="DG24" s="718"/>
      <c r="DH24" s="718"/>
      <c r="DI24" s="718"/>
      <c r="DJ24" s="718"/>
      <c r="DK24" s="761"/>
      <c r="DL24" s="760">
        <v>1962635</v>
      </c>
      <c r="DM24" s="718"/>
      <c r="DN24" s="718"/>
      <c r="DO24" s="718"/>
      <c r="DP24" s="718"/>
      <c r="DQ24" s="718"/>
      <c r="DR24" s="718"/>
      <c r="DS24" s="718"/>
      <c r="DT24" s="718"/>
      <c r="DU24" s="718"/>
      <c r="DV24" s="761"/>
      <c r="DW24" s="762">
        <v>55.6</v>
      </c>
      <c r="DX24" s="735"/>
      <c r="DY24" s="735"/>
      <c r="DZ24" s="735"/>
      <c r="EA24" s="735"/>
      <c r="EB24" s="735"/>
      <c r="EC24" s="763"/>
    </row>
    <row r="25" spans="2:133" ht="11.25" customHeight="1" x14ac:dyDescent="0.2">
      <c r="B25" s="661" t="s">
        <v>300</v>
      </c>
      <c r="C25" s="662"/>
      <c r="D25" s="662"/>
      <c r="E25" s="662"/>
      <c r="F25" s="662"/>
      <c r="G25" s="662"/>
      <c r="H25" s="662"/>
      <c r="I25" s="662"/>
      <c r="J25" s="662"/>
      <c r="K25" s="662"/>
      <c r="L25" s="662"/>
      <c r="M25" s="662"/>
      <c r="N25" s="662"/>
      <c r="O25" s="662"/>
      <c r="P25" s="662"/>
      <c r="Q25" s="663"/>
      <c r="R25" s="664">
        <v>169478</v>
      </c>
      <c r="S25" s="665"/>
      <c r="T25" s="665"/>
      <c r="U25" s="665"/>
      <c r="V25" s="665"/>
      <c r="W25" s="665"/>
      <c r="X25" s="665"/>
      <c r="Y25" s="666"/>
      <c r="Z25" s="691">
        <v>2.1</v>
      </c>
      <c r="AA25" s="691"/>
      <c r="AB25" s="691"/>
      <c r="AC25" s="691"/>
      <c r="AD25" s="692" t="s">
        <v>141</v>
      </c>
      <c r="AE25" s="692"/>
      <c r="AF25" s="692"/>
      <c r="AG25" s="692"/>
      <c r="AH25" s="692"/>
      <c r="AI25" s="692"/>
      <c r="AJ25" s="692"/>
      <c r="AK25" s="692"/>
      <c r="AL25" s="667" t="s">
        <v>249</v>
      </c>
      <c r="AM25" s="668"/>
      <c r="AN25" s="668"/>
      <c r="AO25" s="693"/>
      <c r="AP25" s="757" t="s">
        <v>301</v>
      </c>
      <c r="AQ25" s="764"/>
      <c r="AR25" s="764"/>
      <c r="AS25" s="764"/>
      <c r="AT25" s="764"/>
      <c r="AU25" s="764"/>
      <c r="AV25" s="764"/>
      <c r="AW25" s="764"/>
      <c r="AX25" s="764"/>
      <c r="AY25" s="764"/>
      <c r="AZ25" s="764"/>
      <c r="BA25" s="764"/>
      <c r="BB25" s="764"/>
      <c r="BC25" s="764"/>
      <c r="BD25" s="764"/>
      <c r="BE25" s="764"/>
      <c r="BF25" s="759"/>
      <c r="BG25" s="664" t="s">
        <v>249</v>
      </c>
      <c r="BH25" s="665"/>
      <c r="BI25" s="665"/>
      <c r="BJ25" s="665"/>
      <c r="BK25" s="665"/>
      <c r="BL25" s="665"/>
      <c r="BM25" s="665"/>
      <c r="BN25" s="666"/>
      <c r="BO25" s="691" t="s">
        <v>141</v>
      </c>
      <c r="BP25" s="691"/>
      <c r="BQ25" s="691"/>
      <c r="BR25" s="691"/>
      <c r="BS25" s="692" t="s">
        <v>268</v>
      </c>
      <c r="BT25" s="692"/>
      <c r="BU25" s="692"/>
      <c r="BV25" s="692"/>
      <c r="BW25" s="692"/>
      <c r="BX25" s="692"/>
      <c r="BY25" s="692"/>
      <c r="BZ25" s="692"/>
      <c r="CA25" s="692"/>
      <c r="CB25" s="750"/>
      <c r="CD25" s="706" t="s">
        <v>302</v>
      </c>
      <c r="CE25" s="703"/>
      <c r="CF25" s="703"/>
      <c r="CG25" s="703"/>
      <c r="CH25" s="703"/>
      <c r="CI25" s="703"/>
      <c r="CJ25" s="703"/>
      <c r="CK25" s="703"/>
      <c r="CL25" s="703"/>
      <c r="CM25" s="703"/>
      <c r="CN25" s="703"/>
      <c r="CO25" s="703"/>
      <c r="CP25" s="703"/>
      <c r="CQ25" s="704"/>
      <c r="CR25" s="664">
        <v>788958</v>
      </c>
      <c r="CS25" s="675"/>
      <c r="CT25" s="675"/>
      <c r="CU25" s="675"/>
      <c r="CV25" s="675"/>
      <c r="CW25" s="675"/>
      <c r="CX25" s="675"/>
      <c r="CY25" s="676"/>
      <c r="CZ25" s="667">
        <v>10.7</v>
      </c>
      <c r="DA25" s="677"/>
      <c r="DB25" s="677"/>
      <c r="DC25" s="678"/>
      <c r="DD25" s="670">
        <v>761650</v>
      </c>
      <c r="DE25" s="675"/>
      <c r="DF25" s="675"/>
      <c r="DG25" s="675"/>
      <c r="DH25" s="675"/>
      <c r="DI25" s="675"/>
      <c r="DJ25" s="675"/>
      <c r="DK25" s="676"/>
      <c r="DL25" s="670">
        <v>744206</v>
      </c>
      <c r="DM25" s="675"/>
      <c r="DN25" s="675"/>
      <c r="DO25" s="675"/>
      <c r="DP25" s="675"/>
      <c r="DQ25" s="675"/>
      <c r="DR25" s="675"/>
      <c r="DS25" s="675"/>
      <c r="DT25" s="675"/>
      <c r="DU25" s="675"/>
      <c r="DV25" s="676"/>
      <c r="DW25" s="667">
        <v>21.1</v>
      </c>
      <c r="DX25" s="677"/>
      <c r="DY25" s="677"/>
      <c r="DZ25" s="677"/>
      <c r="EA25" s="677"/>
      <c r="EB25" s="677"/>
      <c r="EC25" s="698"/>
    </row>
    <row r="26" spans="2:133" ht="11.25" customHeight="1" x14ac:dyDescent="0.2">
      <c r="B26" s="661" t="s">
        <v>303</v>
      </c>
      <c r="C26" s="662"/>
      <c r="D26" s="662"/>
      <c r="E26" s="662"/>
      <c r="F26" s="662"/>
      <c r="G26" s="662"/>
      <c r="H26" s="662"/>
      <c r="I26" s="662"/>
      <c r="J26" s="662"/>
      <c r="K26" s="662"/>
      <c r="L26" s="662"/>
      <c r="M26" s="662"/>
      <c r="N26" s="662"/>
      <c r="O26" s="662"/>
      <c r="P26" s="662"/>
      <c r="Q26" s="663"/>
      <c r="R26" s="664" t="s">
        <v>141</v>
      </c>
      <c r="S26" s="665"/>
      <c r="T26" s="665"/>
      <c r="U26" s="665"/>
      <c r="V26" s="665"/>
      <c r="W26" s="665"/>
      <c r="X26" s="665"/>
      <c r="Y26" s="666"/>
      <c r="Z26" s="691" t="s">
        <v>141</v>
      </c>
      <c r="AA26" s="691"/>
      <c r="AB26" s="691"/>
      <c r="AC26" s="691"/>
      <c r="AD26" s="692" t="s">
        <v>141</v>
      </c>
      <c r="AE26" s="692"/>
      <c r="AF26" s="692"/>
      <c r="AG26" s="692"/>
      <c r="AH26" s="692"/>
      <c r="AI26" s="692"/>
      <c r="AJ26" s="692"/>
      <c r="AK26" s="692"/>
      <c r="AL26" s="667" t="s">
        <v>249</v>
      </c>
      <c r="AM26" s="668"/>
      <c r="AN26" s="668"/>
      <c r="AO26" s="693"/>
      <c r="AP26" s="757" t="s">
        <v>304</v>
      </c>
      <c r="AQ26" s="758"/>
      <c r="AR26" s="758"/>
      <c r="AS26" s="758"/>
      <c r="AT26" s="758"/>
      <c r="AU26" s="758"/>
      <c r="AV26" s="758"/>
      <c r="AW26" s="758"/>
      <c r="AX26" s="758"/>
      <c r="AY26" s="758"/>
      <c r="AZ26" s="758"/>
      <c r="BA26" s="758"/>
      <c r="BB26" s="758"/>
      <c r="BC26" s="758"/>
      <c r="BD26" s="758"/>
      <c r="BE26" s="758"/>
      <c r="BF26" s="759"/>
      <c r="BG26" s="664" t="s">
        <v>249</v>
      </c>
      <c r="BH26" s="665"/>
      <c r="BI26" s="665"/>
      <c r="BJ26" s="665"/>
      <c r="BK26" s="665"/>
      <c r="BL26" s="665"/>
      <c r="BM26" s="665"/>
      <c r="BN26" s="666"/>
      <c r="BO26" s="691" t="s">
        <v>249</v>
      </c>
      <c r="BP26" s="691"/>
      <c r="BQ26" s="691"/>
      <c r="BR26" s="691"/>
      <c r="BS26" s="692" t="s">
        <v>141</v>
      </c>
      <c r="BT26" s="692"/>
      <c r="BU26" s="692"/>
      <c r="BV26" s="692"/>
      <c r="BW26" s="692"/>
      <c r="BX26" s="692"/>
      <c r="BY26" s="692"/>
      <c r="BZ26" s="692"/>
      <c r="CA26" s="692"/>
      <c r="CB26" s="750"/>
      <c r="CD26" s="706" t="s">
        <v>305</v>
      </c>
      <c r="CE26" s="703"/>
      <c r="CF26" s="703"/>
      <c r="CG26" s="703"/>
      <c r="CH26" s="703"/>
      <c r="CI26" s="703"/>
      <c r="CJ26" s="703"/>
      <c r="CK26" s="703"/>
      <c r="CL26" s="703"/>
      <c r="CM26" s="703"/>
      <c r="CN26" s="703"/>
      <c r="CO26" s="703"/>
      <c r="CP26" s="703"/>
      <c r="CQ26" s="704"/>
      <c r="CR26" s="664">
        <v>417772</v>
      </c>
      <c r="CS26" s="665"/>
      <c r="CT26" s="665"/>
      <c r="CU26" s="665"/>
      <c r="CV26" s="665"/>
      <c r="CW26" s="665"/>
      <c r="CX26" s="665"/>
      <c r="CY26" s="666"/>
      <c r="CZ26" s="667">
        <v>5.7</v>
      </c>
      <c r="DA26" s="677"/>
      <c r="DB26" s="677"/>
      <c r="DC26" s="678"/>
      <c r="DD26" s="670">
        <v>403153</v>
      </c>
      <c r="DE26" s="665"/>
      <c r="DF26" s="665"/>
      <c r="DG26" s="665"/>
      <c r="DH26" s="665"/>
      <c r="DI26" s="665"/>
      <c r="DJ26" s="665"/>
      <c r="DK26" s="666"/>
      <c r="DL26" s="670" t="s">
        <v>141</v>
      </c>
      <c r="DM26" s="665"/>
      <c r="DN26" s="665"/>
      <c r="DO26" s="665"/>
      <c r="DP26" s="665"/>
      <c r="DQ26" s="665"/>
      <c r="DR26" s="665"/>
      <c r="DS26" s="665"/>
      <c r="DT26" s="665"/>
      <c r="DU26" s="665"/>
      <c r="DV26" s="666"/>
      <c r="DW26" s="667" t="s">
        <v>141</v>
      </c>
      <c r="DX26" s="677"/>
      <c r="DY26" s="677"/>
      <c r="DZ26" s="677"/>
      <c r="EA26" s="677"/>
      <c r="EB26" s="677"/>
      <c r="EC26" s="698"/>
    </row>
    <row r="27" spans="2:133" ht="11.25" customHeight="1" x14ac:dyDescent="0.2">
      <c r="B27" s="661" t="s">
        <v>306</v>
      </c>
      <c r="C27" s="662"/>
      <c r="D27" s="662"/>
      <c r="E27" s="662"/>
      <c r="F27" s="662"/>
      <c r="G27" s="662"/>
      <c r="H27" s="662"/>
      <c r="I27" s="662"/>
      <c r="J27" s="662"/>
      <c r="K27" s="662"/>
      <c r="L27" s="662"/>
      <c r="M27" s="662"/>
      <c r="N27" s="662"/>
      <c r="O27" s="662"/>
      <c r="P27" s="662"/>
      <c r="Q27" s="663"/>
      <c r="R27" s="664">
        <v>3544079</v>
      </c>
      <c r="S27" s="665"/>
      <c r="T27" s="665"/>
      <c r="U27" s="665"/>
      <c r="V27" s="665"/>
      <c r="W27" s="665"/>
      <c r="X27" s="665"/>
      <c r="Y27" s="666"/>
      <c r="Z27" s="691">
        <v>43.3</v>
      </c>
      <c r="AA27" s="691"/>
      <c r="AB27" s="691"/>
      <c r="AC27" s="691"/>
      <c r="AD27" s="692">
        <v>3374601</v>
      </c>
      <c r="AE27" s="692"/>
      <c r="AF27" s="692"/>
      <c r="AG27" s="692"/>
      <c r="AH27" s="692"/>
      <c r="AI27" s="692"/>
      <c r="AJ27" s="692"/>
      <c r="AK27" s="692"/>
      <c r="AL27" s="667">
        <v>99.199996948242188</v>
      </c>
      <c r="AM27" s="668"/>
      <c r="AN27" s="668"/>
      <c r="AO27" s="693"/>
      <c r="AP27" s="661" t="s">
        <v>307</v>
      </c>
      <c r="AQ27" s="662"/>
      <c r="AR27" s="662"/>
      <c r="AS27" s="662"/>
      <c r="AT27" s="662"/>
      <c r="AU27" s="662"/>
      <c r="AV27" s="662"/>
      <c r="AW27" s="662"/>
      <c r="AX27" s="662"/>
      <c r="AY27" s="662"/>
      <c r="AZ27" s="662"/>
      <c r="BA27" s="662"/>
      <c r="BB27" s="662"/>
      <c r="BC27" s="662"/>
      <c r="BD27" s="662"/>
      <c r="BE27" s="662"/>
      <c r="BF27" s="663"/>
      <c r="BG27" s="664">
        <v>983347</v>
      </c>
      <c r="BH27" s="665"/>
      <c r="BI27" s="665"/>
      <c r="BJ27" s="665"/>
      <c r="BK27" s="665"/>
      <c r="BL27" s="665"/>
      <c r="BM27" s="665"/>
      <c r="BN27" s="666"/>
      <c r="BO27" s="691">
        <v>100</v>
      </c>
      <c r="BP27" s="691"/>
      <c r="BQ27" s="691"/>
      <c r="BR27" s="691"/>
      <c r="BS27" s="692" t="s">
        <v>141</v>
      </c>
      <c r="BT27" s="692"/>
      <c r="BU27" s="692"/>
      <c r="BV27" s="692"/>
      <c r="BW27" s="692"/>
      <c r="BX27" s="692"/>
      <c r="BY27" s="692"/>
      <c r="BZ27" s="692"/>
      <c r="CA27" s="692"/>
      <c r="CB27" s="750"/>
      <c r="CD27" s="706" t="s">
        <v>308</v>
      </c>
      <c r="CE27" s="703"/>
      <c r="CF27" s="703"/>
      <c r="CG27" s="703"/>
      <c r="CH27" s="703"/>
      <c r="CI27" s="703"/>
      <c r="CJ27" s="703"/>
      <c r="CK27" s="703"/>
      <c r="CL27" s="703"/>
      <c r="CM27" s="703"/>
      <c r="CN27" s="703"/>
      <c r="CO27" s="703"/>
      <c r="CP27" s="703"/>
      <c r="CQ27" s="704"/>
      <c r="CR27" s="664">
        <v>665278</v>
      </c>
      <c r="CS27" s="675"/>
      <c r="CT27" s="675"/>
      <c r="CU27" s="675"/>
      <c r="CV27" s="675"/>
      <c r="CW27" s="675"/>
      <c r="CX27" s="675"/>
      <c r="CY27" s="676"/>
      <c r="CZ27" s="667">
        <v>9</v>
      </c>
      <c r="DA27" s="677"/>
      <c r="DB27" s="677"/>
      <c r="DC27" s="678"/>
      <c r="DD27" s="670">
        <v>124991</v>
      </c>
      <c r="DE27" s="675"/>
      <c r="DF27" s="675"/>
      <c r="DG27" s="675"/>
      <c r="DH27" s="675"/>
      <c r="DI27" s="675"/>
      <c r="DJ27" s="675"/>
      <c r="DK27" s="676"/>
      <c r="DL27" s="670">
        <v>111345</v>
      </c>
      <c r="DM27" s="675"/>
      <c r="DN27" s="675"/>
      <c r="DO27" s="675"/>
      <c r="DP27" s="675"/>
      <c r="DQ27" s="675"/>
      <c r="DR27" s="675"/>
      <c r="DS27" s="675"/>
      <c r="DT27" s="675"/>
      <c r="DU27" s="675"/>
      <c r="DV27" s="676"/>
      <c r="DW27" s="667">
        <v>3.2</v>
      </c>
      <c r="DX27" s="677"/>
      <c r="DY27" s="677"/>
      <c r="DZ27" s="677"/>
      <c r="EA27" s="677"/>
      <c r="EB27" s="677"/>
      <c r="EC27" s="698"/>
    </row>
    <row r="28" spans="2:133" ht="11.25" customHeight="1" x14ac:dyDescent="0.2">
      <c r="B28" s="661" t="s">
        <v>309</v>
      </c>
      <c r="C28" s="662"/>
      <c r="D28" s="662"/>
      <c r="E28" s="662"/>
      <c r="F28" s="662"/>
      <c r="G28" s="662"/>
      <c r="H28" s="662"/>
      <c r="I28" s="662"/>
      <c r="J28" s="662"/>
      <c r="K28" s="662"/>
      <c r="L28" s="662"/>
      <c r="M28" s="662"/>
      <c r="N28" s="662"/>
      <c r="O28" s="662"/>
      <c r="P28" s="662"/>
      <c r="Q28" s="663"/>
      <c r="R28" s="664" t="s">
        <v>249</v>
      </c>
      <c r="S28" s="665"/>
      <c r="T28" s="665"/>
      <c r="U28" s="665"/>
      <c r="V28" s="665"/>
      <c r="W28" s="665"/>
      <c r="X28" s="665"/>
      <c r="Y28" s="666"/>
      <c r="Z28" s="691" t="s">
        <v>268</v>
      </c>
      <c r="AA28" s="691"/>
      <c r="AB28" s="691"/>
      <c r="AC28" s="691"/>
      <c r="AD28" s="692" t="s">
        <v>141</v>
      </c>
      <c r="AE28" s="692"/>
      <c r="AF28" s="692"/>
      <c r="AG28" s="692"/>
      <c r="AH28" s="692"/>
      <c r="AI28" s="692"/>
      <c r="AJ28" s="692"/>
      <c r="AK28" s="692"/>
      <c r="AL28" s="667" t="s">
        <v>141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310</v>
      </c>
      <c r="CE28" s="703"/>
      <c r="CF28" s="703"/>
      <c r="CG28" s="703"/>
      <c r="CH28" s="703"/>
      <c r="CI28" s="703"/>
      <c r="CJ28" s="703"/>
      <c r="CK28" s="703"/>
      <c r="CL28" s="703"/>
      <c r="CM28" s="703"/>
      <c r="CN28" s="703"/>
      <c r="CO28" s="703"/>
      <c r="CP28" s="703"/>
      <c r="CQ28" s="704"/>
      <c r="CR28" s="664">
        <v>1107471</v>
      </c>
      <c r="CS28" s="665"/>
      <c r="CT28" s="665"/>
      <c r="CU28" s="665"/>
      <c r="CV28" s="665"/>
      <c r="CW28" s="665"/>
      <c r="CX28" s="665"/>
      <c r="CY28" s="666"/>
      <c r="CZ28" s="667">
        <v>15</v>
      </c>
      <c r="DA28" s="677"/>
      <c r="DB28" s="677"/>
      <c r="DC28" s="678"/>
      <c r="DD28" s="670">
        <v>1107084</v>
      </c>
      <c r="DE28" s="665"/>
      <c r="DF28" s="665"/>
      <c r="DG28" s="665"/>
      <c r="DH28" s="665"/>
      <c r="DI28" s="665"/>
      <c r="DJ28" s="665"/>
      <c r="DK28" s="666"/>
      <c r="DL28" s="670">
        <v>1107084</v>
      </c>
      <c r="DM28" s="665"/>
      <c r="DN28" s="665"/>
      <c r="DO28" s="665"/>
      <c r="DP28" s="665"/>
      <c r="DQ28" s="665"/>
      <c r="DR28" s="665"/>
      <c r="DS28" s="665"/>
      <c r="DT28" s="665"/>
      <c r="DU28" s="665"/>
      <c r="DV28" s="666"/>
      <c r="DW28" s="667">
        <v>31.4</v>
      </c>
      <c r="DX28" s="677"/>
      <c r="DY28" s="677"/>
      <c r="DZ28" s="677"/>
      <c r="EA28" s="677"/>
      <c r="EB28" s="677"/>
      <c r="EC28" s="698"/>
    </row>
    <row r="29" spans="2:133" ht="11.25" customHeight="1" x14ac:dyDescent="0.2">
      <c r="B29" s="661" t="s">
        <v>311</v>
      </c>
      <c r="C29" s="662"/>
      <c r="D29" s="662"/>
      <c r="E29" s="662"/>
      <c r="F29" s="662"/>
      <c r="G29" s="662"/>
      <c r="H29" s="662"/>
      <c r="I29" s="662"/>
      <c r="J29" s="662"/>
      <c r="K29" s="662"/>
      <c r="L29" s="662"/>
      <c r="M29" s="662"/>
      <c r="N29" s="662"/>
      <c r="O29" s="662"/>
      <c r="P29" s="662"/>
      <c r="Q29" s="663"/>
      <c r="R29" s="664">
        <v>12915</v>
      </c>
      <c r="S29" s="665"/>
      <c r="T29" s="665"/>
      <c r="U29" s="665"/>
      <c r="V29" s="665"/>
      <c r="W29" s="665"/>
      <c r="X29" s="665"/>
      <c r="Y29" s="666"/>
      <c r="Z29" s="691">
        <v>0.2</v>
      </c>
      <c r="AA29" s="691"/>
      <c r="AB29" s="691"/>
      <c r="AC29" s="691"/>
      <c r="AD29" s="692" t="s">
        <v>249</v>
      </c>
      <c r="AE29" s="692"/>
      <c r="AF29" s="692"/>
      <c r="AG29" s="692"/>
      <c r="AH29" s="692"/>
      <c r="AI29" s="692"/>
      <c r="AJ29" s="692"/>
      <c r="AK29" s="692"/>
      <c r="AL29" s="667" t="s">
        <v>141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312</v>
      </c>
      <c r="CE29" s="752"/>
      <c r="CF29" s="706" t="s">
        <v>73</v>
      </c>
      <c r="CG29" s="703"/>
      <c r="CH29" s="703"/>
      <c r="CI29" s="703"/>
      <c r="CJ29" s="703"/>
      <c r="CK29" s="703"/>
      <c r="CL29" s="703"/>
      <c r="CM29" s="703"/>
      <c r="CN29" s="703"/>
      <c r="CO29" s="703"/>
      <c r="CP29" s="703"/>
      <c r="CQ29" s="704"/>
      <c r="CR29" s="664">
        <v>1107308</v>
      </c>
      <c r="CS29" s="675"/>
      <c r="CT29" s="675"/>
      <c r="CU29" s="675"/>
      <c r="CV29" s="675"/>
      <c r="CW29" s="675"/>
      <c r="CX29" s="675"/>
      <c r="CY29" s="676"/>
      <c r="CZ29" s="667">
        <v>15</v>
      </c>
      <c r="DA29" s="677"/>
      <c r="DB29" s="677"/>
      <c r="DC29" s="678"/>
      <c r="DD29" s="670">
        <v>1106921</v>
      </c>
      <c r="DE29" s="675"/>
      <c r="DF29" s="675"/>
      <c r="DG29" s="675"/>
      <c r="DH29" s="675"/>
      <c r="DI29" s="675"/>
      <c r="DJ29" s="675"/>
      <c r="DK29" s="676"/>
      <c r="DL29" s="670">
        <v>1106921</v>
      </c>
      <c r="DM29" s="675"/>
      <c r="DN29" s="675"/>
      <c r="DO29" s="675"/>
      <c r="DP29" s="675"/>
      <c r="DQ29" s="675"/>
      <c r="DR29" s="675"/>
      <c r="DS29" s="675"/>
      <c r="DT29" s="675"/>
      <c r="DU29" s="675"/>
      <c r="DV29" s="676"/>
      <c r="DW29" s="667">
        <v>31.4</v>
      </c>
      <c r="DX29" s="677"/>
      <c r="DY29" s="677"/>
      <c r="DZ29" s="677"/>
      <c r="EA29" s="677"/>
      <c r="EB29" s="677"/>
      <c r="EC29" s="698"/>
    </row>
    <row r="30" spans="2:133" ht="11.25" customHeight="1" x14ac:dyDescent="0.2">
      <c r="B30" s="661" t="s">
        <v>313</v>
      </c>
      <c r="C30" s="662"/>
      <c r="D30" s="662"/>
      <c r="E30" s="662"/>
      <c r="F30" s="662"/>
      <c r="G30" s="662"/>
      <c r="H30" s="662"/>
      <c r="I30" s="662"/>
      <c r="J30" s="662"/>
      <c r="K30" s="662"/>
      <c r="L30" s="662"/>
      <c r="M30" s="662"/>
      <c r="N30" s="662"/>
      <c r="O30" s="662"/>
      <c r="P30" s="662"/>
      <c r="Q30" s="663"/>
      <c r="R30" s="664">
        <v>34481</v>
      </c>
      <c r="S30" s="665"/>
      <c r="T30" s="665"/>
      <c r="U30" s="665"/>
      <c r="V30" s="665"/>
      <c r="W30" s="665"/>
      <c r="X30" s="665"/>
      <c r="Y30" s="666"/>
      <c r="Z30" s="691">
        <v>0.4</v>
      </c>
      <c r="AA30" s="691"/>
      <c r="AB30" s="691"/>
      <c r="AC30" s="691"/>
      <c r="AD30" s="692">
        <v>469</v>
      </c>
      <c r="AE30" s="692"/>
      <c r="AF30" s="692"/>
      <c r="AG30" s="692"/>
      <c r="AH30" s="692"/>
      <c r="AI30" s="692"/>
      <c r="AJ30" s="692"/>
      <c r="AK30" s="692"/>
      <c r="AL30" s="667">
        <v>0</v>
      </c>
      <c r="AM30" s="668"/>
      <c r="AN30" s="668"/>
      <c r="AO30" s="693"/>
      <c r="AP30" s="723" t="s">
        <v>229</v>
      </c>
      <c r="AQ30" s="724"/>
      <c r="AR30" s="724"/>
      <c r="AS30" s="724"/>
      <c r="AT30" s="724"/>
      <c r="AU30" s="724"/>
      <c r="AV30" s="724"/>
      <c r="AW30" s="724"/>
      <c r="AX30" s="724"/>
      <c r="AY30" s="724"/>
      <c r="AZ30" s="724"/>
      <c r="BA30" s="724"/>
      <c r="BB30" s="724"/>
      <c r="BC30" s="724"/>
      <c r="BD30" s="724"/>
      <c r="BE30" s="724"/>
      <c r="BF30" s="725"/>
      <c r="BG30" s="723" t="s">
        <v>314</v>
      </c>
      <c r="BH30" s="748"/>
      <c r="BI30" s="748"/>
      <c r="BJ30" s="748"/>
      <c r="BK30" s="748"/>
      <c r="BL30" s="748"/>
      <c r="BM30" s="748"/>
      <c r="BN30" s="748"/>
      <c r="BO30" s="748"/>
      <c r="BP30" s="748"/>
      <c r="BQ30" s="749"/>
      <c r="BR30" s="723" t="s">
        <v>315</v>
      </c>
      <c r="BS30" s="748"/>
      <c r="BT30" s="748"/>
      <c r="BU30" s="748"/>
      <c r="BV30" s="748"/>
      <c r="BW30" s="748"/>
      <c r="BX30" s="748"/>
      <c r="BY30" s="748"/>
      <c r="BZ30" s="748"/>
      <c r="CA30" s="748"/>
      <c r="CB30" s="749"/>
      <c r="CD30" s="753"/>
      <c r="CE30" s="754"/>
      <c r="CF30" s="706" t="s">
        <v>316</v>
      </c>
      <c r="CG30" s="703"/>
      <c r="CH30" s="703"/>
      <c r="CI30" s="703"/>
      <c r="CJ30" s="703"/>
      <c r="CK30" s="703"/>
      <c r="CL30" s="703"/>
      <c r="CM30" s="703"/>
      <c r="CN30" s="703"/>
      <c r="CO30" s="703"/>
      <c r="CP30" s="703"/>
      <c r="CQ30" s="704"/>
      <c r="CR30" s="664">
        <v>1084687</v>
      </c>
      <c r="CS30" s="665"/>
      <c r="CT30" s="665"/>
      <c r="CU30" s="665"/>
      <c r="CV30" s="665"/>
      <c r="CW30" s="665"/>
      <c r="CX30" s="665"/>
      <c r="CY30" s="666"/>
      <c r="CZ30" s="667">
        <v>14.7</v>
      </c>
      <c r="DA30" s="677"/>
      <c r="DB30" s="677"/>
      <c r="DC30" s="678"/>
      <c r="DD30" s="670">
        <v>1084300</v>
      </c>
      <c r="DE30" s="665"/>
      <c r="DF30" s="665"/>
      <c r="DG30" s="665"/>
      <c r="DH30" s="665"/>
      <c r="DI30" s="665"/>
      <c r="DJ30" s="665"/>
      <c r="DK30" s="666"/>
      <c r="DL30" s="670">
        <v>1084300</v>
      </c>
      <c r="DM30" s="665"/>
      <c r="DN30" s="665"/>
      <c r="DO30" s="665"/>
      <c r="DP30" s="665"/>
      <c r="DQ30" s="665"/>
      <c r="DR30" s="665"/>
      <c r="DS30" s="665"/>
      <c r="DT30" s="665"/>
      <c r="DU30" s="665"/>
      <c r="DV30" s="666"/>
      <c r="DW30" s="667">
        <v>30.7</v>
      </c>
      <c r="DX30" s="677"/>
      <c r="DY30" s="677"/>
      <c r="DZ30" s="677"/>
      <c r="EA30" s="677"/>
      <c r="EB30" s="677"/>
      <c r="EC30" s="698"/>
    </row>
    <row r="31" spans="2:133" ht="11.25" customHeight="1" x14ac:dyDescent="0.2">
      <c r="B31" s="661" t="s">
        <v>317</v>
      </c>
      <c r="C31" s="662"/>
      <c r="D31" s="662"/>
      <c r="E31" s="662"/>
      <c r="F31" s="662"/>
      <c r="G31" s="662"/>
      <c r="H31" s="662"/>
      <c r="I31" s="662"/>
      <c r="J31" s="662"/>
      <c r="K31" s="662"/>
      <c r="L31" s="662"/>
      <c r="M31" s="662"/>
      <c r="N31" s="662"/>
      <c r="O31" s="662"/>
      <c r="P31" s="662"/>
      <c r="Q31" s="663"/>
      <c r="R31" s="664">
        <v>4687</v>
      </c>
      <c r="S31" s="665"/>
      <c r="T31" s="665"/>
      <c r="U31" s="665"/>
      <c r="V31" s="665"/>
      <c r="W31" s="665"/>
      <c r="X31" s="665"/>
      <c r="Y31" s="666"/>
      <c r="Z31" s="691">
        <v>0.1</v>
      </c>
      <c r="AA31" s="691"/>
      <c r="AB31" s="691"/>
      <c r="AC31" s="691"/>
      <c r="AD31" s="692" t="s">
        <v>268</v>
      </c>
      <c r="AE31" s="692"/>
      <c r="AF31" s="692"/>
      <c r="AG31" s="692"/>
      <c r="AH31" s="692"/>
      <c r="AI31" s="692"/>
      <c r="AJ31" s="692"/>
      <c r="AK31" s="692"/>
      <c r="AL31" s="667" t="s">
        <v>249</v>
      </c>
      <c r="AM31" s="668"/>
      <c r="AN31" s="668"/>
      <c r="AO31" s="693"/>
      <c r="AP31" s="737" t="s">
        <v>318</v>
      </c>
      <c r="AQ31" s="738"/>
      <c r="AR31" s="738"/>
      <c r="AS31" s="738"/>
      <c r="AT31" s="743" t="s">
        <v>319</v>
      </c>
      <c r="AU31" s="217"/>
      <c r="AV31" s="217"/>
      <c r="AW31" s="217"/>
      <c r="AX31" s="730" t="s">
        <v>193</v>
      </c>
      <c r="AY31" s="731"/>
      <c r="AZ31" s="731"/>
      <c r="BA31" s="731"/>
      <c r="BB31" s="731"/>
      <c r="BC31" s="731"/>
      <c r="BD31" s="731"/>
      <c r="BE31" s="731"/>
      <c r="BF31" s="732"/>
      <c r="BG31" s="733">
        <v>99.6</v>
      </c>
      <c r="BH31" s="734"/>
      <c r="BI31" s="734"/>
      <c r="BJ31" s="734"/>
      <c r="BK31" s="734"/>
      <c r="BL31" s="734"/>
      <c r="BM31" s="735">
        <v>98.3</v>
      </c>
      <c r="BN31" s="734"/>
      <c r="BO31" s="734"/>
      <c r="BP31" s="734"/>
      <c r="BQ31" s="736"/>
      <c r="BR31" s="733">
        <v>99.4</v>
      </c>
      <c r="BS31" s="734"/>
      <c r="BT31" s="734"/>
      <c r="BU31" s="734"/>
      <c r="BV31" s="734"/>
      <c r="BW31" s="734"/>
      <c r="BX31" s="735">
        <v>97.8</v>
      </c>
      <c r="BY31" s="734"/>
      <c r="BZ31" s="734"/>
      <c r="CA31" s="734"/>
      <c r="CB31" s="736"/>
      <c r="CD31" s="753"/>
      <c r="CE31" s="754"/>
      <c r="CF31" s="706" t="s">
        <v>320</v>
      </c>
      <c r="CG31" s="703"/>
      <c r="CH31" s="703"/>
      <c r="CI31" s="703"/>
      <c r="CJ31" s="703"/>
      <c r="CK31" s="703"/>
      <c r="CL31" s="703"/>
      <c r="CM31" s="703"/>
      <c r="CN31" s="703"/>
      <c r="CO31" s="703"/>
      <c r="CP31" s="703"/>
      <c r="CQ31" s="704"/>
      <c r="CR31" s="664">
        <v>22621</v>
      </c>
      <c r="CS31" s="675"/>
      <c r="CT31" s="675"/>
      <c r="CU31" s="675"/>
      <c r="CV31" s="675"/>
      <c r="CW31" s="675"/>
      <c r="CX31" s="675"/>
      <c r="CY31" s="676"/>
      <c r="CZ31" s="667">
        <v>0.3</v>
      </c>
      <c r="DA31" s="677"/>
      <c r="DB31" s="677"/>
      <c r="DC31" s="678"/>
      <c r="DD31" s="670">
        <v>22621</v>
      </c>
      <c r="DE31" s="675"/>
      <c r="DF31" s="675"/>
      <c r="DG31" s="675"/>
      <c r="DH31" s="675"/>
      <c r="DI31" s="675"/>
      <c r="DJ31" s="675"/>
      <c r="DK31" s="676"/>
      <c r="DL31" s="670">
        <v>22621</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321</v>
      </c>
      <c r="C32" s="662"/>
      <c r="D32" s="662"/>
      <c r="E32" s="662"/>
      <c r="F32" s="662"/>
      <c r="G32" s="662"/>
      <c r="H32" s="662"/>
      <c r="I32" s="662"/>
      <c r="J32" s="662"/>
      <c r="K32" s="662"/>
      <c r="L32" s="662"/>
      <c r="M32" s="662"/>
      <c r="N32" s="662"/>
      <c r="O32" s="662"/>
      <c r="P32" s="662"/>
      <c r="Q32" s="663"/>
      <c r="R32" s="664">
        <v>1695592</v>
      </c>
      <c r="S32" s="665"/>
      <c r="T32" s="665"/>
      <c r="U32" s="665"/>
      <c r="V32" s="665"/>
      <c r="W32" s="665"/>
      <c r="X32" s="665"/>
      <c r="Y32" s="666"/>
      <c r="Z32" s="691">
        <v>20.7</v>
      </c>
      <c r="AA32" s="691"/>
      <c r="AB32" s="691"/>
      <c r="AC32" s="691"/>
      <c r="AD32" s="692" t="s">
        <v>141</v>
      </c>
      <c r="AE32" s="692"/>
      <c r="AF32" s="692"/>
      <c r="AG32" s="692"/>
      <c r="AH32" s="692"/>
      <c r="AI32" s="692"/>
      <c r="AJ32" s="692"/>
      <c r="AK32" s="692"/>
      <c r="AL32" s="667" t="s">
        <v>249</v>
      </c>
      <c r="AM32" s="668"/>
      <c r="AN32" s="668"/>
      <c r="AO32" s="693"/>
      <c r="AP32" s="739"/>
      <c r="AQ32" s="740"/>
      <c r="AR32" s="740"/>
      <c r="AS32" s="740"/>
      <c r="AT32" s="744"/>
      <c r="AU32" s="216" t="s">
        <v>322</v>
      </c>
      <c r="AV32" s="216"/>
      <c r="AW32" s="216"/>
      <c r="AX32" s="661" t="s">
        <v>323</v>
      </c>
      <c r="AY32" s="662"/>
      <c r="AZ32" s="662"/>
      <c r="BA32" s="662"/>
      <c r="BB32" s="662"/>
      <c r="BC32" s="662"/>
      <c r="BD32" s="662"/>
      <c r="BE32" s="662"/>
      <c r="BF32" s="663"/>
      <c r="BG32" s="746">
        <v>99.6</v>
      </c>
      <c r="BH32" s="675"/>
      <c r="BI32" s="675"/>
      <c r="BJ32" s="675"/>
      <c r="BK32" s="675"/>
      <c r="BL32" s="675"/>
      <c r="BM32" s="668">
        <v>98.7</v>
      </c>
      <c r="BN32" s="747"/>
      <c r="BO32" s="747"/>
      <c r="BP32" s="747"/>
      <c r="BQ32" s="702"/>
      <c r="BR32" s="746">
        <v>99.6</v>
      </c>
      <c r="BS32" s="675"/>
      <c r="BT32" s="675"/>
      <c r="BU32" s="675"/>
      <c r="BV32" s="675"/>
      <c r="BW32" s="675"/>
      <c r="BX32" s="668">
        <v>97.9</v>
      </c>
      <c r="BY32" s="747"/>
      <c r="BZ32" s="747"/>
      <c r="CA32" s="747"/>
      <c r="CB32" s="702"/>
      <c r="CD32" s="755"/>
      <c r="CE32" s="756"/>
      <c r="CF32" s="706" t="s">
        <v>324</v>
      </c>
      <c r="CG32" s="703"/>
      <c r="CH32" s="703"/>
      <c r="CI32" s="703"/>
      <c r="CJ32" s="703"/>
      <c r="CK32" s="703"/>
      <c r="CL32" s="703"/>
      <c r="CM32" s="703"/>
      <c r="CN32" s="703"/>
      <c r="CO32" s="703"/>
      <c r="CP32" s="703"/>
      <c r="CQ32" s="704"/>
      <c r="CR32" s="664">
        <v>163</v>
      </c>
      <c r="CS32" s="665"/>
      <c r="CT32" s="665"/>
      <c r="CU32" s="665"/>
      <c r="CV32" s="665"/>
      <c r="CW32" s="665"/>
      <c r="CX32" s="665"/>
      <c r="CY32" s="666"/>
      <c r="CZ32" s="667">
        <v>0</v>
      </c>
      <c r="DA32" s="677"/>
      <c r="DB32" s="677"/>
      <c r="DC32" s="678"/>
      <c r="DD32" s="670">
        <v>163</v>
      </c>
      <c r="DE32" s="665"/>
      <c r="DF32" s="665"/>
      <c r="DG32" s="665"/>
      <c r="DH32" s="665"/>
      <c r="DI32" s="665"/>
      <c r="DJ32" s="665"/>
      <c r="DK32" s="666"/>
      <c r="DL32" s="670">
        <v>163</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325</v>
      </c>
      <c r="C33" s="728"/>
      <c r="D33" s="728"/>
      <c r="E33" s="728"/>
      <c r="F33" s="728"/>
      <c r="G33" s="728"/>
      <c r="H33" s="728"/>
      <c r="I33" s="728"/>
      <c r="J33" s="728"/>
      <c r="K33" s="728"/>
      <c r="L33" s="728"/>
      <c r="M33" s="728"/>
      <c r="N33" s="728"/>
      <c r="O33" s="728"/>
      <c r="P33" s="728"/>
      <c r="Q33" s="729"/>
      <c r="R33" s="664" t="s">
        <v>249</v>
      </c>
      <c r="S33" s="665"/>
      <c r="T33" s="665"/>
      <c r="U33" s="665"/>
      <c r="V33" s="665"/>
      <c r="W33" s="665"/>
      <c r="X33" s="665"/>
      <c r="Y33" s="666"/>
      <c r="Z33" s="691" t="s">
        <v>268</v>
      </c>
      <c r="AA33" s="691"/>
      <c r="AB33" s="691"/>
      <c r="AC33" s="691"/>
      <c r="AD33" s="692" t="s">
        <v>141</v>
      </c>
      <c r="AE33" s="692"/>
      <c r="AF33" s="692"/>
      <c r="AG33" s="692"/>
      <c r="AH33" s="692"/>
      <c r="AI33" s="692"/>
      <c r="AJ33" s="692"/>
      <c r="AK33" s="692"/>
      <c r="AL33" s="667" t="s">
        <v>141</v>
      </c>
      <c r="AM33" s="668"/>
      <c r="AN33" s="668"/>
      <c r="AO33" s="693"/>
      <c r="AP33" s="741"/>
      <c r="AQ33" s="742"/>
      <c r="AR33" s="742"/>
      <c r="AS33" s="742"/>
      <c r="AT33" s="745"/>
      <c r="AU33" s="218"/>
      <c r="AV33" s="218"/>
      <c r="AW33" s="218"/>
      <c r="AX33" s="641" t="s">
        <v>326</v>
      </c>
      <c r="AY33" s="642"/>
      <c r="AZ33" s="642"/>
      <c r="BA33" s="642"/>
      <c r="BB33" s="642"/>
      <c r="BC33" s="642"/>
      <c r="BD33" s="642"/>
      <c r="BE33" s="642"/>
      <c r="BF33" s="643"/>
      <c r="BG33" s="726">
        <v>99.7</v>
      </c>
      <c r="BH33" s="645"/>
      <c r="BI33" s="645"/>
      <c r="BJ33" s="645"/>
      <c r="BK33" s="645"/>
      <c r="BL33" s="645"/>
      <c r="BM33" s="683">
        <v>97.9</v>
      </c>
      <c r="BN33" s="645"/>
      <c r="BO33" s="645"/>
      <c r="BP33" s="645"/>
      <c r="BQ33" s="694"/>
      <c r="BR33" s="726">
        <v>99.3</v>
      </c>
      <c r="BS33" s="645"/>
      <c r="BT33" s="645"/>
      <c r="BU33" s="645"/>
      <c r="BV33" s="645"/>
      <c r="BW33" s="645"/>
      <c r="BX33" s="683">
        <v>97.5</v>
      </c>
      <c r="BY33" s="645"/>
      <c r="BZ33" s="645"/>
      <c r="CA33" s="645"/>
      <c r="CB33" s="694"/>
      <c r="CD33" s="706" t="s">
        <v>327</v>
      </c>
      <c r="CE33" s="703"/>
      <c r="CF33" s="703"/>
      <c r="CG33" s="703"/>
      <c r="CH33" s="703"/>
      <c r="CI33" s="703"/>
      <c r="CJ33" s="703"/>
      <c r="CK33" s="703"/>
      <c r="CL33" s="703"/>
      <c r="CM33" s="703"/>
      <c r="CN33" s="703"/>
      <c r="CO33" s="703"/>
      <c r="CP33" s="703"/>
      <c r="CQ33" s="704"/>
      <c r="CR33" s="664">
        <v>2049453</v>
      </c>
      <c r="CS33" s="675"/>
      <c r="CT33" s="675"/>
      <c r="CU33" s="675"/>
      <c r="CV33" s="675"/>
      <c r="CW33" s="675"/>
      <c r="CX33" s="675"/>
      <c r="CY33" s="676"/>
      <c r="CZ33" s="667">
        <v>27.8</v>
      </c>
      <c r="DA33" s="677"/>
      <c r="DB33" s="677"/>
      <c r="DC33" s="678"/>
      <c r="DD33" s="670">
        <v>1539326</v>
      </c>
      <c r="DE33" s="675"/>
      <c r="DF33" s="675"/>
      <c r="DG33" s="675"/>
      <c r="DH33" s="675"/>
      <c r="DI33" s="675"/>
      <c r="DJ33" s="675"/>
      <c r="DK33" s="676"/>
      <c r="DL33" s="670">
        <v>1038077</v>
      </c>
      <c r="DM33" s="675"/>
      <c r="DN33" s="675"/>
      <c r="DO33" s="675"/>
      <c r="DP33" s="675"/>
      <c r="DQ33" s="675"/>
      <c r="DR33" s="675"/>
      <c r="DS33" s="675"/>
      <c r="DT33" s="675"/>
      <c r="DU33" s="675"/>
      <c r="DV33" s="676"/>
      <c r="DW33" s="667">
        <v>29.4</v>
      </c>
      <c r="DX33" s="677"/>
      <c r="DY33" s="677"/>
      <c r="DZ33" s="677"/>
      <c r="EA33" s="677"/>
      <c r="EB33" s="677"/>
      <c r="EC33" s="698"/>
    </row>
    <row r="34" spans="2:133" ht="11.25" customHeight="1" x14ac:dyDescent="0.2">
      <c r="B34" s="661" t="s">
        <v>328</v>
      </c>
      <c r="C34" s="662"/>
      <c r="D34" s="662"/>
      <c r="E34" s="662"/>
      <c r="F34" s="662"/>
      <c r="G34" s="662"/>
      <c r="H34" s="662"/>
      <c r="I34" s="662"/>
      <c r="J34" s="662"/>
      <c r="K34" s="662"/>
      <c r="L34" s="662"/>
      <c r="M34" s="662"/>
      <c r="N34" s="662"/>
      <c r="O34" s="662"/>
      <c r="P34" s="662"/>
      <c r="Q34" s="663"/>
      <c r="R34" s="664">
        <v>468242</v>
      </c>
      <c r="S34" s="665"/>
      <c r="T34" s="665"/>
      <c r="U34" s="665"/>
      <c r="V34" s="665"/>
      <c r="W34" s="665"/>
      <c r="X34" s="665"/>
      <c r="Y34" s="666"/>
      <c r="Z34" s="691">
        <v>5.7</v>
      </c>
      <c r="AA34" s="691"/>
      <c r="AB34" s="691"/>
      <c r="AC34" s="691"/>
      <c r="AD34" s="692" t="s">
        <v>249</v>
      </c>
      <c r="AE34" s="692"/>
      <c r="AF34" s="692"/>
      <c r="AG34" s="692"/>
      <c r="AH34" s="692"/>
      <c r="AI34" s="692"/>
      <c r="AJ34" s="692"/>
      <c r="AK34" s="692"/>
      <c r="AL34" s="667" t="s">
        <v>141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329</v>
      </c>
      <c r="CE34" s="703"/>
      <c r="CF34" s="703"/>
      <c r="CG34" s="703"/>
      <c r="CH34" s="703"/>
      <c r="CI34" s="703"/>
      <c r="CJ34" s="703"/>
      <c r="CK34" s="703"/>
      <c r="CL34" s="703"/>
      <c r="CM34" s="703"/>
      <c r="CN34" s="703"/>
      <c r="CO34" s="703"/>
      <c r="CP34" s="703"/>
      <c r="CQ34" s="704"/>
      <c r="CR34" s="664">
        <v>700643</v>
      </c>
      <c r="CS34" s="665"/>
      <c r="CT34" s="665"/>
      <c r="CU34" s="665"/>
      <c r="CV34" s="665"/>
      <c r="CW34" s="665"/>
      <c r="CX34" s="665"/>
      <c r="CY34" s="666"/>
      <c r="CZ34" s="667">
        <v>9.5</v>
      </c>
      <c r="DA34" s="677"/>
      <c r="DB34" s="677"/>
      <c r="DC34" s="678"/>
      <c r="DD34" s="670">
        <v>535077</v>
      </c>
      <c r="DE34" s="665"/>
      <c r="DF34" s="665"/>
      <c r="DG34" s="665"/>
      <c r="DH34" s="665"/>
      <c r="DI34" s="665"/>
      <c r="DJ34" s="665"/>
      <c r="DK34" s="666"/>
      <c r="DL34" s="670">
        <v>344945</v>
      </c>
      <c r="DM34" s="665"/>
      <c r="DN34" s="665"/>
      <c r="DO34" s="665"/>
      <c r="DP34" s="665"/>
      <c r="DQ34" s="665"/>
      <c r="DR34" s="665"/>
      <c r="DS34" s="665"/>
      <c r="DT34" s="665"/>
      <c r="DU34" s="665"/>
      <c r="DV34" s="666"/>
      <c r="DW34" s="667">
        <v>9.8000000000000007</v>
      </c>
      <c r="DX34" s="677"/>
      <c r="DY34" s="677"/>
      <c r="DZ34" s="677"/>
      <c r="EA34" s="677"/>
      <c r="EB34" s="677"/>
      <c r="EC34" s="698"/>
    </row>
    <row r="35" spans="2:133" ht="11.25" customHeight="1" x14ac:dyDescent="0.2">
      <c r="B35" s="661" t="s">
        <v>330</v>
      </c>
      <c r="C35" s="662"/>
      <c r="D35" s="662"/>
      <c r="E35" s="662"/>
      <c r="F35" s="662"/>
      <c r="G35" s="662"/>
      <c r="H35" s="662"/>
      <c r="I35" s="662"/>
      <c r="J35" s="662"/>
      <c r="K35" s="662"/>
      <c r="L35" s="662"/>
      <c r="M35" s="662"/>
      <c r="N35" s="662"/>
      <c r="O35" s="662"/>
      <c r="P35" s="662"/>
      <c r="Q35" s="663"/>
      <c r="R35" s="664">
        <v>54870</v>
      </c>
      <c r="S35" s="665"/>
      <c r="T35" s="665"/>
      <c r="U35" s="665"/>
      <c r="V35" s="665"/>
      <c r="W35" s="665"/>
      <c r="X35" s="665"/>
      <c r="Y35" s="666"/>
      <c r="Z35" s="691">
        <v>0.7</v>
      </c>
      <c r="AA35" s="691"/>
      <c r="AB35" s="691"/>
      <c r="AC35" s="691"/>
      <c r="AD35" s="692">
        <v>26160</v>
      </c>
      <c r="AE35" s="692"/>
      <c r="AF35" s="692"/>
      <c r="AG35" s="692"/>
      <c r="AH35" s="692"/>
      <c r="AI35" s="692"/>
      <c r="AJ35" s="692"/>
      <c r="AK35" s="692"/>
      <c r="AL35" s="667">
        <v>0.8</v>
      </c>
      <c r="AM35" s="668"/>
      <c r="AN35" s="668"/>
      <c r="AO35" s="693"/>
      <c r="AP35" s="221"/>
      <c r="AQ35" s="723" t="s">
        <v>331</v>
      </c>
      <c r="AR35" s="724"/>
      <c r="AS35" s="724"/>
      <c r="AT35" s="724"/>
      <c r="AU35" s="724"/>
      <c r="AV35" s="724"/>
      <c r="AW35" s="724"/>
      <c r="AX35" s="724"/>
      <c r="AY35" s="724"/>
      <c r="AZ35" s="724"/>
      <c r="BA35" s="724"/>
      <c r="BB35" s="724"/>
      <c r="BC35" s="724"/>
      <c r="BD35" s="724"/>
      <c r="BE35" s="724"/>
      <c r="BF35" s="725"/>
      <c r="BG35" s="723" t="s">
        <v>332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333</v>
      </c>
      <c r="CE35" s="703"/>
      <c r="CF35" s="703"/>
      <c r="CG35" s="703"/>
      <c r="CH35" s="703"/>
      <c r="CI35" s="703"/>
      <c r="CJ35" s="703"/>
      <c r="CK35" s="703"/>
      <c r="CL35" s="703"/>
      <c r="CM35" s="703"/>
      <c r="CN35" s="703"/>
      <c r="CO35" s="703"/>
      <c r="CP35" s="703"/>
      <c r="CQ35" s="704"/>
      <c r="CR35" s="664">
        <v>88642</v>
      </c>
      <c r="CS35" s="675"/>
      <c r="CT35" s="675"/>
      <c r="CU35" s="675"/>
      <c r="CV35" s="675"/>
      <c r="CW35" s="675"/>
      <c r="CX35" s="675"/>
      <c r="CY35" s="676"/>
      <c r="CZ35" s="667">
        <v>1.2</v>
      </c>
      <c r="DA35" s="677"/>
      <c r="DB35" s="677"/>
      <c r="DC35" s="678"/>
      <c r="DD35" s="670">
        <v>39341</v>
      </c>
      <c r="DE35" s="675"/>
      <c r="DF35" s="675"/>
      <c r="DG35" s="675"/>
      <c r="DH35" s="675"/>
      <c r="DI35" s="675"/>
      <c r="DJ35" s="675"/>
      <c r="DK35" s="676"/>
      <c r="DL35" s="670">
        <v>37568</v>
      </c>
      <c r="DM35" s="675"/>
      <c r="DN35" s="675"/>
      <c r="DO35" s="675"/>
      <c r="DP35" s="675"/>
      <c r="DQ35" s="675"/>
      <c r="DR35" s="675"/>
      <c r="DS35" s="675"/>
      <c r="DT35" s="675"/>
      <c r="DU35" s="675"/>
      <c r="DV35" s="676"/>
      <c r="DW35" s="667">
        <v>1.1000000000000001</v>
      </c>
      <c r="DX35" s="677"/>
      <c r="DY35" s="677"/>
      <c r="DZ35" s="677"/>
      <c r="EA35" s="677"/>
      <c r="EB35" s="677"/>
      <c r="EC35" s="698"/>
    </row>
    <row r="36" spans="2:133" ht="11.25" customHeight="1" x14ac:dyDescent="0.2">
      <c r="B36" s="661" t="s">
        <v>334</v>
      </c>
      <c r="C36" s="662"/>
      <c r="D36" s="662"/>
      <c r="E36" s="662"/>
      <c r="F36" s="662"/>
      <c r="G36" s="662"/>
      <c r="H36" s="662"/>
      <c r="I36" s="662"/>
      <c r="J36" s="662"/>
      <c r="K36" s="662"/>
      <c r="L36" s="662"/>
      <c r="M36" s="662"/>
      <c r="N36" s="662"/>
      <c r="O36" s="662"/>
      <c r="P36" s="662"/>
      <c r="Q36" s="663"/>
      <c r="R36" s="664">
        <v>304619</v>
      </c>
      <c r="S36" s="665"/>
      <c r="T36" s="665"/>
      <c r="U36" s="665"/>
      <c r="V36" s="665"/>
      <c r="W36" s="665"/>
      <c r="X36" s="665"/>
      <c r="Y36" s="666"/>
      <c r="Z36" s="691">
        <v>3.7</v>
      </c>
      <c r="AA36" s="691"/>
      <c r="AB36" s="691"/>
      <c r="AC36" s="691"/>
      <c r="AD36" s="692" t="s">
        <v>141</v>
      </c>
      <c r="AE36" s="692"/>
      <c r="AF36" s="692"/>
      <c r="AG36" s="692"/>
      <c r="AH36" s="692"/>
      <c r="AI36" s="692"/>
      <c r="AJ36" s="692"/>
      <c r="AK36" s="692"/>
      <c r="AL36" s="667" t="s">
        <v>141</v>
      </c>
      <c r="AM36" s="668"/>
      <c r="AN36" s="668"/>
      <c r="AO36" s="693"/>
      <c r="AP36" s="221"/>
      <c r="AQ36" s="714" t="s">
        <v>335</v>
      </c>
      <c r="AR36" s="715"/>
      <c r="AS36" s="715"/>
      <c r="AT36" s="715"/>
      <c r="AU36" s="715"/>
      <c r="AV36" s="715"/>
      <c r="AW36" s="715"/>
      <c r="AX36" s="715"/>
      <c r="AY36" s="716"/>
      <c r="AZ36" s="717">
        <v>326467</v>
      </c>
      <c r="BA36" s="718"/>
      <c r="BB36" s="718"/>
      <c r="BC36" s="718"/>
      <c r="BD36" s="718"/>
      <c r="BE36" s="718"/>
      <c r="BF36" s="719"/>
      <c r="BG36" s="720" t="s">
        <v>336</v>
      </c>
      <c r="BH36" s="721"/>
      <c r="BI36" s="721"/>
      <c r="BJ36" s="721"/>
      <c r="BK36" s="721"/>
      <c r="BL36" s="721"/>
      <c r="BM36" s="721"/>
      <c r="BN36" s="721"/>
      <c r="BO36" s="721"/>
      <c r="BP36" s="721"/>
      <c r="BQ36" s="721"/>
      <c r="BR36" s="721"/>
      <c r="BS36" s="721"/>
      <c r="BT36" s="721"/>
      <c r="BU36" s="722"/>
      <c r="BV36" s="717">
        <v>108057</v>
      </c>
      <c r="BW36" s="718"/>
      <c r="BX36" s="718"/>
      <c r="BY36" s="718"/>
      <c r="BZ36" s="718"/>
      <c r="CA36" s="718"/>
      <c r="CB36" s="719"/>
      <c r="CD36" s="706" t="s">
        <v>337</v>
      </c>
      <c r="CE36" s="703"/>
      <c r="CF36" s="703"/>
      <c r="CG36" s="703"/>
      <c r="CH36" s="703"/>
      <c r="CI36" s="703"/>
      <c r="CJ36" s="703"/>
      <c r="CK36" s="703"/>
      <c r="CL36" s="703"/>
      <c r="CM36" s="703"/>
      <c r="CN36" s="703"/>
      <c r="CO36" s="703"/>
      <c r="CP36" s="703"/>
      <c r="CQ36" s="704"/>
      <c r="CR36" s="664">
        <v>639368</v>
      </c>
      <c r="CS36" s="665"/>
      <c r="CT36" s="665"/>
      <c r="CU36" s="665"/>
      <c r="CV36" s="665"/>
      <c r="CW36" s="665"/>
      <c r="CX36" s="665"/>
      <c r="CY36" s="666"/>
      <c r="CZ36" s="667">
        <v>8.6999999999999993</v>
      </c>
      <c r="DA36" s="677"/>
      <c r="DB36" s="677"/>
      <c r="DC36" s="678"/>
      <c r="DD36" s="670">
        <v>481831</v>
      </c>
      <c r="DE36" s="665"/>
      <c r="DF36" s="665"/>
      <c r="DG36" s="665"/>
      <c r="DH36" s="665"/>
      <c r="DI36" s="665"/>
      <c r="DJ36" s="665"/>
      <c r="DK36" s="666"/>
      <c r="DL36" s="670">
        <v>386928</v>
      </c>
      <c r="DM36" s="665"/>
      <c r="DN36" s="665"/>
      <c r="DO36" s="665"/>
      <c r="DP36" s="665"/>
      <c r="DQ36" s="665"/>
      <c r="DR36" s="665"/>
      <c r="DS36" s="665"/>
      <c r="DT36" s="665"/>
      <c r="DU36" s="665"/>
      <c r="DV36" s="666"/>
      <c r="DW36" s="667">
        <v>11</v>
      </c>
      <c r="DX36" s="677"/>
      <c r="DY36" s="677"/>
      <c r="DZ36" s="677"/>
      <c r="EA36" s="677"/>
      <c r="EB36" s="677"/>
      <c r="EC36" s="698"/>
    </row>
    <row r="37" spans="2:133" ht="11.25" customHeight="1" x14ac:dyDescent="0.2">
      <c r="B37" s="661" t="s">
        <v>338</v>
      </c>
      <c r="C37" s="662"/>
      <c r="D37" s="662"/>
      <c r="E37" s="662"/>
      <c r="F37" s="662"/>
      <c r="G37" s="662"/>
      <c r="H37" s="662"/>
      <c r="I37" s="662"/>
      <c r="J37" s="662"/>
      <c r="K37" s="662"/>
      <c r="L37" s="662"/>
      <c r="M37" s="662"/>
      <c r="N37" s="662"/>
      <c r="O37" s="662"/>
      <c r="P37" s="662"/>
      <c r="Q37" s="663"/>
      <c r="R37" s="664">
        <v>282269</v>
      </c>
      <c r="S37" s="665"/>
      <c r="T37" s="665"/>
      <c r="U37" s="665"/>
      <c r="V37" s="665"/>
      <c r="W37" s="665"/>
      <c r="X37" s="665"/>
      <c r="Y37" s="666"/>
      <c r="Z37" s="691">
        <v>3.4</v>
      </c>
      <c r="AA37" s="691"/>
      <c r="AB37" s="691"/>
      <c r="AC37" s="691"/>
      <c r="AD37" s="692" t="s">
        <v>141</v>
      </c>
      <c r="AE37" s="692"/>
      <c r="AF37" s="692"/>
      <c r="AG37" s="692"/>
      <c r="AH37" s="692"/>
      <c r="AI37" s="692"/>
      <c r="AJ37" s="692"/>
      <c r="AK37" s="692"/>
      <c r="AL37" s="667" t="s">
        <v>249</v>
      </c>
      <c r="AM37" s="668"/>
      <c r="AN37" s="668"/>
      <c r="AO37" s="693"/>
      <c r="AQ37" s="699" t="s">
        <v>339</v>
      </c>
      <c r="AR37" s="700"/>
      <c r="AS37" s="700"/>
      <c r="AT37" s="700"/>
      <c r="AU37" s="700"/>
      <c r="AV37" s="700"/>
      <c r="AW37" s="700"/>
      <c r="AX37" s="700"/>
      <c r="AY37" s="701"/>
      <c r="AZ37" s="664">
        <v>16369</v>
      </c>
      <c r="BA37" s="665"/>
      <c r="BB37" s="665"/>
      <c r="BC37" s="665"/>
      <c r="BD37" s="675"/>
      <c r="BE37" s="675"/>
      <c r="BF37" s="702"/>
      <c r="BG37" s="706" t="s">
        <v>340</v>
      </c>
      <c r="BH37" s="703"/>
      <c r="BI37" s="703"/>
      <c r="BJ37" s="703"/>
      <c r="BK37" s="703"/>
      <c r="BL37" s="703"/>
      <c r="BM37" s="703"/>
      <c r="BN37" s="703"/>
      <c r="BO37" s="703"/>
      <c r="BP37" s="703"/>
      <c r="BQ37" s="703"/>
      <c r="BR37" s="703"/>
      <c r="BS37" s="703"/>
      <c r="BT37" s="703"/>
      <c r="BU37" s="704"/>
      <c r="BV37" s="664">
        <v>93531</v>
      </c>
      <c r="BW37" s="665"/>
      <c r="BX37" s="665"/>
      <c r="BY37" s="665"/>
      <c r="BZ37" s="665"/>
      <c r="CA37" s="665"/>
      <c r="CB37" s="705"/>
      <c r="CD37" s="706" t="s">
        <v>341</v>
      </c>
      <c r="CE37" s="703"/>
      <c r="CF37" s="703"/>
      <c r="CG37" s="703"/>
      <c r="CH37" s="703"/>
      <c r="CI37" s="703"/>
      <c r="CJ37" s="703"/>
      <c r="CK37" s="703"/>
      <c r="CL37" s="703"/>
      <c r="CM37" s="703"/>
      <c r="CN37" s="703"/>
      <c r="CO37" s="703"/>
      <c r="CP37" s="703"/>
      <c r="CQ37" s="704"/>
      <c r="CR37" s="664">
        <v>158666</v>
      </c>
      <c r="CS37" s="675"/>
      <c r="CT37" s="675"/>
      <c r="CU37" s="675"/>
      <c r="CV37" s="675"/>
      <c r="CW37" s="675"/>
      <c r="CX37" s="675"/>
      <c r="CY37" s="676"/>
      <c r="CZ37" s="667">
        <v>2.1</v>
      </c>
      <c r="DA37" s="677"/>
      <c r="DB37" s="677"/>
      <c r="DC37" s="678"/>
      <c r="DD37" s="670">
        <v>158666</v>
      </c>
      <c r="DE37" s="675"/>
      <c r="DF37" s="675"/>
      <c r="DG37" s="675"/>
      <c r="DH37" s="675"/>
      <c r="DI37" s="675"/>
      <c r="DJ37" s="675"/>
      <c r="DK37" s="676"/>
      <c r="DL37" s="670">
        <v>126807</v>
      </c>
      <c r="DM37" s="675"/>
      <c r="DN37" s="675"/>
      <c r="DO37" s="675"/>
      <c r="DP37" s="675"/>
      <c r="DQ37" s="675"/>
      <c r="DR37" s="675"/>
      <c r="DS37" s="675"/>
      <c r="DT37" s="675"/>
      <c r="DU37" s="675"/>
      <c r="DV37" s="676"/>
      <c r="DW37" s="667">
        <v>3.6</v>
      </c>
      <c r="DX37" s="677"/>
      <c r="DY37" s="677"/>
      <c r="DZ37" s="677"/>
      <c r="EA37" s="677"/>
      <c r="EB37" s="677"/>
      <c r="EC37" s="698"/>
    </row>
    <row r="38" spans="2:133" ht="11.25" customHeight="1" x14ac:dyDescent="0.2">
      <c r="B38" s="661" t="s">
        <v>342</v>
      </c>
      <c r="C38" s="662"/>
      <c r="D38" s="662"/>
      <c r="E38" s="662"/>
      <c r="F38" s="662"/>
      <c r="G38" s="662"/>
      <c r="H38" s="662"/>
      <c r="I38" s="662"/>
      <c r="J38" s="662"/>
      <c r="K38" s="662"/>
      <c r="L38" s="662"/>
      <c r="M38" s="662"/>
      <c r="N38" s="662"/>
      <c r="O38" s="662"/>
      <c r="P38" s="662"/>
      <c r="Q38" s="663"/>
      <c r="R38" s="664">
        <v>707334</v>
      </c>
      <c r="S38" s="665"/>
      <c r="T38" s="665"/>
      <c r="U38" s="665"/>
      <c r="V38" s="665"/>
      <c r="W38" s="665"/>
      <c r="X38" s="665"/>
      <c r="Y38" s="666"/>
      <c r="Z38" s="691">
        <v>8.6</v>
      </c>
      <c r="AA38" s="691"/>
      <c r="AB38" s="691"/>
      <c r="AC38" s="691"/>
      <c r="AD38" s="692" t="s">
        <v>249</v>
      </c>
      <c r="AE38" s="692"/>
      <c r="AF38" s="692"/>
      <c r="AG38" s="692"/>
      <c r="AH38" s="692"/>
      <c r="AI38" s="692"/>
      <c r="AJ38" s="692"/>
      <c r="AK38" s="692"/>
      <c r="AL38" s="667" t="s">
        <v>141</v>
      </c>
      <c r="AM38" s="668"/>
      <c r="AN38" s="668"/>
      <c r="AO38" s="693"/>
      <c r="AQ38" s="699" t="s">
        <v>343</v>
      </c>
      <c r="AR38" s="700"/>
      <c r="AS38" s="700"/>
      <c r="AT38" s="700"/>
      <c r="AU38" s="700"/>
      <c r="AV38" s="700"/>
      <c r="AW38" s="700"/>
      <c r="AX38" s="700"/>
      <c r="AY38" s="701"/>
      <c r="AZ38" s="664" t="s">
        <v>249</v>
      </c>
      <c r="BA38" s="665"/>
      <c r="BB38" s="665"/>
      <c r="BC38" s="665"/>
      <c r="BD38" s="675"/>
      <c r="BE38" s="675"/>
      <c r="BF38" s="702"/>
      <c r="BG38" s="706" t="s">
        <v>344</v>
      </c>
      <c r="BH38" s="703"/>
      <c r="BI38" s="703"/>
      <c r="BJ38" s="703"/>
      <c r="BK38" s="703"/>
      <c r="BL38" s="703"/>
      <c r="BM38" s="703"/>
      <c r="BN38" s="703"/>
      <c r="BO38" s="703"/>
      <c r="BP38" s="703"/>
      <c r="BQ38" s="703"/>
      <c r="BR38" s="703"/>
      <c r="BS38" s="703"/>
      <c r="BT38" s="703"/>
      <c r="BU38" s="704"/>
      <c r="BV38" s="664">
        <v>957</v>
      </c>
      <c r="BW38" s="665"/>
      <c r="BX38" s="665"/>
      <c r="BY38" s="665"/>
      <c r="BZ38" s="665"/>
      <c r="CA38" s="665"/>
      <c r="CB38" s="705"/>
      <c r="CD38" s="706" t="s">
        <v>345</v>
      </c>
      <c r="CE38" s="703"/>
      <c r="CF38" s="703"/>
      <c r="CG38" s="703"/>
      <c r="CH38" s="703"/>
      <c r="CI38" s="703"/>
      <c r="CJ38" s="703"/>
      <c r="CK38" s="703"/>
      <c r="CL38" s="703"/>
      <c r="CM38" s="703"/>
      <c r="CN38" s="703"/>
      <c r="CO38" s="703"/>
      <c r="CP38" s="703"/>
      <c r="CQ38" s="704"/>
      <c r="CR38" s="664">
        <v>326467</v>
      </c>
      <c r="CS38" s="665"/>
      <c r="CT38" s="665"/>
      <c r="CU38" s="665"/>
      <c r="CV38" s="665"/>
      <c r="CW38" s="665"/>
      <c r="CX38" s="665"/>
      <c r="CY38" s="666"/>
      <c r="CZ38" s="667">
        <v>4.4000000000000004</v>
      </c>
      <c r="DA38" s="677"/>
      <c r="DB38" s="677"/>
      <c r="DC38" s="678"/>
      <c r="DD38" s="670">
        <v>268636</v>
      </c>
      <c r="DE38" s="665"/>
      <c r="DF38" s="665"/>
      <c r="DG38" s="665"/>
      <c r="DH38" s="665"/>
      <c r="DI38" s="665"/>
      <c r="DJ38" s="665"/>
      <c r="DK38" s="666"/>
      <c r="DL38" s="670">
        <v>268636</v>
      </c>
      <c r="DM38" s="665"/>
      <c r="DN38" s="665"/>
      <c r="DO38" s="665"/>
      <c r="DP38" s="665"/>
      <c r="DQ38" s="665"/>
      <c r="DR38" s="665"/>
      <c r="DS38" s="665"/>
      <c r="DT38" s="665"/>
      <c r="DU38" s="665"/>
      <c r="DV38" s="666"/>
      <c r="DW38" s="667">
        <v>7.6</v>
      </c>
      <c r="DX38" s="677"/>
      <c r="DY38" s="677"/>
      <c r="DZ38" s="677"/>
      <c r="EA38" s="677"/>
      <c r="EB38" s="677"/>
      <c r="EC38" s="698"/>
    </row>
    <row r="39" spans="2:133" ht="11.25" customHeight="1" x14ac:dyDescent="0.2">
      <c r="B39" s="661" t="s">
        <v>346</v>
      </c>
      <c r="C39" s="662"/>
      <c r="D39" s="662"/>
      <c r="E39" s="662"/>
      <c r="F39" s="662"/>
      <c r="G39" s="662"/>
      <c r="H39" s="662"/>
      <c r="I39" s="662"/>
      <c r="J39" s="662"/>
      <c r="K39" s="662"/>
      <c r="L39" s="662"/>
      <c r="M39" s="662"/>
      <c r="N39" s="662"/>
      <c r="O39" s="662"/>
      <c r="P39" s="662"/>
      <c r="Q39" s="663"/>
      <c r="R39" s="664">
        <v>51977</v>
      </c>
      <c r="S39" s="665"/>
      <c r="T39" s="665"/>
      <c r="U39" s="665"/>
      <c r="V39" s="665"/>
      <c r="W39" s="665"/>
      <c r="X39" s="665"/>
      <c r="Y39" s="666"/>
      <c r="Z39" s="691">
        <v>0.6</v>
      </c>
      <c r="AA39" s="691"/>
      <c r="AB39" s="691"/>
      <c r="AC39" s="691"/>
      <c r="AD39" s="692">
        <v>1954</v>
      </c>
      <c r="AE39" s="692"/>
      <c r="AF39" s="692"/>
      <c r="AG39" s="692"/>
      <c r="AH39" s="692"/>
      <c r="AI39" s="692"/>
      <c r="AJ39" s="692"/>
      <c r="AK39" s="692"/>
      <c r="AL39" s="667">
        <v>0.1</v>
      </c>
      <c r="AM39" s="668"/>
      <c r="AN39" s="668"/>
      <c r="AO39" s="693"/>
      <c r="AQ39" s="699" t="s">
        <v>347</v>
      </c>
      <c r="AR39" s="700"/>
      <c r="AS39" s="700"/>
      <c r="AT39" s="700"/>
      <c r="AU39" s="700"/>
      <c r="AV39" s="700"/>
      <c r="AW39" s="700"/>
      <c r="AX39" s="700"/>
      <c r="AY39" s="701"/>
      <c r="AZ39" s="664" t="s">
        <v>249</v>
      </c>
      <c r="BA39" s="665"/>
      <c r="BB39" s="665"/>
      <c r="BC39" s="665"/>
      <c r="BD39" s="675"/>
      <c r="BE39" s="675"/>
      <c r="BF39" s="702"/>
      <c r="BG39" s="706" t="s">
        <v>348</v>
      </c>
      <c r="BH39" s="703"/>
      <c r="BI39" s="703"/>
      <c r="BJ39" s="703"/>
      <c r="BK39" s="703"/>
      <c r="BL39" s="703"/>
      <c r="BM39" s="703"/>
      <c r="BN39" s="703"/>
      <c r="BO39" s="703"/>
      <c r="BP39" s="703"/>
      <c r="BQ39" s="703"/>
      <c r="BR39" s="703"/>
      <c r="BS39" s="703"/>
      <c r="BT39" s="703"/>
      <c r="BU39" s="704"/>
      <c r="BV39" s="664">
        <v>1640</v>
      </c>
      <c r="BW39" s="665"/>
      <c r="BX39" s="665"/>
      <c r="BY39" s="665"/>
      <c r="BZ39" s="665"/>
      <c r="CA39" s="665"/>
      <c r="CB39" s="705"/>
      <c r="CD39" s="706" t="s">
        <v>349</v>
      </c>
      <c r="CE39" s="703"/>
      <c r="CF39" s="703"/>
      <c r="CG39" s="703"/>
      <c r="CH39" s="703"/>
      <c r="CI39" s="703"/>
      <c r="CJ39" s="703"/>
      <c r="CK39" s="703"/>
      <c r="CL39" s="703"/>
      <c r="CM39" s="703"/>
      <c r="CN39" s="703"/>
      <c r="CO39" s="703"/>
      <c r="CP39" s="703"/>
      <c r="CQ39" s="704"/>
      <c r="CR39" s="664">
        <v>294333</v>
      </c>
      <c r="CS39" s="675"/>
      <c r="CT39" s="675"/>
      <c r="CU39" s="675"/>
      <c r="CV39" s="675"/>
      <c r="CW39" s="675"/>
      <c r="CX39" s="675"/>
      <c r="CY39" s="676"/>
      <c r="CZ39" s="667">
        <v>4</v>
      </c>
      <c r="DA39" s="677"/>
      <c r="DB39" s="677"/>
      <c r="DC39" s="678"/>
      <c r="DD39" s="670">
        <v>214441</v>
      </c>
      <c r="DE39" s="675"/>
      <c r="DF39" s="675"/>
      <c r="DG39" s="675"/>
      <c r="DH39" s="675"/>
      <c r="DI39" s="675"/>
      <c r="DJ39" s="675"/>
      <c r="DK39" s="676"/>
      <c r="DL39" s="670" t="s">
        <v>249</v>
      </c>
      <c r="DM39" s="675"/>
      <c r="DN39" s="675"/>
      <c r="DO39" s="675"/>
      <c r="DP39" s="675"/>
      <c r="DQ39" s="675"/>
      <c r="DR39" s="675"/>
      <c r="DS39" s="675"/>
      <c r="DT39" s="675"/>
      <c r="DU39" s="675"/>
      <c r="DV39" s="676"/>
      <c r="DW39" s="667" t="s">
        <v>249</v>
      </c>
      <c r="DX39" s="677"/>
      <c r="DY39" s="677"/>
      <c r="DZ39" s="677"/>
      <c r="EA39" s="677"/>
      <c r="EB39" s="677"/>
      <c r="EC39" s="698"/>
    </row>
    <row r="40" spans="2:133" ht="11.25" customHeight="1" x14ac:dyDescent="0.2">
      <c r="B40" s="661" t="s">
        <v>350</v>
      </c>
      <c r="C40" s="662"/>
      <c r="D40" s="662"/>
      <c r="E40" s="662"/>
      <c r="F40" s="662"/>
      <c r="G40" s="662"/>
      <c r="H40" s="662"/>
      <c r="I40" s="662"/>
      <c r="J40" s="662"/>
      <c r="K40" s="662"/>
      <c r="L40" s="662"/>
      <c r="M40" s="662"/>
      <c r="N40" s="662"/>
      <c r="O40" s="662"/>
      <c r="P40" s="662"/>
      <c r="Q40" s="663"/>
      <c r="R40" s="664">
        <v>1030500</v>
      </c>
      <c r="S40" s="665"/>
      <c r="T40" s="665"/>
      <c r="U40" s="665"/>
      <c r="V40" s="665"/>
      <c r="W40" s="665"/>
      <c r="X40" s="665"/>
      <c r="Y40" s="666"/>
      <c r="Z40" s="691">
        <v>12.6</v>
      </c>
      <c r="AA40" s="691"/>
      <c r="AB40" s="691"/>
      <c r="AC40" s="691"/>
      <c r="AD40" s="692" t="s">
        <v>249</v>
      </c>
      <c r="AE40" s="692"/>
      <c r="AF40" s="692"/>
      <c r="AG40" s="692"/>
      <c r="AH40" s="692"/>
      <c r="AI40" s="692"/>
      <c r="AJ40" s="692"/>
      <c r="AK40" s="692"/>
      <c r="AL40" s="667" t="s">
        <v>249</v>
      </c>
      <c r="AM40" s="668"/>
      <c r="AN40" s="668"/>
      <c r="AO40" s="693"/>
      <c r="AQ40" s="699" t="s">
        <v>351</v>
      </c>
      <c r="AR40" s="700"/>
      <c r="AS40" s="700"/>
      <c r="AT40" s="700"/>
      <c r="AU40" s="700"/>
      <c r="AV40" s="700"/>
      <c r="AW40" s="700"/>
      <c r="AX40" s="700"/>
      <c r="AY40" s="701"/>
      <c r="AZ40" s="664" t="s">
        <v>249</v>
      </c>
      <c r="BA40" s="665"/>
      <c r="BB40" s="665"/>
      <c r="BC40" s="665"/>
      <c r="BD40" s="675"/>
      <c r="BE40" s="675"/>
      <c r="BF40" s="702"/>
      <c r="BG40" s="707" t="s">
        <v>352</v>
      </c>
      <c r="BH40" s="708"/>
      <c r="BI40" s="708"/>
      <c r="BJ40" s="708"/>
      <c r="BK40" s="708"/>
      <c r="BL40" s="222"/>
      <c r="BM40" s="703" t="s">
        <v>353</v>
      </c>
      <c r="BN40" s="703"/>
      <c r="BO40" s="703"/>
      <c r="BP40" s="703"/>
      <c r="BQ40" s="703"/>
      <c r="BR40" s="703"/>
      <c r="BS40" s="703"/>
      <c r="BT40" s="703"/>
      <c r="BU40" s="704"/>
      <c r="BV40" s="664">
        <v>112</v>
      </c>
      <c r="BW40" s="665"/>
      <c r="BX40" s="665"/>
      <c r="BY40" s="665"/>
      <c r="BZ40" s="665"/>
      <c r="CA40" s="665"/>
      <c r="CB40" s="705"/>
      <c r="CD40" s="706" t="s">
        <v>354</v>
      </c>
      <c r="CE40" s="703"/>
      <c r="CF40" s="703"/>
      <c r="CG40" s="703"/>
      <c r="CH40" s="703"/>
      <c r="CI40" s="703"/>
      <c r="CJ40" s="703"/>
      <c r="CK40" s="703"/>
      <c r="CL40" s="703"/>
      <c r="CM40" s="703"/>
      <c r="CN40" s="703"/>
      <c r="CO40" s="703"/>
      <c r="CP40" s="703"/>
      <c r="CQ40" s="704"/>
      <c r="CR40" s="664" t="s">
        <v>141</v>
      </c>
      <c r="CS40" s="665"/>
      <c r="CT40" s="665"/>
      <c r="CU40" s="665"/>
      <c r="CV40" s="665"/>
      <c r="CW40" s="665"/>
      <c r="CX40" s="665"/>
      <c r="CY40" s="666"/>
      <c r="CZ40" s="667" t="s">
        <v>141</v>
      </c>
      <c r="DA40" s="677"/>
      <c r="DB40" s="677"/>
      <c r="DC40" s="678"/>
      <c r="DD40" s="670" t="s">
        <v>141</v>
      </c>
      <c r="DE40" s="665"/>
      <c r="DF40" s="665"/>
      <c r="DG40" s="665"/>
      <c r="DH40" s="665"/>
      <c r="DI40" s="665"/>
      <c r="DJ40" s="665"/>
      <c r="DK40" s="666"/>
      <c r="DL40" s="670" t="s">
        <v>249</v>
      </c>
      <c r="DM40" s="665"/>
      <c r="DN40" s="665"/>
      <c r="DO40" s="665"/>
      <c r="DP40" s="665"/>
      <c r="DQ40" s="665"/>
      <c r="DR40" s="665"/>
      <c r="DS40" s="665"/>
      <c r="DT40" s="665"/>
      <c r="DU40" s="665"/>
      <c r="DV40" s="666"/>
      <c r="DW40" s="667" t="s">
        <v>141</v>
      </c>
      <c r="DX40" s="677"/>
      <c r="DY40" s="677"/>
      <c r="DZ40" s="677"/>
      <c r="EA40" s="677"/>
      <c r="EB40" s="677"/>
      <c r="EC40" s="698"/>
    </row>
    <row r="41" spans="2:133" ht="11.25" customHeight="1" x14ac:dyDescent="0.2">
      <c r="B41" s="661" t="s">
        <v>355</v>
      </c>
      <c r="C41" s="662"/>
      <c r="D41" s="662"/>
      <c r="E41" s="662"/>
      <c r="F41" s="662"/>
      <c r="G41" s="662"/>
      <c r="H41" s="662"/>
      <c r="I41" s="662"/>
      <c r="J41" s="662"/>
      <c r="K41" s="662"/>
      <c r="L41" s="662"/>
      <c r="M41" s="662"/>
      <c r="N41" s="662"/>
      <c r="O41" s="662"/>
      <c r="P41" s="662"/>
      <c r="Q41" s="663"/>
      <c r="R41" s="664" t="s">
        <v>249</v>
      </c>
      <c r="S41" s="665"/>
      <c r="T41" s="665"/>
      <c r="U41" s="665"/>
      <c r="V41" s="665"/>
      <c r="W41" s="665"/>
      <c r="X41" s="665"/>
      <c r="Y41" s="666"/>
      <c r="Z41" s="691" t="s">
        <v>249</v>
      </c>
      <c r="AA41" s="691"/>
      <c r="AB41" s="691"/>
      <c r="AC41" s="691"/>
      <c r="AD41" s="692" t="s">
        <v>141</v>
      </c>
      <c r="AE41" s="692"/>
      <c r="AF41" s="692"/>
      <c r="AG41" s="692"/>
      <c r="AH41" s="692"/>
      <c r="AI41" s="692"/>
      <c r="AJ41" s="692"/>
      <c r="AK41" s="692"/>
      <c r="AL41" s="667" t="s">
        <v>141</v>
      </c>
      <c r="AM41" s="668"/>
      <c r="AN41" s="668"/>
      <c r="AO41" s="693"/>
      <c r="AQ41" s="699" t="s">
        <v>356</v>
      </c>
      <c r="AR41" s="700"/>
      <c r="AS41" s="700"/>
      <c r="AT41" s="700"/>
      <c r="AU41" s="700"/>
      <c r="AV41" s="700"/>
      <c r="AW41" s="700"/>
      <c r="AX41" s="700"/>
      <c r="AY41" s="701"/>
      <c r="AZ41" s="664">
        <v>77739</v>
      </c>
      <c r="BA41" s="665"/>
      <c r="BB41" s="665"/>
      <c r="BC41" s="665"/>
      <c r="BD41" s="675"/>
      <c r="BE41" s="675"/>
      <c r="BF41" s="702"/>
      <c r="BG41" s="707"/>
      <c r="BH41" s="708"/>
      <c r="BI41" s="708"/>
      <c r="BJ41" s="708"/>
      <c r="BK41" s="708"/>
      <c r="BL41" s="222"/>
      <c r="BM41" s="703" t="s">
        <v>357</v>
      </c>
      <c r="BN41" s="703"/>
      <c r="BO41" s="703"/>
      <c r="BP41" s="703"/>
      <c r="BQ41" s="703"/>
      <c r="BR41" s="703"/>
      <c r="BS41" s="703"/>
      <c r="BT41" s="703"/>
      <c r="BU41" s="704"/>
      <c r="BV41" s="664">
        <v>1</v>
      </c>
      <c r="BW41" s="665"/>
      <c r="BX41" s="665"/>
      <c r="BY41" s="665"/>
      <c r="BZ41" s="665"/>
      <c r="CA41" s="665"/>
      <c r="CB41" s="705"/>
      <c r="CD41" s="706" t="s">
        <v>358</v>
      </c>
      <c r="CE41" s="703"/>
      <c r="CF41" s="703"/>
      <c r="CG41" s="703"/>
      <c r="CH41" s="703"/>
      <c r="CI41" s="703"/>
      <c r="CJ41" s="703"/>
      <c r="CK41" s="703"/>
      <c r="CL41" s="703"/>
      <c r="CM41" s="703"/>
      <c r="CN41" s="703"/>
      <c r="CO41" s="703"/>
      <c r="CP41" s="703"/>
      <c r="CQ41" s="704"/>
      <c r="CR41" s="664" t="s">
        <v>249</v>
      </c>
      <c r="CS41" s="675"/>
      <c r="CT41" s="675"/>
      <c r="CU41" s="675"/>
      <c r="CV41" s="675"/>
      <c r="CW41" s="675"/>
      <c r="CX41" s="675"/>
      <c r="CY41" s="676"/>
      <c r="CZ41" s="667" t="s">
        <v>249</v>
      </c>
      <c r="DA41" s="677"/>
      <c r="DB41" s="677"/>
      <c r="DC41" s="678"/>
      <c r="DD41" s="670" t="s">
        <v>141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359</v>
      </c>
      <c r="C42" s="662"/>
      <c r="D42" s="662"/>
      <c r="E42" s="662"/>
      <c r="F42" s="662"/>
      <c r="G42" s="662"/>
      <c r="H42" s="662"/>
      <c r="I42" s="662"/>
      <c r="J42" s="662"/>
      <c r="K42" s="662"/>
      <c r="L42" s="662"/>
      <c r="M42" s="662"/>
      <c r="N42" s="662"/>
      <c r="O42" s="662"/>
      <c r="P42" s="662"/>
      <c r="Q42" s="663"/>
      <c r="R42" s="664" t="s">
        <v>268</v>
      </c>
      <c r="S42" s="665"/>
      <c r="T42" s="665"/>
      <c r="U42" s="665"/>
      <c r="V42" s="665"/>
      <c r="W42" s="665"/>
      <c r="X42" s="665"/>
      <c r="Y42" s="666"/>
      <c r="Z42" s="691" t="s">
        <v>249</v>
      </c>
      <c r="AA42" s="691"/>
      <c r="AB42" s="691"/>
      <c r="AC42" s="691"/>
      <c r="AD42" s="692" t="s">
        <v>249</v>
      </c>
      <c r="AE42" s="692"/>
      <c r="AF42" s="692"/>
      <c r="AG42" s="692"/>
      <c r="AH42" s="692"/>
      <c r="AI42" s="692"/>
      <c r="AJ42" s="692"/>
      <c r="AK42" s="692"/>
      <c r="AL42" s="667" t="s">
        <v>141</v>
      </c>
      <c r="AM42" s="668"/>
      <c r="AN42" s="668"/>
      <c r="AO42" s="693"/>
      <c r="AQ42" s="711" t="s">
        <v>360</v>
      </c>
      <c r="AR42" s="712"/>
      <c r="AS42" s="712"/>
      <c r="AT42" s="712"/>
      <c r="AU42" s="712"/>
      <c r="AV42" s="712"/>
      <c r="AW42" s="712"/>
      <c r="AX42" s="712"/>
      <c r="AY42" s="713"/>
      <c r="AZ42" s="644">
        <v>232359</v>
      </c>
      <c r="BA42" s="679"/>
      <c r="BB42" s="679"/>
      <c r="BC42" s="679"/>
      <c r="BD42" s="645"/>
      <c r="BE42" s="645"/>
      <c r="BF42" s="694"/>
      <c r="BG42" s="709"/>
      <c r="BH42" s="710"/>
      <c r="BI42" s="710"/>
      <c r="BJ42" s="710"/>
      <c r="BK42" s="710"/>
      <c r="BL42" s="223"/>
      <c r="BM42" s="695" t="s">
        <v>361</v>
      </c>
      <c r="BN42" s="695"/>
      <c r="BO42" s="695"/>
      <c r="BP42" s="695"/>
      <c r="BQ42" s="695"/>
      <c r="BR42" s="695"/>
      <c r="BS42" s="695"/>
      <c r="BT42" s="695"/>
      <c r="BU42" s="696"/>
      <c r="BV42" s="644">
        <v>394</v>
      </c>
      <c r="BW42" s="679"/>
      <c r="BX42" s="679"/>
      <c r="BY42" s="679"/>
      <c r="BZ42" s="679"/>
      <c r="CA42" s="679"/>
      <c r="CB42" s="697"/>
      <c r="CD42" s="661" t="s">
        <v>362</v>
      </c>
      <c r="CE42" s="662"/>
      <c r="CF42" s="662"/>
      <c r="CG42" s="662"/>
      <c r="CH42" s="662"/>
      <c r="CI42" s="662"/>
      <c r="CJ42" s="662"/>
      <c r="CK42" s="662"/>
      <c r="CL42" s="662"/>
      <c r="CM42" s="662"/>
      <c r="CN42" s="662"/>
      <c r="CO42" s="662"/>
      <c r="CP42" s="662"/>
      <c r="CQ42" s="663"/>
      <c r="CR42" s="664">
        <v>2771157</v>
      </c>
      <c r="CS42" s="675"/>
      <c r="CT42" s="675"/>
      <c r="CU42" s="675"/>
      <c r="CV42" s="675"/>
      <c r="CW42" s="675"/>
      <c r="CX42" s="675"/>
      <c r="CY42" s="676"/>
      <c r="CZ42" s="667">
        <v>37.5</v>
      </c>
      <c r="DA42" s="677"/>
      <c r="DB42" s="677"/>
      <c r="DC42" s="678"/>
      <c r="DD42" s="670">
        <v>206732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363</v>
      </c>
      <c r="C43" s="662"/>
      <c r="D43" s="662"/>
      <c r="E43" s="662"/>
      <c r="F43" s="662"/>
      <c r="G43" s="662"/>
      <c r="H43" s="662"/>
      <c r="I43" s="662"/>
      <c r="J43" s="662"/>
      <c r="K43" s="662"/>
      <c r="L43" s="662"/>
      <c r="M43" s="662"/>
      <c r="N43" s="662"/>
      <c r="O43" s="662"/>
      <c r="P43" s="662"/>
      <c r="Q43" s="663"/>
      <c r="R43" s="664">
        <v>124300</v>
      </c>
      <c r="S43" s="665"/>
      <c r="T43" s="665"/>
      <c r="U43" s="665"/>
      <c r="V43" s="665"/>
      <c r="W43" s="665"/>
      <c r="X43" s="665"/>
      <c r="Y43" s="666"/>
      <c r="Z43" s="691">
        <v>1.5</v>
      </c>
      <c r="AA43" s="691"/>
      <c r="AB43" s="691"/>
      <c r="AC43" s="691"/>
      <c r="AD43" s="692" t="s">
        <v>141</v>
      </c>
      <c r="AE43" s="692"/>
      <c r="AF43" s="692"/>
      <c r="AG43" s="692"/>
      <c r="AH43" s="692"/>
      <c r="AI43" s="692"/>
      <c r="AJ43" s="692"/>
      <c r="AK43" s="692"/>
      <c r="AL43" s="667" t="s">
        <v>141</v>
      </c>
      <c r="AM43" s="668"/>
      <c r="AN43" s="668"/>
      <c r="AO43" s="693"/>
      <c r="BV43" s="224"/>
      <c r="BW43" s="224"/>
      <c r="BX43" s="224"/>
      <c r="BY43" s="224"/>
      <c r="BZ43" s="224"/>
      <c r="CA43" s="224"/>
      <c r="CB43" s="224"/>
      <c r="CD43" s="661" t="s">
        <v>364</v>
      </c>
      <c r="CE43" s="662"/>
      <c r="CF43" s="662"/>
      <c r="CG43" s="662"/>
      <c r="CH43" s="662"/>
      <c r="CI43" s="662"/>
      <c r="CJ43" s="662"/>
      <c r="CK43" s="662"/>
      <c r="CL43" s="662"/>
      <c r="CM43" s="662"/>
      <c r="CN43" s="662"/>
      <c r="CO43" s="662"/>
      <c r="CP43" s="662"/>
      <c r="CQ43" s="663"/>
      <c r="CR43" s="664">
        <v>9383</v>
      </c>
      <c r="CS43" s="675"/>
      <c r="CT43" s="675"/>
      <c r="CU43" s="675"/>
      <c r="CV43" s="675"/>
      <c r="CW43" s="675"/>
      <c r="CX43" s="675"/>
      <c r="CY43" s="676"/>
      <c r="CZ43" s="667">
        <v>0.1</v>
      </c>
      <c r="DA43" s="677"/>
      <c r="DB43" s="677"/>
      <c r="DC43" s="678"/>
      <c r="DD43" s="670">
        <v>9383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365</v>
      </c>
      <c r="C44" s="642"/>
      <c r="D44" s="642"/>
      <c r="E44" s="642"/>
      <c r="F44" s="642"/>
      <c r="G44" s="642"/>
      <c r="H44" s="642"/>
      <c r="I44" s="642"/>
      <c r="J44" s="642"/>
      <c r="K44" s="642"/>
      <c r="L44" s="642"/>
      <c r="M44" s="642"/>
      <c r="N44" s="642"/>
      <c r="O44" s="642"/>
      <c r="P44" s="642"/>
      <c r="Q44" s="643"/>
      <c r="R44" s="644">
        <v>8191565</v>
      </c>
      <c r="S44" s="679"/>
      <c r="T44" s="679"/>
      <c r="U44" s="679"/>
      <c r="V44" s="679"/>
      <c r="W44" s="679"/>
      <c r="X44" s="679"/>
      <c r="Y44" s="680"/>
      <c r="Z44" s="681">
        <v>100</v>
      </c>
      <c r="AA44" s="681"/>
      <c r="AB44" s="681"/>
      <c r="AC44" s="681"/>
      <c r="AD44" s="682">
        <v>3403184</v>
      </c>
      <c r="AE44" s="682"/>
      <c r="AF44" s="682"/>
      <c r="AG44" s="682"/>
      <c r="AH44" s="682"/>
      <c r="AI44" s="682"/>
      <c r="AJ44" s="682"/>
      <c r="AK44" s="682"/>
      <c r="AL44" s="647">
        <v>100</v>
      </c>
      <c r="AM44" s="683"/>
      <c r="AN44" s="683"/>
      <c r="AO44" s="684"/>
      <c r="CD44" s="685" t="s">
        <v>312</v>
      </c>
      <c r="CE44" s="686"/>
      <c r="CF44" s="661" t="s">
        <v>366</v>
      </c>
      <c r="CG44" s="662"/>
      <c r="CH44" s="662"/>
      <c r="CI44" s="662"/>
      <c r="CJ44" s="662"/>
      <c r="CK44" s="662"/>
      <c r="CL44" s="662"/>
      <c r="CM44" s="662"/>
      <c r="CN44" s="662"/>
      <c r="CO44" s="662"/>
      <c r="CP44" s="662"/>
      <c r="CQ44" s="663"/>
      <c r="CR44" s="664">
        <v>2642915</v>
      </c>
      <c r="CS44" s="665"/>
      <c r="CT44" s="665"/>
      <c r="CU44" s="665"/>
      <c r="CV44" s="665"/>
      <c r="CW44" s="665"/>
      <c r="CX44" s="665"/>
      <c r="CY44" s="666"/>
      <c r="CZ44" s="667">
        <v>35.799999999999997</v>
      </c>
      <c r="DA44" s="668"/>
      <c r="DB44" s="668"/>
      <c r="DC44" s="669"/>
      <c r="DD44" s="670">
        <v>197013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367</v>
      </c>
      <c r="CG45" s="662"/>
      <c r="CH45" s="662"/>
      <c r="CI45" s="662"/>
      <c r="CJ45" s="662"/>
      <c r="CK45" s="662"/>
      <c r="CL45" s="662"/>
      <c r="CM45" s="662"/>
      <c r="CN45" s="662"/>
      <c r="CO45" s="662"/>
      <c r="CP45" s="662"/>
      <c r="CQ45" s="663"/>
      <c r="CR45" s="664">
        <v>2142829</v>
      </c>
      <c r="CS45" s="675"/>
      <c r="CT45" s="675"/>
      <c r="CU45" s="675"/>
      <c r="CV45" s="675"/>
      <c r="CW45" s="675"/>
      <c r="CX45" s="675"/>
      <c r="CY45" s="676"/>
      <c r="CZ45" s="667">
        <v>29</v>
      </c>
      <c r="DA45" s="677"/>
      <c r="DB45" s="677"/>
      <c r="DC45" s="678"/>
      <c r="DD45" s="670">
        <v>30664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369</v>
      </c>
      <c r="CG46" s="662"/>
      <c r="CH46" s="662"/>
      <c r="CI46" s="662"/>
      <c r="CJ46" s="662"/>
      <c r="CK46" s="662"/>
      <c r="CL46" s="662"/>
      <c r="CM46" s="662"/>
      <c r="CN46" s="662"/>
      <c r="CO46" s="662"/>
      <c r="CP46" s="662"/>
      <c r="CQ46" s="663"/>
      <c r="CR46" s="664">
        <v>492086</v>
      </c>
      <c r="CS46" s="665"/>
      <c r="CT46" s="665"/>
      <c r="CU46" s="665"/>
      <c r="CV46" s="665"/>
      <c r="CW46" s="665"/>
      <c r="CX46" s="665"/>
      <c r="CY46" s="666"/>
      <c r="CZ46" s="667">
        <v>6.7</v>
      </c>
      <c r="DA46" s="668"/>
      <c r="DB46" s="668"/>
      <c r="DC46" s="669"/>
      <c r="DD46" s="670">
        <v>166249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370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371</v>
      </c>
      <c r="CG47" s="662"/>
      <c r="CH47" s="662"/>
      <c r="CI47" s="662"/>
      <c r="CJ47" s="662"/>
      <c r="CK47" s="662"/>
      <c r="CL47" s="662"/>
      <c r="CM47" s="662"/>
      <c r="CN47" s="662"/>
      <c r="CO47" s="662"/>
      <c r="CP47" s="662"/>
      <c r="CQ47" s="663"/>
      <c r="CR47" s="664">
        <v>128242</v>
      </c>
      <c r="CS47" s="675"/>
      <c r="CT47" s="675"/>
      <c r="CU47" s="675"/>
      <c r="CV47" s="675"/>
      <c r="CW47" s="675"/>
      <c r="CX47" s="675"/>
      <c r="CY47" s="676"/>
      <c r="CZ47" s="667">
        <v>1.7</v>
      </c>
      <c r="DA47" s="677"/>
      <c r="DB47" s="677"/>
      <c r="DC47" s="678"/>
      <c r="DD47" s="670">
        <v>9719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372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373</v>
      </c>
      <c r="CG48" s="662"/>
      <c r="CH48" s="662"/>
      <c r="CI48" s="662"/>
      <c r="CJ48" s="662"/>
      <c r="CK48" s="662"/>
      <c r="CL48" s="662"/>
      <c r="CM48" s="662"/>
      <c r="CN48" s="662"/>
      <c r="CO48" s="662"/>
      <c r="CP48" s="662"/>
      <c r="CQ48" s="663"/>
      <c r="CR48" s="664" t="s">
        <v>249</v>
      </c>
      <c r="CS48" s="665"/>
      <c r="CT48" s="665"/>
      <c r="CU48" s="665"/>
      <c r="CV48" s="665"/>
      <c r="CW48" s="665"/>
      <c r="CX48" s="665"/>
      <c r="CY48" s="666"/>
      <c r="CZ48" s="667" t="s">
        <v>268</v>
      </c>
      <c r="DA48" s="668"/>
      <c r="DB48" s="668"/>
      <c r="DC48" s="669"/>
      <c r="DD48" s="670" t="s">
        <v>249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374</v>
      </c>
      <c r="CE49" s="642"/>
      <c r="CF49" s="642"/>
      <c r="CG49" s="642"/>
      <c r="CH49" s="642"/>
      <c r="CI49" s="642"/>
      <c r="CJ49" s="642"/>
      <c r="CK49" s="642"/>
      <c r="CL49" s="642"/>
      <c r="CM49" s="642"/>
      <c r="CN49" s="642"/>
      <c r="CO49" s="642"/>
      <c r="CP49" s="642"/>
      <c r="CQ49" s="643"/>
      <c r="CR49" s="644">
        <v>7382317</v>
      </c>
      <c r="CS49" s="645"/>
      <c r="CT49" s="645"/>
      <c r="CU49" s="645"/>
      <c r="CV49" s="645"/>
      <c r="CW49" s="645"/>
      <c r="CX49" s="645"/>
      <c r="CY49" s="646"/>
      <c r="CZ49" s="647">
        <v>100</v>
      </c>
      <c r="DA49" s="648"/>
      <c r="DB49" s="648"/>
      <c r="DC49" s="649"/>
      <c r="DD49" s="650">
        <v>3739783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7Ftjedj1PxpTb8fbIRBqUo+lBX22gVe0ya1/LOtESdWzT8ZhHdQsFGc5bb8hSGXlfhkUG2/PFo/4DGJy8ZXbw==" saltValue="Eb9RA9qeAWwFRwKDxDK65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376</v>
      </c>
      <c r="DK2" s="1156"/>
      <c r="DL2" s="1156"/>
      <c r="DM2" s="1156"/>
      <c r="DN2" s="1156"/>
      <c r="DO2" s="1157"/>
      <c r="DP2" s="231"/>
      <c r="DQ2" s="1155" t="s">
        <v>377</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380</v>
      </c>
      <c r="B5" s="1060"/>
      <c r="C5" s="1060"/>
      <c r="D5" s="1060"/>
      <c r="E5" s="1060"/>
      <c r="F5" s="1060"/>
      <c r="G5" s="1060"/>
      <c r="H5" s="1060"/>
      <c r="I5" s="1060"/>
      <c r="J5" s="1060"/>
      <c r="K5" s="1060"/>
      <c r="L5" s="1060"/>
      <c r="M5" s="1060"/>
      <c r="N5" s="1060"/>
      <c r="O5" s="1060"/>
      <c r="P5" s="1061"/>
      <c r="Q5" s="1065" t="s">
        <v>381</v>
      </c>
      <c r="R5" s="1066"/>
      <c r="S5" s="1066"/>
      <c r="T5" s="1066"/>
      <c r="U5" s="1067"/>
      <c r="V5" s="1065" t="s">
        <v>382</v>
      </c>
      <c r="W5" s="1066"/>
      <c r="X5" s="1066"/>
      <c r="Y5" s="1066"/>
      <c r="Z5" s="1067"/>
      <c r="AA5" s="1065" t="s">
        <v>383</v>
      </c>
      <c r="AB5" s="1066"/>
      <c r="AC5" s="1066"/>
      <c r="AD5" s="1066"/>
      <c r="AE5" s="1066"/>
      <c r="AF5" s="1158" t="s">
        <v>384</v>
      </c>
      <c r="AG5" s="1066"/>
      <c r="AH5" s="1066"/>
      <c r="AI5" s="1066"/>
      <c r="AJ5" s="1079"/>
      <c r="AK5" s="1066" t="s">
        <v>385</v>
      </c>
      <c r="AL5" s="1066"/>
      <c r="AM5" s="1066"/>
      <c r="AN5" s="1066"/>
      <c r="AO5" s="1067"/>
      <c r="AP5" s="1065" t="s">
        <v>386</v>
      </c>
      <c r="AQ5" s="1066"/>
      <c r="AR5" s="1066"/>
      <c r="AS5" s="1066"/>
      <c r="AT5" s="1067"/>
      <c r="AU5" s="1065" t="s">
        <v>387</v>
      </c>
      <c r="AV5" s="1066"/>
      <c r="AW5" s="1066"/>
      <c r="AX5" s="1066"/>
      <c r="AY5" s="1079"/>
      <c r="AZ5" s="235"/>
      <c r="BA5" s="235"/>
      <c r="BB5" s="235"/>
      <c r="BC5" s="235"/>
      <c r="BD5" s="235"/>
      <c r="BE5" s="236"/>
      <c r="BF5" s="236"/>
      <c r="BG5" s="236"/>
      <c r="BH5" s="236"/>
      <c r="BI5" s="236"/>
      <c r="BJ5" s="236"/>
      <c r="BK5" s="236"/>
      <c r="BL5" s="236"/>
      <c r="BM5" s="236"/>
      <c r="BN5" s="236"/>
      <c r="BO5" s="236"/>
      <c r="BP5" s="236"/>
      <c r="BQ5" s="1059" t="s">
        <v>388</v>
      </c>
      <c r="BR5" s="1060"/>
      <c r="BS5" s="1060"/>
      <c r="BT5" s="1060"/>
      <c r="BU5" s="1060"/>
      <c r="BV5" s="1060"/>
      <c r="BW5" s="1060"/>
      <c r="BX5" s="1060"/>
      <c r="BY5" s="1060"/>
      <c r="BZ5" s="1060"/>
      <c r="CA5" s="1060"/>
      <c r="CB5" s="1060"/>
      <c r="CC5" s="1060"/>
      <c r="CD5" s="1060"/>
      <c r="CE5" s="1060"/>
      <c r="CF5" s="1060"/>
      <c r="CG5" s="1061"/>
      <c r="CH5" s="1065" t="s">
        <v>389</v>
      </c>
      <c r="CI5" s="1066"/>
      <c r="CJ5" s="1066"/>
      <c r="CK5" s="1066"/>
      <c r="CL5" s="1067"/>
      <c r="CM5" s="1065" t="s">
        <v>390</v>
      </c>
      <c r="CN5" s="1066"/>
      <c r="CO5" s="1066"/>
      <c r="CP5" s="1066"/>
      <c r="CQ5" s="1067"/>
      <c r="CR5" s="1065" t="s">
        <v>391</v>
      </c>
      <c r="CS5" s="1066"/>
      <c r="CT5" s="1066"/>
      <c r="CU5" s="1066"/>
      <c r="CV5" s="1067"/>
      <c r="CW5" s="1065" t="s">
        <v>392</v>
      </c>
      <c r="CX5" s="1066"/>
      <c r="CY5" s="1066"/>
      <c r="CZ5" s="1066"/>
      <c r="DA5" s="1067"/>
      <c r="DB5" s="1065" t="s">
        <v>393</v>
      </c>
      <c r="DC5" s="1066"/>
      <c r="DD5" s="1066"/>
      <c r="DE5" s="1066"/>
      <c r="DF5" s="1067"/>
      <c r="DG5" s="1148" t="s">
        <v>394</v>
      </c>
      <c r="DH5" s="1149"/>
      <c r="DI5" s="1149"/>
      <c r="DJ5" s="1149"/>
      <c r="DK5" s="1150"/>
      <c r="DL5" s="1148" t="s">
        <v>395</v>
      </c>
      <c r="DM5" s="1149"/>
      <c r="DN5" s="1149"/>
      <c r="DO5" s="1149"/>
      <c r="DP5" s="1150"/>
      <c r="DQ5" s="1065" t="s">
        <v>396</v>
      </c>
      <c r="DR5" s="1066"/>
      <c r="DS5" s="1066"/>
      <c r="DT5" s="1066"/>
      <c r="DU5" s="1067"/>
      <c r="DV5" s="1065" t="s">
        <v>387</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397</v>
      </c>
      <c r="C7" s="1112"/>
      <c r="D7" s="1112"/>
      <c r="E7" s="1112"/>
      <c r="F7" s="1112"/>
      <c r="G7" s="1112"/>
      <c r="H7" s="1112"/>
      <c r="I7" s="1112"/>
      <c r="J7" s="1112"/>
      <c r="K7" s="1112"/>
      <c r="L7" s="1112"/>
      <c r="M7" s="1112"/>
      <c r="N7" s="1112"/>
      <c r="O7" s="1112"/>
      <c r="P7" s="1113"/>
      <c r="Q7" s="1166">
        <v>8192</v>
      </c>
      <c r="R7" s="1167"/>
      <c r="S7" s="1167"/>
      <c r="T7" s="1167"/>
      <c r="U7" s="1167"/>
      <c r="V7" s="1167">
        <v>7382</v>
      </c>
      <c r="W7" s="1167"/>
      <c r="X7" s="1167"/>
      <c r="Y7" s="1167"/>
      <c r="Z7" s="1167"/>
      <c r="AA7" s="1167">
        <v>810</v>
      </c>
      <c r="AB7" s="1167"/>
      <c r="AC7" s="1167"/>
      <c r="AD7" s="1167"/>
      <c r="AE7" s="1168"/>
      <c r="AF7" s="1169">
        <v>610</v>
      </c>
      <c r="AG7" s="1170"/>
      <c r="AH7" s="1170"/>
      <c r="AI7" s="1170"/>
      <c r="AJ7" s="1171"/>
      <c r="AK7" s="1172">
        <v>282</v>
      </c>
      <c r="AL7" s="1173"/>
      <c r="AM7" s="1173"/>
      <c r="AN7" s="1173"/>
      <c r="AO7" s="1173"/>
      <c r="AP7" s="1173">
        <v>10641</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398</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399</v>
      </c>
      <c r="B23" s="1001" t="s">
        <v>400</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610</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141</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401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402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380</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9" t="s">
        <v>406</v>
      </c>
      <c r="AG26" s="1072"/>
      <c r="AH26" s="1072"/>
      <c r="AI26" s="1072"/>
      <c r="AJ26" s="1120"/>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411</v>
      </c>
      <c r="C28" s="1112"/>
      <c r="D28" s="1112"/>
      <c r="E28" s="1112"/>
      <c r="F28" s="1112"/>
      <c r="G28" s="1112"/>
      <c r="H28" s="1112"/>
      <c r="I28" s="1112"/>
      <c r="J28" s="1112"/>
      <c r="K28" s="1112"/>
      <c r="L28" s="1112"/>
      <c r="M28" s="1112"/>
      <c r="N28" s="1112"/>
      <c r="O28" s="1112"/>
      <c r="P28" s="1113"/>
      <c r="Q28" s="1114">
        <v>1043</v>
      </c>
      <c r="R28" s="1115"/>
      <c r="S28" s="1115"/>
      <c r="T28" s="1115"/>
      <c r="U28" s="1115"/>
      <c r="V28" s="1115">
        <v>935</v>
      </c>
      <c r="W28" s="1115"/>
      <c r="X28" s="1115"/>
      <c r="Y28" s="1115"/>
      <c r="Z28" s="1115"/>
      <c r="AA28" s="1115">
        <v>108</v>
      </c>
      <c r="AB28" s="1115"/>
      <c r="AC28" s="1115"/>
      <c r="AD28" s="1115"/>
      <c r="AE28" s="1116"/>
      <c r="AF28" s="1117">
        <v>108</v>
      </c>
      <c r="AG28" s="1115"/>
      <c r="AH28" s="1115"/>
      <c r="AI28" s="1115"/>
      <c r="AJ28" s="1118"/>
      <c r="AK28" s="1106">
        <v>78</v>
      </c>
      <c r="AL28" s="1107"/>
      <c r="AM28" s="1107"/>
      <c r="AN28" s="1107"/>
      <c r="AO28" s="1107"/>
      <c r="AP28" s="1107" t="s">
        <v>525</v>
      </c>
      <c r="AQ28" s="1107"/>
      <c r="AR28" s="1107"/>
      <c r="AS28" s="1107"/>
      <c r="AT28" s="1107"/>
      <c r="AU28" s="1107" t="s">
        <v>525</v>
      </c>
      <c r="AV28" s="1107"/>
      <c r="AW28" s="1107"/>
      <c r="AX28" s="1107"/>
      <c r="AY28" s="1107"/>
      <c r="AZ28" s="1108" t="s">
        <v>525</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412</v>
      </c>
      <c r="C29" s="1095"/>
      <c r="D29" s="1095"/>
      <c r="E29" s="1095"/>
      <c r="F29" s="1095"/>
      <c r="G29" s="1095"/>
      <c r="H29" s="1095"/>
      <c r="I29" s="1095"/>
      <c r="J29" s="1095"/>
      <c r="K29" s="1095"/>
      <c r="L29" s="1095"/>
      <c r="M29" s="1095"/>
      <c r="N29" s="1095"/>
      <c r="O29" s="1095"/>
      <c r="P29" s="1096"/>
      <c r="Q29" s="1102">
        <v>887</v>
      </c>
      <c r="R29" s="1103"/>
      <c r="S29" s="1103"/>
      <c r="T29" s="1103"/>
      <c r="U29" s="1103"/>
      <c r="V29" s="1103">
        <v>719</v>
      </c>
      <c r="W29" s="1103"/>
      <c r="X29" s="1103"/>
      <c r="Y29" s="1103"/>
      <c r="Z29" s="1103"/>
      <c r="AA29" s="1103">
        <v>168</v>
      </c>
      <c r="AB29" s="1103"/>
      <c r="AC29" s="1103"/>
      <c r="AD29" s="1103"/>
      <c r="AE29" s="1104"/>
      <c r="AF29" s="1099">
        <v>168</v>
      </c>
      <c r="AG29" s="1100"/>
      <c r="AH29" s="1100"/>
      <c r="AI29" s="1100"/>
      <c r="AJ29" s="1101"/>
      <c r="AK29" s="1044">
        <v>125</v>
      </c>
      <c r="AL29" s="1035"/>
      <c r="AM29" s="1035"/>
      <c r="AN29" s="1035"/>
      <c r="AO29" s="1035"/>
      <c r="AP29" s="1035" t="s">
        <v>525</v>
      </c>
      <c r="AQ29" s="1035"/>
      <c r="AR29" s="1035"/>
      <c r="AS29" s="1035"/>
      <c r="AT29" s="1035"/>
      <c r="AU29" s="1035" t="s">
        <v>525</v>
      </c>
      <c r="AV29" s="1035"/>
      <c r="AW29" s="1035"/>
      <c r="AX29" s="1035"/>
      <c r="AY29" s="1035"/>
      <c r="AZ29" s="1105" t="s">
        <v>525</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413</v>
      </c>
      <c r="C30" s="1095"/>
      <c r="D30" s="1095"/>
      <c r="E30" s="1095"/>
      <c r="F30" s="1095"/>
      <c r="G30" s="1095"/>
      <c r="H30" s="1095"/>
      <c r="I30" s="1095"/>
      <c r="J30" s="1095"/>
      <c r="K30" s="1095"/>
      <c r="L30" s="1095"/>
      <c r="M30" s="1095"/>
      <c r="N30" s="1095"/>
      <c r="O30" s="1095"/>
      <c r="P30" s="1096"/>
      <c r="Q30" s="1102">
        <v>85</v>
      </c>
      <c r="R30" s="1103"/>
      <c r="S30" s="1103"/>
      <c r="T30" s="1103"/>
      <c r="U30" s="1103"/>
      <c r="V30" s="1103">
        <v>81</v>
      </c>
      <c r="W30" s="1103"/>
      <c r="X30" s="1103"/>
      <c r="Y30" s="1103"/>
      <c r="Z30" s="1103"/>
      <c r="AA30" s="1103">
        <v>4</v>
      </c>
      <c r="AB30" s="1103"/>
      <c r="AC30" s="1103"/>
      <c r="AD30" s="1103"/>
      <c r="AE30" s="1104"/>
      <c r="AF30" s="1099">
        <v>4</v>
      </c>
      <c r="AG30" s="1100"/>
      <c r="AH30" s="1100"/>
      <c r="AI30" s="1100"/>
      <c r="AJ30" s="1101"/>
      <c r="AK30" s="1044">
        <v>22</v>
      </c>
      <c r="AL30" s="1035"/>
      <c r="AM30" s="1035"/>
      <c r="AN30" s="1035"/>
      <c r="AO30" s="1035"/>
      <c r="AP30" s="1035" t="s">
        <v>525</v>
      </c>
      <c r="AQ30" s="1035"/>
      <c r="AR30" s="1035"/>
      <c r="AS30" s="1035"/>
      <c r="AT30" s="1035"/>
      <c r="AU30" s="1035" t="s">
        <v>525</v>
      </c>
      <c r="AV30" s="1035"/>
      <c r="AW30" s="1035"/>
      <c r="AX30" s="1035"/>
      <c r="AY30" s="1035"/>
      <c r="AZ30" s="1105" t="s">
        <v>525</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414</v>
      </c>
      <c r="C31" s="1095"/>
      <c r="D31" s="1095"/>
      <c r="E31" s="1095"/>
      <c r="F31" s="1095"/>
      <c r="G31" s="1095"/>
      <c r="H31" s="1095"/>
      <c r="I31" s="1095"/>
      <c r="J31" s="1095"/>
      <c r="K31" s="1095"/>
      <c r="L31" s="1095"/>
      <c r="M31" s="1095"/>
      <c r="N31" s="1095"/>
      <c r="O31" s="1095"/>
      <c r="P31" s="1096"/>
      <c r="Q31" s="1102">
        <v>28</v>
      </c>
      <c r="R31" s="1103"/>
      <c r="S31" s="1103"/>
      <c r="T31" s="1103"/>
      <c r="U31" s="1103"/>
      <c r="V31" s="1103">
        <v>16</v>
      </c>
      <c r="W31" s="1103"/>
      <c r="X31" s="1103"/>
      <c r="Y31" s="1103"/>
      <c r="Z31" s="1103"/>
      <c r="AA31" s="1103">
        <v>12</v>
      </c>
      <c r="AB31" s="1103"/>
      <c r="AC31" s="1103"/>
      <c r="AD31" s="1103"/>
      <c r="AE31" s="1104"/>
      <c r="AF31" s="1099">
        <v>211</v>
      </c>
      <c r="AG31" s="1100"/>
      <c r="AH31" s="1100"/>
      <c r="AI31" s="1100"/>
      <c r="AJ31" s="1101"/>
      <c r="AK31" s="1044" t="s">
        <v>525</v>
      </c>
      <c r="AL31" s="1035"/>
      <c r="AM31" s="1035"/>
      <c r="AN31" s="1035"/>
      <c r="AO31" s="1035"/>
      <c r="AP31" s="1035" t="s">
        <v>525</v>
      </c>
      <c r="AQ31" s="1035"/>
      <c r="AR31" s="1035"/>
      <c r="AS31" s="1035"/>
      <c r="AT31" s="1035"/>
      <c r="AU31" s="1035" t="s">
        <v>525</v>
      </c>
      <c r="AV31" s="1035"/>
      <c r="AW31" s="1035"/>
      <c r="AX31" s="1035"/>
      <c r="AY31" s="1035"/>
      <c r="AZ31" s="1105" t="s">
        <v>525</v>
      </c>
      <c r="BA31" s="1105"/>
      <c r="BB31" s="1105"/>
      <c r="BC31" s="1105"/>
      <c r="BD31" s="1105"/>
      <c r="BE31" s="1036" t="s">
        <v>415</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416</v>
      </c>
      <c r="C32" s="1095"/>
      <c r="D32" s="1095"/>
      <c r="E32" s="1095"/>
      <c r="F32" s="1095"/>
      <c r="G32" s="1095"/>
      <c r="H32" s="1095"/>
      <c r="I32" s="1095"/>
      <c r="J32" s="1095"/>
      <c r="K32" s="1095"/>
      <c r="L32" s="1095"/>
      <c r="M32" s="1095"/>
      <c r="N32" s="1095"/>
      <c r="O32" s="1095"/>
      <c r="P32" s="1096"/>
      <c r="Q32" s="1102">
        <v>91</v>
      </c>
      <c r="R32" s="1103"/>
      <c r="S32" s="1103"/>
      <c r="T32" s="1103"/>
      <c r="U32" s="1103"/>
      <c r="V32" s="1103">
        <v>37</v>
      </c>
      <c r="W32" s="1103"/>
      <c r="X32" s="1103"/>
      <c r="Y32" s="1103"/>
      <c r="Z32" s="1103"/>
      <c r="AA32" s="1103">
        <v>54</v>
      </c>
      <c r="AB32" s="1103"/>
      <c r="AC32" s="1103"/>
      <c r="AD32" s="1103"/>
      <c r="AE32" s="1104"/>
      <c r="AF32" s="1099">
        <v>31</v>
      </c>
      <c r="AG32" s="1100"/>
      <c r="AH32" s="1100"/>
      <c r="AI32" s="1100"/>
      <c r="AJ32" s="1101"/>
      <c r="AK32" s="1044">
        <v>0</v>
      </c>
      <c r="AL32" s="1035"/>
      <c r="AM32" s="1035"/>
      <c r="AN32" s="1035"/>
      <c r="AO32" s="1035"/>
      <c r="AP32" s="1035">
        <v>170</v>
      </c>
      <c r="AQ32" s="1035"/>
      <c r="AR32" s="1035"/>
      <c r="AS32" s="1035"/>
      <c r="AT32" s="1035"/>
      <c r="AU32" s="1035">
        <v>101</v>
      </c>
      <c r="AV32" s="1035"/>
      <c r="AW32" s="1035"/>
      <c r="AX32" s="1035"/>
      <c r="AY32" s="1035"/>
      <c r="AZ32" s="1105" t="s">
        <v>525</v>
      </c>
      <c r="BA32" s="1105"/>
      <c r="BB32" s="1105"/>
      <c r="BC32" s="1105"/>
      <c r="BD32" s="1105"/>
      <c r="BE32" s="1036" t="s">
        <v>417</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399</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522</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420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422</v>
      </c>
      <c r="B66" s="1060"/>
      <c r="C66" s="1060"/>
      <c r="D66" s="1060"/>
      <c r="E66" s="1060"/>
      <c r="F66" s="1060"/>
      <c r="G66" s="1060"/>
      <c r="H66" s="1060"/>
      <c r="I66" s="1060"/>
      <c r="J66" s="1060"/>
      <c r="K66" s="1060"/>
      <c r="L66" s="1060"/>
      <c r="M66" s="1060"/>
      <c r="N66" s="1060"/>
      <c r="O66" s="1060"/>
      <c r="P66" s="1061"/>
      <c r="Q66" s="1065" t="s">
        <v>423</v>
      </c>
      <c r="R66" s="1066"/>
      <c r="S66" s="1066"/>
      <c r="T66" s="1066"/>
      <c r="U66" s="1067"/>
      <c r="V66" s="1065" t="s">
        <v>424</v>
      </c>
      <c r="W66" s="1066"/>
      <c r="X66" s="1066"/>
      <c r="Y66" s="1066"/>
      <c r="Z66" s="1067"/>
      <c r="AA66" s="1065" t="s">
        <v>425</v>
      </c>
      <c r="AB66" s="1066"/>
      <c r="AC66" s="1066"/>
      <c r="AD66" s="1066"/>
      <c r="AE66" s="1067"/>
      <c r="AF66" s="1071" t="s">
        <v>426</v>
      </c>
      <c r="AG66" s="1072"/>
      <c r="AH66" s="1072"/>
      <c r="AI66" s="1072"/>
      <c r="AJ66" s="1073"/>
      <c r="AK66" s="1065" t="s">
        <v>427</v>
      </c>
      <c r="AL66" s="1060"/>
      <c r="AM66" s="1060"/>
      <c r="AN66" s="1060"/>
      <c r="AO66" s="1061"/>
      <c r="AP66" s="1065" t="s">
        <v>428</v>
      </c>
      <c r="AQ66" s="1066"/>
      <c r="AR66" s="1066"/>
      <c r="AS66" s="1066"/>
      <c r="AT66" s="1067"/>
      <c r="AU66" s="1065" t="s">
        <v>429</v>
      </c>
      <c r="AV66" s="1066"/>
      <c r="AW66" s="1066"/>
      <c r="AX66" s="1066"/>
      <c r="AY66" s="1067"/>
      <c r="AZ66" s="1065" t="s">
        <v>387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587</v>
      </c>
      <c r="C68" s="1050"/>
      <c r="D68" s="1050"/>
      <c r="E68" s="1050"/>
      <c r="F68" s="1050"/>
      <c r="G68" s="1050"/>
      <c r="H68" s="1050"/>
      <c r="I68" s="1050"/>
      <c r="J68" s="1050"/>
      <c r="K68" s="1050"/>
      <c r="L68" s="1050"/>
      <c r="M68" s="1050"/>
      <c r="N68" s="1050"/>
      <c r="O68" s="1050"/>
      <c r="P68" s="1051"/>
      <c r="Q68" s="1052">
        <v>8355</v>
      </c>
      <c r="R68" s="1046"/>
      <c r="S68" s="1046"/>
      <c r="T68" s="1046"/>
      <c r="U68" s="1046"/>
      <c r="V68" s="1046">
        <v>7209</v>
      </c>
      <c r="W68" s="1046"/>
      <c r="X68" s="1046"/>
      <c r="Y68" s="1046"/>
      <c r="Z68" s="1046"/>
      <c r="AA68" s="1046">
        <v>1146</v>
      </c>
      <c r="AB68" s="1046"/>
      <c r="AC68" s="1046"/>
      <c r="AD68" s="1046"/>
      <c r="AE68" s="1046"/>
      <c r="AF68" s="1046">
        <v>1146</v>
      </c>
      <c r="AG68" s="1046"/>
      <c r="AH68" s="1046"/>
      <c r="AI68" s="1046"/>
      <c r="AJ68" s="1046"/>
      <c r="AK68" s="1046">
        <v>13</v>
      </c>
      <c r="AL68" s="1046"/>
      <c r="AM68" s="1046"/>
      <c r="AN68" s="1046"/>
      <c r="AO68" s="1046"/>
      <c r="AP68" s="1046" t="s">
        <v>525</v>
      </c>
      <c r="AQ68" s="1046"/>
      <c r="AR68" s="1046"/>
      <c r="AS68" s="1046"/>
      <c r="AT68" s="1046"/>
      <c r="AU68" s="1046" t="s">
        <v>525</v>
      </c>
      <c r="AV68" s="1046"/>
      <c r="AW68" s="1046"/>
      <c r="AX68" s="1046"/>
      <c r="AY68" s="1046"/>
      <c r="AZ68" s="1047" t="s">
        <v>594</v>
      </c>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588</v>
      </c>
      <c r="C69" s="1039"/>
      <c r="D69" s="1039"/>
      <c r="E69" s="1039"/>
      <c r="F69" s="1039"/>
      <c r="G69" s="1039"/>
      <c r="H69" s="1039"/>
      <c r="I69" s="1039"/>
      <c r="J69" s="1039"/>
      <c r="K69" s="1039"/>
      <c r="L69" s="1039"/>
      <c r="M69" s="1039"/>
      <c r="N69" s="1039"/>
      <c r="O69" s="1039"/>
      <c r="P69" s="1040"/>
      <c r="Q69" s="1041">
        <v>1</v>
      </c>
      <c r="R69" s="1035"/>
      <c r="S69" s="1035"/>
      <c r="T69" s="1035"/>
      <c r="U69" s="1035"/>
      <c r="V69" s="1035">
        <v>1</v>
      </c>
      <c r="W69" s="1035"/>
      <c r="X69" s="1035"/>
      <c r="Y69" s="1035"/>
      <c r="Z69" s="1035"/>
      <c r="AA69" s="1035">
        <v>1</v>
      </c>
      <c r="AB69" s="1035"/>
      <c r="AC69" s="1035"/>
      <c r="AD69" s="1035"/>
      <c r="AE69" s="1035"/>
      <c r="AF69" s="1035">
        <v>1</v>
      </c>
      <c r="AG69" s="1035"/>
      <c r="AH69" s="1035"/>
      <c r="AI69" s="1035"/>
      <c r="AJ69" s="1035"/>
      <c r="AK69" s="1035" t="s">
        <v>525</v>
      </c>
      <c r="AL69" s="1035"/>
      <c r="AM69" s="1035"/>
      <c r="AN69" s="1035"/>
      <c r="AO69" s="1035"/>
      <c r="AP69" s="1035" t="s">
        <v>525</v>
      </c>
      <c r="AQ69" s="1035"/>
      <c r="AR69" s="1035"/>
      <c r="AS69" s="1035"/>
      <c r="AT69" s="1035"/>
      <c r="AU69" s="1035" t="s">
        <v>525</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589</v>
      </c>
      <c r="C70" s="1039"/>
      <c r="D70" s="1039"/>
      <c r="E70" s="1039"/>
      <c r="F70" s="1039"/>
      <c r="G70" s="1039"/>
      <c r="H70" s="1039"/>
      <c r="I70" s="1039"/>
      <c r="J70" s="1039"/>
      <c r="K70" s="1039"/>
      <c r="L70" s="1039"/>
      <c r="M70" s="1039"/>
      <c r="N70" s="1039"/>
      <c r="O70" s="1039"/>
      <c r="P70" s="1040"/>
      <c r="Q70" s="1041">
        <v>592</v>
      </c>
      <c r="R70" s="1035"/>
      <c r="S70" s="1035"/>
      <c r="T70" s="1035"/>
      <c r="U70" s="1035"/>
      <c r="V70" s="1035">
        <v>558</v>
      </c>
      <c r="W70" s="1035"/>
      <c r="X70" s="1035"/>
      <c r="Y70" s="1035"/>
      <c r="Z70" s="1035"/>
      <c r="AA70" s="1035">
        <v>34</v>
      </c>
      <c r="AB70" s="1035"/>
      <c r="AC70" s="1035"/>
      <c r="AD70" s="1035"/>
      <c r="AE70" s="1035"/>
      <c r="AF70" s="1035">
        <v>34</v>
      </c>
      <c r="AG70" s="1035"/>
      <c r="AH70" s="1035"/>
      <c r="AI70" s="1035"/>
      <c r="AJ70" s="1035"/>
      <c r="AK70" s="1035">
        <v>10</v>
      </c>
      <c r="AL70" s="1035"/>
      <c r="AM70" s="1035"/>
      <c r="AN70" s="1035"/>
      <c r="AO70" s="1035"/>
      <c r="AP70" s="1035">
        <v>38</v>
      </c>
      <c r="AQ70" s="1035"/>
      <c r="AR70" s="1035"/>
      <c r="AS70" s="1035"/>
      <c r="AT70" s="1035"/>
      <c r="AU70" s="1035" t="s">
        <v>525</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590</v>
      </c>
      <c r="C71" s="1039"/>
      <c r="D71" s="1039"/>
      <c r="E71" s="1039"/>
      <c r="F71" s="1039"/>
      <c r="G71" s="1039"/>
      <c r="H71" s="1039"/>
      <c r="I71" s="1039"/>
      <c r="J71" s="1039"/>
      <c r="K71" s="1039"/>
      <c r="L71" s="1039"/>
      <c r="M71" s="1039"/>
      <c r="N71" s="1039"/>
      <c r="O71" s="1039"/>
      <c r="P71" s="1040"/>
      <c r="Q71" s="1041">
        <v>3512</v>
      </c>
      <c r="R71" s="1035"/>
      <c r="S71" s="1035"/>
      <c r="T71" s="1035"/>
      <c r="U71" s="1035"/>
      <c r="V71" s="1035">
        <v>3471</v>
      </c>
      <c r="W71" s="1035"/>
      <c r="X71" s="1035"/>
      <c r="Y71" s="1035"/>
      <c r="Z71" s="1035"/>
      <c r="AA71" s="1035">
        <v>41</v>
      </c>
      <c r="AB71" s="1035"/>
      <c r="AC71" s="1035"/>
      <c r="AD71" s="1035"/>
      <c r="AE71" s="1035"/>
      <c r="AF71" s="1035">
        <v>41</v>
      </c>
      <c r="AG71" s="1035"/>
      <c r="AH71" s="1035"/>
      <c r="AI71" s="1035"/>
      <c r="AJ71" s="1035"/>
      <c r="AK71" s="1035">
        <v>79</v>
      </c>
      <c r="AL71" s="1035"/>
      <c r="AM71" s="1035"/>
      <c r="AN71" s="1035"/>
      <c r="AO71" s="1035"/>
      <c r="AP71" s="1035">
        <v>2164</v>
      </c>
      <c r="AQ71" s="1035"/>
      <c r="AR71" s="1035"/>
      <c r="AS71" s="1035"/>
      <c r="AT71" s="1035"/>
      <c r="AU71" s="1035" t="s">
        <v>525</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591</v>
      </c>
      <c r="C72" s="1039"/>
      <c r="D72" s="1039"/>
      <c r="E72" s="1039"/>
      <c r="F72" s="1039"/>
      <c r="G72" s="1039"/>
      <c r="H72" s="1039"/>
      <c r="I72" s="1039"/>
      <c r="J72" s="1039"/>
      <c r="K72" s="1039"/>
      <c r="L72" s="1039"/>
      <c r="M72" s="1039"/>
      <c r="N72" s="1039"/>
      <c r="O72" s="1039"/>
      <c r="P72" s="1040"/>
      <c r="Q72" s="1041">
        <v>191</v>
      </c>
      <c r="R72" s="1035"/>
      <c r="S72" s="1035"/>
      <c r="T72" s="1035"/>
      <c r="U72" s="1035"/>
      <c r="V72" s="1035">
        <v>183</v>
      </c>
      <c r="W72" s="1035"/>
      <c r="X72" s="1035"/>
      <c r="Y72" s="1035"/>
      <c r="Z72" s="1035"/>
      <c r="AA72" s="1035">
        <v>8</v>
      </c>
      <c r="AB72" s="1035"/>
      <c r="AC72" s="1035"/>
      <c r="AD72" s="1035"/>
      <c r="AE72" s="1035"/>
      <c r="AF72" s="1035">
        <v>8</v>
      </c>
      <c r="AG72" s="1035"/>
      <c r="AH72" s="1035"/>
      <c r="AI72" s="1035"/>
      <c r="AJ72" s="1035"/>
      <c r="AK72" s="1035" t="s">
        <v>525</v>
      </c>
      <c r="AL72" s="1035"/>
      <c r="AM72" s="1035"/>
      <c r="AN72" s="1035"/>
      <c r="AO72" s="1035"/>
      <c r="AP72" s="1035">
        <v>158</v>
      </c>
      <c r="AQ72" s="1035"/>
      <c r="AR72" s="1035"/>
      <c r="AS72" s="1035"/>
      <c r="AT72" s="1035"/>
      <c r="AU72" s="1035" t="s">
        <v>525</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592</v>
      </c>
      <c r="C73" s="1039"/>
      <c r="D73" s="1039"/>
      <c r="E73" s="1039"/>
      <c r="F73" s="1039"/>
      <c r="G73" s="1039"/>
      <c r="H73" s="1039"/>
      <c r="I73" s="1039"/>
      <c r="J73" s="1039"/>
      <c r="K73" s="1039"/>
      <c r="L73" s="1039"/>
      <c r="M73" s="1039"/>
      <c r="N73" s="1039"/>
      <c r="O73" s="1039"/>
      <c r="P73" s="1040"/>
      <c r="Q73" s="1041">
        <v>258</v>
      </c>
      <c r="R73" s="1035"/>
      <c r="S73" s="1035"/>
      <c r="T73" s="1035"/>
      <c r="U73" s="1035"/>
      <c r="V73" s="1035">
        <v>247</v>
      </c>
      <c r="W73" s="1035"/>
      <c r="X73" s="1035"/>
      <c r="Y73" s="1035"/>
      <c r="Z73" s="1035"/>
      <c r="AA73" s="1035">
        <v>11</v>
      </c>
      <c r="AB73" s="1035"/>
      <c r="AC73" s="1035"/>
      <c r="AD73" s="1035"/>
      <c r="AE73" s="1035"/>
      <c r="AF73" s="1035">
        <v>11</v>
      </c>
      <c r="AG73" s="1035"/>
      <c r="AH73" s="1035"/>
      <c r="AI73" s="1035"/>
      <c r="AJ73" s="1035"/>
      <c r="AK73" s="1035" t="s">
        <v>525</v>
      </c>
      <c r="AL73" s="1035"/>
      <c r="AM73" s="1035"/>
      <c r="AN73" s="1035"/>
      <c r="AO73" s="1035"/>
      <c r="AP73" s="1035" t="s">
        <v>525</v>
      </c>
      <c r="AQ73" s="1035"/>
      <c r="AR73" s="1035"/>
      <c r="AS73" s="1035"/>
      <c r="AT73" s="1035"/>
      <c r="AU73" s="1035" t="s">
        <v>525</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593</v>
      </c>
      <c r="C74" s="1039"/>
      <c r="D74" s="1039"/>
      <c r="E74" s="1039"/>
      <c r="F74" s="1039"/>
      <c r="G74" s="1039"/>
      <c r="H74" s="1039"/>
      <c r="I74" s="1039"/>
      <c r="J74" s="1039"/>
      <c r="K74" s="1039"/>
      <c r="L74" s="1039"/>
      <c r="M74" s="1039"/>
      <c r="N74" s="1039"/>
      <c r="O74" s="1039"/>
      <c r="P74" s="1040"/>
      <c r="Q74" s="1041">
        <v>300630</v>
      </c>
      <c r="R74" s="1035"/>
      <c r="S74" s="1035"/>
      <c r="T74" s="1035"/>
      <c r="U74" s="1035"/>
      <c r="V74" s="1035">
        <v>289232</v>
      </c>
      <c r="W74" s="1035"/>
      <c r="X74" s="1035"/>
      <c r="Y74" s="1035"/>
      <c r="Z74" s="1035"/>
      <c r="AA74" s="1035">
        <v>11398</v>
      </c>
      <c r="AB74" s="1035"/>
      <c r="AC74" s="1035"/>
      <c r="AD74" s="1035"/>
      <c r="AE74" s="1035"/>
      <c r="AF74" s="1035">
        <v>6149</v>
      </c>
      <c r="AG74" s="1035"/>
      <c r="AH74" s="1035"/>
      <c r="AI74" s="1035"/>
      <c r="AJ74" s="1035"/>
      <c r="AK74" s="1035" t="s">
        <v>525</v>
      </c>
      <c r="AL74" s="1035"/>
      <c r="AM74" s="1035"/>
      <c r="AN74" s="1035"/>
      <c r="AO74" s="1035"/>
      <c r="AP74" s="1035" t="s">
        <v>525</v>
      </c>
      <c r="AQ74" s="1035"/>
      <c r="AR74" s="1035"/>
      <c r="AS74" s="1035"/>
      <c r="AT74" s="1035"/>
      <c r="AU74" s="1035" t="s">
        <v>525</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399</v>
      </c>
      <c r="B88" s="1001" t="s">
        <v>430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1001" t="s">
        <v>431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439</v>
      </c>
      <c r="AB109" s="960"/>
      <c r="AC109" s="960"/>
      <c r="AD109" s="960"/>
      <c r="AE109" s="961"/>
      <c r="AF109" s="962" t="s">
        <v>440</v>
      </c>
      <c r="AG109" s="960"/>
      <c r="AH109" s="960"/>
      <c r="AI109" s="960"/>
      <c r="AJ109" s="961"/>
      <c r="AK109" s="962" t="s">
        <v>314</v>
      </c>
      <c r="AL109" s="960"/>
      <c r="AM109" s="960"/>
      <c r="AN109" s="960"/>
      <c r="AO109" s="961"/>
      <c r="AP109" s="962" t="s">
        <v>441</v>
      </c>
      <c r="AQ109" s="960"/>
      <c r="AR109" s="960"/>
      <c r="AS109" s="960"/>
      <c r="AT109" s="993"/>
      <c r="AU109" s="959" t="s">
        <v>438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439</v>
      </c>
      <c r="BR109" s="960"/>
      <c r="BS109" s="960"/>
      <c r="BT109" s="960"/>
      <c r="BU109" s="961"/>
      <c r="BV109" s="962" t="s">
        <v>440</v>
      </c>
      <c r="BW109" s="960"/>
      <c r="BX109" s="960"/>
      <c r="BY109" s="960"/>
      <c r="BZ109" s="961"/>
      <c r="CA109" s="962" t="s">
        <v>314</v>
      </c>
      <c r="CB109" s="960"/>
      <c r="CC109" s="960"/>
      <c r="CD109" s="960"/>
      <c r="CE109" s="961"/>
      <c r="CF109" s="1000" t="s">
        <v>441</v>
      </c>
      <c r="CG109" s="1000"/>
      <c r="CH109" s="1000"/>
      <c r="CI109" s="1000"/>
      <c r="CJ109" s="1000"/>
      <c r="CK109" s="962" t="s">
        <v>442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439</v>
      </c>
      <c r="DH109" s="960"/>
      <c r="DI109" s="960"/>
      <c r="DJ109" s="960"/>
      <c r="DK109" s="961"/>
      <c r="DL109" s="962" t="s">
        <v>440</v>
      </c>
      <c r="DM109" s="960"/>
      <c r="DN109" s="960"/>
      <c r="DO109" s="960"/>
      <c r="DP109" s="961"/>
      <c r="DQ109" s="962" t="s">
        <v>314</v>
      </c>
      <c r="DR109" s="960"/>
      <c r="DS109" s="960"/>
      <c r="DT109" s="960"/>
      <c r="DU109" s="961"/>
      <c r="DV109" s="962" t="s">
        <v>441</v>
      </c>
      <c r="DW109" s="960"/>
      <c r="DX109" s="960"/>
      <c r="DY109" s="960"/>
      <c r="DZ109" s="993"/>
    </row>
    <row r="110" spans="1:131" s="233" customFormat="1" ht="26.25" customHeight="1" x14ac:dyDescent="0.2">
      <c r="A110" s="871" t="s">
        <v>443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810387</v>
      </c>
      <c r="AB110" s="953"/>
      <c r="AC110" s="953"/>
      <c r="AD110" s="953"/>
      <c r="AE110" s="954"/>
      <c r="AF110" s="955">
        <v>950853</v>
      </c>
      <c r="AG110" s="953"/>
      <c r="AH110" s="953"/>
      <c r="AI110" s="953"/>
      <c r="AJ110" s="954"/>
      <c r="AK110" s="955">
        <v>1107308</v>
      </c>
      <c r="AL110" s="953"/>
      <c r="AM110" s="953"/>
      <c r="AN110" s="953"/>
      <c r="AO110" s="954"/>
      <c r="AP110" s="956">
        <v>44.3</v>
      </c>
      <c r="AQ110" s="957"/>
      <c r="AR110" s="957"/>
      <c r="AS110" s="957"/>
      <c r="AT110" s="958"/>
      <c r="AU110" s="994" t="s">
        <v>76</v>
      </c>
      <c r="AV110" s="995"/>
      <c r="AW110" s="995"/>
      <c r="AX110" s="995"/>
      <c r="AY110" s="995"/>
      <c r="AZ110" s="924" t="s">
        <v>444</v>
      </c>
      <c r="BA110" s="872"/>
      <c r="BB110" s="872"/>
      <c r="BC110" s="872"/>
      <c r="BD110" s="872"/>
      <c r="BE110" s="872"/>
      <c r="BF110" s="872"/>
      <c r="BG110" s="872"/>
      <c r="BH110" s="872"/>
      <c r="BI110" s="872"/>
      <c r="BJ110" s="872"/>
      <c r="BK110" s="872"/>
      <c r="BL110" s="872"/>
      <c r="BM110" s="872"/>
      <c r="BN110" s="872"/>
      <c r="BO110" s="872"/>
      <c r="BP110" s="873"/>
      <c r="BQ110" s="925">
        <v>9475756</v>
      </c>
      <c r="BR110" s="906"/>
      <c r="BS110" s="906"/>
      <c r="BT110" s="906"/>
      <c r="BU110" s="906"/>
      <c r="BV110" s="906">
        <v>10694949</v>
      </c>
      <c r="BW110" s="906"/>
      <c r="BX110" s="906"/>
      <c r="BY110" s="906"/>
      <c r="BZ110" s="906"/>
      <c r="CA110" s="906">
        <v>10640762</v>
      </c>
      <c r="CB110" s="906"/>
      <c r="CC110" s="906"/>
      <c r="CD110" s="906"/>
      <c r="CE110" s="906"/>
      <c r="CF110" s="930">
        <v>425.3</v>
      </c>
      <c r="CG110" s="931"/>
      <c r="CH110" s="931"/>
      <c r="CI110" s="931"/>
      <c r="CJ110" s="931"/>
      <c r="CK110" s="990" t="s">
        <v>445</v>
      </c>
      <c r="CL110" s="883"/>
      <c r="CM110" s="924" t="s">
        <v>446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447</v>
      </c>
      <c r="DH110" s="906"/>
      <c r="DI110" s="906"/>
      <c r="DJ110" s="906"/>
      <c r="DK110" s="906"/>
      <c r="DL110" s="906" t="s">
        <v>447</v>
      </c>
      <c r="DM110" s="906"/>
      <c r="DN110" s="906"/>
      <c r="DO110" s="906"/>
      <c r="DP110" s="906"/>
      <c r="DQ110" s="906" t="s">
        <v>447</v>
      </c>
      <c r="DR110" s="906"/>
      <c r="DS110" s="906"/>
      <c r="DT110" s="906"/>
      <c r="DU110" s="906"/>
      <c r="DV110" s="907" t="s">
        <v>448</v>
      </c>
      <c r="DW110" s="907"/>
      <c r="DX110" s="907"/>
      <c r="DY110" s="907"/>
      <c r="DZ110" s="908"/>
    </row>
    <row r="111" spans="1:131" s="233" customFormat="1" ht="26.25" customHeight="1" x14ac:dyDescent="0.2">
      <c r="A111" s="838" t="s">
        <v>449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450</v>
      </c>
      <c r="AB111" s="983"/>
      <c r="AC111" s="983"/>
      <c r="AD111" s="983"/>
      <c r="AE111" s="984"/>
      <c r="AF111" s="985" t="s">
        <v>450</v>
      </c>
      <c r="AG111" s="983"/>
      <c r="AH111" s="983"/>
      <c r="AI111" s="983"/>
      <c r="AJ111" s="984"/>
      <c r="AK111" s="985" t="s">
        <v>450</v>
      </c>
      <c r="AL111" s="983"/>
      <c r="AM111" s="983"/>
      <c r="AN111" s="983"/>
      <c r="AO111" s="984"/>
      <c r="AP111" s="986" t="s">
        <v>450</v>
      </c>
      <c r="AQ111" s="987"/>
      <c r="AR111" s="987"/>
      <c r="AS111" s="987"/>
      <c r="AT111" s="988"/>
      <c r="AU111" s="996"/>
      <c r="AV111" s="997"/>
      <c r="AW111" s="997"/>
      <c r="AX111" s="997"/>
      <c r="AY111" s="997"/>
      <c r="AZ111" s="879" t="s">
        <v>451</v>
      </c>
      <c r="BA111" s="816"/>
      <c r="BB111" s="816"/>
      <c r="BC111" s="816"/>
      <c r="BD111" s="816"/>
      <c r="BE111" s="816"/>
      <c r="BF111" s="816"/>
      <c r="BG111" s="816"/>
      <c r="BH111" s="816"/>
      <c r="BI111" s="816"/>
      <c r="BJ111" s="816"/>
      <c r="BK111" s="816"/>
      <c r="BL111" s="816"/>
      <c r="BM111" s="816"/>
      <c r="BN111" s="816"/>
      <c r="BO111" s="816"/>
      <c r="BP111" s="817"/>
      <c r="BQ111" s="880" t="s">
        <v>450</v>
      </c>
      <c r="BR111" s="881"/>
      <c r="BS111" s="881"/>
      <c r="BT111" s="881"/>
      <c r="BU111" s="881"/>
      <c r="BV111" s="881" t="s">
        <v>450</v>
      </c>
      <c r="BW111" s="881"/>
      <c r="BX111" s="881"/>
      <c r="BY111" s="881"/>
      <c r="BZ111" s="881"/>
      <c r="CA111" s="881" t="s">
        <v>450</v>
      </c>
      <c r="CB111" s="881"/>
      <c r="CC111" s="881"/>
      <c r="CD111" s="881"/>
      <c r="CE111" s="881"/>
      <c r="CF111" s="939" t="s">
        <v>450</v>
      </c>
      <c r="CG111" s="940"/>
      <c r="CH111" s="940"/>
      <c r="CI111" s="940"/>
      <c r="CJ111" s="940"/>
      <c r="CK111" s="991"/>
      <c r="CL111" s="885"/>
      <c r="CM111" s="879" t="s">
        <v>452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450</v>
      </c>
      <c r="DH111" s="881"/>
      <c r="DI111" s="881"/>
      <c r="DJ111" s="881"/>
      <c r="DK111" s="881"/>
      <c r="DL111" s="881" t="s">
        <v>450</v>
      </c>
      <c r="DM111" s="881"/>
      <c r="DN111" s="881"/>
      <c r="DO111" s="881"/>
      <c r="DP111" s="881"/>
      <c r="DQ111" s="881" t="s">
        <v>450</v>
      </c>
      <c r="DR111" s="881"/>
      <c r="DS111" s="881"/>
      <c r="DT111" s="881"/>
      <c r="DU111" s="881"/>
      <c r="DV111" s="858" t="s">
        <v>450</v>
      </c>
      <c r="DW111" s="858"/>
      <c r="DX111" s="858"/>
      <c r="DY111" s="858"/>
      <c r="DZ111" s="859"/>
    </row>
    <row r="112" spans="1:131" s="233" customFormat="1" ht="26.25" customHeight="1" x14ac:dyDescent="0.2">
      <c r="A112" s="976" t="s">
        <v>453</v>
      </c>
      <c r="B112" s="977"/>
      <c r="C112" s="816" t="s">
        <v>454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448</v>
      </c>
      <c r="AB112" s="844"/>
      <c r="AC112" s="844"/>
      <c r="AD112" s="844"/>
      <c r="AE112" s="845"/>
      <c r="AF112" s="846" t="s">
        <v>448</v>
      </c>
      <c r="AG112" s="844"/>
      <c r="AH112" s="844"/>
      <c r="AI112" s="844"/>
      <c r="AJ112" s="845"/>
      <c r="AK112" s="846" t="s">
        <v>448</v>
      </c>
      <c r="AL112" s="844"/>
      <c r="AM112" s="844"/>
      <c r="AN112" s="844"/>
      <c r="AO112" s="845"/>
      <c r="AP112" s="888" t="s">
        <v>448</v>
      </c>
      <c r="AQ112" s="889"/>
      <c r="AR112" s="889"/>
      <c r="AS112" s="889"/>
      <c r="AT112" s="890"/>
      <c r="AU112" s="996"/>
      <c r="AV112" s="997"/>
      <c r="AW112" s="997"/>
      <c r="AX112" s="997"/>
      <c r="AY112" s="997"/>
      <c r="AZ112" s="879" t="s">
        <v>455</v>
      </c>
      <c r="BA112" s="816"/>
      <c r="BB112" s="816"/>
      <c r="BC112" s="816"/>
      <c r="BD112" s="816"/>
      <c r="BE112" s="816"/>
      <c r="BF112" s="816"/>
      <c r="BG112" s="816"/>
      <c r="BH112" s="816"/>
      <c r="BI112" s="816"/>
      <c r="BJ112" s="816"/>
      <c r="BK112" s="816"/>
      <c r="BL112" s="816"/>
      <c r="BM112" s="816"/>
      <c r="BN112" s="816"/>
      <c r="BO112" s="816"/>
      <c r="BP112" s="817"/>
      <c r="BQ112" s="880">
        <v>54795</v>
      </c>
      <c r="BR112" s="881"/>
      <c r="BS112" s="881"/>
      <c r="BT112" s="881"/>
      <c r="BU112" s="881"/>
      <c r="BV112" s="881">
        <v>71932</v>
      </c>
      <c r="BW112" s="881"/>
      <c r="BX112" s="881"/>
      <c r="BY112" s="881"/>
      <c r="BZ112" s="881"/>
      <c r="CA112" s="881">
        <v>64365</v>
      </c>
      <c r="CB112" s="881"/>
      <c r="CC112" s="881"/>
      <c r="CD112" s="881"/>
      <c r="CE112" s="881"/>
      <c r="CF112" s="939">
        <v>2.6</v>
      </c>
      <c r="CG112" s="940"/>
      <c r="CH112" s="940"/>
      <c r="CI112" s="940"/>
      <c r="CJ112" s="940"/>
      <c r="CK112" s="991"/>
      <c r="CL112" s="885"/>
      <c r="CM112" s="879" t="s">
        <v>456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448</v>
      </c>
      <c r="DH112" s="881"/>
      <c r="DI112" s="881"/>
      <c r="DJ112" s="881"/>
      <c r="DK112" s="881"/>
      <c r="DL112" s="881" t="s">
        <v>448</v>
      </c>
      <c r="DM112" s="881"/>
      <c r="DN112" s="881"/>
      <c r="DO112" s="881"/>
      <c r="DP112" s="881"/>
      <c r="DQ112" s="881" t="s">
        <v>448</v>
      </c>
      <c r="DR112" s="881"/>
      <c r="DS112" s="881"/>
      <c r="DT112" s="881"/>
      <c r="DU112" s="881"/>
      <c r="DV112" s="858" t="s">
        <v>448</v>
      </c>
      <c r="DW112" s="858"/>
      <c r="DX112" s="858"/>
      <c r="DY112" s="858"/>
      <c r="DZ112" s="859"/>
    </row>
    <row r="113" spans="1:130" s="233" customFormat="1" ht="26.25" customHeight="1" x14ac:dyDescent="0.2">
      <c r="A113" s="978"/>
      <c r="B113" s="979"/>
      <c r="C113" s="816" t="s">
        <v>457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8092</v>
      </c>
      <c r="AB113" s="983"/>
      <c r="AC113" s="983"/>
      <c r="AD113" s="983"/>
      <c r="AE113" s="984"/>
      <c r="AF113" s="985">
        <v>7128</v>
      </c>
      <c r="AG113" s="983"/>
      <c r="AH113" s="983"/>
      <c r="AI113" s="983"/>
      <c r="AJ113" s="984"/>
      <c r="AK113" s="985">
        <v>8242</v>
      </c>
      <c r="AL113" s="983"/>
      <c r="AM113" s="983"/>
      <c r="AN113" s="983"/>
      <c r="AO113" s="984"/>
      <c r="AP113" s="986">
        <v>0.3</v>
      </c>
      <c r="AQ113" s="987"/>
      <c r="AR113" s="987"/>
      <c r="AS113" s="987"/>
      <c r="AT113" s="988"/>
      <c r="AU113" s="996"/>
      <c r="AV113" s="997"/>
      <c r="AW113" s="997"/>
      <c r="AX113" s="997"/>
      <c r="AY113" s="997"/>
      <c r="AZ113" s="879" t="s">
        <v>458</v>
      </c>
      <c r="BA113" s="816"/>
      <c r="BB113" s="816"/>
      <c r="BC113" s="816"/>
      <c r="BD113" s="816"/>
      <c r="BE113" s="816"/>
      <c r="BF113" s="816"/>
      <c r="BG113" s="816"/>
      <c r="BH113" s="816"/>
      <c r="BI113" s="816"/>
      <c r="BJ113" s="816"/>
      <c r="BK113" s="816"/>
      <c r="BL113" s="816"/>
      <c r="BM113" s="816"/>
      <c r="BN113" s="816"/>
      <c r="BO113" s="816"/>
      <c r="BP113" s="817"/>
      <c r="BQ113" s="880">
        <v>64900</v>
      </c>
      <c r="BR113" s="881"/>
      <c r="BS113" s="881"/>
      <c r="BT113" s="881"/>
      <c r="BU113" s="881"/>
      <c r="BV113" s="881">
        <v>48078</v>
      </c>
      <c r="BW113" s="881"/>
      <c r="BX113" s="881"/>
      <c r="BY113" s="881"/>
      <c r="BZ113" s="881"/>
      <c r="CA113" s="881">
        <v>33784</v>
      </c>
      <c r="CB113" s="881"/>
      <c r="CC113" s="881"/>
      <c r="CD113" s="881"/>
      <c r="CE113" s="881"/>
      <c r="CF113" s="939">
        <v>1.4</v>
      </c>
      <c r="CG113" s="940"/>
      <c r="CH113" s="940"/>
      <c r="CI113" s="940"/>
      <c r="CJ113" s="940"/>
      <c r="CK113" s="991"/>
      <c r="CL113" s="885"/>
      <c r="CM113" s="879" t="s">
        <v>459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448</v>
      </c>
      <c r="DH113" s="844"/>
      <c r="DI113" s="844"/>
      <c r="DJ113" s="844"/>
      <c r="DK113" s="845"/>
      <c r="DL113" s="846" t="s">
        <v>448</v>
      </c>
      <c r="DM113" s="844"/>
      <c r="DN113" s="844"/>
      <c r="DO113" s="844"/>
      <c r="DP113" s="845"/>
      <c r="DQ113" s="846" t="s">
        <v>448</v>
      </c>
      <c r="DR113" s="844"/>
      <c r="DS113" s="844"/>
      <c r="DT113" s="844"/>
      <c r="DU113" s="845"/>
      <c r="DV113" s="888" t="s">
        <v>448</v>
      </c>
      <c r="DW113" s="889"/>
      <c r="DX113" s="889"/>
      <c r="DY113" s="889"/>
      <c r="DZ113" s="890"/>
    </row>
    <row r="114" spans="1:130" s="233" customFormat="1" ht="26.25" customHeight="1" x14ac:dyDescent="0.2">
      <c r="A114" s="978"/>
      <c r="B114" s="979"/>
      <c r="C114" s="816" t="s">
        <v>460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17942</v>
      </c>
      <c r="AB114" s="844"/>
      <c r="AC114" s="844"/>
      <c r="AD114" s="844"/>
      <c r="AE114" s="845"/>
      <c r="AF114" s="846">
        <v>44435</v>
      </c>
      <c r="AG114" s="844"/>
      <c r="AH114" s="844"/>
      <c r="AI114" s="844"/>
      <c r="AJ114" s="845"/>
      <c r="AK114" s="846">
        <v>18458</v>
      </c>
      <c r="AL114" s="844"/>
      <c r="AM114" s="844"/>
      <c r="AN114" s="844"/>
      <c r="AO114" s="845"/>
      <c r="AP114" s="888">
        <v>0.7</v>
      </c>
      <c r="AQ114" s="889"/>
      <c r="AR114" s="889"/>
      <c r="AS114" s="889"/>
      <c r="AT114" s="890"/>
      <c r="AU114" s="996"/>
      <c r="AV114" s="997"/>
      <c r="AW114" s="997"/>
      <c r="AX114" s="997"/>
      <c r="AY114" s="997"/>
      <c r="AZ114" s="879" t="s">
        <v>461</v>
      </c>
      <c r="BA114" s="816"/>
      <c r="BB114" s="816"/>
      <c r="BC114" s="816"/>
      <c r="BD114" s="816"/>
      <c r="BE114" s="816"/>
      <c r="BF114" s="816"/>
      <c r="BG114" s="816"/>
      <c r="BH114" s="816"/>
      <c r="BI114" s="816"/>
      <c r="BJ114" s="816"/>
      <c r="BK114" s="816"/>
      <c r="BL114" s="816"/>
      <c r="BM114" s="816"/>
      <c r="BN114" s="816"/>
      <c r="BO114" s="816"/>
      <c r="BP114" s="817"/>
      <c r="BQ114" s="880">
        <v>145292</v>
      </c>
      <c r="BR114" s="881"/>
      <c r="BS114" s="881"/>
      <c r="BT114" s="881"/>
      <c r="BU114" s="881"/>
      <c r="BV114" s="881">
        <v>127285</v>
      </c>
      <c r="BW114" s="881"/>
      <c r="BX114" s="881"/>
      <c r="BY114" s="881"/>
      <c r="BZ114" s="881"/>
      <c r="CA114" s="881">
        <v>73078</v>
      </c>
      <c r="CB114" s="881"/>
      <c r="CC114" s="881"/>
      <c r="CD114" s="881"/>
      <c r="CE114" s="881"/>
      <c r="CF114" s="939">
        <v>2.9</v>
      </c>
      <c r="CG114" s="940"/>
      <c r="CH114" s="940"/>
      <c r="CI114" s="940"/>
      <c r="CJ114" s="940"/>
      <c r="CK114" s="991"/>
      <c r="CL114" s="885"/>
      <c r="CM114" s="879" t="s">
        <v>462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448</v>
      </c>
      <c r="DH114" s="844"/>
      <c r="DI114" s="844"/>
      <c r="DJ114" s="844"/>
      <c r="DK114" s="845"/>
      <c r="DL114" s="846" t="s">
        <v>448</v>
      </c>
      <c r="DM114" s="844"/>
      <c r="DN114" s="844"/>
      <c r="DO114" s="844"/>
      <c r="DP114" s="845"/>
      <c r="DQ114" s="846" t="s">
        <v>448</v>
      </c>
      <c r="DR114" s="844"/>
      <c r="DS114" s="844"/>
      <c r="DT114" s="844"/>
      <c r="DU114" s="845"/>
      <c r="DV114" s="888" t="s">
        <v>450</v>
      </c>
      <c r="DW114" s="889"/>
      <c r="DX114" s="889"/>
      <c r="DY114" s="889"/>
      <c r="DZ114" s="890"/>
    </row>
    <row r="115" spans="1:130" s="233" customFormat="1" ht="26.25" customHeight="1" x14ac:dyDescent="0.2">
      <c r="A115" s="978"/>
      <c r="B115" s="979"/>
      <c r="C115" s="816" t="s">
        <v>463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448</v>
      </c>
      <c r="AB115" s="983"/>
      <c r="AC115" s="983"/>
      <c r="AD115" s="983"/>
      <c r="AE115" s="984"/>
      <c r="AF115" s="985" t="s">
        <v>448</v>
      </c>
      <c r="AG115" s="983"/>
      <c r="AH115" s="983"/>
      <c r="AI115" s="983"/>
      <c r="AJ115" s="984"/>
      <c r="AK115" s="985" t="s">
        <v>448</v>
      </c>
      <c r="AL115" s="983"/>
      <c r="AM115" s="983"/>
      <c r="AN115" s="983"/>
      <c r="AO115" s="984"/>
      <c r="AP115" s="986" t="s">
        <v>448</v>
      </c>
      <c r="AQ115" s="987"/>
      <c r="AR115" s="987"/>
      <c r="AS115" s="987"/>
      <c r="AT115" s="988"/>
      <c r="AU115" s="996"/>
      <c r="AV115" s="997"/>
      <c r="AW115" s="997"/>
      <c r="AX115" s="997"/>
      <c r="AY115" s="997"/>
      <c r="AZ115" s="879" t="s">
        <v>464</v>
      </c>
      <c r="BA115" s="816"/>
      <c r="BB115" s="816"/>
      <c r="BC115" s="816"/>
      <c r="BD115" s="816"/>
      <c r="BE115" s="816"/>
      <c r="BF115" s="816"/>
      <c r="BG115" s="816"/>
      <c r="BH115" s="816"/>
      <c r="BI115" s="816"/>
      <c r="BJ115" s="816"/>
      <c r="BK115" s="816"/>
      <c r="BL115" s="816"/>
      <c r="BM115" s="816"/>
      <c r="BN115" s="816"/>
      <c r="BO115" s="816"/>
      <c r="BP115" s="817"/>
      <c r="BQ115" s="880" t="s">
        <v>448</v>
      </c>
      <c r="BR115" s="881"/>
      <c r="BS115" s="881"/>
      <c r="BT115" s="881"/>
      <c r="BU115" s="881"/>
      <c r="BV115" s="881" t="s">
        <v>448</v>
      </c>
      <c r="BW115" s="881"/>
      <c r="BX115" s="881"/>
      <c r="BY115" s="881"/>
      <c r="BZ115" s="881"/>
      <c r="CA115" s="881" t="s">
        <v>448</v>
      </c>
      <c r="CB115" s="881"/>
      <c r="CC115" s="881"/>
      <c r="CD115" s="881"/>
      <c r="CE115" s="881"/>
      <c r="CF115" s="939" t="s">
        <v>448</v>
      </c>
      <c r="CG115" s="940"/>
      <c r="CH115" s="940"/>
      <c r="CI115" s="940"/>
      <c r="CJ115" s="940"/>
      <c r="CK115" s="991"/>
      <c r="CL115" s="885"/>
      <c r="CM115" s="879" t="s">
        <v>465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448</v>
      </c>
      <c r="DH115" s="844"/>
      <c r="DI115" s="844"/>
      <c r="DJ115" s="844"/>
      <c r="DK115" s="845"/>
      <c r="DL115" s="846" t="s">
        <v>448</v>
      </c>
      <c r="DM115" s="844"/>
      <c r="DN115" s="844"/>
      <c r="DO115" s="844"/>
      <c r="DP115" s="845"/>
      <c r="DQ115" s="846" t="s">
        <v>448</v>
      </c>
      <c r="DR115" s="844"/>
      <c r="DS115" s="844"/>
      <c r="DT115" s="844"/>
      <c r="DU115" s="845"/>
      <c r="DV115" s="888" t="s">
        <v>448</v>
      </c>
      <c r="DW115" s="889"/>
      <c r="DX115" s="889"/>
      <c r="DY115" s="889"/>
      <c r="DZ115" s="890"/>
    </row>
    <row r="116" spans="1:130" s="233" customFormat="1" ht="26.25" customHeight="1" x14ac:dyDescent="0.2">
      <c r="A116" s="980"/>
      <c r="B116" s="981"/>
      <c r="C116" s="903" t="s">
        <v>466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171</v>
      </c>
      <c r="AB116" s="844"/>
      <c r="AC116" s="844"/>
      <c r="AD116" s="844"/>
      <c r="AE116" s="845"/>
      <c r="AF116" s="846">
        <v>907</v>
      </c>
      <c r="AG116" s="844"/>
      <c r="AH116" s="844"/>
      <c r="AI116" s="844"/>
      <c r="AJ116" s="845"/>
      <c r="AK116" s="846">
        <v>163</v>
      </c>
      <c r="AL116" s="844"/>
      <c r="AM116" s="844"/>
      <c r="AN116" s="844"/>
      <c r="AO116" s="845"/>
      <c r="AP116" s="888">
        <v>0</v>
      </c>
      <c r="AQ116" s="889"/>
      <c r="AR116" s="889"/>
      <c r="AS116" s="889"/>
      <c r="AT116" s="890"/>
      <c r="AU116" s="996"/>
      <c r="AV116" s="997"/>
      <c r="AW116" s="997"/>
      <c r="AX116" s="997"/>
      <c r="AY116" s="997"/>
      <c r="AZ116" s="973" t="s">
        <v>467</v>
      </c>
      <c r="BA116" s="974"/>
      <c r="BB116" s="974"/>
      <c r="BC116" s="974"/>
      <c r="BD116" s="974"/>
      <c r="BE116" s="974"/>
      <c r="BF116" s="974"/>
      <c r="BG116" s="974"/>
      <c r="BH116" s="974"/>
      <c r="BI116" s="974"/>
      <c r="BJ116" s="974"/>
      <c r="BK116" s="974"/>
      <c r="BL116" s="974"/>
      <c r="BM116" s="974"/>
      <c r="BN116" s="974"/>
      <c r="BO116" s="974"/>
      <c r="BP116" s="975"/>
      <c r="BQ116" s="880" t="s">
        <v>448</v>
      </c>
      <c r="BR116" s="881"/>
      <c r="BS116" s="881"/>
      <c r="BT116" s="881"/>
      <c r="BU116" s="881"/>
      <c r="BV116" s="881" t="s">
        <v>448</v>
      </c>
      <c r="BW116" s="881"/>
      <c r="BX116" s="881"/>
      <c r="BY116" s="881"/>
      <c r="BZ116" s="881"/>
      <c r="CA116" s="881" t="s">
        <v>448</v>
      </c>
      <c r="CB116" s="881"/>
      <c r="CC116" s="881"/>
      <c r="CD116" s="881"/>
      <c r="CE116" s="881"/>
      <c r="CF116" s="939" t="s">
        <v>448</v>
      </c>
      <c r="CG116" s="940"/>
      <c r="CH116" s="940"/>
      <c r="CI116" s="940"/>
      <c r="CJ116" s="940"/>
      <c r="CK116" s="991"/>
      <c r="CL116" s="885"/>
      <c r="CM116" s="879" t="s">
        <v>468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448</v>
      </c>
      <c r="DH116" s="844"/>
      <c r="DI116" s="844"/>
      <c r="DJ116" s="844"/>
      <c r="DK116" s="845"/>
      <c r="DL116" s="846" t="s">
        <v>448</v>
      </c>
      <c r="DM116" s="844"/>
      <c r="DN116" s="844"/>
      <c r="DO116" s="844"/>
      <c r="DP116" s="845"/>
      <c r="DQ116" s="846" t="s">
        <v>448</v>
      </c>
      <c r="DR116" s="844"/>
      <c r="DS116" s="844"/>
      <c r="DT116" s="844"/>
      <c r="DU116" s="845"/>
      <c r="DV116" s="888" t="s">
        <v>448</v>
      </c>
      <c r="DW116" s="889"/>
      <c r="DX116" s="889"/>
      <c r="DY116" s="889"/>
      <c r="DZ116" s="890"/>
    </row>
    <row r="117" spans="1:130" s="233" customFormat="1" ht="26.25" customHeight="1" x14ac:dyDescent="0.2">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469</v>
      </c>
      <c r="Z117" s="961"/>
      <c r="AA117" s="966">
        <v>836592</v>
      </c>
      <c r="AB117" s="967"/>
      <c r="AC117" s="967"/>
      <c r="AD117" s="967"/>
      <c r="AE117" s="968"/>
      <c r="AF117" s="969">
        <v>1003323</v>
      </c>
      <c r="AG117" s="967"/>
      <c r="AH117" s="967"/>
      <c r="AI117" s="967"/>
      <c r="AJ117" s="968"/>
      <c r="AK117" s="969">
        <v>1134171</v>
      </c>
      <c r="AL117" s="967"/>
      <c r="AM117" s="967"/>
      <c r="AN117" s="967"/>
      <c r="AO117" s="968"/>
      <c r="AP117" s="970"/>
      <c r="AQ117" s="971"/>
      <c r="AR117" s="971"/>
      <c r="AS117" s="971"/>
      <c r="AT117" s="972"/>
      <c r="AU117" s="996"/>
      <c r="AV117" s="997"/>
      <c r="AW117" s="997"/>
      <c r="AX117" s="997"/>
      <c r="AY117" s="997"/>
      <c r="AZ117" s="927" t="s">
        <v>470</v>
      </c>
      <c r="BA117" s="928"/>
      <c r="BB117" s="928"/>
      <c r="BC117" s="928"/>
      <c r="BD117" s="928"/>
      <c r="BE117" s="928"/>
      <c r="BF117" s="928"/>
      <c r="BG117" s="928"/>
      <c r="BH117" s="928"/>
      <c r="BI117" s="928"/>
      <c r="BJ117" s="928"/>
      <c r="BK117" s="928"/>
      <c r="BL117" s="928"/>
      <c r="BM117" s="928"/>
      <c r="BN117" s="928"/>
      <c r="BO117" s="928"/>
      <c r="BP117" s="929"/>
      <c r="BQ117" s="880" t="s">
        <v>471</v>
      </c>
      <c r="BR117" s="881"/>
      <c r="BS117" s="881"/>
      <c r="BT117" s="881"/>
      <c r="BU117" s="881"/>
      <c r="BV117" s="881" t="s">
        <v>141</v>
      </c>
      <c r="BW117" s="881"/>
      <c r="BX117" s="881"/>
      <c r="BY117" s="881"/>
      <c r="BZ117" s="881"/>
      <c r="CA117" s="881" t="s">
        <v>141</v>
      </c>
      <c r="CB117" s="881"/>
      <c r="CC117" s="881"/>
      <c r="CD117" s="881"/>
      <c r="CE117" s="881"/>
      <c r="CF117" s="939" t="s">
        <v>471</v>
      </c>
      <c r="CG117" s="940"/>
      <c r="CH117" s="940"/>
      <c r="CI117" s="940"/>
      <c r="CJ117" s="940"/>
      <c r="CK117" s="991"/>
      <c r="CL117" s="885"/>
      <c r="CM117" s="879" t="s">
        <v>472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471</v>
      </c>
      <c r="DH117" s="844"/>
      <c r="DI117" s="844"/>
      <c r="DJ117" s="844"/>
      <c r="DK117" s="845"/>
      <c r="DL117" s="846" t="s">
        <v>141</v>
      </c>
      <c r="DM117" s="844"/>
      <c r="DN117" s="844"/>
      <c r="DO117" s="844"/>
      <c r="DP117" s="845"/>
      <c r="DQ117" s="846" t="s">
        <v>141</v>
      </c>
      <c r="DR117" s="844"/>
      <c r="DS117" s="844"/>
      <c r="DT117" s="844"/>
      <c r="DU117" s="845"/>
      <c r="DV117" s="888" t="s">
        <v>471</v>
      </c>
      <c r="DW117" s="889"/>
      <c r="DX117" s="889"/>
      <c r="DY117" s="889"/>
      <c r="DZ117" s="890"/>
    </row>
    <row r="118" spans="1:130" s="233" customFormat="1" ht="26.25" customHeight="1" x14ac:dyDescent="0.2">
      <c r="A118" s="959" t="s">
        <v>442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439</v>
      </c>
      <c r="AB118" s="960"/>
      <c r="AC118" s="960"/>
      <c r="AD118" s="960"/>
      <c r="AE118" s="961"/>
      <c r="AF118" s="962" t="s">
        <v>440</v>
      </c>
      <c r="AG118" s="960"/>
      <c r="AH118" s="960"/>
      <c r="AI118" s="960"/>
      <c r="AJ118" s="961"/>
      <c r="AK118" s="962" t="s">
        <v>314</v>
      </c>
      <c r="AL118" s="960"/>
      <c r="AM118" s="960"/>
      <c r="AN118" s="960"/>
      <c r="AO118" s="961"/>
      <c r="AP118" s="963" t="s">
        <v>441</v>
      </c>
      <c r="AQ118" s="964"/>
      <c r="AR118" s="964"/>
      <c r="AS118" s="964"/>
      <c r="AT118" s="965"/>
      <c r="AU118" s="996"/>
      <c r="AV118" s="997"/>
      <c r="AW118" s="997"/>
      <c r="AX118" s="997"/>
      <c r="AY118" s="997"/>
      <c r="AZ118" s="902" t="s">
        <v>473</v>
      </c>
      <c r="BA118" s="903"/>
      <c r="BB118" s="903"/>
      <c r="BC118" s="903"/>
      <c r="BD118" s="903"/>
      <c r="BE118" s="903"/>
      <c r="BF118" s="903"/>
      <c r="BG118" s="903"/>
      <c r="BH118" s="903"/>
      <c r="BI118" s="903"/>
      <c r="BJ118" s="903"/>
      <c r="BK118" s="903"/>
      <c r="BL118" s="903"/>
      <c r="BM118" s="903"/>
      <c r="BN118" s="903"/>
      <c r="BO118" s="903"/>
      <c r="BP118" s="904"/>
      <c r="BQ118" s="943" t="s">
        <v>141</v>
      </c>
      <c r="BR118" s="909"/>
      <c r="BS118" s="909"/>
      <c r="BT118" s="909"/>
      <c r="BU118" s="909"/>
      <c r="BV118" s="909" t="s">
        <v>141</v>
      </c>
      <c r="BW118" s="909"/>
      <c r="BX118" s="909"/>
      <c r="BY118" s="909"/>
      <c r="BZ118" s="909"/>
      <c r="CA118" s="909" t="s">
        <v>141</v>
      </c>
      <c r="CB118" s="909"/>
      <c r="CC118" s="909"/>
      <c r="CD118" s="909"/>
      <c r="CE118" s="909"/>
      <c r="CF118" s="939" t="s">
        <v>141</v>
      </c>
      <c r="CG118" s="940"/>
      <c r="CH118" s="940"/>
      <c r="CI118" s="940"/>
      <c r="CJ118" s="940"/>
      <c r="CK118" s="991"/>
      <c r="CL118" s="885"/>
      <c r="CM118" s="879" t="s">
        <v>474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471</v>
      </c>
      <c r="DH118" s="844"/>
      <c r="DI118" s="844"/>
      <c r="DJ118" s="844"/>
      <c r="DK118" s="845"/>
      <c r="DL118" s="846" t="s">
        <v>141</v>
      </c>
      <c r="DM118" s="844"/>
      <c r="DN118" s="844"/>
      <c r="DO118" s="844"/>
      <c r="DP118" s="845"/>
      <c r="DQ118" s="846" t="s">
        <v>471</v>
      </c>
      <c r="DR118" s="844"/>
      <c r="DS118" s="844"/>
      <c r="DT118" s="844"/>
      <c r="DU118" s="845"/>
      <c r="DV118" s="888" t="s">
        <v>471</v>
      </c>
      <c r="DW118" s="889"/>
      <c r="DX118" s="889"/>
      <c r="DY118" s="889"/>
      <c r="DZ118" s="890"/>
    </row>
    <row r="119" spans="1:130" s="233" customFormat="1" ht="26.25" customHeight="1" x14ac:dyDescent="0.2">
      <c r="A119" s="882" t="s">
        <v>445</v>
      </c>
      <c r="B119" s="883"/>
      <c r="C119" s="924" t="s">
        <v>446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141</v>
      </c>
      <c r="AB119" s="953"/>
      <c r="AC119" s="953"/>
      <c r="AD119" s="953"/>
      <c r="AE119" s="954"/>
      <c r="AF119" s="955" t="s">
        <v>141</v>
      </c>
      <c r="AG119" s="953"/>
      <c r="AH119" s="953"/>
      <c r="AI119" s="953"/>
      <c r="AJ119" s="954"/>
      <c r="AK119" s="955" t="s">
        <v>141</v>
      </c>
      <c r="AL119" s="953"/>
      <c r="AM119" s="953"/>
      <c r="AN119" s="953"/>
      <c r="AO119" s="954"/>
      <c r="AP119" s="956" t="s">
        <v>471</v>
      </c>
      <c r="AQ119" s="957"/>
      <c r="AR119" s="957"/>
      <c r="AS119" s="957"/>
      <c r="AT119" s="958"/>
      <c r="AU119" s="998"/>
      <c r="AV119" s="999"/>
      <c r="AW119" s="999"/>
      <c r="AX119" s="999"/>
      <c r="AY119" s="999"/>
      <c r="AZ119" s="254" t="s">
        <v>193</v>
      </c>
      <c r="BA119" s="254"/>
      <c r="BB119" s="254"/>
      <c r="BC119" s="254"/>
      <c r="BD119" s="254"/>
      <c r="BE119" s="254"/>
      <c r="BF119" s="254"/>
      <c r="BG119" s="254"/>
      <c r="BH119" s="254"/>
      <c r="BI119" s="254"/>
      <c r="BJ119" s="254"/>
      <c r="BK119" s="254"/>
      <c r="BL119" s="254"/>
      <c r="BM119" s="254"/>
      <c r="BN119" s="254"/>
      <c r="BO119" s="941" t="s">
        <v>475</v>
      </c>
      <c r="BP119" s="942"/>
      <c r="BQ119" s="943">
        <v>9740743</v>
      </c>
      <c r="BR119" s="909"/>
      <c r="BS119" s="909"/>
      <c r="BT119" s="909"/>
      <c r="BU119" s="909"/>
      <c r="BV119" s="909">
        <v>10942244</v>
      </c>
      <c r="BW119" s="909"/>
      <c r="BX119" s="909"/>
      <c r="BY119" s="909"/>
      <c r="BZ119" s="909"/>
      <c r="CA119" s="909">
        <v>10811989</v>
      </c>
      <c r="CB119" s="909"/>
      <c r="CC119" s="909"/>
      <c r="CD119" s="909"/>
      <c r="CE119" s="909"/>
      <c r="CF119" s="812"/>
      <c r="CG119" s="813"/>
      <c r="CH119" s="813"/>
      <c r="CI119" s="813"/>
      <c r="CJ119" s="898"/>
      <c r="CK119" s="992"/>
      <c r="CL119" s="887"/>
      <c r="CM119" s="902" t="s">
        <v>476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471</v>
      </c>
      <c r="DH119" s="828"/>
      <c r="DI119" s="828"/>
      <c r="DJ119" s="828"/>
      <c r="DK119" s="829"/>
      <c r="DL119" s="830" t="s">
        <v>141</v>
      </c>
      <c r="DM119" s="828"/>
      <c r="DN119" s="828"/>
      <c r="DO119" s="828"/>
      <c r="DP119" s="829"/>
      <c r="DQ119" s="830" t="s">
        <v>471</v>
      </c>
      <c r="DR119" s="828"/>
      <c r="DS119" s="828"/>
      <c r="DT119" s="828"/>
      <c r="DU119" s="829"/>
      <c r="DV119" s="912" t="s">
        <v>141</v>
      </c>
      <c r="DW119" s="913"/>
      <c r="DX119" s="913"/>
      <c r="DY119" s="913"/>
      <c r="DZ119" s="914"/>
    </row>
    <row r="120" spans="1:130" s="233" customFormat="1" ht="26.25" customHeight="1" x14ac:dyDescent="0.2">
      <c r="A120" s="884"/>
      <c r="B120" s="885"/>
      <c r="C120" s="879" t="s">
        <v>452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471</v>
      </c>
      <c r="AB120" s="844"/>
      <c r="AC120" s="844"/>
      <c r="AD120" s="844"/>
      <c r="AE120" s="845"/>
      <c r="AF120" s="846" t="s">
        <v>141</v>
      </c>
      <c r="AG120" s="844"/>
      <c r="AH120" s="844"/>
      <c r="AI120" s="844"/>
      <c r="AJ120" s="845"/>
      <c r="AK120" s="846" t="s">
        <v>141</v>
      </c>
      <c r="AL120" s="844"/>
      <c r="AM120" s="844"/>
      <c r="AN120" s="844"/>
      <c r="AO120" s="845"/>
      <c r="AP120" s="888" t="s">
        <v>471</v>
      </c>
      <c r="AQ120" s="889"/>
      <c r="AR120" s="889"/>
      <c r="AS120" s="889"/>
      <c r="AT120" s="890"/>
      <c r="AU120" s="944" t="s">
        <v>477</v>
      </c>
      <c r="AV120" s="945"/>
      <c r="AW120" s="945"/>
      <c r="AX120" s="945"/>
      <c r="AY120" s="946"/>
      <c r="AZ120" s="924" t="s">
        <v>478</v>
      </c>
      <c r="BA120" s="872"/>
      <c r="BB120" s="872"/>
      <c r="BC120" s="872"/>
      <c r="BD120" s="872"/>
      <c r="BE120" s="872"/>
      <c r="BF120" s="872"/>
      <c r="BG120" s="872"/>
      <c r="BH120" s="872"/>
      <c r="BI120" s="872"/>
      <c r="BJ120" s="872"/>
      <c r="BK120" s="872"/>
      <c r="BL120" s="872"/>
      <c r="BM120" s="872"/>
      <c r="BN120" s="872"/>
      <c r="BO120" s="872"/>
      <c r="BP120" s="873"/>
      <c r="BQ120" s="925">
        <v>3932713</v>
      </c>
      <c r="BR120" s="906"/>
      <c r="BS120" s="906"/>
      <c r="BT120" s="906"/>
      <c r="BU120" s="906"/>
      <c r="BV120" s="906">
        <v>4190313</v>
      </c>
      <c r="BW120" s="906"/>
      <c r="BX120" s="906"/>
      <c r="BY120" s="906"/>
      <c r="BZ120" s="906"/>
      <c r="CA120" s="906">
        <v>4207045</v>
      </c>
      <c r="CB120" s="906"/>
      <c r="CC120" s="906"/>
      <c r="CD120" s="906"/>
      <c r="CE120" s="906"/>
      <c r="CF120" s="930">
        <v>168.1</v>
      </c>
      <c r="CG120" s="931"/>
      <c r="CH120" s="931"/>
      <c r="CI120" s="931"/>
      <c r="CJ120" s="931"/>
      <c r="CK120" s="932" t="s">
        <v>479</v>
      </c>
      <c r="CL120" s="916"/>
      <c r="CM120" s="916"/>
      <c r="CN120" s="916"/>
      <c r="CO120" s="917"/>
      <c r="CP120" s="936" t="s">
        <v>480</v>
      </c>
      <c r="CQ120" s="937"/>
      <c r="CR120" s="937"/>
      <c r="CS120" s="937"/>
      <c r="CT120" s="937"/>
      <c r="CU120" s="937"/>
      <c r="CV120" s="937"/>
      <c r="CW120" s="937"/>
      <c r="CX120" s="937"/>
      <c r="CY120" s="937"/>
      <c r="CZ120" s="937"/>
      <c r="DA120" s="937"/>
      <c r="DB120" s="937"/>
      <c r="DC120" s="937"/>
      <c r="DD120" s="937"/>
      <c r="DE120" s="937"/>
      <c r="DF120" s="938"/>
      <c r="DG120" s="925">
        <v>54795</v>
      </c>
      <c r="DH120" s="906"/>
      <c r="DI120" s="906"/>
      <c r="DJ120" s="906"/>
      <c r="DK120" s="906"/>
      <c r="DL120" s="906">
        <v>71932</v>
      </c>
      <c r="DM120" s="906"/>
      <c r="DN120" s="906"/>
      <c r="DO120" s="906"/>
      <c r="DP120" s="906"/>
      <c r="DQ120" s="906">
        <v>64365</v>
      </c>
      <c r="DR120" s="906"/>
      <c r="DS120" s="906"/>
      <c r="DT120" s="906"/>
      <c r="DU120" s="906"/>
      <c r="DV120" s="907">
        <v>2.6</v>
      </c>
      <c r="DW120" s="907"/>
      <c r="DX120" s="907"/>
      <c r="DY120" s="907"/>
      <c r="DZ120" s="908"/>
    </row>
    <row r="121" spans="1:130" s="233" customFormat="1" ht="26.25" customHeight="1" x14ac:dyDescent="0.2">
      <c r="A121" s="884"/>
      <c r="B121" s="885"/>
      <c r="C121" s="927" t="s">
        <v>481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471</v>
      </c>
      <c r="AB121" s="844"/>
      <c r="AC121" s="844"/>
      <c r="AD121" s="844"/>
      <c r="AE121" s="845"/>
      <c r="AF121" s="846" t="s">
        <v>471</v>
      </c>
      <c r="AG121" s="844"/>
      <c r="AH121" s="844"/>
      <c r="AI121" s="844"/>
      <c r="AJ121" s="845"/>
      <c r="AK121" s="846" t="s">
        <v>141</v>
      </c>
      <c r="AL121" s="844"/>
      <c r="AM121" s="844"/>
      <c r="AN121" s="844"/>
      <c r="AO121" s="845"/>
      <c r="AP121" s="888" t="s">
        <v>141</v>
      </c>
      <c r="AQ121" s="889"/>
      <c r="AR121" s="889"/>
      <c r="AS121" s="889"/>
      <c r="AT121" s="890"/>
      <c r="AU121" s="947"/>
      <c r="AV121" s="948"/>
      <c r="AW121" s="948"/>
      <c r="AX121" s="948"/>
      <c r="AY121" s="949"/>
      <c r="AZ121" s="879" t="s">
        <v>482</v>
      </c>
      <c r="BA121" s="816"/>
      <c r="BB121" s="816"/>
      <c r="BC121" s="816"/>
      <c r="BD121" s="816"/>
      <c r="BE121" s="816"/>
      <c r="BF121" s="816"/>
      <c r="BG121" s="816"/>
      <c r="BH121" s="816"/>
      <c r="BI121" s="816"/>
      <c r="BJ121" s="816"/>
      <c r="BK121" s="816"/>
      <c r="BL121" s="816"/>
      <c r="BM121" s="816"/>
      <c r="BN121" s="816"/>
      <c r="BO121" s="816"/>
      <c r="BP121" s="817"/>
      <c r="BQ121" s="880" t="s">
        <v>141</v>
      </c>
      <c r="BR121" s="881"/>
      <c r="BS121" s="881"/>
      <c r="BT121" s="881"/>
      <c r="BU121" s="881"/>
      <c r="BV121" s="881" t="s">
        <v>483</v>
      </c>
      <c r="BW121" s="881"/>
      <c r="BX121" s="881"/>
      <c r="BY121" s="881"/>
      <c r="BZ121" s="881"/>
      <c r="CA121" s="881" t="s">
        <v>483</v>
      </c>
      <c r="CB121" s="881"/>
      <c r="CC121" s="881"/>
      <c r="CD121" s="881"/>
      <c r="CE121" s="881"/>
      <c r="CF121" s="939" t="s">
        <v>141</v>
      </c>
      <c r="CG121" s="940"/>
      <c r="CH121" s="940"/>
      <c r="CI121" s="940"/>
      <c r="CJ121" s="940"/>
      <c r="CK121" s="933"/>
      <c r="CL121" s="919"/>
      <c r="CM121" s="919"/>
      <c r="CN121" s="919"/>
      <c r="CO121" s="920"/>
      <c r="CP121" s="899" t="s">
        <v>484</v>
      </c>
      <c r="CQ121" s="900"/>
      <c r="CR121" s="900"/>
      <c r="CS121" s="900"/>
      <c r="CT121" s="900"/>
      <c r="CU121" s="900"/>
      <c r="CV121" s="900"/>
      <c r="CW121" s="900"/>
      <c r="CX121" s="900"/>
      <c r="CY121" s="900"/>
      <c r="CZ121" s="900"/>
      <c r="DA121" s="900"/>
      <c r="DB121" s="900"/>
      <c r="DC121" s="900"/>
      <c r="DD121" s="900"/>
      <c r="DE121" s="900"/>
      <c r="DF121" s="901"/>
      <c r="DG121" s="880" t="s">
        <v>141</v>
      </c>
      <c r="DH121" s="881"/>
      <c r="DI121" s="881"/>
      <c r="DJ121" s="881"/>
      <c r="DK121" s="881"/>
      <c r="DL121" s="881" t="s">
        <v>141</v>
      </c>
      <c r="DM121" s="881"/>
      <c r="DN121" s="881"/>
      <c r="DO121" s="881"/>
      <c r="DP121" s="881"/>
      <c r="DQ121" s="881" t="s">
        <v>483</v>
      </c>
      <c r="DR121" s="881"/>
      <c r="DS121" s="881"/>
      <c r="DT121" s="881"/>
      <c r="DU121" s="881"/>
      <c r="DV121" s="858" t="s">
        <v>141</v>
      </c>
      <c r="DW121" s="858"/>
      <c r="DX121" s="858"/>
      <c r="DY121" s="858"/>
      <c r="DZ121" s="859"/>
    </row>
    <row r="122" spans="1:130" s="233" customFormat="1" ht="26.25" customHeight="1" x14ac:dyDescent="0.2">
      <c r="A122" s="884"/>
      <c r="B122" s="885"/>
      <c r="C122" s="879" t="s">
        <v>462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471</v>
      </c>
      <c r="AB122" s="844"/>
      <c r="AC122" s="844"/>
      <c r="AD122" s="844"/>
      <c r="AE122" s="845"/>
      <c r="AF122" s="846" t="s">
        <v>141</v>
      </c>
      <c r="AG122" s="844"/>
      <c r="AH122" s="844"/>
      <c r="AI122" s="844"/>
      <c r="AJ122" s="845"/>
      <c r="AK122" s="846" t="s">
        <v>471</v>
      </c>
      <c r="AL122" s="844"/>
      <c r="AM122" s="844"/>
      <c r="AN122" s="844"/>
      <c r="AO122" s="845"/>
      <c r="AP122" s="888" t="s">
        <v>141</v>
      </c>
      <c r="AQ122" s="889"/>
      <c r="AR122" s="889"/>
      <c r="AS122" s="889"/>
      <c r="AT122" s="890"/>
      <c r="AU122" s="947"/>
      <c r="AV122" s="948"/>
      <c r="AW122" s="948"/>
      <c r="AX122" s="948"/>
      <c r="AY122" s="949"/>
      <c r="AZ122" s="902" t="s">
        <v>485</v>
      </c>
      <c r="BA122" s="903"/>
      <c r="BB122" s="903"/>
      <c r="BC122" s="903"/>
      <c r="BD122" s="903"/>
      <c r="BE122" s="903"/>
      <c r="BF122" s="903"/>
      <c r="BG122" s="903"/>
      <c r="BH122" s="903"/>
      <c r="BI122" s="903"/>
      <c r="BJ122" s="903"/>
      <c r="BK122" s="903"/>
      <c r="BL122" s="903"/>
      <c r="BM122" s="903"/>
      <c r="BN122" s="903"/>
      <c r="BO122" s="903"/>
      <c r="BP122" s="904"/>
      <c r="BQ122" s="943">
        <v>9012606</v>
      </c>
      <c r="BR122" s="909"/>
      <c r="BS122" s="909"/>
      <c r="BT122" s="909"/>
      <c r="BU122" s="909"/>
      <c r="BV122" s="909">
        <v>9937740</v>
      </c>
      <c r="BW122" s="909"/>
      <c r="BX122" s="909"/>
      <c r="BY122" s="909"/>
      <c r="BZ122" s="909"/>
      <c r="CA122" s="909">
        <v>9244564</v>
      </c>
      <c r="CB122" s="909"/>
      <c r="CC122" s="909"/>
      <c r="CD122" s="909"/>
      <c r="CE122" s="909"/>
      <c r="CF122" s="910">
        <v>369.5</v>
      </c>
      <c r="CG122" s="911"/>
      <c r="CH122" s="911"/>
      <c r="CI122" s="911"/>
      <c r="CJ122" s="911"/>
      <c r="CK122" s="933"/>
      <c r="CL122" s="919"/>
      <c r="CM122" s="919"/>
      <c r="CN122" s="919"/>
      <c r="CO122" s="920"/>
      <c r="CP122" s="899" t="s">
        <v>486</v>
      </c>
      <c r="CQ122" s="900"/>
      <c r="CR122" s="900"/>
      <c r="CS122" s="900"/>
      <c r="CT122" s="900"/>
      <c r="CU122" s="900"/>
      <c r="CV122" s="900"/>
      <c r="CW122" s="900"/>
      <c r="CX122" s="900"/>
      <c r="CY122" s="900"/>
      <c r="CZ122" s="900"/>
      <c r="DA122" s="900"/>
      <c r="DB122" s="900"/>
      <c r="DC122" s="900"/>
      <c r="DD122" s="900"/>
      <c r="DE122" s="900"/>
      <c r="DF122" s="901"/>
      <c r="DG122" s="880" t="s">
        <v>471</v>
      </c>
      <c r="DH122" s="881"/>
      <c r="DI122" s="881"/>
      <c r="DJ122" s="881"/>
      <c r="DK122" s="881"/>
      <c r="DL122" s="881" t="s">
        <v>141</v>
      </c>
      <c r="DM122" s="881"/>
      <c r="DN122" s="881"/>
      <c r="DO122" s="881"/>
      <c r="DP122" s="881"/>
      <c r="DQ122" s="881" t="s">
        <v>471</v>
      </c>
      <c r="DR122" s="881"/>
      <c r="DS122" s="881"/>
      <c r="DT122" s="881"/>
      <c r="DU122" s="881"/>
      <c r="DV122" s="858" t="s">
        <v>471</v>
      </c>
      <c r="DW122" s="858"/>
      <c r="DX122" s="858"/>
      <c r="DY122" s="858"/>
      <c r="DZ122" s="859"/>
    </row>
    <row r="123" spans="1:130" s="233" customFormat="1" ht="26.25" customHeight="1" x14ac:dyDescent="0.2">
      <c r="A123" s="884"/>
      <c r="B123" s="885"/>
      <c r="C123" s="879" t="s">
        <v>468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471</v>
      </c>
      <c r="AB123" s="844"/>
      <c r="AC123" s="844"/>
      <c r="AD123" s="844"/>
      <c r="AE123" s="845"/>
      <c r="AF123" s="846" t="s">
        <v>471</v>
      </c>
      <c r="AG123" s="844"/>
      <c r="AH123" s="844"/>
      <c r="AI123" s="844"/>
      <c r="AJ123" s="845"/>
      <c r="AK123" s="846" t="s">
        <v>471</v>
      </c>
      <c r="AL123" s="844"/>
      <c r="AM123" s="844"/>
      <c r="AN123" s="844"/>
      <c r="AO123" s="845"/>
      <c r="AP123" s="888" t="s">
        <v>471</v>
      </c>
      <c r="AQ123" s="889"/>
      <c r="AR123" s="889"/>
      <c r="AS123" s="889"/>
      <c r="AT123" s="890"/>
      <c r="AU123" s="950"/>
      <c r="AV123" s="951"/>
      <c r="AW123" s="951"/>
      <c r="AX123" s="951"/>
      <c r="AY123" s="951"/>
      <c r="AZ123" s="254" t="s">
        <v>193</v>
      </c>
      <c r="BA123" s="254"/>
      <c r="BB123" s="254"/>
      <c r="BC123" s="254"/>
      <c r="BD123" s="254"/>
      <c r="BE123" s="254"/>
      <c r="BF123" s="254"/>
      <c r="BG123" s="254"/>
      <c r="BH123" s="254"/>
      <c r="BI123" s="254"/>
      <c r="BJ123" s="254"/>
      <c r="BK123" s="254"/>
      <c r="BL123" s="254"/>
      <c r="BM123" s="254"/>
      <c r="BN123" s="254"/>
      <c r="BO123" s="941" t="s">
        <v>487</v>
      </c>
      <c r="BP123" s="942"/>
      <c r="BQ123" s="896">
        <v>12945319</v>
      </c>
      <c r="BR123" s="897"/>
      <c r="BS123" s="897"/>
      <c r="BT123" s="897"/>
      <c r="BU123" s="897"/>
      <c r="BV123" s="897">
        <v>14128053</v>
      </c>
      <c r="BW123" s="897"/>
      <c r="BX123" s="897"/>
      <c r="BY123" s="897"/>
      <c r="BZ123" s="897"/>
      <c r="CA123" s="897">
        <v>13451609</v>
      </c>
      <c r="CB123" s="897"/>
      <c r="CC123" s="897"/>
      <c r="CD123" s="897"/>
      <c r="CE123" s="897"/>
      <c r="CF123" s="812"/>
      <c r="CG123" s="813"/>
      <c r="CH123" s="813"/>
      <c r="CI123" s="813"/>
      <c r="CJ123" s="898"/>
      <c r="CK123" s="933"/>
      <c r="CL123" s="919"/>
      <c r="CM123" s="919"/>
      <c r="CN123" s="919"/>
      <c r="CO123" s="920"/>
      <c r="CP123" s="899" t="s">
        <v>488</v>
      </c>
      <c r="CQ123" s="900"/>
      <c r="CR123" s="900"/>
      <c r="CS123" s="900"/>
      <c r="CT123" s="900"/>
      <c r="CU123" s="900"/>
      <c r="CV123" s="900"/>
      <c r="CW123" s="900"/>
      <c r="CX123" s="900"/>
      <c r="CY123" s="900"/>
      <c r="CZ123" s="900"/>
      <c r="DA123" s="900"/>
      <c r="DB123" s="900"/>
      <c r="DC123" s="900"/>
      <c r="DD123" s="900"/>
      <c r="DE123" s="900"/>
      <c r="DF123" s="901"/>
      <c r="DG123" s="843" t="s">
        <v>141</v>
      </c>
      <c r="DH123" s="844"/>
      <c r="DI123" s="844"/>
      <c r="DJ123" s="844"/>
      <c r="DK123" s="845"/>
      <c r="DL123" s="846" t="s">
        <v>141</v>
      </c>
      <c r="DM123" s="844"/>
      <c r="DN123" s="844"/>
      <c r="DO123" s="844"/>
      <c r="DP123" s="845"/>
      <c r="DQ123" s="846" t="s">
        <v>141</v>
      </c>
      <c r="DR123" s="844"/>
      <c r="DS123" s="844"/>
      <c r="DT123" s="844"/>
      <c r="DU123" s="845"/>
      <c r="DV123" s="888" t="s">
        <v>141</v>
      </c>
      <c r="DW123" s="889"/>
      <c r="DX123" s="889"/>
      <c r="DY123" s="889"/>
      <c r="DZ123" s="890"/>
    </row>
    <row r="124" spans="1:130" s="233" customFormat="1" ht="26.25" customHeight="1" thickBot="1" x14ac:dyDescent="0.25">
      <c r="A124" s="884"/>
      <c r="B124" s="885"/>
      <c r="C124" s="879" t="s">
        <v>472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141</v>
      </c>
      <c r="AB124" s="844"/>
      <c r="AC124" s="844"/>
      <c r="AD124" s="844"/>
      <c r="AE124" s="845"/>
      <c r="AF124" s="846" t="s">
        <v>141</v>
      </c>
      <c r="AG124" s="844"/>
      <c r="AH124" s="844"/>
      <c r="AI124" s="844"/>
      <c r="AJ124" s="845"/>
      <c r="AK124" s="846" t="s">
        <v>141</v>
      </c>
      <c r="AL124" s="844"/>
      <c r="AM124" s="844"/>
      <c r="AN124" s="844"/>
      <c r="AO124" s="845"/>
      <c r="AP124" s="888" t="s">
        <v>141</v>
      </c>
      <c r="AQ124" s="889"/>
      <c r="AR124" s="889"/>
      <c r="AS124" s="889"/>
      <c r="AT124" s="890"/>
      <c r="AU124" s="891" t="s">
        <v>489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471</v>
      </c>
      <c r="BR124" s="895"/>
      <c r="BS124" s="895"/>
      <c r="BT124" s="895"/>
      <c r="BU124" s="895"/>
      <c r="BV124" s="895" t="s">
        <v>141</v>
      </c>
      <c r="BW124" s="895"/>
      <c r="BX124" s="895"/>
      <c r="BY124" s="895"/>
      <c r="BZ124" s="895"/>
      <c r="CA124" s="895" t="s">
        <v>471</v>
      </c>
      <c r="CB124" s="895"/>
      <c r="CC124" s="895"/>
      <c r="CD124" s="895"/>
      <c r="CE124" s="895"/>
      <c r="CF124" s="790"/>
      <c r="CG124" s="791"/>
      <c r="CH124" s="791"/>
      <c r="CI124" s="791"/>
      <c r="CJ124" s="926"/>
      <c r="CK124" s="934"/>
      <c r="CL124" s="934"/>
      <c r="CM124" s="934"/>
      <c r="CN124" s="934"/>
      <c r="CO124" s="935"/>
      <c r="CP124" s="899" t="s">
        <v>490</v>
      </c>
      <c r="CQ124" s="900"/>
      <c r="CR124" s="900"/>
      <c r="CS124" s="900"/>
      <c r="CT124" s="900"/>
      <c r="CU124" s="900"/>
      <c r="CV124" s="900"/>
      <c r="CW124" s="900"/>
      <c r="CX124" s="900"/>
      <c r="CY124" s="900"/>
      <c r="CZ124" s="900"/>
      <c r="DA124" s="900"/>
      <c r="DB124" s="900"/>
      <c r="DC124" s="900"/>
      <c r="DD124" s="900"/>
      <c r="DE124" s="900"/>
      <c r="DF124" s="901"/>
      <c r="DG124" s="827" t="s">
        <v>141</v>
      </c>
      <c r="DH124" s="828"/>
      <c r="DI124" s="828"/>
      <c r="DJ124" s="828"/>
      <c r="DK124" s="829"/>
      <c r="DL124" s="830" t="s">
        <v>141</v>
      </c>
      <c r="DM124" s="828"/>
      <c r="DN124" s="828"/>
      <c r="DO124" s="828"/>
      <c r="DP124" s="829"/>
      <c r="DQ124" s="830" t="s">
        <v>141</v>
      </c>
      <c r="DR124" s="828"/>
      <c r="DS124" s="828"/>
      <c r="DT124" s="828"/>
      <c r="DU124" s="829"/>
      <c r="DV124" s="912" t="s">
        <v>471</v>
      </c>
      <c r="DW124" s="913"/>
      <c r="DX124" s="913"/>
      <c r="DY124" s="913"/>
      <c r="DZ124" s="914"/>
    </row>
    <row r="125" spans="1:130" s="233" customFormat="1" ht="26.25" customHeight="1" x14ac:dyDescent="0.2">
      <c r="A125" s="884"/>
      <c r="B125" s="885"/>
      <c r="C125" s="879" t="s">
        <v>474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471</v>
      </c>
      <c r="AB125" s="844"/>
      <c r="AC125" s="844"/>
      <c r="AD125" s="844"/>
      <c r="AE125" s="845"/>
      <c r="AF125" s="846" t="s">
        <v>483</v>
      </c>
      <c r="AG125" s="844"/>
      <c r="AH125" s="844"/>
      <c r="AI125" s="844"/>
      <c r="AJ125" s="845"/>
      <c r="AK125" s="846" t="s">
        <v>483</v>
      </c>
      <c r="AL125" s="844"/>
      <c r="AM125" s="844"/>
      <c r="AN125" s="844"/>
      <c r="AO125" s="845"/>
      <c r="AP125" s="888" t="s">
        <v>141</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483</v>
      </c>
      <c r="DH125" s="906"/>
      <c r="DI125" s="906"/>
      <c r="DJ125" s="906"/>
      <c r="DK125" s="906"/>
      <c r="DL125" s="906" t="s">
        <v>471</v>
      </c>
      <c r="DM125" s="906"/>
      <c r="DN125" s="906"/>
      <c r="DO125" s="906"/>
      <c r="DP125" s="906"/>
      <c r="DQ125" s="906" t="s">
        <v>141</v>
      </c>
      <c r="DR125" s="906"/>
      <c r="DS125" s="906"/>
      <c r="DT125" s="906"/>
      <c r="DU125" s="906"/>
      <c r="DV125" s="907" t="s">
        <v>483</v>
      </c>
      <c r="DW125" s="907"/>
      <c r="DX125" s="907"/>
      <c r="DY125" s="907"/>
      <c r="DZ125" s="908"/>
    </row>
    <row r="126" spans="1:130" s="233" customFormat="1" ht="26.25" customHeight="1" thickBot="1" x14ac:dyDescent="0.25">
      <c r="A126" s="884"/>
      <c r="B126" s="885"/>
      <c r="C126" s="879" t="s">
        <v>476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471</v>
      </c>
      <c r="AB126" s="844"/>
      <c r="AC126" s="844"/>
      <c r="AD126" s="844"/>
      <c r="AE126" s="845"/>
      <c r="AF126" s="846" t="s">
        <v>471</v>
      </c>
      <c r="AG126" s="844"/>
      <c r="AH126" s="844"/>
      <c r="AI126" s="844"/>
      <c r="AJ126" s="845"/>
      <c r="AK126" s="846" t="s">
        <v>471</v>
      </c>
      <c r="AL126" s="844"/>
      <c r="AM126" s="844"/>
      <c r="AN126" s="844"/>
      <c r="AO126" s="845"/>
      <c r="AP126" s="888" t="s">
        <v>471</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493</v>
      </c>
      <c r="CQ126" s="816"/>
      <c r="CR126" s="816"/>
      <c r="CS126" s="816"/>
      <c r="CT126" s="816"/>
      <c r="CU126" s="816"/>
      <c r="CV126" s="816"/>
      <c r="CW126" s="816"/>
      <c r="CX126" s="816"/>
      <c r="CY126" s="816"/>
      <c r="CZ126" s="816"/>
      <c r="DA126" s="816"/>
      <c r="DB126" s="816"/>
      <c r="DC126" s="816"/>
      <c r="DD126" s="816"/>
      <c r="DE126" s="816"/>
      <c r="DF126" s="817"/>
      <c r="DG126" s="880" t="s">
        <v>471</v>
      </c>
      <c r="DH126" s="881"/>
      <c r="DI126" s="881"/>
      <c r="DJ126" s="881"/>
      <c r="DK126" s="881"/>
      <c r="DL126" s="881" t="s">
        <v>471</v>
      </c>
      <c r="DM126" s="881"/>
      <c r="DN126" s="881"/>
      <c r="DO126" s="881"/>
      <c r="DP126" s="881"/>
      <c r="DQ126" s="881" t="s">
        <v>483</v>
      </c>
      <c r="DR126" s="881"/>
      <c r="DS126" s="881"/>
      <c r="DT126" s="881"/>
      <c r="DU126" s="881"/>
      <c r="DV126" s="858" t="s">
        <v>141</v>
      </c>
      <c r="DW126" s="858"/>
      <c r="DX126" s="858"/>
      <c r="DY126" s="858"/>
      <c r="DZ126" s="859"/>
    </row>
    <row r="127" spans="1:130" s="233" customFormat="1" ht="26.25" customHeight="1" x14ac:dyDescent="0.2">
      <c r="A127" s="886"/>
      <c r="B127" s="887"/>
      <c r="C127" s="902" t="s">
        <v>494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141</v>
      </c>
      <c r="AB127" s="844"/>
      <c r="AC127" s="844"/>
      <c r="AD127" s="844"/>
      <c r="AE127" s="845"/>
      <c r="AF127" s="846" t="s">
        <v>471</v>
      </c>
      <c r="AG127" s="844"/>
      <c r="AH127" s="844"/>
      <c r="AI127" s="844"/>
      <c r="AJ127" s="845"/>
      <c r="AK127" s="846" t="s">
        <v>471</v>
      </c>
      <c r="AL127" s="844"/>
      <c r="AM127" s="844"/>
      <c r="AN127" s="844"/>
      <c r="AO127" s="845"/>
      <c r="AP127" s="888" t="s">
        <v>483</v>
      </c>
      <c r="AQ127" s="889"/>
      <c r="AR127" s="889"/>
      <c r="AS127" s="889"/>
      <c r="AT127" s="890"/>
      <c r="AU127" s="235"/>
      <c r="AV127" s="235"/>
      <c r="AW127" s="235"/>
      <c r="AX127" s="905" t="s">
        <v>495</v>
      </c>
      <c r="AY127" s="876"/>
      <c r="AZ127" s="876"/>
      <c r="BA127" s="876"/>
      <c r="BB127" s="876"/>
      <c r="BC127" s="876"/>
      <c r="BD127" s="876"/>
      <c r="BE127" s="877"/>
      <c r="BF127" s="875" t="s">
        <v>496</v>
      </c>
      <c r="BG127" s="876"/>
      <c r="BH127" s="876"/>
      <c r="BI127" s="876"/>
      <c r="BJ127" s="876"/>
      <c r="BK127" s="876"/>
      <c r="BL127" s="877"/>
      <c r="BM127" s="875" t="s">
        <v>497</v>
      </c>
      <c r="BN127" s="876"/>
      <c r="BO127" s="876"/>
      <c r="BP127" s="876"/>
      <c r="BQ127" s="876"/>
      <c r="BR127" s="876"/>
      <c r="BS127" s="877"/>
      <c r="BT127" s="875" t="s">
        <v>498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499</v>
      </c>
      <c r="CQ127" s="816"/>
      <c r="CR127" s="816"/>
      <c r="CS127" s="816"/>
      <c r="CT127" s="816"/>
      <c r="CU127" s="816"/>
      <c r="CV127" s="816"/>
      <c r="CW127" s="816"/>
      <c r="CX127" s="816"/>
      <c r="CY127" s="816"/>
      <c r="CZ127" s="816"/>
      <c r="DA127" s="816"/>
      <c r="DB127" s="816"/>
      <c r="DC127" s="816"/>
      <c r="DD127" s="816"/>
      <c r="DE127" s="816"/>
      <c r="DF127" s="817"/>
      <c r="DG127" s="880" t="s">
        <v>483</v>
      </c>
      <c r="DH127" s="881"/>
      <c r="DI127" s="881"/>
      <c r="DJ127" s="881"/>
      <c r="DK127" s="881"/>
      <c r="DL127" s="881" t="s">
        <v>483</v>
      </c>
      <c r="DM127" s="881"/>
      <c r="DN127" s="881"/>
      <c r="DO127" s="881"/>
      <c r="DP127" s="881"/>
      <c r="DQ127" s="881" t="s">
        <v>141</v>
      </c>
      <c r="DR127" s="881"/>
      <c r="DS127" s="881"/>
      <c r="DT127" s="881"/>
      <c r="DU127" s="881"/>
      <c r="DV127" s="858" t="s">
        <v>141</v>
      </c>
      <c r="DW127" s="858"/>
      <c r="DX127" s="858"/>
      <c r="DY127" s="858"/>
      <c r="DZ127" s="859"/>
    </row>
    <row r="128" spans="1:130" s="233" customFormat="1" ht="26.25" customHeight="1" thickBot="1" x14ac:dyDescent="0.25">
      <c r="A128" s="860" t="s">
        <v>500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501</v>
      </c>
      <c r="X128" s="862"/>
      <c r="Y128" s="862"/>
      <c r="Z128" s="863"/>
      <c r="AA128" s="864">
        <v>6900</v>
      </c>
      <c r="AB128" s="865"/>
      <c r="AC128" s="865"/>
      <c r="AD128" s="865"/>
      <c r="AE128" s="866"/>
      <c r="AF128" s="867">
        <v>480</v>
      </c>
      <c r="AG128" s="865"/>
      <c r="AH128" s="865"/>
      <c r="AI128" s="865"/>
      <c r="AJ128" s="866"/>
      <c r="AK128" s="867">
        <v>387</v>
      </c>
      <c r="AL128" s="865"/>
      <c r="AM128" s="865"/>
      <c r="AN128" s="865"/>
      <c r="AO128" s="866"/>
      <c r="AP128" s="868"/>
      <c r="AQ128" s="869"/>
      <c r="AR128" s="869"/>
      <c r="AS128" s="869"/>
      <c r="AT128" s="870"/>
      <c r="AU128" s="235"/>
      <c r="AV128" s="235"/>
      <c r="AW128" s="235"/>
      <c r="AX128" s="871" t="s">
        <v>502</v>
      </c>
      <c r="AY128" s="872"/>
      <c r="AZ128" s="872"/>
      <c r="BA128" s="872"/>
      <c r="BB128" s="872"/>
      <c r="BC128" s="872"/>
      <c r="BD128" s="872"/>
      <c r="BE128" s="873"/>
      <c r="BF128" s="850" t="s">
        <v>141</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503</v>
      </c>
      <c r="CQ128" s="794"/>
      <c r="CR128" s="794"/>
      <c r="CS128" s="794"/>
      <c r="CT128" s="794"/>
      <c r="CU128" s="794"/>
      <c r="CV128" s="794"/>
      <c r="CW128" s="794"/>
      <c r="CX128" s="794"/>
      <c r="CY128" s="794"/>
      <c r="CZ128" s="794"/>
      <c r="DA128" s="794"/>
      <c r="DB128" s="794"/>
      <c r="DC128" s="794"/>
      <c r="DD128" s="794"/>
      <c r="DE128" s="794"/>
      <c r="DF128" s="795"/>
      <c r="DG128" s="854" t="s">
        <v>141</v>
      </c>
      <c r="DH128" s="855"/>
      <c r="DI128" s="855"/>
      <c r="DJ128" s="855"/>
      <c r="DK128" s="855"/>
      <c r="DL128" s="855" t="s">
        <v>141</v>
      </c>
      <c r="DM128" s="855"/>
      <c r="DN128" s="855"/>
      <c r="DO128" s="855"/>
      <c r="DP128" s="855"/>
      <c r="DQ128" s="855" t="s">
        <v>141</v>
      </c>
      <c r="DR128" s="855"/>
      <c r="DS128" s="855"/>
      <c r="DT128" s="855"/>
      <c r="DU128" s="855"/>
      <c r="DV128" s="856" t="s">
        <v>141</v>
      </c>
      <c r="DW128" s="856"/>
      <c r="DX128" s="856"/>
      <c r="DY128" s="856"/>
      <c r="DZ128" s="857"/>
    </row>
    <row r="129" spans="1:131" s="233" customFormat="1" ht="26.25" customHeight="1" x14ac:dyDescent="0.2">
      <c r="A129" s="838" t="s">
        <v>111</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504</v>
      </c>
      <c r="X129" s="841"/>
      <c r="Y129" s="841"/>
      <c r="Z129" s="842"/>
      <c r="AA129" s="843">
        <v>2822783</v>
      </c>
      <c r="AB129" s="844"/>
      <c r="AC129" s="844"/>
      <c r="AD129" s="844"/>
      <c r="AE129" s="845"/>
      <c r="AF129" s="846">
        <v>3091105</v>
      </c>
      <c r="AG129" s="844"/>
      <c r="AH129" s="844"/>
      <c r="AI129" s="844"/>
      <c r="AJ129" s="845"/>
      <c r="AK129" s="846">
        <v>3445779</v>
      </c>
      <c r="AL129" s="844"/>
      <c r="AM129" s="844"/>
      <c r="AN129" s="844"/>
      <c r="AO129" s="845"/>
      <c r="AP129" s="847"/>
      <c r="AQ129" s="848"/>
      <c r="AR129" s="848"/>
      <c r="AS129" s="848"/>
      <c r="AT129" s="849"/>
      <c r="AU129" s="236"/>
      <c r="AV129" s="236"/>
      <c r="AW129" s="236"/>
      <c r="AX129" s="815" t="s">
        <v>505</v>
      </c>
      <c r="AY129" s="816"/>
      <c r="AZ129" s="816"/>
      <c r="BA129" s="816"/>
      <c r="BB129" s="816"/>
      <c r="BC129" s="816"/>
      <c r="BD129" s="816"/>
      <c r="BE129" s="817"/>
      <c r="BF129" s="834" t="s">
        <v>141</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507</v>
      </c>
      <c r="X130" s="841"/>
      <c r="Y130" s="841"/>
      <c r="Z130" s="842"/>
      <c r="AA130" s="843">
        <v>688619</v>
      </c>
      <c r="AB130" s="844"/>
      <c r="AC130" s="844"/>
      <c r="AD130" s="844"/>
      <c r="AE130" s="845"/>
      <c r="AF130" s="846">
        <v>829379</v>
      </c>
      <c r="AG130" s="844"/>
      <c r="AH130" s="844"/>
      <c r="AI130" s="844"/>
      <c r="AJ130" s="845"/>
      <c r="AK130" s="846">
        <v>943767</v>
      </c>
      <c r="AL130" s="844"/>
      <c r="AM130" s="844"/>
      <c r="AN130" s="844"/>
      <c r="AO130" s="845"/>
      <c r="AP130" s="847"/>
      <c r="AQ130" s="848"/>
      <c r="AR130" s="848"/>
      <c r="AS130" s="848"/>
      <c r="AT130" s="849"/>
      <c r="AU130" s="236"/>
      <c r="AV130" s="236"/>
      <c r="AW130" s="236"/>
      <c r="AX130" s="815" t="s">
        <v>508</v>
      </c>
      <c r="AY130" s="816"/>
      <c r="AZ130" s="816"/>
      <c r="BA130" s="816"/>
      <c r="BB130" s="816"/>
      <c r="BC130" s="816"/>
      <c r="BD130" s="816"/>
      <c r="BE130" s="817"/>
      <c r="BF130" s="818">
        <v>7.2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509</v>
      </c>
      <c r="X131" s="825"/>
      <c r="Y131" s="825"/>
      <c r="Z131" s="826"/>
      <c r="AA131" s="827">
        <v>2134164</v>
      </c>
      <c r="AB131" s="828"/>
      <c r="AC131" s="828"/>
      <c r="AD131" s="828"/>
      <c r="AE131" s="829"/>
      <c r="AF131" s="830">
        <v>2261726</v>
      </c>
      <c r="AG131" s="828"/>
      <c r="AH131" s="828"/>
      <c r="AI131" s="828"/>
      <c r="AJ131" s="829"/>
      <c r="AK131" s="830">
        <v>2502012</v>
      </c>
      <c r="AL131" s="828"/>
      <c r="AM131" s="828"/>
      <c r="AN131" s="828"/>
      <c r="AO131" s="829"/>
      <c r="AP131" s="831"/>
      <c r="AQ131" s="832"/>
      <c r="AR131" s="832"/>
      <c r="AS131" s="832"/>
      <c r="AT131" s="833"/>
      <c r="AU131" s="236"/>
      <c r="AV131" s="236"/>
      <c r="AW131" s="236"/>
      <c r="AX131" s="793" t="s">
        <v>510</v>
      </c>
      <c r="AY131" s="794"/>
      <c r="AZ131" s="794"/>
      <c r="BA131" s="794"/>
      <c r="BB131" s="794"/>
      <c r="BC131" s="794"/>
      <c r="BD131" s="794"/>
      <c r="BE131" s="795"/>
      <c r="BF131" s="796" t="s">
        <v>471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511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512</v>
      </c>
      <c r="W132" s="806"/>
      <c r="X132" s="806"/>
      <c r="Y132" s="806"/>
      <c r="Z132" s="807"/>
      <c r="AA132" s="808">
        <v>6.6102230190000002</v>
      </c>
      <c r="AB132" s="809"/>
      <c r="AC132" s="809"/>
      <c r="AD132" s="809"/>
      <c r="AE132" s="810"/>
      <c r="AF132" s="811">
        <v>7.6695408729999999</v>
      </c>
      <c r="AG132" s="809"/>
      <c r="AH132" s="809"/>
      <c r="AI132" s="809"/>
      <c r="AJ132" s="810"/>
      <c r="AK132" s="811">
        <v>7.5945678919999997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513</v>
      </c>
      <c r="W133" s="785"/>
      <c r="X133" s="785"/>
      <c r="Y133" s="785"/>
      <c r="Z133" s="786"/>
      <c r="AA133" s="787">
        <v>5.4</v>
      </c>
      <c r="AB133" s="788"/>
      <c r="AC133" s="788"/>
      <c r="AD133" s="788"/>
      <c r="AE133" s="789"/>
      <c r="AF133" s="787">
        <v>6.9</v>
      </c>
      <c r="AG133" s="788"/>
      <c r="AH133" s="788"/>
      <c r="AI133" s="788"/>
      <c r="AJ133" s="789"/>
      <c r="AK133" s="787">
        <v>7.2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GViSL0m3Qc/iFQ06aqalcXqxY7gahBYQbxAowQm+s4biJlMG6r6UR7PycXs1eVjhVpwJqNfLt3/zBe/2VN6HA==" saltValue="z+GgmG0AwfgOGKSMiwQc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sQOPW15/2QYld8B/pMcVSoOXisQTFlHYZSP2qR9zAjPbaoUm8H6O499xv7j+2YCrp70exBZnrwhz9x2xnK4gQ==" saltValue="QPeRJUfVLpiItS97GA2v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0" zoomScaleSheetLayoutView="4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517</v>
      </c>
      <c r="AP7" s="275"/>
      <c r="AQ7" s="276" t="s">
        <v>518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519</v>
      </c>
      <c r="AQ8" s="282" t="s">
        <v>520</v>
      </c>
      <c r="AR8" s="283" t="s">
        <v>521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522</v>
      </c>
      <c r="AL9" s="1195"/>
      <c r="AM9" s="1195"/>
      <c r="AN9" s="1196"/>
      <c r="AO9" s="284">
        <v>788958</v>
      </c>
      <c r="AP9" s="284">
        <v>117247</v>
      </c>
      <c r="AQ9" s="285">
        <v>135698</v>
      </c>
      <c r="AR9" s="286">
        <v>-13.6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523</v>
      </c>
      <c r="AL10" s="1195"/>
      <c r="AM10" s="1195"/>
      <c r="AN10" s="1196"/>
      <c r="AO10" s="287">
        <v>47823</v>
      </c>
      <c r="AP10" s="287">
        <v>7107</v>
      </c>
      <c r="AQ10" s="288">
        <v>15070</v>
      </c>
      <c r="AR10" s="289">
        <v>-52.8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524</v>
      </c>
      <c r="AL11" s="1195"/>
      <c r="AM11" s="1195"/>
      <c r="AN11" s="1196"/>
      <c r="AO11" s="287" t="s">
        <v>525</v>
      </c>
      <c r="AP11" s="287" t="s">
        <v>525</v>
      </c>
      <c r="AQ11" s="288">
        <v>1204</v>
      </c>
      <c r="AR11" s="289" t="s">
        <v>525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526</v>
      </c>
      <c r="AL12" s="1195"/>
      <c r="AM12" s="1195"/>
      <c r="AN12" s="1196"/>
      <c r="AO12" s="287" t="s">
        <v>525</v>
      </c>
      <c r="AP12" s="287" t="s">
        <v>525</v>
      </c>
      <c r="AQ12" s="288" t="s">
        <v>525</v>
      </c>
      <c r="AR12" s="289" t="s">
        <v>525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527</v>
      </c>
      <c r="AL13" s="1195"/>
      <c r="AM13" s="1195"/>
      <c r="AN13" s="1196"/>
      <c r="AO13" s="287">
        <v>26181</v>
      </c>
      <c r="AP13" s="287">
        <v>3891</v>
      </c>
      <c r="AQ13" s="288">
        <v>5161</v>
      </c>
      <c r="AR13" s="289">
        <v>-24.6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528</v>
      </c>
      <c r="AL14" s="1195"/>
      <c r="AM14" s="1195"/>
      <c r="AN14" s="1196"/>
      <c r="AO14" s="287">
        <v>9383</v>
      </c>
      <c r="AP14" s="287">
        <v>1394</v>
      </c>
      <c r="AQ14" s="288">
        <v>2589</v>
      </c>
      <c r="AR14" s="289">
        <v>-46.2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529</v>
      </c>
      <c r="AL15" s="1198"/>
      <c r="AM15" s="1198"/>
      <c r="AN15" s="1199"/>
      <c r="AO15" s="287">
        <v>-58584</v>
      </c>
      <c r="AP15" s="287">
        <v>-8706</v>
      </c>
      <c r="AQ15" s="288">
        <v>-9993</v>
      </c>
      <c r="AR15" s="289">
        <v>-12.9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193</v>
      </c>
      <c r="AL16" s="1198"/>
      <c r="AM16" s="1198"/>
      <c r="AN16" s="1199"/>
      <c r="AO16" s="287">
        <v>813761</v>
      </c>
      <c r="AP16" s="287">
        <v>120933</v>
      </c>
      <c r="AQ16" s="288">
        <v>149729</v>
      </c>
      <c r="AR16" s="289">
        <v>-19.2</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534</v>
      </c>
      <c r="AL21" s="1201"/>
      <c r="AM21" s="1201"/>
      <c r="AN21" s="1202"/>
      <c r="AO21" s="300">
        <v>12.63</v>
      </c>
      <c r="AP21" s="301">
        <v>13.47</v>
      </c>
      <c r="AQ21" s="302">
        <v>-0.84</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535</v>
      </c>
      <c r="AL22" s="1201"/>
      <c r="AM22" s="1201"/>
      <c r="AN22" s="1202"/>
      <c r="AO22" s="305">
        <v>95.4</v>
      </c>
      <c r="AP22" s="306">
        <v>96.1</v>
      </c>
      <c r="AQ22" s="307">
        <v>-0.7</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3" t="s">
        <v>536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 x14ac:dyDescent="0.2">
      <c r="A27" s="312"/>
      <c r="AO27" s="265"/>
      <c r="AP27" s="265"/>
      <c r="AQ27" s="265"/>
      <c r="AR27" s="265"/>
      <c r="AS27" s="265"/>
      <c r="AT27" s="265"/>
    </row>
    <row r="28" spans="1:46" ht="16.5" x14ac:dyDescent="0.2">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517</v>
      </c>
      <c r="AP30" s="275"/>
      <c r="AQ30" s="276" t="s">
        <v>518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519</v>
      </c>
      <c r="AQ31" s="282" t="s">
        <v>520</v>
      </c>
      <c r="AR31" s="283" t="s">
        <v>521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539</v>
      </c>
      <c r="AL32" s="1185"/>
      <c r="AM32" s="1185"/>
      <c r="AN32" s="1186"/>
      <c r="AO32" s="315">
        <v>1107308</v>
      </c>
      <c r="AP32" s="315">
        <v>164558</v>
      </c>
      <c r="AQ32" s="316">
        <v>77495</v>
      </c>
      <c r="AR32" s="317">
        <v>112.3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540</v>
      </c>
      <c r="AL33" s="1185"/>
      <c r="AM33" s="1185"/>
      <c r="AN33" s="1186"/>
      <c r="AO33" s="315" t="s">
        <v>525</v>
      </c>
      <c r="AP33" s="315" t="s">
        <v>525</v>
      </c>
      <c r="AQ33" s="316" t="s">
        <v>525</v>
      </c>
      <c r="AR33" s="317" t="s">
        <v>525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541</v>
      </c>
      <c r="AL34" s="1185"/>
      <c r="AM34" s="1185"/>
      <c r="AN34" s="1186"/>
      <c r="AO34" s="315" t="s">
        <v>525</v>
      </c>
      <c r="AP34" s="315" t="s">
        <v>525</v>
      </c>
      <c r="AQ34" s="316" t="s">
        <v>525</v>
      </c>
      <c r="AR34" s="317" t="s">
        <v>525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542</v>
      </c>
      <c r="AL35" s="1185"/>
      <c r="AM35" s="1185"/>
      <c r="AN35" s="1186"/>
      <c r="AO35" s="315">
        <v>8242</v>
      </c>
      <c r="AP35" s="315">
        <v>1225</v>
      </c>
      <c r="AQ35" s="316">
        <v>26940</v>
      </c>
      <c r="AR35" s="317">
        <v>-95.5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543</v>
      </c>
      <c r="AL36" s="1185"/>
      <c r="AM36" s="1185"/>
      <c r="AN36" s="1186"/>
      <c r="AO36" s="315">
        <v>18458</v>
      </c>
      <c r="AP36" s="315">
        <v>2743</v>
      </c>
      <c r="AQ36" s="316">
        <v>3757</v>
      </c>
      <c r="AR36" s="317">
        <v>-27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544</v>
      </c>
      <c r="AL37" s="1185"/>
      <c r="AM37" s="1185"/>
      <c r="AN37" s="1186"/>
      <c r="AO37" s="315" t="s">
        <v>525</v>
      </c>
      <c r="AP37" s="315" t="s">
        <v>525</v>
      </c>
      <c r="AQ37" s="316">
        <v>476</v>
      </c>
      <c r="AR37" s="317" t="s">
        <v>525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545</v>
      </c>
      <c r="AL38" s="1188"/>
      <c r="AM38" s="1188"/>
      <c r="AN38" s="1189"/>
      <c r="AO38" s="318">
        <v>163</v>
      </c>
      <c r="AP38" s="318">
        <v>24</v>
      </c>
      <c r="AQ38" s="319">
        <v>3</v>
      </c>
      <c r="AR38" s="307">
        <v>700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546</v>
      </c>
      <c r="AL39" s="1188"/>
      <c r="AM39" s="1188"/>
      <c r="AN39" s="1189"/>
      <c r="AO39" s="315">
        <v>-387</v>
      </c>
      <c r="AP39" s="315">
        <v>-58</v>
      </c>
      <c r="AQ39" s="316">
        <v>-1869</v>
      </c>
      <c r="AR39" s="317">
        <v>-96.9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547</v>
      </c>
      <c r="AL40" s="1185"/>
      <c r="AM40" s="1185"/>
      <c r="AN40" s="1186"/>
      <c r="AO40" s="315">
        <v>-943767</v>
      </c>
      <c r="AP40" s="315">
        <v>-140254</v>
      </c>
      <c r="AQ40" s="316">
        <v>-73868</v>
      </c>
      <c r="AR40" s="317">
        <v>89.9</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307</v>
      </c>
      <c r="AL41" s="1191"/>
      <c r="AM41" s="1191"/>
      <c r="AN41" s="1192"/>
      <c r="AO41" s="315">
        <v>190017</v>
      </c>
      <c r="AP41" s="315">
        <v>28239</v>
      </c>
      <c r="AQ41" s="316">
        <v>32935</v>
      </c>
      <c r="AR41" s="317">
        <v>-14.3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517</v>
      </c>
      <c r="AN49" s="1179" t="s">
        <v>551</v>
      </c>
      <c r="AO49" s="1180"/>
      <c r="AP49" s="1180"/>
      <c r="AQ49" s="1180"/>
      <c r="AR49" s="1181"/>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552</v>
      </c>
      <c r="AO50" s="332" t="s">
        <v>553</v>
      </c>
      <c r="AP50" s="333" t="s">
        <v>554</v>
      </c>
      <c r="AQ50" s="334" t="s">
        <v>555</v>
      </c>
      <c r="AR50" s="335" t="s">
        <v>556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861999</v>
      </c>
      <c r="AN51" s="337">
        <v>127609</v>
      </c>
      <c r="AO51" s="338">
        <v>178.6</v>
      </c>
      <c r="AP51" s="339">
        <v>122882</v>
      </c>
      <c r="AQ51" s="340">
        <v>-11.4</v>
      </c>
      <c r="AR51" s="341">
        <v>190</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550256</v>
      </c>
      <c r="AN52" s="345">
        <v>81459</v>
      </c>
      <c r="AO52" s="346">
        <v>543.9</v>
      </c>
      <c r="AP52" s="347">
        <v>65785</v>
      </c>
      <c r="AQ52" s="348">
        <v>-7.6</v>
      </c>
      <c r="AR52" s="349">
        <v>551.5</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5808913</v>
      </c>
      <c r="AN53" s="337">
        <v>858798</v>
      </c>
      <c r="AO53" s="338">
        <v>573</v>
      </c>
      <c r="AP53" s="339">
        <v>114790</v>
      </c>
      <c r="AQ53" s="340">
        <v>-6.6</v>
      </c>
      <c r="AR53" s="341">
        <v>579.6</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153155</v>
      </c>
      <c r="AN54" s="345">
        <v>22643</v>
      </c>
      <c r="AO54" s="346">
        <v>-72.2</v>
      </c>
      <c r="AP54" s="347">
        <v>55601</v>
      </c>
      <c r="AQ54" s="348">
        <v>-15.5</v>
      </c>
      <c r="AR54" s="349">
        <v>-56.7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4833779</v>
      </c>
      <c r="AN55" s="337">
        <v>714633</v>
      </c>
      <c r="AO55" s="338">
        <v>-16.8</v>
      </c>
      <c r="AP55" s="339">
        <v>126262</v>
      </c>
      <c r="AQ55" s="340">
        <v>10</v>
      </c>
      <c r="AR55" s="341">
        <v>-26.8</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210513</v>
      </c>
      <c r="AN56" s="345">
        <v>31123</v>
      </c>
      <c r="AO56" s="346">
        <v>37.5</v>
      </c>
      <c r="AP56" s="347">
        <v>56769</v>
      </c>
      <c r="AQ56" s="348">
        <v>2.1</v>
      </c>
      <c r="AR56" s="349">
        <v>35.4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4352393</v>
      </c>
      <c r="AN57" s="337">
        <v>644895</v>
      </c>
      <c r="AO57" s="338">
        <v>-9.8000000000000007</v>
      </c>
      <c r="AP57" s="339">
        <v>126525</v>
      </c>
      <c r="AQ57" s="340">
        <v>0.2</v>
      </c>
      <c r="AR57" s="341">
        <v>-10</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317879</v>
      </c>
      <c r="AN58" s="345">
        <v>47100</v>
      </c>
      <c r="AO58" s="346">
        <v>51.3</v>
      </c>
      <c r="AP58" s="347">
        <v>67052</v>
      </c>
      <c r="AQ58" s="348">
        <v>18.100000000000001</v>
      </c>
      <c r="AR58" s="349">
        <v>33.200000000000003</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2642915</v>
      </c>
      <c r="AN59" s="337">
        <v>392765</v>
      </c>
      <c r="AO59" s="338">
        <v>-39.1</v>
      </c>
      <c r="AP59" s="339">
        <v>122054</v>
      </c>
      <c r="AQ59" s="340">
        <v>-3.5</v>
      </c>
      <c r="AR59" s="341">
        <v>-35.6</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492086</v>
      </c>
      <c r="AN60" s="345">
        <v>73129</v>
      </c>
      <c r="AO60" s="346">
        <v>55.3</v>
      </c>
      <c r="AP60" s="347">
        <v>68298</v>
      </c>
      <c r="AQ60" s="348">
        <v>1.9</v>
      </c>
      <c r="AR60" s="349">
        <v>53.4</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3700000</v>
      </c>
      <c r="AN61" s="352">
        <v>547740</v>
      </c>
      <c r="AO61" s="353">
        <v>137.19999999999999</v>
      </c>
      <c r="AP61" s="354">
        <v>122503</v>
      </c>
      <c r="AQ61" s="355">
        <v>-2.2999999999999998</v>
      </c>
      <c r="AR61" s="341">
        <v>139.5</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344778</v>
      </c>
      <c r="AN62" s="345">
        <v>51091</v>
      </c>
      <c r="AO62" s="346">
        <v>123.2</v>
      </c>
      <c r="AP62" s="347">
        <v>62701</v>
      </c>
      <c r="AQ62" s="348">
        <v>-0.2</v>
      </c>
      <c r="AR62" s="349">
        <v>123.4</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eB5AxONGke0qhsHiuKFOVfCrASnq1Fv8kZjKlli0vdkKhuYnqY6DcHqSxBaKK/15X2/q9jbJYCkD/kk0Nm02rw==" saltValue="R2e9TkSqppXqxQKuceJe0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565</v>
      </c>
    </row>
    <row r="120" spans="125:125" ht="13.5" hidden="1" customHeight="1" x14ac:dyDescent="0.2"/>
    <row r="121" spans="125:125" ht="13.5" hidden="1" customHeight="1" x14ac:dyDescent="0.2">
      <c r="DU121" s="262"/>
    </row>
  </sheetData>
  <sheetProtection algorithmName="SHA-512" hashValue="jiixg9RkT/HnNSt6cecO550wO+T+aAeOvtBUmQPMXjUDQIC+NFrnc3TqH8FeyXqwz8bPXXmRHhks8Akx33JDuw==" saltValue="cf65nTqaVUldfbCrrhDt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566</v>
      </c>
    </row>
  </sheetData>
  <sheetProtection algorithmName="SHA-512" hashValue="oacNic4YDtHygRoCljyvILTeZq7orVLPVhHzVW8bLR83UQth+y/5tsDpHor6cVbU6icDJtM3SrnVYhNly6V+4w==" saltValue="0quO1nJqwSMYoLgAY4Ls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03" t="s">
        <v>3</v>
      </c>
      <c r="D47" s="1203"/>
      <c r="E47" s="1204"/>
      <c r="F47" s="11">
        <v>50.25</v>
      </c>
      <c r="G47" s="12">
        <v>54.21</v>
      </c>
      <c r="H47" s="12">
        <v>68.84</v>
      </c>
      <c r="I47" s="12">
        <v>75.819999999999993</v>
      </c>
      <c r="J47" s="13">
        <v>72.86</v>
      </c>
    </row>
    <row r="48" spans="2:10" ht="57.75" customHeight="1" x14ac:dyDescent="0.2">
      <c r="B48" s="14"/>
      <c r="C48" s="1205" t="s">
        <v>4</v>
      </c>
      <c r="D48" s="1205"/>
      <c r="E48" s="1206"/>
      <c r="F48" s="15">
        <v>30.8</v>
      </c>
      <c r="G48" s="16">
        <v>26.92</v>
      </c>
      <c r="H48" s="16">
        <v>19.12</v>
      </c>
      <c r="I48" s="16">
        <v>10.79</v>
      </c>
      <c r="J48" s="17">
        <v>17.71</v>
      </c>
    </row>
    <row r="49" spans="2:10" ht="57.75" customHeight="1" thickBot="1" x14ac:dyDescent="0.25">
      <c r="B49" s="18"/>
      <c r="C49" s="1207" t="s">
        <v>5</v>
      </c>
      <c r="D49" s="1207"/>
      <c r="E49" s="1208"/>
      <c r="F49" s="19">
        <v>8.99</v>
      </c>
      <c r="G49" s="20">
        <v>7.92</v>
      </c>
      <c r="H49" s="20">
        <v>15.21</v>
      </c>
      <c r="I49" s="20">
        <v>6.28</v>
      </c>
      <c r="J49" s="21">
        <v>12.88</v>
      </c>
    </row>
    <row r="50" spans="2:10" ht="13" x14ac:dyDescent="0.2"/>
  </sheetData>
  <sheetProtection algorithmName="SHA-512" hashValue="fCBh4nx4+fe91nzecGApIdkQ8D4V/Ve//d9bMHDevDCj6CayY4oWbGA7UQILIRgioaGFFxfF8u805a66Md39AQ==" saltValue="Z2CocC5+NO110BqniAIU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2023-03-22T06:22:53Z</cp:lastPrinted>
  <dcterms:created xsi:type="dcterms:W3CDTF">2023-02-20T07:33:15Z</dcterms:created>
  <dcterms:modified xsi:type="dcterms:W3CDTF">2023-10-05T02:32:27Z</dcterms:modified>
  <cp:category/>
</cp:coreProperties>
</file>