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<sst xmlns="http://schemas.openxmlformats.org/spreadsheetml/2006/main" count="1142" uniqueCount="622">
  <si>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</si>
  <si>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</si>
  <si>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</si>
  <si>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</si>
  <si>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</si>
  <si>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</si>
  <si>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</si>
  <si>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</si>
  <si>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</si>
  <si>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</si>
  <si>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</si>
  <si>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</si>
  <si>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</si>
  <si>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</si>
  <si>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</si>
  <si>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</si>
  <si>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</si>
  <si>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</si>
  <si>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</si>
  <si>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</si>
  <si>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</si>
  <si>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</si>
  <si>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</si>
  <si>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</si>
  <si>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</si>
  <si>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</si>
  <si>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</si>
  <si>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</si>
  <si>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</si>
  <si>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</si>
  <si>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</si>
  <si>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</si>
  <si>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</si>
  <si>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</si>
  <si>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</si>
  <si>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</si>
  <si>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</si>
  <si>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</si>
  <si>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</si>
  <si>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</si>
  <si>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</si>
  <si>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</si>
  <si>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</si>
  <si>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</si>
  <si>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</si>
  <si>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</si>
  <si>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</si>
  <si>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</si>
  <si>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</si>
  <si>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</si>
  <si>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</si>
  <si>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</si>
  <si>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</si>
  <si>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</si>
  <si>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</si>
  <si>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</si>
  <si>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</si>
  <si>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</si>
  <si>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</si>
  <si>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</si>
  <si>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</si>
  <si>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</si>
  <si>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</si>
  <si>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</si>
  <si>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</si>
  <si>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</si>
  <si>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</si>
  <si>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</si>
  <si>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</si>
  <si>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</si>
  <si>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</si>
  <si>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</si>
  <si>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</si>
  <si>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</si>
  <si>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</si>
  <si>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</si>
  <si>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</si>
  <si>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</si>
  <si>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</si>
  <si>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</si>
  <si>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</si>
  <si>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</si>
  <si>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</si>
  <si>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</si>
  <si>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</si>
  <si>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</si>
  <si>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</si>
  <si>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</si>
  <si>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</si>
  <si>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</si>
  <si>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</si>
  <si>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</si>
  <si>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</si>
  <si>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</si>
  <si>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</si>
  <si>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</si>
  <si>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</si>
  <si>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</si>
  <si>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</si>
  <si>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</si>
  <si>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</si>
  <si>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</si>
  <si>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</si>
  <si>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</si>
  <si>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</si>
  <si>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</si>
  <si>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</si>
  <si>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</si>
  <si>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</si>
  <si>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</si>
  <si>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</si>
  <si>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</si>
  <si>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</si>
  <si>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</si>
  <si>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</si>
  <si>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</si>
  <si>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</si>
  <si>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</si>
  <si>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</si>
  <si>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</si>
  <si>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</si>
  <si>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</si>
  <si>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</si>
  <si>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</si>
  <si>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</si>
  <si>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</si>
  <si>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</si>
  <si>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</si>
  <si>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</si>
  <si>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</si>
  <si>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</si>
  <si>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</si>
  <si>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</si>
  <si>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</si>
  <si>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</si>
  <si>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</si>
  <si>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</si>
  <si>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</si>
  <si>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</si>
  <si>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</si>
  <si>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</si>
  <si>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</si>
  <si>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</si>
  <si>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</si>
  <si>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</si>
  <si>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</si>
  <si>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</si>
  <si>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</si>
  <si>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</si>
  <si>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</si>
  <si>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</si>
  <si>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</si>
  <si>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</si>
  <si>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</si>
  <si>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</si>
  <si>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</si>
  <si>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</si>
  <si>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</si>
  <si>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</si>
  <si>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</si>
  <si>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</si>
  <si>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</si>
  <si>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</si>
  <si>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</si>
  <si>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</si>
  <si>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</si>
  <si>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</si>
  <si>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</si>
  <si>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</si>
  <si>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</si>
  <si>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</si>
  <si>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</si>
  <si>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</si>
  <si>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</si>
  <si>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</si>
  <si>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</si>
  <si>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</si>
  <si>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</si>
  <si>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</si>
  <si>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</si>
  <si>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</si>
  <si>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</si>
  <si>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</si>
  <si>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</si>
  <si>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</si>
  <si>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</si>
  <si>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</si>
  <si>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</si>
  <si>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</si>
  <si>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</si>
  <si>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</si>
  <si>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</si>
  <si>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</si>
  <si>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</si>
  <si>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</si>
  <si>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</si>
  <si>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</si>
  <si>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</si>
  <si>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</si>
  <si>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</si>
  <si>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</si>
  <si>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</si>
  <si>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</si>
  <si>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</si>
  <si>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</si>
  <si>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</si>
  <si>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</si>
  <si>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</si>
  <si>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</si>
  <si>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</si>
  <si>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</si>
  <si>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</si>
  <si>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</si>
  <si>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</si>
  <si>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</si>
  <si>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</si>
  <si>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熊本県南小国町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</si>
  <si>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</si>
  <si>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</si>
  <si>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</si>
  <si>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</si>
  <si>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</si>
  <si>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</si>
  <si>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</si>
  <si>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</si>
  <si>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</si>
  <si>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</si>
  <si>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</si>
  <si>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</si>
  <si>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</si>
  <si>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</si>
  <si>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</si>
  <si>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</si>
  <si>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</si>
  <si>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</si>
  <si>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</si>
  <si>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</si>
  <si>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</si>
  <si>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</si>
  <si>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</si>
  <si>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</si>
  <si>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</si>
  <si>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</si>
  <si>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</si>
  <si>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</si>
  <si>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</si>
  <si>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</si>
  <si>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</si>
  <si>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</si>
  <si>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</si>
  <si>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</si>
  <si>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</si>
  <si>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</si>
  <si>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</si>
  <si>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</si>
  <si>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</si>
  <si>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</si>
  <si>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</si>
  <si>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</si>
  <si>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</si>
  <si>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</si>
  <si>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</si>
  <si>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</si>
  <si>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</si>
  <si>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</si>
  <si>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</si>
  <si>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</si>
  <si>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</si>
  <si>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</si>
  <si>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</si>
  <si>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</si>
  <si>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</si>
  <si>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</si>
  <si>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</si>
  <si>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</si>
  <si>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</si>
  <si>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</si>
  <si>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</si>
  <si>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</si>
  <si>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</si>
  <si>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</si>
  <si>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</si>
  <si>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</si>
  <si>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</si>
  <si>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</si>
  <si>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</si>
  <si>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</si>
  <si>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</si>
  <si>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</si>
  <si>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</si>
  <si>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</si>
  <si>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</si>
  <si>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</si>
  <si>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</si>
  <si>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</si>
  <si>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</si>
  <si>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</si>
  <si>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</si>
  <si>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</si>
  <si>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</si>
  <si>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</si>
  <si>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</si>
  <si>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</si>
  <si>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</si>
  <si>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</si>
  <si>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</si>
  <si>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</si>
  <si>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</si>
  <si>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</si>
  <si>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</si>
  <si>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</si>
  <si>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</si>
  <si>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</si>
  <si>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</si>
  <si>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</si>
  <si>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</si>
  <si>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</si>
  <si>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</si>
  <si>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</si>
  <si>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</si>
  <si>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</si>
  <si>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</si>
  <si>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</si>
  <si>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</si>
  <si>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</si>
  <si>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</si>
  <si>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</si>
  <si>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</si>
  <si>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</si>
  <si>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</si>
  <si>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</si>
  <si>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</si>
  <si>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</si>
  <si>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</si>
  <si>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</si>
  <si>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</si>
  <si>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</si>
  <si>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</si>
  <si>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</si>
  <si>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</si>
  <si>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</si>
  <si>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</si>
  <si>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</si>
  <si>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</si>
  <si>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</si>
  <si>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</si>
  <si>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</si>
  <si>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</si>
  <si>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</si>
  <si>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</si>
  <si>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</si>
  <si>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</si>
  <si>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</si>
  <si>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</si>
  <si>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</si>
  <si>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</si>
  <si>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</si>
  <si>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</si>
  <si>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</si>
  <si>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</si>
  <si>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</si>
  <si>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</si>
  <si>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</si>
  <si>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</si>
  <si>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</si>
  <si>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</si>
  <si>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</si>
  <si>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</si>
  <si>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</si>
  <si>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</si>
  <si>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</si>
  <si>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</si>
  <si>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</si>
  <si>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熊本県南小国町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</si>
  <si>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</si>
  <si>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</si>
  <si>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</si>
  <si>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</si>
  <si>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</si>
  <si>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</si>
  <si>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</si>
  <si>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</si>
  <si>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</si>
  <si>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</si>
  <si>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</si>
  <si>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</si>
  <si>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</si>
  <si>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</si>
  <si>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</si>
  <si>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</si>
  <si>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</si>
  <si>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</si>
  <si>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</si>
  <si>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</si>
  <si>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</si>
  <si>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</si>
  <si>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</si>
  <si>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</si>
  <si>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</si>
  <si>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</si>
  <si>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</si>
  <si>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</si>
  <si>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</si>
  <si>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</si>
  <si>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</si>
  <si>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</si>
  <si>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</si>
  <si>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</si>
  <si>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</si>
  <si>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</si>
  <si>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</si>
  <si>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</si>
  <si>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</si>
  <si>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農業集落排水事業特別会計</t>
    <phoneticPr fontId="5"/>
  </si>
  <si>
    <t>特定地域生活排水処理事業特別会計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</si>
  <si>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</si>
  <si>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</si>
  <si>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</si>
  <si>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</si>
  <si>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</si>
  <si>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</si>
  <si>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</si>
  <si>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</si>
  <si>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</si>
  <si>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</si>
  <si>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</si>
  <si>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</si>
  <si>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</si>
  <si>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</si>
  <si>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</si>
  <si>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</si>
  <si>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</si>
  <si>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</si>
  <si>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</si>
  <si>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</si>
  <si>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</si>
  <si>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</si>
  <si>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</si>
  <si>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</si>
  <si>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</si>
  <si>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</si>
  <si>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</si>
  <si>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</si>
  <si>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</si>
  <si>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</si>
  <si>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</si>
  <si>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</si>
  <si>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</si>
  <si>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</si>
  <si>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</si>
  <si>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</si>
  <si>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</si>
  <si>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</si>
  <si>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</si>
  <si>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</si>
  <si>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</si>
  <si>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</si>
  <si>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</si>
  <si>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</si>
  <si>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</si>
  <si>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</si>
  <si>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</si>
  <si>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</si>
  <si>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</si>
  <si>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</si>
  <si>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</si>
  <si>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</si>
  <si>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</si>
  <si>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</si>
  <si>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</si>
  <si>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</si>
  <si>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</si>
  <si>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</si>
  <si>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</si>
  <si>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</si>
  <si>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</si>
  <si>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</si>
  <si>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</si>
  <si>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</si>
  <si>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</si>
  <si>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</si>
  <si>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</si>
  <si>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</si>
  <si>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</si>
  <si>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</si>
  <si>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</si>
  <si>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</si>
  <si>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</si>
  <si>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</si>
  <si>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</si>
  <si>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</si>
  <si>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</si>
  <si>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</si>
  <si>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</si>
  <si>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</si>
  <si>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</si>
  <si>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</si>
  <si>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</si>
  <si>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</si>
  <si>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</si>
  <si>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</si>
  <si>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</si>
  <si>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</si>
  <si>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</si>
  <si>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</si>
  <si>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</si>
  <si>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</si>
  <si>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</si>
  <si>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</si>
  <si>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</si>
  <si>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</si>
  <si>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</si>
  <si>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</si>
  <si>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</si>
  <si>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</si>
  <si>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</si>
  <si>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</si>
  <si>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</si>
  <si>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</si>
  <si>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</si>
  <si>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</si>
  <si>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</si>
  <si>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</si>
  <si>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</si>
  <si>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</si>
  <si>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</si>
  <si>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</si>
  <si>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</si>
  <si>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</si>
  <si>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</si>
  <si>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</si>
  <si>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</si>
  <si>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</si>
  <si>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</si>
  <si>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</si>
  <si>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</si>
  <si>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</si>
  <si>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</si>
  <si>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</si>
  <si>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</si>
  <si>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</si>
  <si>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</si>
  <si>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</si>
  <si>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</si>
  <si>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</si>
  <si>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</si>
  <si>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</si>
  <si>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</si>
  <si>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</si>
  <si>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</si>
  <si>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</si>
  <si>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</si>
  <si>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</si>
  <si>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</si>
  <si>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</si>
  <si>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</si>
  <si>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</si>
  <si>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</si>
  <si>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</si>
  <si>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</si>
  <si>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</si>
  <si>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</si>
  <si>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</si>
  <si>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</si>
  <si>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</si>
  <si>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</si>
  <si>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</si>
  <si>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</si>
  <si>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</si>
  <si>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</si>
  <si>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</si>
  <si>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</si>
  <si>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</si>
  <si>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</si>
  <si>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0.79</t>
  </si>
  <si>
    <t>▲ 2.70</t>
  </si>
  <si>
    <t>一般会計</t>
  </si>
  <si>
    <t>介護保険特別会計</t>
  </si>
  <si>
    <t>国民健康保険特別会計</t>
  </si>
  <si>
    <t>水道事業特別会計</t>
  </si>
  <si>
    <t>公共下水道事業特別会計</t>
  </si>
  <si>
    <t>農業集落排水事業特別会計</t>
  </si>
  <si>
    <t>特定地域生活排水処理事業特別会計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</si>
  <si>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</si>
  <si>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</si>
  <si>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</si>
  <si>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</si>
  <si>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</si>
  <si>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</si>
  <si>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</si>
  <si>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</si>
  <si>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</si>
  <si>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</si>
  <si>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</si>
  <si>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小国町外一ヶ町公立病院組合</t>
    <rPh sb="0" eb="2">
      <t>オグニ</t>
    </rPh>
    <rPh sb="2" eb="3">
      <t>マチ</t>
    </rPh>
    <rPh sb="3" eb="4">
      <t>ホカ</t>
    </rPh>
    <rPh sb="4" eb="5">
      <t>イッ</t>
    </rPh>
    <rPh sb="6" eb="7">
      <t>チョウ</t>
    </rPh>
    <rPh sb="7" eb="9">
      <t>コウリツ</t>
    </rPh>
    <rPh sb="9" eb="11">
      <t>ビョウイン</t>
    </rPh>
    <rPh sb="11" eb="13">
      <t>クミアイ</t>
    </rPh>
    <phoneticPr fontId="2"/>
  </si>
  <si>
    <t>法適用企業</t>
    <rPh sb="0" eb="1">
      <t>ホウ</t>
    </rPh>
    <rPh sb="1" eb="3">
      <t>テキヨウ</t>
    </rPh>
    <rPh sb="3" eb="5">
      <t>キギョウ</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</si>
  <si>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</si>
  <si>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2"/>
  </si>
  <si>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2"/>
  </si>
  <si>
    <t>平成30年度2月末で会計廃止</t>
    <rPh sb="0" eb="2">
      <t>ヘイセイ</t>
    </rPh>
    <rPh sb="4" eb="5">
      <t>ネン</t>
    </rPh>
    <rPh sb="5" eb="6">
      <t>ド</t>
    </rPh>
    <rPh sb="7" eb="8">
      <t>ガツ</t>
    </rPh>
    <rPh sb="8" eb="9">
      <t>マツ</t>
    </rPh>
    <rPh sb="10" eb="12">
      <t>カイケイ</t>
    </rPh>
    <rPh sb="12" eb="14">
      <t>ハイシ</t>
    </rPh>
    <phoneticPr fontId="2"/>
  </si>
  <si>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2"/>
  </si>
  <si>
    <t>法非適用企業</t>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</si>
  <si>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</si>
  <si>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</si>
  <si>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株式会社　ＳＭＯ南小国</t>
    <rPh sb="0" eb="4">
      <t>カブシキガイシャ</t>
    </rPh>
    <rPh sb="5" eb="11">
      <t>ｓモミナミオグニ</t>
    </rPh>
    <phoneticPr fontId="2"/>
  </si>
  <si>
    <t>ふるさと納税基金</t>
    <rPh sb="4" eb="8">
      <t>ノウゼイキキン</t>
    </rPh>
    <phoneticPr fontId="5"/>
  </si>
  <si>
    <t>地域福祉基金</t>
    <rPh sb="0" eb="4">
      <t>チイキフクシ</t>
    </rPh>
    <rPh sb="4" eb="6">
      <t>キキン</t>
    </rPh>
    <phoneticPr fontId="5"/>
  </si>
  <si>
    <t>きよらの郷づくり基金</t>
    <phoneticPr fontId="5"/>
  </si>
  <si>
    <t>ケーブルテレビ放送設備等整備基金</t>
    <phoneticPr fontId="5"/>
  </si>
  <si>
    <t>防災対策基金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</si>
  <si>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</si>
  <si>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</si>
  <si>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</si>
  <si>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2年度から”-”になっているが有形固定資産減価償却率が類似団体よりも大きい。そのため施設の更新が迫っており、改修や更新に係る起債発行を行い将来負担比率が増加する可能性がある。そのため各施設の更新年度を把握し、計画的に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</si>
  <si>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</si>
  <si>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</si>
  <si>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</si>
  <si>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</si>
  <si>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</si>
  <si>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</si>
  <si>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令和2年度から”-”になっているが実質公債比率は類似団体よりも低い。令和4年度は災害復旧工事による起債があり、償還が始まると実質公債費比率は増加する見込みであるため有利な起債条件等を活用し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</si>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</sst>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B1A1-4C78-9B02-C7FB9EED5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174945</c:v>
                </c:pt>
                <c:pt idx="1">
                  <c:v>156825</c:v>
                </c:pt>
                <c:pt idx="2">
                  <c:v>91503</c:v>
                </c:pt>
                <c:pt idx="3">
                  <c:v>73665</c:v>
                </c:pt>
                <c:pt idx="4">
                  <c:v>126140</c:v>
                </c:pt>
              </c:numCache>
            </c:numRef>
          </c:val>
          <c:smooth val="0"/>
          <c:extLst>
            <c:ext xmlns:c16="http://schemas.microsoft.com/office/drawing/2014/chart" uri="{C3380CC4-5D6E-409C-BE32-E72D297353CC}">
              <c16:uniqueId val="{00000001-B1A1-4C78-9B02-C7FB9EED59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9.48</c:v>
                </c:pt>
                <c:pt idx="1">
                  <c:v>11.24</c:v>
                </c:pt>
                <c:pt idx="2">
                  <c:v>27.19</c:v>
                </c:pt>
                <c:pt idx="3">
                  <c:v>23.01</c:v>
                </c:pt>
                <c:pt idx="4">
                  <c:v>17.37</c:v>
                </c:pt>
              </c:numCache>
            </c:numRef>
          </c:val>
          <c:extLst>
            <c:ext xmlns:c16="http://schemas.microsoft.com/office/drawing/2014/chart" uri="{C3380CC4-5D6E-409C-BE32-E72D297353CC}">
              <c16:uniqueId val="{00000000-6687-4783-80F7-E0B4039954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36.94</c:v>
                </c:pt>
                <c:pt idx="1">
                  <c:v>34.86</c:v>
                </c:pt>
                <c:pt idx="2">
                  <c:v>40.090000000000003</c:v>
                </c:pt>
                <c:pt idx="3">
                  <c:v>36.92</c:v>
                </c:pt>
                <c:pt idx="4">
                  <c:v>54.41</c:v>
                </c:pt>
              </c:numCache>
            </c:numRef>
          </c:val>
          <c:extLst>
            <c:ext xmlns:c16="http://schemas.microsoft.com/office/drawing/2014/chart" uri="{C3380CC4-5D6E-409C-BE32-E72D297353CC}">
              <c16:uniqueId val="{00000001-6687-4783-80F7-E0B4039954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-0.79</c:v>
                </c:pt>
                <c:pt idx="2">
                  <c:v>21.63</c:v>
                </c:pt>
                <c:pt idx="3">
                  <c:v>-2.7</c:v>
                </c:pt>
                <c:pt idx="4">
                  <c:v>17.8</c:v>
                </c:pt>
              </c:numCache>
            </c:numRef>
          </c:val>
          <c:smooth val="0"/>
          <c:extLst>
            <c:ext xmlns:c16="http://schemas.microsoft.com/office/drawing/2014/chart" uri="{C3380CC4-5D6E-409C-BE32-E72D297353CC}">
              <c16:uniqueId val="{00000002-6687-4783-80F7-E0B4039954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05-4D0A-B100-61219730CB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05-4D0A-B100-61219730CB9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2-2005-4D0A-B100-61219730CB98}"/>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3-2005-4D0A-B100-61219730CB9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0.08</c:v>
                </c:pt>
                <c:pt idx="4">
                  <c:v>#N/A</c:v>
                </c:pt>
                <c:pt idx="5">
                  <c:v>0.08</c:v>
                </c:pt>
                <c:pt idx="6">
                  <c:v>#N/A</c:v>
                </c:pt>
                <c:pt idx="7">
                  <c:v>0.15</c:v>
                </c:pt>
                <c:pt idx="8">
                  <c:v>#N/A</c:v>
                </c:pt>
                <c:pt idx="9">
                  <c:v>0.09</c:v>
                </c:pt>
              </c:numCache>
            </c:numRef>
          </c:val>
          <c:extLst>
            <c:ext xmlns:c16="http://schemas.microsoft.com/office/drawing/2014/chart" uri="{C3380CC4-5D6E-409C-BE32-E72D297353CC}">
              <c16:uniqueId val="{00000004-2005-4D0A-B100-61219730CB9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0.47</c:v>
                </c:pt>
                <c:pt idx="4">
                  <c:v>#N/A</c:v>
                </c:pt>
                <c:pt idx="5">
                  <c:v>0.46</c:v>
                </c:pt>
                <c:pt idx="6">
                  <c:v>#N/A</c:v>
                </c:pt>
                <c:pt idx="7">
                  <c:v>0.4</c:v>
                </c:pt>
                <c:pt idx="8">
                  <c:v>#N/A</c:v>
                </c:pt>
                <c:pt idx="9">
                  <c:v>0.21</c:v>
                </c:pt>
              </c:numCache>
            </c:numRef>
          </c:val>
          <c:extLst>
            <c:ext xmlns:c16="http://schemas.microsoft.com/office/drawing/2014/chart" uri="{C3380CC4-5D6E-409C-BE32-E72D297353CC}">
              <c16:uniqueId val="{00000005-2005-4D0A-B100-61219730CB98}"/>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0.68</c:v>
                </c:pt>
                <c:pt idx="2">
                  <c:v>#N/A</c:v>
                </c:pt>
                <c:pt idx="3">
                  <c:v>0.23</c:v>
                </c:pt>
                <c:pt idx="4">
                  <c:v>#N/A</c:v>
                </c:pt>
                <c:pt idx="5">
                  <c:v>0.65</c:v>
                </c:pt>
                <c:pt idx="6">
                  <c:v>#N/A</c:v>
                </c:pt>
                <c:pt idx="7">
                  <c:v>0.53</c:v>
                </c:pt>
                <c:pt idx="8">
                  <c:v>#N/A</c:v>
                </c:pt>
                <c:pt idx="9">
                  <c:v>0.27</c:v>
                </c:pt>
              </c:numCache>
            </c:numRef>
          </c:val>
          <c:extLst>
            <c:ext xmlns:c16="http://schemas.microsoft.com/office/drawing/2014/chart" uri="{C3380CC4-5D6E-409C-BE32-E72D297353CC}">
              <c16:uniqueId val="{00000006-2005-4D0A-B100-61219730CB9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1.22</c:v>
                </c:pt>
                <c:pt idx="2">
                  <c:v>#N/A</c:v>
                </c:pt>
                <c:pt idx="3">
                  <c:v>1.48</c:v>
                </c:pt>
                <c:pt idx="4">
                  <c:v>#N/A</c:v>
                </c:pt>
                <c:pt idx="5">
                  <c:v>1.03</c:v>
                </c:pt>
                <c:pt idx="6">
                  <c:v>#N/A</c:v>
                </c:pt>
                <c:pt idx="7">
                  <c:v>0.42</c:v>
                </c:pt>
                <c:pt idx="8">
                  <c:v>#N/A</c:v>
                </c:pt>
                <c:pt idx="9">
                  <c:v>0.52</c:v>
                </c:pt>
              </c:numCache>
            </c:numRef>
          </c:val>
          <c:extLst>
            <c:ext xmlns:c16="http://schemas.microsoft.com/office/drawing/2014/chart" uri="{C3380CC4-5D6E-409C-BE32-E72D297353CC}">
              <c16:uniqueId val="{00000007-2005-4D0A-B100-61219730CB9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1.04</c:v>
                </c:pt>
                <c:pt idx="4">
                  <c:v>#N/A</c:v>
                </c:pt>
                <c:pt idx="5">
                  <c:v>0.92</c:v>
                </c:pt>
                <c:pt idx="6">
                  <c:v>#N/A</c:v>
                </c:pt>
                <c:pt idx="7">
                  <c:v>0.42</c:v>
                </c:pt>
                <c:pt idx="8">
                  <c:v>#N/A</c:v>
                </c:pt>
                <c:pt idx="9">
                  <c:v>0.72</c:v>
                </c:pt>
              </c:numCache>
            </c:numRef>
          </c:val>
          <c:extLst>
            <c:ext xmlns:c16="http://schemas.microsoft.com/office/drawing/2014/chart" uri="{C3380CC4-5D6E-409C-BE32-E72D297353CC}">
              <c16:uniqueId val="{00000008-2005-4D0A-B100-61219730CB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9.48</c:v>
                </c:pt>
                <c:pt idx="2">
                  <c:v>#N/A</c:v>
                </c:pt>
                <c:pt idx="3">
                  <c:v>11.23</c:v>
                </c:pt>
                <c:pt idx="4">
                  <c:v>#N/A</c:v>
                </c:pt>
                <c:pt idx="5">
                  <c:v>27.19</c:v>
                </c:pt>
                <c:pt idx="6">
                  <c:v>#N/A</c:v>
                </c:pt>
                <c:pt idx="7">
                  <c:v>23</c:v>
                </c:pt>
                <c:pt idx="8">
                  <c:v>#N/A</c:v>
                </c:pt>
                <c:pt idx="9">
                  <c:v>17.399999999999999</c:v>
                </c:pt>
              </c:numCache>
            </c:numRef>
          </c:val>
          <c:extLst>
            <c:ext xmlns:c16="http://schemas.microsoft.com/office/drawing/2014/chart" uri="{C3380CC4-5D6E-409C-BE32-E72D297353CC}">
              <c16:uniqueId val="{00000009-2005-4D0A-B100-61219730CB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c:v>
                </c:pt>
                <c:pt idx="5">
                  <c:v>312</c:v>
                </c:pt>
                <c:pt idx="8">
                  <c:v>305</c:v>
                </c:pt>
                <c:pt idx="11">
                  <c:v>300</c:v>
                </c:pt>
                <c:pt idx="14">
                  <c:v>313</c:v>
                </c:pt>
              </c:numCache>
            </c:numRef>
          </c:val>
          <c:extLst>
            <c:ext xmlns:c16="http://schemas.microsoft.com/office/drawing/2014/chart" uri="{C3380CC4-5D6E-409C-BE32-E72D297353CC}">
              <c16:uniqueId val="{00000000-B2FC-46DA-BD0D-E3D559C14F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FC-46DA-BD0D-E3D559C14F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16</c:v>
                </c:pt>
                <c:pt idx="6">
                  <c:v>2</c:v>
                </c:pt>
                <c:pt idx="9">
                  <c:v>2</c:v>
                </c:pt>
                <c:pt idx="12">
                  <c:v>2</c:v>
                </c:pt>
              </c:numCache>
            </c:numRef>
          </c:val>
          <c:extLst>
            <c:ext xmlns:c16="http://schemas.microsoft.com/office/drawing/2014/chart" uri="{C3380CC4-5D6E-409C-BE32-E72D297353CC}">
              <c16:uniqueId val="{00000002-B2FC-46DA-BD0D-E3D559C14F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37</c:v>
                </c:pt>
                <c:pt idx="6">
                  <c:v>32</c:v>
                </c:pt>
                <c:pt idx="9">
                  <c:v>28</c:v>
                </c:pt>
                <c:pt idx="12">
                  <c:v>29</c:v>
                </c:pt>
              </c:numCache>
            </c:numRef>
          </c:val>
          <c:extLst>
            <c:ext xmlns:c16="http://schemas.microsoft.com/office/drawing/2014/chart" uri="{C3380CC4-5D6E-409C-BE32-E72D297353CC}">
              <c16:uniqueId val="{00000003-B2FC-46DA-BD0D-E3D559C14F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72</c:v>
                </c:pt>
                <c:pt idx="3">
                  <c:v>101</c:v>
                </c:pt>
                <c:pt idx="6">
                  <c:v>100</c:v>
                </c:pt>
                <c:pt idx="9">
                  <c:v>128</c:v>
                </c:pt>
                <c:pt idx="12">
                  <c:v>77</c:v>
                </c:pt>
              </c:numCache>
            </c:numRef>
          </c:val>
          <c:extLst>
            <c:ext xmlns:c16="http://schemas.microsoft.com/office/drawing/2014/chart" uri="{C3380CC4-5D6E-409C-BE32-E72D297353CC}">
              <c16:uniqueId val="{00000004-B2FC-46DA-BD0D-E3D559C14F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C-46DA-BD0D-E3D559C14F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FC-46DA-BD0D-E3D559C14F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285</c:v>
                </c:pt>
                <c:pt idx="3">
                  <c:v>283</c:v>
                </c:pt>
                <c:pt idx="6">
                  <c:v>283</c:v>
                </c:pt>
                <c:pt idx="9">
                  <c:v>285</c:v>
                </c:pt>
                <c:pt idx="12">
                  <c:v>318</c:v>
                </c:pt>
              </c:numCache>
            </c:numRef>
          </c:val>
          <c:extLst>
            <c:ext xmlns:c16="http://schemas.microsoft.com/office/drawing/2014/chart" uri="{C3380CC4-5D6E-409C-BE32-E72D297353CC}">
              <c16:uniqueId val="{00000007-B2FC-46DA-BD0D-E3D559C14F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c:v>
                </c:pt>
                <c:pt idx="2">
                  <c:v>#N/A</c:v>
                </c:pt>
                <c:pt idx="3">
                  <c:v>#N/A</c:v>
                </c:pt>
                <c:pt idx="4">
                  <c:v>125</c:v>
                </c:pt>
                <c:pt idx="5">
                  <c:v>#N/A</c:v>
                </c:pt>
                <c:pt idx="6">
                  <c:v>#N/A</c:v>
                </c:pt>
                <c:pt idx="7">
                  <c:v>112</c:v>
                </c:pt>
                <c:pt idx="8">
                  <c:v>#N/A</c:v>
                </c:pt>
                <c:pt idx="9">
                  <c:v>#N/A</c:v>
                </c:pt>
                <c:pt idx="10">
                  <c:v>143</c:v>
                </c:pt>
                <c:pt idx="11">
                  <c:v>#N/A</c:v>
                </c:pt>
                <c:pt idx="12">
                  <c:v>#N/A</c:v>
                </c:pt>
                <c:pt idx="13">
                  <c:v>113</c:v>
                </c:pt>
                <c:pt idx="14">
                  <c:v>#N/A</c:v>
                </c:pt>
              </c:numCache>
            </c:numRef>
          </c:val>
          <c:smooth val="0"/>
          <c:extLst>
            <c:ext xmlns:c16="http://schemas.microsoft.com/office/drawing/2014/chart" uri="{C3380CC4-5D6E-409C-BE32-E72D297353CC}">
              <c16:uniqueId val="{00000008-B2FC-46DA-BD0D-E3D559C14F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3393</c:v>
                </c:pt>
                <c:pt idx="5">
                  <c:v>3537</c:v>
                </c:pt>
                <c:pt idx="8">
                  <c:v>3632</c:v>
                </c:pt>
                <c:pt idx="11">
                  <c:v>3473</c:v>
                </c:pt>
                <c:pt idx="14">
                  <c:v>3199</c:v>
                </c:pt>
              </c:numCache>
            </c:numRef>
          </c:val>
          <c:extLst>
            <c:ext xmlns:c16="http://schemas.microsoft.com/office/drawing/2014/chart" uri="{C3380CC4-5D6E-409C-BE32-E72D297353CC}">
              <c16:uniqueId val="{00000000-AFE4-47D5-82B8-B1EE8958EB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c:v>
                </c:pt>
                <c:pt idx="5">
                  <c:v>129</c:v>
                </c:pt>
                <c:pt idx="8">
                  <c:v>118</c:v>
                </c:pt>
                <c:pt idx="11">
                  <c:v>97</c:v>
                </c:pt>
                <c:pt idx="14">
                  <c:v>72</c:v>
                </c:pt>
              </c:numCache>
            </c:numRef>
          </c:val>
          <c:extLst>
            <c:ext xmlns:c16="http://schemas.microsoft.com/office/drawing/2014/chart" uri="{C3380CC4-5D6E-409C-BE32-E72D297353CC}">
              <c16:uniqueId val="{00000001-AFE4-47D5-82B8-B1EE8958EB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1401</c:v>
                </c:pt>
                <c:pt idx="5">
                  <c:v>1349</c:v>
                </c:pt>
                <c:pt idx="8">
                  <c:v>1584</c:v>
                </c:pt>
                <c:pt idx="11">
                  <c:v>2000</c:v>
                </c:pt>
                <c:pt idx="14">
                  <c:v>2647</c:v>
                </c:pt>
              </c:numCache>
            </c:numRef>
          </c:val>
          <c:extLst>
            <c:ext xmlns:c16="http://schemas.microsoft.com/office/drawing/2014/chart" uri="{C3380CC4-5D6E-409C-BE32-E72D297353CC}">
              <c16:uniqueId val="{00000002-AFE4-47D5-82B8-B1EE8958EB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E4-47D5-82B8-B1EE8958EB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E4-47D5-82B8-B1EE8958EB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E4-47D5-82B8-B1EE8958EB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529</c:v>
                </c:pt>
                <c:pt idx="3">
                  <c:v>512</c:v>
                </c:pt>
                <c:pt idx="6">
                  <c:v>507</c:v>
                </c:pt>
                <c:pt idx="9">
                  <c:v>479</c:v>
                </c:pt>
                <c:pt idx="12">
                  <c:v>414</c:v>
                </c:pt>
              </c:numCache>
            </c:numRef>
          </c:val>
          <c:extLst>
            <c:ext xmlns:c16="http://schemas.microsoft.com/office/drawing/2014/chart" uri="{C3380CC4-5D6E-409C-BE32-E72D297353CC}">
              <c16:uniqueId val="{00000006-AFE4-47D5-82B8-B1EE8958EB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194</c:v>
                </c:pt>
                <c:pt idx="3">
                  <c:v>153</c:v>
                </c:pt>
                <c:pt idx="6">
                  <c:v>122</c:v>
                </c:pt>
                <c:pt idx="9">
                  <c:v>133</c:v>
                </c:pt>
                <c:pt idx="12">
                  <c:v>140</c:v>
                </c:pt>
              </c:numCache>
            </c:numRef>
          </c:val>
          <c:extLst>
            <c:ext xmlns:c16="http://schemas.microsoft.com/office/drawing/2014/chart" uri="{C3380CC4-5D6E-409C-BE32-E72D297353CC}">
              <c16:uniqueId val="{00000007-AFE4-47D5-82B8-B1EE8958EB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1602</c:v>
                </c:pt>
                <c:pt idx="3">
                  <c:v>1604</c:v>
                </c:pt>
                <c:pt idx="6">
                  <c:v>1564</c:v>
                </c:pt>
                <c:pt idx="9">
                  <c:v>1550</c:v>
                </c:pt>
                <c:pt idx="12">
                  <c:v>1457</c:v>
                </c:pt>
              </c:numCache>
            </c:numRef>
          </c:val>
          <c:extLst>
            <c:ext xmlns:c16="http://schemas.microsoft.com/office/drawing/2014/chart" uri="{C3380CC4-5D6E-409C-BE32-E72D297353CC}">
              <c16:uniqueId val="{00000008-AFE4-47D5-82B8-B1EE8958EB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9</c:v>
                </c:pt>
                <c:pt idx="6">
                  <c:v>7</c:v>
                </c:pt>
                <c:pt idx="9">
                  <c:v>5</c:v>
                </c:pt>
                <c:pt idx="12">
                  <c:v>4</c:v>
                </c:pt>
              </c:numCache>
            </c:numRef>
          </c:val>
          <c:extLst>
            <c:ext xmlns:c16="http://schemas.microsoft.com/office/drawing/2014/chart" uri="{C3380CC4-5D6E-409C-BE32-E72D297353CC}">
              <c16:uniqueId val="{00000009-AFE4-47D5-82B8-B1EE8958EB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3226</c:v>
                </c:pt>
                <c:pt idx="3">
                  <c:v>3464</c:v>
                </c:pt>
                <c:pt idx="6">
                  <c:v>3367</c:v>
                </c:pt>
                <c:pt idx="9">
                  <c:v>3264</c:v>
                </c:pt>
                <c:pt idx="12">
                  <c:v>3177</c:v>
                </c:pt>
              </c:numCache>
            </c:numRef>
          </c:val>
          <c:extLst>
            <c:ext xmlns:c16="http://schemas.microsoft.com/office/drawing/2014/chart" uri="{C3380CC4-5D6E-409C-BE32-E72D297353CC}">
              <c16:uniqueId val="{0000000A-AFE4-47D5-82B8-B1EE8958EB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630</c:v>
                </c:pt>
                <c:pt idx="2">
                  <c:v>#N/A</c:v>
                </c:pt>
                <c:pt idx="3">
                  <c:v>#N/A</c:v>
                </c:pt>
                <c:pt idx="4">
                  <c:v>727</c:v>
                </c:pt>
                <c:pt idx="5">
                  <c:v>#N/A</c:v>
                </c:pt>
                <c:pt idx="6">
                  <c:v>#N/A</c:v>
                </c:pt>
                <c:pt idx="7">
                  <c:v>233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E4-47D5-82B8-B1EE8958EB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885</c:v>
                </c:pt>
                <c:pt idx="1">
                  <c:v>875</c:v>
                </c:pt>
                <c:pt idx="2">
                  <c:v>1432</c:v>
                </c:pt>
              </c:numCache>
            </c:numRef>
          </c:val>
          <c:extLst>
            <c:ext xmlns:c16="http://schemas.microsoft.com/office/drawing/2014/chart" uri="{C3380CC4-5D6E-409C-BE32-E72D297353CC}">
              <c16:uniqueId val="{00000000-B5B9-4D6D-B6A7-046ECC4CE6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5B9-4D6D-B6A7-046ECC4CE6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505</c:v>
                </c:pt>
                <c:pt idx="1">
                  <c:v>921</c:v>
                </c:pt>
                <c:pt idx="2">
                  <c:v>1082</c:v>
                </c:pt>
              </c:numCache>
            </c:numRef>
          </c:val>
          <c:extLst>
            <c:ext xmlns:c16="http://schemas.microsoft.com/office/drawing/2014/chart" uri="{C3380CC4-5D6E-409C-BE32-E72D297353CC}">
              <c16:uniqueId val="{00000002-B5B9-4D6D-B6A7-046ECC4CE6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{9C4A0327-8E3C-44CB-87BB-15A8B2509E35}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D6-4B3D-9CB2-42E6F45EB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{EB583513-3190-43BC-9292-B098E2222048}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6-4B3D-9CB2-42E6F45EB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{14561A40-9F56-4A22-9ED4-D2A0FF1171AD}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6-4B3D-9CB2-42E6F45EB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{4CACE716-5693-443E-8AFC-1F48ED932311}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6-4B3D-9CB2-42E6F45EB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{618183AA-0DE2-41D7-977D-2581BC5814AC}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6-4B3D-9CB2-42E6F45EB31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{377153C1-C5E1-4F6B-9430-78179D58598C}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D6-4B3D-9CB2-42E6F45EB31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{0005A136-7826-4252-B4DC-5D44B85A7EA7}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D6-4B3D-9CB2-42E6F45EB3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{8CB287A8-E166-439C-AB7A-7B4E3B5CA09D}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D6-4B3D-9CB2-42E6F45EB3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{A2360E83-B093-4DB2-9377-0CDFF62C2D64}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D6-4B3D-9CB2-42E6F45EB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57</c:v>
                </c:pt>
                <c:pt idx="16">
                  <c:v>58.4</c:v>
                </c:pt>
                <c:pt idx="24">
                  <c:v>60.2</c:v>
                </c:pt>
                <c:pt idx="32">
                  <c:v>61.7</c:v>
                </c:pt>
              </c:numCache>
            </c:numRef>
          </c:xVal>
          <c:yVal>
            <c:numRef>
              <c:f>公会計指標分析・財政指標組合せ分析表!$BP$51:$DC$51</c:f>
              <c:numCache>
                <c:formatCode>#,##0.0;"▲ "#,##0.0</c:formatCode>
                <c:ptCount val="40"/>
                <c:pt idx="0">
                  <c:v>32.6</c:v>
                </c:pt>
                <c:pt idx="8">
                  <c:v>38.1</c:v>
                </c:pt>
                <c:pt idx="16">
                  <c:v>12</c:v>
                </c:pt>
              </c:numCache>
            </c:numRef>
          </c:yVal>
          <c:smooth val="0"/>
          <c:extLst>
            <c:ext xmlns:c16="http://schemas.microsoft.com/office/drawing/2014/chart" uri="{C3380CC4-5D6E-409C-BE32-E72D297353CC}">
              <c16:uniqueId val="{00000009-E4D6-4B3D-9CB2-42E6F45EB3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{8EAF8267-A6BF-4FA2-9605-C9C592450AE2}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D6-4B3D-9CB2-42E6F45EB3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{A76541E1-9141-454F-B55C-7A731C89B376}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6-4B3D-9CB2-42E6F45EB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{EC0FBA04-F202-43E6-95CD-FDF119057D0D}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6-4B3D-9CB2-42E6F45EB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{F36FDFE7-DAE3-482A-A91A-2B6D1AFC6C53}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6-4B3D-9CB2-42E6F45EB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{C83C47F8-826A-4D6B-A15F-FA2D98F29C96}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6-4B3D-9CB2-42E6F45EB31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{75CFB99C-DA78-416F-B1CE-CBE173E101A4}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D6-4B3D-9CB2-42E6F45EB31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{A13BA359-E362-4F63-8409-E76501CCD227}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D6-4B3D-9CB2-42E6F45EB31E}"/>
                </c:ext>
              </c:extLst>
            </c:dLbl>
            <c:dLbl>
              <c:idx val="24"/>
              <c:layout>
                <c:manualLayout>
                  <c:x val="-3.8390681010890965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{1DDB7F9D-3104-417E-8B1F-AA3A094FFCA1}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D6-4B3D-9CB2-42E6F45EB31E}"/>
                </c:ext>
              </c:extLst>
            </c:dLbl>
            <c:dLbl>
              <c:idx val="32"/>
              <c:layout>
                <c:manualLayout>
                  <c:x val="-2.5640820289577388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{1473781B-D7DB-4F90-8E0D-15E03BA8E60D}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D6-4B3D-9CB2-42E6F45EB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D6-4B3D-9CB2-42E6F45EB31E}"/>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{36F490E8-AE4A-4753-B973-0703D012B4F3}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85-4F71-BF01-6964AA4A61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{796E4332-3DE3-4695-A8EF-43B1FA1D31A1}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85-4F71-BF01-6964AA4A61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{854097EB-ED6F-4573-9934-4D34D6CDDE09}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85-4F71-BF01-6964AA4A61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{E9D3E8C9-0B86-4D94-A608-1C48FA4C9DBA}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85-4F71-BF01-6964AA4A61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{67A1FE23-84FB-4103-B5FF-73415A484C58}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85-4F71-BF01-6964AA4A61A1}"/>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{43A0C3F8-A675-45E7-8317-9A3E6177EEB2}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85-4F71-BF01-6964AA4A61A1}"/>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{FC9808EC-9F21-4894-98F1-12523B52DA70}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85-4F71-BF01-6964AA4A61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{94F0A11A-4DCE-40CF-B96D-0AE5DE6ECA5B}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85-4F71-BF01-6964AA4A61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{08F6E2B6-7151-4260-B91F-10A516759EAB}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85-4F71-BF01-6964AA4A61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6.1</c:v>
                </c:pt>
                <c:pt idx="16">
                  <c:v>5.9</c:v>
                </c:pt>
                <c:pt idx="24">
                  <c:v>6.4</c:v>
                </c:pt>
                <c:pt idx="32">
                  <c:v>5.7</c:v>
                </c:pt>
              </c:numCache>
            </c:numRef>
          </c:xVal>
          <c:yVal>
            <c:numRef>
              <c:f>公会計指標分析・財政指標組合せ分析表!$BP$73:$DC$73</c:f>
              <c:numCache>
                <c:formatCode>#,##0.0;"▲ "#,##0.0</c:formatCode>
                <c:ptCount val="40"/>
                <c:pt idx="0">
                  <c:v>32.6</c:v>
                </c:pt>
                <c:pt idx="8">
                  <c:v>38.1</c:v>
                </c:pt>
                <c:pt idx="16">
                  <c:v>12</c:v>
                </c:pt>
              </c:numCache>
            </c:numRef>
          </c:yVal>
          <c:smooth val="0"/>
          <c:extLst>
            <c:ext xmlns:c16="http://schemas.microsoft.com/office/drawing/2014/chart" uri="{C3380CC4-5D6E-409C-BE32-E72D297353CC}">
              <c16:uniqueId val="{00000009-9485-4F71-BF01-6964AA4A61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{C0C1F0AA-178A-44EA-8471-9E95F8658B54}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85-4F71-BF01-6964AA4A61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{D0EB9E24-74C2-44FD-8B33-4D31D49DF9F7}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85-4F71-BF01-6964AA4A61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{725EE070-15B9-4A54-B3EB-D1ACA736EF49}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85-4F71-BF01-6964AA4A61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{DAC52DC9-36FC-4178-818E-D00F4A0A2679}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85-4F71-BF01-6964AA4A61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{7060C5BA-4477-4A4B-ADDA-3EACDAEBA0FA}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85-4F71-BF01-6964AA4A61A1}"/>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{593CE3C1-76C6-48D7-97F4-76E53D3DDADB}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85-4F71-BF01-6964AA4A61A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{E01682F1-74C3-4644-8DEC-D261D6A2E9A7}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85-4F71-BF01-6964AA4A61A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{8873D2FB-2853-4DD4-B209-AFD836DD5355}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85-4F71-BF01-6964AA4A61A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{9CCF6016-7766-4578-B752-59E6704ED5BE}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85-4F71-BF01-6964AA4A61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85-4F71-BF01-6964AA4A61A1}"/>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年に過疎対策事業債にて借り入れた</a:t>
          </a:r>
          <a:r>
            <a:rPr kumimoji="1" lang="en-US" altLang="ja-JP" sz="1100" b="0" i="0" baseline="0">
              <a:solidFill>
                <a:schemeClr val="dk1"/>
              </a:solidFill>
              <a:effectLst/>
              <a:latin typeface="+mn-lt"/>
              <a:ea typeface="+mn-ea"/>
              <a:cs typeface="+mn-cs"/>
            </a:rPr>
            <a:t>CATV</a:t>
          </a:r>
          <a:r>
            <a:rPr kumimoji="1" lang="ja-JP" altLang="ja-JP" sz="1100" b="0" i="0" baseline="0">
              <a:solidFill>
                <a:schemeClr val="dk1"/>
              </a:solidFill>
              <a:effectLst/>
              <a:latin typeface="+mn-lt"/>
              <a:ea typeface="+mn-ea"/>
              <a:cs typeface="+mn-cs"/>
            </a:rPr>
            <a:t>更新事業（</a:t>
          </a:r>
          <a:r>
            <a:rPr kumimoji="1" lang="en-US" altLang="ja-JP" sz="1100" b="0" i="0" baseline="0">
              <a:solidFill>
                <a:schemeClr val="dk1"/>
              </a:solidFill>
              <a:effectLst/>
              <a:latin typeface="+mn-lt"/>
              <a:ea typeface="+mn-ea"/>
              <a:cs typeface="+mn-cs"/>
            </a:rPr>
            <a:t>350,000</a:t>
          </a:r>
          <a:r>
            <a:rPr kumimoji="1" lang="ja-JP" altLang="ja-JP" sz="1100" b="0" i="0" baseline="0">
              <a:solidFill>
                <a:schemeClr val="dk1"/>
              </a:solidFill>
              <a:effectLst/>
              <a:latin typeface="+mn-lt"/>
              <a:ea typeface="+mn-ea"/>
              <a:cs typeface="+mn-cs"/>
            </a:rPr>
            <a:t>千円）の据置期間が終了した事から元利償還金が増加したが、公営企業債の元利償還金に対する繰入金がそれ以上に減額となっている為、実質公債費比率の分子も減少となった。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今後は簡易水道において大規模事業が予定されており、実質公債費比率の悪化が懸念されるため、公営企業会計の使用料の見直し等を行い、更なる健全な財政運営に努める。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・起債の抑制等により将来負担額が充当可能財源等を下回ったため、将来負担比率の分子はマイナス幅が増加する結果となった。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今後も局地的な災害等による起債額の増が懸念されるため、ふるさと納税の取り組み活性を行い充当可能財源の増及び地方債発行額抑制に努める。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・令和３年度は財政調整基金の取崩しが発生しなかった事及びふるさと納税基金の取崩し額より積立額が上回った為に基金総額の増となった。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・局地的な災害等にも対応できるように現在の積立額を維持するべく各歳出の精査を更に徹底する。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・ケーブルテレビ放送設備等整備基金について、今後の施設更新費用として、毎年１千万円程度を積み立てることとしている。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・防災対策基金について、熊本地震復興基金交付金（市町村創意工夫事業分）を今後の復旧復興事業に充当することとしている。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・ふるさと納税基金を創設したため、経費を差し引いた残額を積み立てて翌年度に基金からの特定財源として充当管理を行う。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・地域福祉基金：高齢者等の地域保健福祉の増進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きよらの郷づくり基金：本町の素晴らしい地域資源を活かす美しい地域づくりを住民協働により行うことで地域の自立を促進するとともに、生活の営みにより作られてきた景観や環境を守るために、自ら考え自ら行う地域づくり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・ケーブルテレビ放送設備等整備基金：南小国町ケーブルテレビ放送施設等の計画的な設備充実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・防災対策基金：安全で安心なまちづくりに係る事業並びに災害時の復旧事業及び災害の復興事業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・中山間ふるさと水と土保全対策基金：土地改良施設の機能を適正に発揮させるための集落共同活動の強化に対する支援事業</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・森林環境譲与税基金：</a:t>
          </a:r>
          <a:r>
            <a:rPr lang="ja-JP" altLang="ja-JP" sz="1100">
              <a:solidFill>
                <a:schemeClr val="dk1"/>
              </a:solidFill>
              <a:effectLst/>
              <a:latin typeface="+mn-lt"/>
              <a:ea typeface="+mn-ea"/>
              <a:cs typeface="+mn-cs"/>
            </a:rPr>
            <a:t>間伐や人材育成、担い手の確保、木材利用の促進や普及啓発等の森林整備の促進</a:t>
          </a:r>
          <a:endParaRPr lang="ja-JP" altLang="ja-JP" sz="1400">
            <a:effectLst/>
          </a:endParaRPr>
        </a:p>
        <a:p>
          <a:r>
            <a:rPr lang="ja-JP" altLang="ja-JP" sz="1100" b="0" i="0" baseline="0">
              <a:solidFill>
                <a:schemeClr val="dk1"/>
              </a:solidFill>
              <a:effectLst/>
              <a:latin typeface="+mn-lt"/>
              <a:ea typeface="+mn-ea"/>
              <a:cs typeface="+mn-cs"/>
            </a:rPr>
            <a:t>・ふるさと納税基金：</a:t>
          </a:r>
          <a:r>
            <a:rPr lang="ja-JP" altLang="ja-JP" sz="1100">
              <a:solidFill>
                <a:schemeClr val="dk1"/>
              </a:solidFill>
              <a:effectLst/>
              <a:latin typeface="+mn-lt"/>
              <a:ea typeface="+mn-ea"/>
              <a:cs typeface="+mn-cs"/>
            </a:rPr>
            <a:t>教育振興に関する事業・保健福祉の向上に関する事業・地域産業の振興に関する事業・防災対策に関する事業・環境対策に関する事業等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・地域福祉基金：地域福祉整備事業補助金等に充当したことによる減。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・防災対策基金：熊本地震に伴う座標補正事業に充当したことによる減。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・森林環境譲与税基金：森林環境譲与税受入による増。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・ふるさと納税基金：ふるさと納税取崩し額が積立額を下回った事による増。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・地域福祉基金：老人宿泊研修補助金など、毎年５百万円程度の取り崩しを予定している。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・防災対策基金：熊本地震復興基金交付金（市町村創意工夫事業分）を今後の復旧復興事業に充当予定。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・中山間ふるさと水と土保全対策基金：土地改良施設の機能発揮のための集落共同活動への支援事業に充当予定。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・ふるさと納税基金：受入額から経費を差し引いた残額を全額積み立てることとしている。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・普通交付税の追加交付の影響で取崩しを不要とした事及びふるさと納税基金からの繰入れで単独事業を賄った事で１，４３２百万まで増加した。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３０％から４０％の範囲内となるように努めることとしている。今後はふるさと納税基金繰入金で対応が不可能な事業については財政調整基金で対応していく事とするが、ふるさと納税受入額が多額である現状が維持されれば財政調整基金残高の増加が今後も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・平成２０年度、２１年度に補償金免除繰上償還を実施し、約５千万円を取り崩した。その後は、現在の残高を保持している。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・現在のところ、繰り上げ償還の予定もないため、基金への積立も予定なし。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FBFD17-CFA2-41B3-8174-DC0A88A7F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814950-102A-4DF2-940A-9EE25CC3F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AB9BE46B-A93B-41A7-A087-322EC07CECD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33B1DDCC-E21B-4CC9-8822-258A15BCF19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CC35B9A8-7D52-42F6-8636-890D7EDCDCD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D8C9810E-9AAC-460E-94BA-DB5D01715C7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8C0A3950-2F84-45EE-8A4B-399F1EBDD3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261D781-0AC5-4834-BCA5-53F30FE942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EF6E4E2-5C28-42B9-92B7-B4B3C9AA46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421D369-D83C-497F-B370-EB31331546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DDC2C25-F73F-4008-8315-BAEBD2DEDFE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E3DCCDF-3525-4E29-A16D-F80C8322F8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694C484-F488-4FBA-9FC5-84E2465793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2A59DC9D-2169-419C-8286-70C4F564D7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C367A4E1-D7EB-4D56-8569-3120C24573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C4B6F521-A025-47A2-A9A6-5DDA1DDEAA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16D5219-D1E2-4102-92E5-86BB39089C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B62145C-57B0-4B6A-A1A9-6F9BB7D314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F57DEDE-DF71-4B12-8127-DDFFFC236D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A33928C-ABBE-4561-B349-D5BD89F983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4BE9DABF-255C-4AF0-B3EE-EE0495D5620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0BC14F6-1668-4280-AED9-633583EF85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AD99761E-5FC0-448D-8B26-5EB232E0EA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EE289DB-D86E-4937-AF36-1239FE1EF2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E411A4E4-5682-4CEA-9649-35C0BEB287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3CBF065-5CB3-4EC2-96E8-33E59814B55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2192DC0B-A508-4F84-B2D6-53A947E74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90D1A742-2509-4893-8EF8-E31DB419C2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1313484-D0D6-4EFA-87B4-E6DFBE78D4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DF59C75-E7E2-463C-A3E9-327213FE68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27FCB17E-B119-41EA-A3E5-5E8951A1C9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C4486AD-C222-47E8-905A-A06C3E58DCB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1B5EFE4-A440-45EF-8CCA-95806CE0D2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98193F4A-8053-4F14-89C7-69C3DA9964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FB12E95-8332-426F-89EF-93F382213B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5979359E-714C-40FE-928B-BB319EC088E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E1D5FAA-173E-499D-AB7D-BA99D52ACF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C4D1551F-0F80-437C-9CE1-4C4CBAED295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AD1A1A-E37F-477D-9E78-4A519B93284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9285A0E4-1615-4707-9783-434B176587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22BB917-C334-4C71-9525-96AC981C18B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1D34E72E-2740-41E3-A863-2C9454E5188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AD64470-63C4-4152-94D9-DABB10F5322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2794E07-3A36-43AF-AC2E-4BC62696A7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75B17E02-CB19-4413-AE75-AD68C7BAC82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BF1C753-12B0-4B3B-8D6C-E309AF793E9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E16C4882-933C-4D1B-9FEC-B83D805D22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02421C5-8091-41D0-A400-42014013DA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EDAFF30-EB33-4F53-98F7-22B59EDB1A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A4F6847F-1A89-47B3-A814-AE02543EAD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E92ED34-5B43-4332-A8B6-01DD92275B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増加し類似団体を上回った。令和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年度は工事の大部分が災害復旧工事のため、資産計上につながる資産が少なく減価償却費が大きく上回り、類似団体よりも高い水準で有形固定資産減価償却率が増加したと考えられる。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649ABF81-0E47-437D-BE3A-B7636682FD3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58D1D507-9E63-49E6-884C-EA10F293621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1503037A-C765-4882-9316-EFC494F8C13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B8CC4FE6-754D-460A-8082-1EF169627AD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7F78824F-D1F0-4700-B758-674A20CB7CE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62284D8-0103-4169-9A18-3964BC0A1E3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41354F20-022F-4A1C-8F0E-0CA8235AE67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D61B7243-43F7-4EB0-AE27-391C0971FE9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B61AF343-1803-49CC-9A6E-0F8A7E278E1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C4BF132C-EBD2-41BA-998A-06755EA9AF7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C65564D1-9D5F-4CCA-946F-E924347D2A0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A77DE55-15D6-451D-B27E-BC0078571AD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BDD5F129-9513-4A4F-956A-A3104FBA0DD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1DA09AB7-7C7D-4EE0-8412-92FDA768DB3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1A602F57-FF43-44A6-B4F2-F0E7B5B44FD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028F69D-E809-4FAC-BB51-A247287028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FAA6714-FA73-4C0D-B55B-E82559A6D3F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6A0B150-AA1D-4A73-87AB-64DB5CFF21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a:extLst>
            <a:ext uri="{FF2B5EF4-FFF2-40B4-BE49-F238E27FC236}">
              <a16:creationId xmlns:a16="http://schemas.microsoft.com/office/drawing/2014/main" id="{F84B9B61-F04F-4E96-9189-91C010859FAD}"/>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a:extLst>
            <a:ext uri="{FF2B5EF4-FFF2-40B4-BE49-F238E27FC236}">
              <a16:creationId xmlns:a16="http://schemas.microsoft.com/office/drawing/2014/main" id="{7EEE9DA1-A686-44C2-A6C6-C5855BBBC675}"/>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a:extLst>
            <a:ext uri="{FF2B5EF4-FFF2-40B4-BE49-F238E27FC236}">
              <a16:creationId xmlns:a16="http://schemas.microsoft.com/office/drawing/2014/main" id="{614BD995-F01C-4FFE-9560-EC497DA24E53}"/>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F500B201-2DE0-4AB3-8DD7-96E747FCAD7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5CEC2A62-F948-4E03-AEFC-6A410457975F}"/>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91DF1301-836C-4660-A9EF-F317A65D3B48}"/>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9AAF7F32-4217-4E3F-8603-306B9ACF515D}"/>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8" name="フローチャート: 判断 77">
          <a:extLst>
            <a:ext uri="{FF2B5EF4-FFF2-40B4-BE49-F238E27FC236}">
              <a16:creationId xmlns:a16="http://schemas.microsoft.com/office/drawing/2014/main" id="{CF2AC9FE-AB6E-47FC-A5F9-DCBDE7C30B61}"/>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a:extLst>
            <a:ext uri="{FF2B5EF4-FFF2-40B4-BE49-F238E27FC236}">
              <a16:creationId xmlns:a16="http://schemas.microsoft.com/office/drawing/2014/main" id="{C19D0C91-AC3B-4674-B020-B5D2B853640C}"/>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0" name="フローチャート: 判断 79">
          <a:extLst>
            <a:ext uri="{FF2B5EF4-FFF2-40B4-BE49-F238E27FC236}">
              <a16:creationId xmlns:a16="http://schemas.microsoft.com/office/drawing/2014/main" id="{A92CA145-AC07-4FA7-842C-9C585D62C65E}"/>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1" name="フローチャート: 判断 80">
          <a:extLst>
            <a:ext uri="{FF2B5EF4-FFF2-40B4-BE49-F238E27FC236}">
              <a16:creationId xmlns:a16="http://schemas.microsoft.com/office/drawing/2014/main" id="{1CEC8CA6-F0E8-4D29-8479-2A12BD16FAA8}"/>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6645A6F-E145-4E52-9F1F-34809E5AAC2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6618B31-70C2-463C-88B1-4398E37143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56EF7E6-B4EA-491F-A853-7CD51AC20D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D2B8501-876B-4C1D-9D98-C280FED4D9A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D567DB1-8255-4BB3-9456-D7C5E33EF6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7" name="楕円 86">
          <a:extLst>
            <a:ext uri="{FF2B5EF4-FFF2-40B4-BE49-F238E27FC236}">
              <a16:creationId xmlns:a16="http://schemas.microsoft.com/office/drawing/2014/main" id="{8EA84563-8D41-4003-8D9C-3C68EBDE4F29}"/>
            </a:ext>
          </a:extLst>
        </xdr:cNvPr>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8" name="有形固定資産減価償却率該当値テキスト">
          <a:extLst>
            <a:ext uri="{FF2B5EF4-FFF2-40B4-BE49-F238E27FC236}">
              <a16:creationId xmlns:a16="http://schemas.microsoft.com/office/drawing/2014/main" id="{8BDE1FE7-6D84-4873-837B-998CED5B8046}"/>
            </a:ext>
          </a:extLst>
        </xdr:cNvPr>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9" name="楕円 88">
          <a:extLst>
            <a:ext uri="{FF2B5EF4-FFF2-40B4-BE49-F238E27FC236}">
              <a16:creationId xmlns:a16="http://schemas.microsoft.com/office/drawing/2014/main" id="{15171483-B326-42C9-AC46-6ACC0B46B67B}"/>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15694</xdr:rowOff>
    </xdr:to>
    <xdr:cxnSp macro="">
      <xdr:nvCxnSpPr>
        <xdr:cNvPr id="90" name="直線コネクタ 89">
          <a:extLst>
            <a:ext uri="{FF2B5EF4-FFF2-40B4-BE49-F238E27FC236}">
              <a16:creationId xmlns:a16="http://schemas.microsoft.com/office/drawing/2014/main" id="{F7CF6534-7C21-4E9F-8563-36B17435F6E5}"/>
            </a:ext>
          </a:extLst>
        </xdr:cNvPr>
        <xdr:cNvCxnSpPr/>
      </xdr:nvCxnSpPr>
      <xdr:spPr>
        <a:xfrm>
          <a:off x="4051300" y="588445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91" name="楕円 90">
          <a:extLst>
            <a:ext uri="{FF2B5EF4-FFF2-40B4-BE49-F238E27FC236}">
              <a16:creationId xmlns:a16="http://schemas.microsoft.com/office/drawing/2014/main" id="{1D23DD70-7A32-4237-8731-C9330055CEC7}"/>
            </a:ext>
          </a:extLst>
        </xdr:cNvPr>
        <xdr:cNvSpPr/>
      </xdr:nvSpPr>
      <xdr:spPr>
        <a:xfrm>
          <a:off x="3238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140879</xdr:rowOff>
    </xdr:to>
    <xdr:cxnSp macro="">
      <xdr:nvCxnSpPr>
        <xdr:cNvPr id="92" name="直線コネクタ 91">
          <a:extLst>
            <a:ext uri="{FF2B5EF4-FFF2-40B4-BE49-F238E27FC236}">
              <a16:creationId xmlns:a16="http://schemas.microsoft.com/office/drawing/2014/main" id="{C6DDFAF5-BA99-4E5C-8F6F-B7396AC5D62D}"/>
            </a:ext>
          </a:extLst>
        </xdr:cNvPr>
        <xdr:cNvCxnSpPr/>
      </xdr:nvCxnSpPr>
      <xdr:spPr>
        <a:xfrm>
          <a:off x="3289300" y="58289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162832</xdr:rowOff>
    </xdr:from>
    <xdr:to>
      <xdr:col>11</xdr:col>
      <xdr:colOff>187325</xdr:colOff>
      <xdr:row>29</xdr:row>
      <xdr:rowOff>92982</xdr:rowOff>
    </xdr:to>
    <xdr:sp macro="" textlink="">
      <xdr:nvSpPr>
        <xdr:cNvPr id="93" name="楕円 92">
          <a:extLst>
            <a:ext uri="{FF2B5EF4-FFF2-40B4-BE49-F238E27FC236}">
              <a16:creationId xmlns:a16="http://schemas.microsoft.com/office/drawing/2014/main" id="{283E499A-817F-4779-A132-7298488FF880}"/>
            </a:ext>
          </a:extLst>
        </xdr:cNvPr>
        <xdr:cNvSpPr/>
      </xdr:nvSpPr>
      <xdr:spPr>
        <a:xfrm>
          <a:off x="2476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42182</xdr:rowOff>
    </xdr:from>
    <xdr:to>
      <xdr:col>15</xdr:col>
      <xdr:colOff>136525</xdr:colOff>
      <xdr:row>29</xdr:row>
      <xdr:rowOff>85362</xdr:rowOff>
    </xdr:to>
    <xdr:cxnSp macro="">
      <xdr:nvCxnSpPr>
        <xdr:cNvPr id="94" name="直線コネクタ 93">
          <a:extLst>
            <a:ext uri="{FF2B5EF4-FFF2-40B4-BE49-F238E27FC236}">
              <a16:creationId xmlns:a16="http://schemas.microsoft.com/office/drawing/2014/main" id="{4CBE9F76-762B-47A9-8EC7-007D1EA89819}"/>
            </a:ext>
          </a:extLst>
        </xdr:cNvPr>
        <xdr:cNvCxnSpPr/>
      </xdr:nvCxnSpPr>
      <xdr:spPr>
        <a:xfrm>
          <a:off x="2527300" y="578575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9888</xdr:rowOff>
    </xdr:from>
    <xdr:to>
      <xdr:col>7</xdr:col>
      <xdr:colOff>187325</xdr:colOff>
      <xdr:row>29</xdr:row>
      <xdr:rowOff>111488</xdr:rowOff>
    </xdr:to>
    <xdr:sp macro="" textlink="">
      <xdr:nvSpPr>
        <xdr:cNvPr id="95" name="楕円 94">
          <a:extLst>
            <a:ext uri="{FF2B5EF4-FFF2-40B4-BE49-F238E27FC236}">
              <a16:creationId xmlns:a16="http://schemas.microsoft.com/office/drawing/2014/main" id="{FE5D7668-1E02-44DB-90BA-4300BDDDF076}"/>
            </a:ext>
          </a:extLst>
        </xdr:cNvPr>
        <xdr:cNvSpPr/>
      </xdr:nvSpPr>
      <xdr:spPr>
        <a:xfrm>
          <a:off x="1714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42182</xdr:rowOff>
    </xdr:from>
    <xdr:to>
      <xdr:col>11</xdr:col>
      <xdr:colOff>136525</xdr:colOff>
      <xdr:row>29</xdr:row>
      <xdr:rowOff>60688</xdr:rowOff>
    </xdr:to>
    <xdr:cxnSp macro="">
      <xdr:nvCxnSpPr>
        <xdr:cNvPr id="96" name="直線コネクタ 95">
          <a:extLst>
            <a:ext uri="{FF2B5EF4-FFF2-40B4-BE49-F238E27FC236}">
              <a16:creationId xmlns:a16="http://schemas.microsoft.com/office/drawing/2014/main" id="{25A2E0B7-CBCB-483C-8AF2-998F6B3CD87E}"/>
            </a:ext>
          </a:extLst>
        </xdr:cNvPr>
        <xdr:cNvCxnSpPr/>
      </xdr:nvCxnSpPr>
      <xdr:spPr>
        <a:xfrm flipV="1">
          <a:off x="1765300" y="57857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7" name="n_1aveValue有形固定資産減価償却率">
          <a:extLst>
            <a:ext uri="{FF2B5EF4-FFF2-40B4-BE49-F238E27FC236}">
              <a16:creationId xmlns:a16="http://schemas.microsoft.com/office/drawing/2014/main" id="{73F08181-321E-40BC-B4CA-40420660EFA5}"/>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8" name="n_2aveValue有形固定資産減価償却率">
          <a:extLst>
            <a:ext uri="{FF2B5EF4-FFF2-40B4-BE49-F238E27FC236}">
              <a16:creationId xmlns:a16="http://schemas.microsoft.com/office/drawing/2014/main" id="{0E606484-E1C8-4785-B0D9-D297BE596FA1}"/>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9" name="n_3aveValue有形固定資産減価償却率">
          <a:extLst>
            <a:ext uri="{FF2B5EF4-FFF2-40B4-BE49-F238E27FC236}">
              <a16:creationId xmlns:a16="http://schemas.microsoft.com/office/drawing/2014/main" id="{85795957-D1CB-4F4F-AF91-5D80700D485B}"/>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0" name="n_4aveValue有形固定資産減価償却率">
          <a:extLst>
            <a:ext uri="{FF2B5EF4-FFF2-40B4-BE49-F238E27FC236}">
              <a16:creationId xmlns:a16="http://schemas.microsoft.com/office/drawing/2014/main" id="{7408E19F-49E5-4A24-83BD-2C0C6F209E4A}"/>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101" name="n_1mainValue有形固定資産減価償却率">
          <a:extLst>
            <a:ext uri="{FF2B5EF4-FFF2-40B4-BE49-F238E27FC236}">
              <a16:creationId xmlns:a16="http://schemas.microsoft.com/office/drawing/2014/main" id="{690A18E6-72D6-49D3-830E-BB03EAB23A01}"/>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2" name="n_2mainValue有形固定資産減価償却率">
          <a:extLst>
            <a:ext uri="{FF2B5EF4-FFF2-40B4-BE49-F238E27FC236}">
              <a16:creationId xmlns:a16="http://schemas.microsoft.com/office/drawing/2014/main" id="{A68B9290-F6CE-478F-B0BA-8F4959B80B48}"/>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3" name="n_3mainValue有形固定資産減価償却率">
          <a:extLst>
            <a:ext uri="{FF2B5EF4-FFF2-40B4-BE49-F238E27FC236}">
              <a16:creationId xmlns:a16="http://schemas.microsoft.com/office/drawing/2014/main" id="{CCC2F713-8ED5-475D-AAF4-48CC3ADA1087}"/>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128015</xdr:rowOff>
    </xdr:from>
    <xdr:ext cx="405111" cy="259045"/>
    <xdr:sp macro="" textlink="">
      <xdr:nvSpPr>
        <xdr:cNvPr id="104" name="n_4mainValue有形固定資産減価償却率">
          <a:extLst>
            <a:ext uri="{FF2B5EF4-FFF2-40B4-BE49-F238E27FC236}">
              <a16:creationId xmlns:a16="http://schemas.microsoft.com/office/drawing/2014/main" id="{77E4C857-F307-4F9F-8E53-B64EA004E082}"/>
            </a:ext>
          </a:extLst>
        </xdr:cNvPr>
        <xdr:cNvSpPr txBox="1"/>
      </xdr:nvSpPr>
      <xdr:spPr>
        <a:xfrm>
          <a:off x="1562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C69CDDEB-FCCB-4FCE-9E87-B32140BF3D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F1E2ED21-3674-4715-A545-87E9DF6B45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F00641E3-9EEC-4763-910A-A089C95B36A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6BC3683-00A7-4199-BCAA-F7BE67BAFFE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680BFA18-8D64-4C06-B5A7-A4E04B92B7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D0981F86-19F4-4F3B-9ED1-5DD69374CE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FDA7577A-B8B0-428D-A53F-E9F42AC0682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7B6FC945-587D-4630-9211-AE965B566BF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C51C6620-B9E0-4B87-91E8-CD729ED6CE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F07BA9D8-D47C-4657-B215-A9A1278A86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20237E28-2556-4A7B-8A0F-1129C57736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1189300-9D7B-4D80-8A7D-6A6881401A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DD8FE04-C7EA-4799-A529-F2C5E3A865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年度にかけて大幅に改善した。基金の積立により充当可能財源等が大幅に増加したことと、地方交付税の増加により経常一般財源等が増加したためである。令和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年度は災害復旧による起債があり、債務償還比率が悪化する見通しではあるが、引き続き財政運営の健全化を進めていく。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7EDF1900-D10A-43F1-AD4D-C8ACDEF994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358380B9-C207-4A61-B12E-A364B0422D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FAED32CC-2F93-4159-8535-C92E1B589FB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86E6EC15-7240-491F-A86A-F0770AD5DA4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F0647FD6-05B7-4C07-B6D4-92EDE8A88EE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DABECE94-0406-4BFE-85DE-D9825AB523F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3C499410-9A17-49CE-A558-11750C967FD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1F7E10ED-38FE-4220-BD24-10B4AA75E36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4EC1F9B9-7CC5-4EA8-90BF-CBDAF03CC65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7931635B-0CEF-4920-86E4-9DE79D6EAE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94B101D5-AD97-4FC7-8190-0170BD9C4A4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6EA6B585-1DF2-4856-92D2-2A483F302A6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B1D4C480-986D-410D-8D9A-9E125E86025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50E9E60-80A4-40E5-84FB-426F4B0B18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8533C354-9B83-46F9-8BDE-4AC0D3DE32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118145</xdr:rowOff>
    </xdr:to>
    <xdr:cxnSp macro="">
      <xdr:nvCxnSpPr>
        <xdr:cNvPr id="133" name="直線コネクタ 132">
          <a:extLst>
            <a:ext uri="{FF2B5EF4-FFF2-40B4-BE49-F238E27FC236}">
              <a16:creationId xmlns:a16="http://schemas.microsoft.com/office/drawing/2014/main" id="{5D2A31B4-1B46-4BB9-A020-D965BEF5D3E7}"/>
            </a:ext>
          </a:extLst>
        </xdr:cNvPr>
        <xdr:cNvCxnSpPr/>
      </xdr:nvCxnSpPr>
      <xdr:spPr>
        <a:xfrm flipV="1">
          <a:off x="14793595" y="5312833"/>
          <a:ext cx="1269" cy="891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121972</xdr:rowOff>
    </xdr:from>
    <xdr:ext cx="469744" cy="259045"/>
    <xdr:sp macro="" textlink="">
      <xdr:nvSpPr>
        <xdr:cNvPr id="134" name="債務償還比率最小値テキスト">
          <a:extLst>
            <a:ext uri="{FF2B5EF4-FFF2-40B4-BE49-F238E27FC236}">
              <a16:creationId xmlns:a16="http://schemas.microsoft.com/office/drawing/2014/main" id="{07A8A65C-06EC-415D-A252-1669B2C31FF6}"/>
            </a:ext>
          </a:extLst>
        </xdr:cNvPr>
        <xdr:cNvSpPr txBox="1"/>
      </xdr:nvSpPr>
      <xdr:spPr>
        <a:xfrm>
          <a:off x="14846300" y="62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118145</xdr:rowOff>
    </xdr:from>
    <xdr:to>
      <xdr:col>76</xdr:col>
      <xdr:colOff>111125</xdr:colOff>
      <xdr:row>31</xdr:row>
      <xdr:rowOff>118145</xdr:rowOff>
    </xdr:to>
    <xdr:cxnSp macro="">
      <xdr:nvCxnSpPr>
        <xdr:cNvPr id="135" name="直線コネクタ 134">
          <a:extLst>
            <a:ext uri="{FF2B5EF4-FFF2-40B4-BE49-F238E27FC236}">
              <a16:creationId xmlns:a16="http://schemas.microsoft.com/office/drawing/2014/main" id="{2748C043-3D4C-4331-ABB8-CA75FAE6D6CE}"/>
            </a:ext>
          </a:extLst>
        </xdr:cNvPr>
        <xdr:cNvCxnSpPr/>
      </xdr:nvCxnSpPr>
      <xdr:spPr>
        <a:xfrm>
          <a:off x="14706600" y="620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CF1B842-3418-4E0F-86F1-35A2BF1161F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3D9710C4-F851-45E9-858A-25533D57D19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49999</xdr:rowOff>
    </xdr:from>
    <xdr:ext cx="469744" cy="259045"/>
    <xdr:sp macro="" textlink="">
      <xdr:nvSpPr>
        <xdr:cNvPr id="138" name="債務償還比率平均値テキスト">
          <a:extLst>
            <a:ext uri="{FF2B5EF4-FFF2-40B4-BE49-F238E27FC236}">
              <a16:creationId xmlns:a16="http://schemas.microsoft.com/office/drawing/2014/main" id="{7A2E370A-2569-4D3F-A6EF-738CCFA7D5D5}"/>
            </a:ext>
          </a:extLst>
        </xdr:cNvPr>
        <xdr:cNvSpPr txBox="1"/>
      </xdr:nvSpPr>
      <xdr:spPr>
        <a:xfrm>
          <a:off x="14846300" y="5279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27122</xdr:rowOff>
    </xdr:from>
    <xdr:to>
      <xdr:col>76</xdr:col>
      <xdr:colOff>73025</xdr:colOff>
      <xdr:row>27</xdr:row>
      <xdr:rowOff>128722</xdr:rowOff>
    </xdr:to>
    <xdr:sp macro="" textlink="">
      <xdr:nvSpPr>
        <xdr:cNvPr id="139" name="フローチャート: 判断 138">
          <a:extLst>
            <a:ext uri="{FF2B5EF4-FFF2-40B4-BE49-F238E27FC236}">
              <a16:creationId xmlns:a16="http://schemas.microsoft.com/office/drawing/2014/main" id="{38E2C08D-2295-4F94-BD06-7B617CDDDE38}"/>
            </a:ext>
          </a:extLst>
        </xdr:cNvPr>
        <xdr:cNvSpPr/>
      </xdr:nvSpPr>
      <xdr:spPr>
        <a:xfrm>
          <a:off x="14744700" y="54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37747</xdr:rowOff>
    </xdr:from>
    <xdr:to>
      <xdr:col>72</xdr:col>
      <xdr:colOff>123825</xdr:colOff>
      <xdr:row>28</xdr:row>
      <xdr:rowOff>139347</xdr:rowOff>
    </xdr:to>
    <xdr:sp macro="" textlink="">
      <xdr:nvSpPr>
        <xdr:cNvPr id="140" name="フローチャート: 判断 139">
          <a:extLst>
            <a:ext uri="{FF2B5EF4-FFF2-40B4-BE49-F238E27FC236}">
              <a16:creationId xmlns:a16="http://schemas.microsoft.com/office/drawing/2014/main" id="{F2916016-712B-498B-9A09-FE9225048B35}"/>
            </a:ext>
          </a:extLst>
        </xdr:cNvPr>
        <xdr:cNvSpPr/>
      </xdr:nvSpPr>
      <xdr:spPr>
        <a:xfrm>
          <a:off x="14033500" y="56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44944</xdr:rowOff>
    </xdr:from>
    <xdr:to>
      <xdr:col>68</xdr:col>
      <xdr:colOff>123825</xdr:colOff>
      <xdr:row>28</xdr:row>
      <xdr:rowOff>146544</xdr:rowOff>
    </xdr:to>
    <xdr:sp macro="" textlink="">
      <xdr:nvSpPr>
        <xdr:cNvPr id="141" name="フローチャート: 判断 140">
          <a:extLst>
            <a:ext uri="{FF2B5EF4-FFF2-40B4-BE49-F238E27FC236}">
              <a16:creationId xmlns:a16="http://schemas.microsoft.com/office/drawing/2014/main" id="{C932F1DD-ACC1-4517-9707-827BC0B591B1}"/>
            </a:ext>
          </a:extLst>
        </xdr:cNvPr>
        <xdr:cNvSpPr/>
      </xdr:nvSpPr>
      <xdr:spPr>
        <a:xfrm>
          <a:off x="13271500" y="561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21075</xdr:rowOff>
    </xdr:from>
    <xdr:to>
      <xdr:col>64</xdr:col>
      <xdr:colOff>123825</xdr:colOff>
      <xdr:row>28</xdr:row>
      <xdr:rowOff>122675</xdr:rowOff>
    </xdr:to>
    <xdr:sp macro="" textlink="">
      <xdr:nvSpPr>
        <xdr:cNvPr id="142" name="フローチャート: 判断 141">
          <a:extLst>
            <a:ext uri="{FF2B5EF4-FFF2-40B4-BE49-F238E27FC236}">
              <a16:creationId xmlns:a16="http://schemas.microsoft.com/office/drawing/2014/main" id="{CE512548-7D16-415D-B0C6-D1F3ABBE8891}"/>
            </a:ext>
          </a:extLst>
        </xdr:cNvPr>
        <xdr:cNvSpPr/>
      </xdr:nvSpPr>
      <xdr:spPr>
        <a:xfrm>
          <a:off x="12509500" y="559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159300</xdr:rowOff>
    </xdr:from>
    <xdr:to>
      <xdr:col>60</xdr:col>
      <xdr:colOff>123825</xdr:colOff>
      <xdr:row>28</xdr:row>
      <xdr:rowOff>89450</xdr:rowOff>
    </xdr:to>
    <xdr:sp macro="" textlink="">
      <xdr:nvSpPr>
        <xdr:cNvPr id="143" name="フローチャート: 判断 142">
          <a:extLst>
            <a:ext uri="{FF2B5EF4-FFF2-40B4-BE49-F238E27FC236}">
              <a16:creationId xmlns:a16="http://schemas.microsoft.com/office/drawing/2014/main" id="{9E04B5B0-55E4-4B5A-8FC5-48711DFC81E9}"/>
            </a:ext>
          </a:extLst>
        </xdr:cNvPr>
        <xdr:cNvSpPr/>
      </xdr:nvSpPr>
      <xdr:spPr>
        <a:xfrm>
          <a:off x="11747500" y="55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197C138-CC2C-4EEE-8649-E916A1C8932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222294C-C9C2-4C0F-ABE2-5E2EADBC9B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9D2B7A2-99EA-4680-9BCB-211BE04052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2A91979-24DD-4F02-8BC3-1B10A5BD8E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75947D8-B95F-4F8A-B4F6-23CA8734A6E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5842</xdr:rowOff>
    </xdr:from>
    <xdr:to>
      <xdr:col>76</xdr:col>
      <xdr:colOff>73025</xdr:colOff>
      <xdr:row>28</xdr:row>
      <xdr:rowOff>107442</xdr:rowOff>
    </xdr:to>
    <xdr:sp macro="" textlink="">
      <xdr:nvSpPr>
        <xdr:cNvPr id="149" name="楕円 148">
          <a:extLst>
            <a:ext uri="{FF2B5EF4-FFF2-40B4-BE49-F238E27FC236}">
              <a16:creationId xmlns:a16="http://schemas.microsoft.com/office/drawing/2014/main" id="{77E1A899-ACFF-4DFD-A251-8011E3F206F7}"/>
            </a:ext>
          </a:extLst>
        </xdr:cNvPr>
        <xdr:cNvSpPr/>
      </xdr:nvSpPr>
      <xdr:spPr>
        <a:xfrm>
          <a:off x="147447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155719</xdr:rowOff>
    </xdr:from>
    <xdr:ext cx="469744" cy="259045"/>
    <xdr:sp macro="" textlink="">
      <xdr:nvSpPr>
        <xdr:cNvPr id="150" name="債務償還比率該当値テキスト">
          <a:extLst>
            <a:ext uri="{FF2B5EF4-FFF2-40B4-BE49-F238E27FC236}">
              <a16:creationId xmlns:a16="http://schemas.microsoft.com/office/drawing/2014/main" id="{536438CD-AD42-4713-B005-AA3B6C98C9FF}"/>
            </a:ext>
          </a:extLst>
        </xdr:cNvPr>
        <xdr:cNvSpPr txBox="1"/>
      </xdr:nvSpPr>
      <xdr:spPr>
        <a:xfrm>
          <a:off x="14846300" y="55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1185</xdr:rowOff>
    </xdr:from>
    <xdr:to>
      <xdr:col>72</xdr:col>
      <xdr:colOff>123825</xdr:colOff>
      <xdr:row>30</xdr:row>
      <xdr:rowOff>102785</xdr:rowOff>
    </xdr:to>
    <xdr:sp macro="" textlink="">
      <xdr:nvSpPr>
        <xdr:cNvPr id="151" name="楕円 150">
          <a:extLst>
            <a:ext uri="{FF2B5EF4-FFF2-40B4-BE49-F238E27FC236}">
              <a16:creationId xmlns:a16="http://schemas.microsoft.com/office/drawing/2014/main" id="{9260A9E6-4E5A-4D7B-9D5F-6563312FC7E8}"/>
            </a:ext>
          </a:extLst>
        </xdr:cNvPr>
        <xdr:cNvSpPr/>
      </xdr:nvSpPr>
      <xdr:spPr>
        <a:xfrm>
          <a:off x="14033500" y="59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56642</xdr:rowOff>
    </xdr:from>
    <xdr:to>
      <xdr:col>76</xdr:col>
      <xdr:colOff>22225</xdr:colOff>
      <xdr:row>30</xdr:row>
      <xdr:rowOff>51985</xdr:rowOff>
    </xdr:to>
    <xdr:cxnSp macro="">
      <xdr:nvCxnSpPr>
        <xdr:cNvPr id="152" name="直線コネクタ 151">
          <a:extLst>
            <a:ext uri="{FF2B5EF4-FFF2-40B4-BE49-F238E27FC236}">
              <a16:creationId xmlns:a16="http://schemas.microsoft.com/office/drawing/2014/main" id="{959DEA24-4795-4573-8C88-8DE9CFC3EEF9}"/>
            </a:ext>
          </a:extLst>
        </xdr:cNvPr>
        <xdr:cNvCxnSpPr/>
      </xdr:nvCxnSpPr>
      <xdr:spPr>
        <a:xfrm flipV="1">
          <a:off x="14084300" y="5628767"/>
          <a:ext cx="7112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101819</xdr:rowOff>
    </xdr:from>
    <xdr:to>
      <xdr:col>68</xdr:col>
      <xdr:colOff>123825</xdr:colOff>
      <xdr:row>31</xdr:row>
      <xdr:rowOff>31969</xdr:rowOff>
    </xdr:to>
    <xdr:sp macro="" textlink="">
      <xdr:nvSpPr>
        <xdr:cNvPr id="153" name="楕円 152">
          <a:extLst>
            <a:ext uri="{FF2B5EF4-FFF2-40B4-BE49-F238E27FC236}">
              <a16:creationId xmlns:a16="http://schemas.microsoft.com/office/drawing/2014/main" id="{578C238C-A338-4550-A202-312B818AE991}"/>
            </a:ext>
          </a:extLst>
        </xdr:cNvPr>
        <xdr:cNvSpPr/>
      </xdr:nvSpPr>
      <xdr:spPr>
        <a:xfrm>
          <a:off x="13271500" y="60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51985</xdr:rowOff>
    </xdr:from>
    <xdr:to>
      <xdr:col>72</xdr:col>
      <xdr:colOff>73025</xdr:colOff>
      <xdr:row>30</xdr:row>
      <xdr:rowOff>152619</xdr:rowOff>
    </xdr:to>
    <xdr:cxnSp macro="">
      <xdr:nvCxnSpPr>
        <xdr:cNvPr id="154" name="直線コネクタ 153">
          <a:extLst>
            <a:ext uri="{FF2B5EF4-FFF2-40B4-BE49-F238E27FC236}">
              <a16:creationId xmlns:a16="http://schemas.microsoft.com/office/drawing/2014/main" id="{412E9A55-3FB1-4837-846F-FA91A6A919BD}"/>
            </a:ext>
          </a:extLst>
        </xdr:cNvPr>
        <xdr:cNvCxnSpPr/>
      </xdr:nvCxnSpPr>
      <xdr:spPr>
        <a:xfrm flipV="1">
          <a:off x="13322300" y="5967010"/>
          <a:ext cx="762000" cy="1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70125</xdr:rowOff>
    </xdr:from>
    <xdr:to>
      <xdr:col>64</xdr:col>
      <xdr:colOff>123825</xdr:colOff>
      <xdr:row>34</xdr:row>
      <xdr:rowOff>275</xdr:rowOff>
    </xdr:to>
    <xdr:sp macro="" textlink="">
      <xdr:nvSpPr>
        <xdr:cNvPr id="155" name="楕円 154">
          <a:extLst>
            <a:ext uri="{FF2B5EF4-FFF2-40B4-BE49-F238E27FC236}">
              <a16:creationId xmlns:a16="http://schemas.microsoft.com/office/drawing/2014/main" id="{D9D600D8-F040-43BB-98B0-58ADEA58B9BF}"/>
            </a:ext>
          </a:extLst>
        </xdr:cNvPr>
        <xdr:cNvSpPr/>
      </xdr:nvSpPr>
      <xdr:spPr>
        <a:xfrm>
          <a:off x="12509500" y="64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152619</xdr:rowOff>
    </xdr:from>
    <xdr:to>
      <xdr:col>68</xdr:col>
      <xdr:colOff>73025</xdr:colOff>
      <xdr:row>33</xdr:row>
      <xdr:rowOff>120925</xdr:rowOff>
    </xdr:to>
    <xdr:cxnSp macro="">
      <xdr:nvCxnSpPr>
        <xdr:cNvPr id="156" name="直線コネクタ 155">
          <a:extLst>
            <a:ext uri="{FF2B5EF4-FFF2-40B4-BE49-F238E27FC236}">
              <a16:creationId xmlns:a16="http://schemas.microsoft.com/office/drawing/2014/main" id="{498AC50A-5C96-42D9-9C78-A283822A8C3B}"/>
            </a:ext>
          </a:extLst>
        </xdr:cNvPr>
        <xdr:cNvCxnSpPr/>
      </xdr:nvCxnSpPr>
      <xdr:spPr>
        <a:xfrm flipV="1">
          <a:off x="12560300" y="6067644"/>
          <a:ext cx="762000" cy="4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142840</xdr:rowOff>
    </xdr:from>
    <xdr:to>
      <xdr:col>60</xdr:col>
      <xdr:colOff>123825</xdr:colOff>
      <xdr:row>31</xdr:row>
      <xdr:rowOff>72990</xdr:rowOff>
    </xdr:to>
    <xdr:sp macro="" textlink="">
      <xdr:nvSpPr>
        <xdr:cNvPr id="157" name="楕円 156">
          <a:extLst>
            <a:ext uri="{FF2B5EF4-FFF2-40B4-BE49-F238E27FC236}">
              <a16:creationId xmlns:a16="http://schemas.microsoft.com/office/drawing/2014/main" id="{5D00A3C9-1709-48DC-BB8A-30E0CC7C96E5}"/>
            </a:ext>
          </a:extLst>
        </xdr:cNvPr>
        <xdr:cNvSpPr/>
      </xdr:nvSpPr>
      <xdr:spPr>
        <a:xfrm>
          <a:off x="11747500" y="60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22190</xdr:rowOff>
    </xdr:from>
    <xdr:to>
      <xdr:col>64</xdr:col>
      <xdr:colOff>73025</xdr:colOff>
      <xdr:row>33</xdr:row>
      <xdr:rowOff>120925</xdr:rowOff>
    </xdr:to>
    <xdr:cxnSp macro="">
      <xdr:nvCxnSpPr>
        <xdr:cNvPr id="158" name="直線コネクタ 157">
          <a:extLst>
            <a:ext uri="{FF2B5EF4-FFF2-40B4-BE49-F238E27FC236}">
              <a16:creationId xmlns:a16="http://schemas.microsoft.com/office/drawing/2014/main" id="{DD0668DA-6E96-445F-B45D-DA9BF88C8044}"/>
            </a:ext>
          </a:extLst>
        </xdr:cNvPr>
        <xdr:cNvCxnSpPr/>
      </xdr:nvCxnSpPr>
      <xdr:spPr>
        <a:xfrm>
          <a:off x="11798300" y="6108665"/>
          <a:ext cx="762000" cy="44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155874</xdr:rowOff>
    </xdr:from>
    <xdr:ext cx="469744" cy="259045"/>
    <xdr:sp macro="" textlink="">
      <xdr:nvSpPr>
        <xdr:cNvPr id="159" name="n_1aveValue債務償還比率">
          <a:extLst>
            <a:ext uri="{FF2B5EF4-FFF2-40B4-BE49-F238E27FC236}">
              <a16:creationId xmlns:a16="http://schemas.microsoft.com/office/drawing/2014/main" id="{8E8AB18E-2054-4B66-A1AC-28DDEABBB555}"/>
            </a:ext>
          </a:extLst>
        </xdr:cNvPr>
        <xdr:cNvSpPr txBox="1"/>
      </xdr:nvSpPr>
      <xdr:spPr>
        <a:xfrm>
          <a:off x="13836727" y="53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163071</xdr:rowOff>
    </xdr:from>
    <xdr:ext cx="469744" cy="259045"/>
    <xdr:sp macro="" textlink="">
      <xdr:nvSpPr>
        <xdr:cNvPr id="160" name="n_2aveValue債務償還比率">
          <a:extLst>
            <a:ext uri="{FF2B5EF4-FFF2-40B4-BE49-F238E27FC236}">
              <a16:creationId xmlns:a16="http://schemas.microsoft.com/office/drawing/2014/main" id="{B7AE0738-2B30-4A4B-83BF-909A5E063B6E}"/>
            </a:ext>
          </a:extLst>
        </xdr:cNvPr>
        <xdr:cNvSpPr txBox="1"/>
      </xdr:nvSpPr>
      <xdr:spPr>
        <a:xfrm>
          <a:off x="13087427" y="53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139202</xdr:rowOff>
    </xdr:from>
    <xdr:ext cx="469744" cy="259045"/>
    <xdr:sp macro="" textlink="">
      <xdr:nvSpPr>
        <xdr:cNvPr id="161" name="n_3aveValue債務償還比率">
          <a:extLst>
            <a:ext uri="{FF2B5EF4-FFF2-40B4-BE49-F238E27FC236}">
              <a16:creationId xmlns:a16="http://schemas.microsoft.com/office/drawing/2014/main" id="{16C324D1-98DD-4D6E-99BD-CD6FAB30EE17}"/>
            </a:ext>
          </a:extLst>
        </xdr:cNvPr>
        <xdr:cNvSpPr txBox="1"/>
      </xdr:nvSpPr>
      <xdr:spPr>
        <a:xfrm>
          <a:off x="12325427" y="536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105977</xdr:rowOff>
    </xdr:from>
    <xdr:ext cx="469744" cy="259045"/>
    <xdr:sp macro="" textlink="">
      <xdr:nvSpPr>
        <xdr:cNvPr id="162" name="n_4aveValue債務償還比率">
          <a:extLst>
            <a:ext uri="{FF2B5EF4-FFF2-40B4-BE49-F238E27FC236}">
              <a16:creationId xmlns:a16="http://schemas.microsoft.com/office/drawing/2014/main" id="{08627E2A-5B96-456A-BABA-A8BF67E0566A}"/>
            </a:ext>
          </a:extLst>
        </xdr:cNvPr>
        <xdr:cNvSpPr txBox="1"/>
      </xdr:nvSpPr>
      <xdr:spPr>
        <a:xfrm>
          <a:off x="11563427" y="53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93912</xdr:rowOff>
    </xdr:from>
    <xdr:ext cx="469744" cy="259045"/>
    <xdr:sp macro="" textlink="">
      <xdr:nvSpPr>
        <xdr:cNvPr id="163" name="n_1mainValue債務償還比率">
          <a:extLst>
            <a:ext uri="{FF2B5EF4-FFF2-40B4-BE49-F238E27FC236}">
              <a16:creationId xmlns:a16="http://schemas.microsoft.com/office/drawing/2014/main" id="{2722920D-264E-48BA-82F0-F754DA2B0D95}"/>
            </a:ext>
          </a:extLst>
        </xdr:cNvPr>
        <xdr:cNvSpPr txBox="1"/>
      </xdr:nvSpPr>
      <xdr:spPr>
        <a:xfrm>
          <a:off x="13836727" y="60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23096</xdr:rowOff>
    </xdr:from>
    <xdr:ext cx="469744" cy="259045"/>
    <xdr:sp macro="" textlink="">
      <xdr:nvSpPr>
        <xdr:cNvPr id="164" name="n_2mainValue債務償還比率">
          <a:extLst>
            <a:ext uri="{FF2B5EF4-FFF2-40B4-BE49-F238E27FC236}">
              <a16:creationId xmlns:a16="http://schemas.microsoft.com/office/drawing/2014/main" id="{A599D8BD-4AE5-426F-913F-46F7D5CB4D46}"/>
            </a:ext>
          </a:extLst>
        </xdr:cNvPr>
        <xdr:cNvSpPr txBox="1"/>
      </xdr:nvSpPr>
      <xdr:spPr>
        <a:xfrm>
          <a:off x="13087427" y="61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162852</xdr:rowOff>
    </xdr:from>
    <xdr:ext cx="560923" cy="259045"/>
    <xdr:sp macro="" textlink="">
      <xdr:nvSpPr>
        <xdr:cNvPr id="165" name="n_3mainValue債務償還比率">
          <a:extLst>
            <a:ext uri="{FF2B5EF4-FFF2-40B4-BE49-F238E27FC236}">
              <a16:creationId xmlns:a16="http://schemas.microsoft.com/office/drawing/2014/main" id="{3BF8B4D8-E18D-4343-B7EF-2FAEB39DE167}"/>
            </a:ext>
          </a:extLst>
        </xdr:cNvPr>
        <xdr:cNvSpPr txBox="1"/>
      </xdr:nvSpPr>
      <xdr:spPr>
        <a:xfrm>
          <a:off x="12279838" y="65922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64117</xdr:rowOff>
    </xdr:from>
    <xdr:ext cx="469744" cy="259045"/>
    <xdr:sp macro="" textlink="">
      <xdr:nvSpPr>
        <xdr:cNvPr id="166" name="n_4mainValue債務償還比率">
          <a:extLst>
            <a:ext uri="{FF2B5EF4-FFF2-40B4-BE49-F238E27FC236}">
              <a16:creationId xmlns:a16="http://schemas.microsoft.com/office/drawing/2014/main" id="{E3CC2DC9-383D-4F0E-96A0-0BAAF9BF250B}"/>
            </a:ext>
          </a:extLst>
        </xdr:cNvPr>
        <xdr:cNvSpPr txBox="1"/>
      </xdr:nvSpPr>
      <xdr:spPr>
        <a:xfrm>
          <a:off x="115634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B2EEA4C-EF1F-40C1-BB27-DA92F2B29C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3C76E1F2-67B6-4D0E-9244-73CD54E463B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716CBE0A-DF56-4830-A1D4-CD81ED8E546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EA355975-FD9C-4BCD-89D7-1B23671A389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4908F0D-531B-438C-A788-C2513F2058A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4BF39AA-67FA-4B8B-8B75-8F13B5D284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A8F41E-BC4E-4DCF-A8DE-C9624B45AB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9D1CA5-DA65-42AF-9070-E000CD882B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12852B-A51F-4E67-8A8C-3FFB739727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0D908B-E2BB-4C6B-8762-3BED1BD720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E3126C-9D3F-4659-940A-90F7D65804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E41180-77F2-4581-8909-CB36AB310D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AA38AA-3597-42E5-AD88-B49749E704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B4CAA8-F62F-4AF0-996E-AEFF414C73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35DFB9-1C67-4568-80CC-A9193E713E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274805-1768-420C-9575-CD5D458165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F51D86-1E08-4F24-BF4A-7A48B99742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9EEAF1-9631-4834-83D5-836C7B0372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4A7177-6305-4271-BD30-32FC762808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0088F6-840A-4E00-8F4F-DD329B65EC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6B2F3D-F97B-4DEA-A5B4-E62BCD76EF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789D73-9CC4-4BB1-BBE6-8A420FCC791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DA7CFC-E146-4AE7-A64A-E7AC1C32EC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A8D05F-159F-4952-B549-D9E07EE120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EA4606-10BE-4B59-BAC4-88B0F43AFF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762A89-9CFD-4DA2-9711-D52C02481E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F4D27A-BEF7-4219-BE76-35ED1349DD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49F5CC-9E60-4FF7-A5BA-D5CCB2B311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6BBA3B-AA97-4F9D-AAE0-6693BB045F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CF91B2-29D7-46BD-940B-1B8CE49C5E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275C6A-8C30-43CC-ABB6-E35B57D8D2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D5300E-89A6-4C9B-8BF0-243E4089D6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8C6939-19DE-43B6-971B-39B20D130B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6CE8A4-8651-4040-915A-337B2F225E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0E2C99-AF4D-4C07-85E5-41A56C571B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B3C0D4-2395-4838-A753-44CE4A8FDE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799953-C9A3-4F08-8808-A0E5D431FB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A69E31-9588-4AF2-8ABE-DB94D37353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A71CCE-A9FC-48DF-B5B2-F49228D64E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994BD7-5175-4099-A6DE-E5F371702F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052F10-EC00-48C2-8FA7-1FCE3B37DF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6D81C0-A2B4-48F5-B6C4-C7118FE3AF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5B7F3D-BC89-45A8-A937-B2B5605459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4CFB73-04D5-44E0-B68C-8529D2C900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6C9014C-5728-4261-ACAD-C6A7F9B7EF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782C23-1FCD-4156-873A-1E0EA53DEA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354961-342D-41DE-A9E6-6A1550891E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3D45AD-76B2-4210-900F-B742DE4B3A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9440817-C303-49CB-84B3-F0D7F57F73A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FAD9748-95F1-4794-8790-8DBEFED949B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61DC4B-94AA-440E-AC44-053BB74999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818D23-87D3-43AE-8488-6A74543CB94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A41C15E-1540-4BB0-B8FE-1E7032FB188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B763F07-3610-4F2E-8379-CADEC518739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7B18B4-2A2F-4186-8FC9-FD249C1C8B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4E85FB3-E910-442B-B56E-333518B45F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4DCFB32-E098-41D4-B3CD-344091985B8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B2E6963-6EA1-4091-A39C-2769ABC1D6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711BD59-3CFA-4FDD-99C6-08D5DFCAC5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816E85B-40BA-48E5-B19A-A733D005E8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373E1EF-F280-42F7-8FCB-E09EB63B82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98A88B8-840C-4BBA-9775-A3ECC47F80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A5FFA08C-4456-4F6C-B62B-FDF409CACE33}"/>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ACDD5E7-32B2-43F5-B33D-DBF974E717ED}"/>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4BCFA66-CB04-4EF1-9E97-E915E79A159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93C133D1-CC8E-4C35-B4D2-C95DF2085F27}"/>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DA8F399C-1ED3-4254-8B92-138A85CB0678}"/>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68DFD48D-0B0A-40BD-B62D-EE1EC238692D}"/>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42529D45-A9EC-4609-9141-413CF966D613}"/>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82FDC005-5808-4D73-92F3-29E0F71125CC}"/>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22B8E5B-46F4-470D-88AF-406F2DE496F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45BC74B4-C454-4D22-97F9-24C088CB4925}"/>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497EF567-8D82-43B1-91A5-D92C4254E10E}"/>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0EE80C-FE1A-4362-9DEC-DAB1AC9942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2ACC1F-0187-4CAC-941B-7BE17EC69CF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72852B-DB2F-42B9-9122-51829867CF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4D38148-7A37-4F66-B40F-35C24CBF63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030AC4-2866-40FC-870B-D9B2FACF3E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705748B3-A0D6-4748-91B8-66F2A7FC6A56}"/>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8F47F874-40DF-4C52-A0D3-C5D547030F02}"/>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6" name="楕円 75">
          <a:extLst>
            <a:ext uri="{FF2B5EF4-FFF2-40B4-BE49-F238E27FC236}">
              <a16:creationId xmlns:a16="http://schemas.microsoft.com/office/drawing/2014/main" id="{1F49E890-B254-4E61-B25B-61D656C6EAF0}"/>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C3615B9A-C3AE-417D-9FD2-DDA7DDF9DACD}"/>
            </a:ext>
          </a:extLst>
        </xdr:cNvPr>
        <xdr:cNvCxnSpPr/>
      </xdr:nvCxnSpPr>
      <xdr:spPr>
        <a:xfrm>
          <a:off x="3797300" y="67398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a:extLst>
            <a:ext uri="{FF2B5EF4-FFF2-40B4-BE49-F238E27FC236}">
              <a16:creationId xmlns:a16="http://schemas.microsoft.com/office/drawing/2014/main" id="{C0476C72-6260-487A-AF79-2ECDC579FF5E}"/>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53340</xdr:rowOff>
    </xdr:to>
    <xdr:cxnSp macro="">
      <xdr:nvCxnSpPr>
        <xdr:cNvPr id="79" name="直線コネクタ 78">
          <a:extLst>
            <a:ext uri="{FF2B5EF4-FFF2-40B4-BE49-F238E27FC236}">
              <a16:creationId xmlns:a16="http://schemas.microsoft.com/office/drawing/2014/main" id="{300638C0-97F6-45D0-88CA-40B6388E8798}"/>
            </a:ext>
          </a:extLst>
        </xdr:cNvPr>
        <xdr:cNvCxnSpPr/>
      </xdr:nvCxnSpPr>
      <xdr:spPr>
        <a:xfrm>
          <a:off x="2908300" y="671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a:extLst>
            <a:ext uri="{FF2B5EF4-FFF2-40B4-BE49-F238E27FC236}">
              <a16:creationId xmlns:a16="http://schemas.microsoft.com/office/drawing/2014/main" id="{A0B45241-BFEF-4D53-AD34-AA6A7426E928}"/>
            </a:ext>
          </a:extLst>
        </xdr:cNvPr>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30480</xdr:rowOff>
    </xdr:to>
    <xdr:cxnSp macro="">
      <xdr:nvCxnSpPr>
        <xdr:cNvPr id="81" name="直線コネクタ 80">
          <a:extLst>
            <a:ext uri="{FF2B5EF4-FFF2-40B4-BE49-F238E27FC236}">
              <a16:creationId xmlns:a16="http://schemas.microsoft.com/office/drawing/2014/main" id="{38871CC4-F0E8-45EC-B8B3-C50264018703}"/>
            </a:ext>
          </a:extLst>
        </xdr:cNvPr>
        <xdr:cNvCxnSpPr/>
      </xdr:nvCxnSpPr>
      <xdr:spPr>
        <a:xfrm>
          <a:off x="2019300" y="668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553D88C2-7539-49A4-A8F1-F450AF1432B4}"/>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39</xdr:row>
      <xdr:rowOff>2722</xdr:rowOff>
    </xdr:to>
    <xdr:cxnSp macro="">
      <xdr:nvCxnSpPr>
        <xdr:cNvPr id="83" name="直線コネクタ 82">
          <a:extLst>
            <a:ext uri="{FF2B5EF4-FFF2-40B4-BE49-F238E27FC236}">
              <a16:creationId xmlns:a16="http://schemas.microsoft.com/office/drawing/2014/main" id="{F590B33E-79E3-4432-BFE5-B04F49B9AF89}"/>
            </a:ext>
          </a:extLst>
        </xdr:cNvPr>
        <xdr:cNvCxnSpPr/>
      </xdr:nvCxnSpPr>
      <xdr:spPr>
        <a:xfrm>
          <a:off x="1130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78CD5A62-E9E4-4147-97F1-AD5F448A4132}"/>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6F1AB57-DCE0-4D6A-8CAB-C6BF8957D5E7}"/>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ED75F159-7B15-4E8C-B96C-CB04E86A27BA}"/>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28025409-52F6-44FE-812A-D1BB83F1D3D1}"/>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8" name="n_1mainValue【道路】&#10;有形固定資産減価償却率">
          <a:extLst>
            <a:ext uri="{FF2B5EF4-FFF2-40B4-BE49-F238E27FC236}">
              <a16:creationId xmlns:a16="http://schemas.microsoft.com/office/drawing/2014/main" id="{6CE79E50-EBBA-4992-BD10-6BCA7C9ABF97}"/>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a:extLst>
            <a:ext uri="{FF2B5EF4-FFF2-40B4-BE49-F238E27FC236}">
              <a16:creationId xmlns:a16="http://schemas.microsoft.com/office/drawing/2014/main" id="{8317503F-1851-474F-8834-B73770FBA3A6}"/>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道路】&#10;有形固定資産減価償却率">
          <a:extLst>
            <a:ext uri="{FF2B5EF4-FFF2-40B4-BE49-F238E27FC236}">
              <a16:creationId xmlns:a16="http://schemas.microsoft.com/office/drawing/2014/main" id="{84DF13D2-3FD3-48DE-A219-8BDB34A3089A}"/>
            </a:ext>
          </a:extLst>
        </xdr:cNvPr>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43842249-7F31-4000-A5A8-3EDDF364ABB9}"/>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9B7FA8-52DD-48ED-AB09-A733CA47EB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941E70E-5143-466C-8324-ECC8C8D968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D27DE1-36EE-4471-9BA0-94FE486B6E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A15FD7A-62D5-4C3E-BA08-4C7B41121B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6E1C9AF-3EB6-453D-8D1D-140E241BD6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711C624-D36E-4088-992B-7D8FA4EAB1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D25C270-2478-4EC9-A146-6CDD346DF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522B3E-3BEE-433C-AE94-9A96E44B1E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A87A357-0B1F-4F63-851B-AEC71C4D6BD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39D45D5-465F-4973-9FC6-BB8677F8ED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E8D3E71-4551-4AD9-893E-050E39004FF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58AAF4F-F598-44C2-A3C1-93755FA55E9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F2117E4-1690-43D1-AEDF-8C982A3599B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D12EDB8C-8A48-4191-8F1A-378211C0721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E6FF485-9E6D-4513-914F-79B947E183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EF0B67C-EEC2-49D6-A8AD-261EFCC6742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7057CBA-E643-4D03-8883-97D31D7E5B2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C3B874F3-EAE4-4E22-A0A6-9CFCC9A3B46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6F4E832-F7E1-409D-A62C-73A0D7DE7E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BEF83B0-D571-4111-92A2-7331853DC2E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242F94A-6DD7-42AE-8200-7892E6AD60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BF6DA6FD-7E09-4A2B-805F-EE06C3D1217E}"/>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D6E1110B-26F2-4D59-928E-EEDB1CC2F5AF}"/>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84BE145B-2E83-4C48-A150-8FD79A821FF5}"/>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5B542E99-C5FA-4B20-B6BE-993FF35B279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EC35A269-F241-42D0-98B4-FA2EEB329BA6}"/>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91A5E705-8032-4722-89EA-C7CCF080307B}"/>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E2F544A6-B6A1-4018-80E3-D3458801B2B1}"/>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EAD02935-D20E-45D6-A868-64F23F8FDFDA}"/>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4861EBF0-D716-4C9F-A349-0E51AC4D744C}"/>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176F6CDF-FB3A-42B3-84C4-A81147361C0C}"/>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FAD0360E-1B6A-4FDE-BB8A-99982A64E95B}"/>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9EEC5E-3EBF-4AA5-B639-1FD9FFD305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774FBA-E5C3-4431-AF63-3C437E2B55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78EB31-3CD0-4ABF-987A-996239DC38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17A446-157B-4B43-ADDC-8F6978EBE0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ED135A-1C26-4D41-BF89-497EAD6AAA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35214</xdr:rowOff>
    </xdr:from>
    <xdr:to>
      <xdr:col>55</xdr:col>
      <xdr:colOff>50800</xdr:colOff>
      <xdr:row>40</xdr:row>
      <xdr:rowOff>136814</xdr:rowOff>
    </xdr:to>
    <xdr:sp macro="" textlink="">
      <xdr:nvSpPr>
        <xdr:cNvPr id="129" name="楕円 128">
          <a:extLst>
            <a:ext uri="{FF2B5EF4-FFF2-40B4-BE49-F238E27FC236}">
              <a16:creationId xmlns:a16="http://schemas.microsoft.com/office/drawing/2014/main" id="{60383AD4-AF92-4D23-9C3A-B2F35C33C59D}"/>
            </a:ext>
          </a:extLst>
        </xdr:cNvPr>
        <xdr:cNvSpPr/>
      </xdr:nvSpPr>
      <xdr:spPr>
        <a:xfrm>
          <a:off x="10426700" y="68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58091</xdr:rowOff>
    </xdr:from>
    <xdr:ext cx="534377" cy="259045"/>
    <xdr:sp macro="" textlink="">
      <xdr:nvSpPr>
        <xdr:cNvPr id="130" name="【道路】&#10;一人当たり延長該当値テキスト">
          <a:extLst>
            <a:ext uri="{FF2B5EF4-FFF2-40B4-BE49-F238E27FC236}">
              <a16:creationId xmlns:a16="http://schemas.microsoft.com/office/drawing/2014/main" id="{69213C84-2DBF-463D-AB7E-D2AAEDDCA769}"/>
            </a:ext>
          </a:extLst>
        </xdr:cNvPr>
        <xdr:cNvSpPr txBox="1"/>
      </xdr:nvSpPr>
      <xdr:spPr>
        <a:xfrm>
          <a:off x="10515600" y="67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37978</xdr:rowOff>
    </xdr:from>
    <xdr:to>
      <xdr:col>50</xdr:col>
      <xdr:colOff>165100</xdr:colOff>
      <xdr:row>40</xdr:row>
      <xdr:rowOff>139578</xdr:rowOff>
    </xdr:to>
    <xdr:sp macro="" textlink="">
      <xdr:nvSpPr>
        <xdr:cNvPr id="131" name="楕円 130">
          <a:extLst>
            <a:ext uri="{FF2B5EF4-FFF2-40B4-BE49-F238E27FC236}">
              <a16:creationId xmlns:a16="http://schemas.microsoft.com/office/drawing/2014/main" id="{05A37C8E-1BB5-4F0C-9BF6-DB011A979E41}"/>
            </a:ext>
          </a:extLst>
        </xdr:cNvPr>
        <xdr:cNvSpPr/>
      </xdr:nvSpPr>
      <xdr:spPr>
        <a:xfrm>
          <a:off x="9588500" y="68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86014</xdr:rowOff>
    </xdr:from>
    <xdr:to>
      <xdr:col>55</xdr:col>
      <xdr:colOff>0</xdr:colOff>
      <xdr:row>40</xdr:row>
      <xdr:rowOff>88778</xdr:rowOff>
    </xdr:to>
    <xdr:cxnSp macro="">
      <xdr:nvCxnSpPr>
        <xdr:cNvPr id="132" name="直線コネクタ 131">
          <a:extLst>
            <a:ext uri="{FF2B5EF4-FFF2-40B4-BE49-F238E27FC236}">
              <a16:creationId xmlns:a16="http://schemas.microsoft.com/office/drawing/2014/main" id="{486C3758-AA73-4219-9776-EC307AB5A674}"/>
            </a:ext>
          </a:extLst>
        </xdr:cNvPr>
        <xdr:cNvCxnSpPr/>
      </xdr:nvCxnSpPr>
      <xdr:spPr>
        <a:xfrm flipV="1">
          <a:off x="9639300" y="6944014"/>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73301</xdr:rowOff>
    </xdr:from>
    <xdr:to>
      <xdr:col>46</xdr:col>
      <xdr:colOff>38100</xdr:colOff>
      <xdr:row>41</xdr:row>
      <xdr:rowOff>3451</xdr:rowOff>
    </xdr:to>
    <xdr:sp macro="" textlink="">
      <xdr:nvSpPr>
        <xdr:cNvPr id="133" name="楕円 132">
          <a:extLst>
            <a:ext uri="{FF2B5EF4-FFF2-40B4-BE49-F238E27FC236}">
              <a16:creationId xmlns:a16="http://schemas.microsoft.com/office/drawing/2014/main" id="{59910433-CFB8-40BC-8124-73E1BBFD72D8}"/>
            </a:ext>
          </a:extLst>
        </xdr:cNvPr>
        <xdr:cNvSpPr/>
      </xdr:nvSpPr>
      <xdr:spPr>
        <a:xfrm>
          <a:off x="8699500" y="69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88778</xdr:rowOff>
    </xdr:from>
    <xdr:to>
      <xdr:col>50</xdr:col>
      <xdr:colOff>114300</xdr:colOff>
      <xdr:row>40</xdr:row>
      <xdr:rowOff>124101</xdr:rowOff>
    </xdr:to>
    <xdr:cxnSp macro="">
      <xdr:nvCxnSpPr>
        <xdr:cNvPr id="134" name="直線コネクタ 133">
          <a:extLst>
            <a:ext uri="{FF2B5EF4-FFF2-40B4-BE49-F238E27FC236}">
              <a16:creationId xmlns:a16="http://schemas.microsoft.com/office/drawing/2014/main" id="{B28F3CF1-2DE7-4F92-AFA0-1C8AAF085C5F}"/>
            </a:ext>
          </a:extLst>
        </xdr:cNvPr>
        <xdr:cNvCxnSpPr/>
      </xdr:nvCxnSpPr>
      <xdr:spPr>
        <a:xfrm flipV="1">
          <a:off x="8750300" y="6946778"/>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48674</xdr:rowOff>
    </xdr:from>
    <xdr:to>
      <xdr:col>41</xdr:col>
      <xdr:colOff>101600</xdr:colOff>
      <xdr:row>40</xdr:row>
      <xdr:rowOff>150274</xdr:rowOff>
    </xdr:to>
    <xdr:sp macro="" textlink="">
      <xdr:nvSpPr>
        <xdr:cNvPr id="135" name="楕円 134">
          <a:extLst>
            <a:ext uri="{FF2B5EF4-FFF2-40B4-BE49-F238E27FC236}">
              <a16:creationId xmlns:a16="http://schemas.microsoft.com/office/drawing/2014/main" id="{E1016996-0217-4BBB-A313-31D9C29EFCB1}"/>
            </a:ext>
          </a:extLst>
        </xdr:cNvPr>
        <xdr:cNvSpPr/>
      </xdr:nvSpPr>
      <xdr:spPr>
        <a:xfrm>
          <a:off x="7810500" y="69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99474</xdr:rowOff>
    </xdr:from>
    <xdr:to>
      <xdr:col>45</xdr:col>
      <xdr:colOff>177800</xdr:colOff>
      <xdr:row>40</xdr:row>
      <xdr:rowOff>124101</xdr:rowOff>
    </xdr:to>
    <xdr:cxnSp macro="">
      <xdr:nvCxnSpPr>
        <xdr:cNvPr id="136" name="直線コネクタ 135">
          <a:extLst>
            <a:ext uri="{FF2B5EF4-FFF2-40B4-BE49-F238E27FC236}">
              <a16:creationId xmlns:a16="http://schemas.microsoft.com/office/drawing/2014/main" id="{04D7C523-8BE2-434B-8F35-BECD2FAD9B46}"/>
            </a:ext>
          </a:extLst>
        </xdr:cNvPr>
        <xdr:cNvCxnSpPr/>
      </xdr:nvCxnSpPr>
      <xdr:spPr>
        <a:xfrm>
          <a:off x="7861300" y="6957474"/>
          <a:ext cx="8890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50962</xdr:rowOff>
    </xdr:from>
    <xdr:to>
      <xdr:col>36</xdr:col>
      <xdr:colOff>165100</xdr:colOff>
      <xdr:row>40</xdr:row>
      <xdr:rowOff>152562</xdr:rowOff>
    </xdr:to>
    <xdr:sp macro="" textlink="">
      <xdr:nvSpPr>
        <xdr:cNvPr id="137" name="楕円 136">
          <a:extLst>
            <a:ext uri="{FF2B5EF4-FFF2-40B4-BE49-F238E27FC236}">
              <a16:creationId xmlns:a16="http://schemas.microsoft.com/office/drawing/2014/main" id="{336DC6C7-99D4-4C88-ACA2-4396998BE0F5}"/>
            </a:ext>
          </a:extLst>
        </xdr:cNvPr>
        <xdr:cNvSpPr/>
      </xdr:nvSpPr>
      <xdr:spPr>
        <a:xfrm>
          <a:off x="6921500" y="6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99474</xdr:rowOff>
    </xdr:from>
    <xdr:to>
      <xdr:col>41</xdr:col>
      <xdr:colOff>50800</xdr:colOff>
      <xdr:row>40</xdr:row>
      <xdr:rowOff>101762</xdr:rowOff>
    </xdr:to>
    <xdr:cxnSp macro="">
      <xdr:nvCxnSpPr>
        <xdr:cNvPr id="138" name="直線コネクタ 137">
          <a:extLst>
            <a:ext uri="{FF2B5EF4-FFF2-40B4-BE49-F238E27FC236}">
              <a16:creationId xmlns:a16="http://schemas.microsoft.com/office/drawing/2014/main" id="{EE8B5888-DC4F-4B38-A8E2-AE2A3A33BA88}"/>
            </a:ext>
          </a:extLst>
        </xdr:cNvPr>
        <xdr:cNvCxnSpPr/>
      </xdr:nvCxnSpPr>
      <xdr:spPr>
        <a:xfrm flipV="1">
          <a:off x="6972300" y="6957474"/>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146551</xdr:rowOff>
    </xdr:from>
    <xdr:ext cx="534377" cy="259045"/>
    <xdr:sp macro="" textlink="">
      <xdr:nvSpPr>
        <xdr:cNvPr id="139" name="n_1aveValue【道路】&#10;一人当たり延長">
          <a:extLst>
            <a:ext uri="{FF2B5EF4-FFF2-40B4-BE49-F238E27FC236}">
              <a16:creationId xmlns:a16="http://schemas.microsoft.com/office/drawing/2014/main" id="{90A1FE4B-CF1E-4787-82C2-2290F6AE2B5D}"/>
            </a:ext>
          </a:extLst>
        </xdr:cNvPr>
        <xdr:cNvSpPr txBox="1"/>
      </xdr:nvSpPr>
      <xdr:spPr>
        <a:xfrm>
          <a:off x="9359411" y="7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B90FA87A-C261-4491-A1E2-4351273092CD}"/>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147733</xdr:rowOff>
    </xdr:from>
    <xdr:ext cx="534377" cy="259045"/>
    <xdr:sp macro="" textlink="">
      <xdr:nvSpPr>
        <xdr:cNvPr id="141" name="n_3aveValue【道路】&#10;一人当たり延長">
          <a:extLst>
            <a:ext uri="{FF2B5EF4-FFF2-40B4-BE49-F238E27FC236}">
              <a16:creationId xmlns:a16="http://schemas.microsoft.com/office/drawing/2014/main" id="{07951323-7588-4288-B53E-94AC1A123935}"/>
            </a:ext>
          </a:extLst>
        </xdr:cNvPr>
        <xdr:cNvSpPr txBox="1"/>
      </xdr:nvSpPr>
      <xdr:spPr>
        <a:xfrm>
          <a:off x="7594111" y="70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146044</xdr:rowOff>
    </xdr:from>
    <xdr:ext cx="534377" cy="259045"/>
    <xdr:sp macro="" textlink="">
      <xdr:nvSpPr>
        <xdr:cNvPr id="142" name="n_4aveValue【道路】&#10;一人当たり延長">
          <a:extLst>
            <a:ext uri="{FF2B5EF4-FFF2-40B4-BE49-F238E27FC236}">
              <a16:creationId xmlns:a16="http://schemas.microsoft.com/office/drawing/2014/main" id="{444EFDC5-35D5-45F4-8F56-E72798956FDB}"/>
            </a:ext>
          </a:extLst>
        </xdr:cNvPr>
        <xdr:cNvSpPr txBox="1"/>
      </xdr:nvSpPr>
      <xdr:spPr>
        <a:xfrm>
          <a:off x="6705111" y="70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156105</xdr:rowOff>
    </xdr:from>
    <xdr:ext cx="534377" cy="259045"/>
    <xdr:sp macro="" textlink="">
      <xdr:nvSpPr>
        <xdr:cNvPr id="143" name="n_1mainValue【道路】&#10;一人当たり延長">
          <a:extLst>
            <a:ext uri="{FF2B5EF4-FFF2-40B4-BE49-F238E27FC236}">
              <a16:creationId xmlns:a16="http://schemas.microsoft.com/office/drawing/2014/main" id="{55D3B41A-E8AC-4A3E-AF0E-CB56471FBCBC}"/>
            </a:ext>
          </a:extLst>
        </xdr:cNvPr>
        <xdr:cNvSpPr txBox="1"/>
      </xdr:nvSpPr>
      <xdr:spPr>
        <a:xfrm>
          <a:off x="9359411" y="6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166028</xdr:rowOff>
    </xdr:from>
    <xdr:ext cx="534377" cy="259045"/>
    <xdr:sp macro="" textlink="">
      <xdr:nvSpPr>
        <xdr:cNvPr id="144" name="n_2mainValue【道路】&#10;一人当たり延長">
          <a:extLst>
            <a:ext uri="{FF2B5EF4-FFF2-40B4-BE49-F238E27FC236}">
              <a16:creationId xmlns:a16="http://schemas.microsoft.com/office/drawing/2014/main" id="{46065E40-5285-4624-8EBD-0DD30FD672AC}"/>
            </a:ext>
          </a:extLst>
        </xdr:cNvPr>
        <xdr:cNvSpPr txBox="1"/>
      </xdr:nvSpPr>
      <xdr:spPr>
        <a:xfrm>
          <a:off x="8483111" y="70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166801</xdr:rowOff>
    </xdr:from>
    <xdr:ext cx="534377" cy="259045"/>
    <xdr:sp macro="" textlink="">
      <xdr:nvSpPr>
        <xdr:cNvPr id="145" name="n_3mainValue【道路】&#10;一人当たり延長">
          <a:extLst>
            <a:ext uri="{FF2B5EF4-FFF2-40B4-BE49-F238E27FC236}">
              <a16:creationId xmlns:a16="http://schemas.microsoft.com/office/drawing/2014/main" id="{ADA615EF-98AB-41C0-96AE-4FD7D41BB386}"/>
            </a:ext>
          </a:extLst>
        </xdr:cNvPr>
        <xdr:cNvSpPr txBox="1"/>
      </xdr:nvSpPr>
      <xdr:spPr>
        <a:xfrm>
          <a:off x="7594111" y="66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169089</xdr:rowOff>
    </xdr:from>
    <xdr:ext cx="534377" cy="259045"/>
    <xdr:sp macro="" textlink="">
      <xdr:nvSpPr>
        <xdr:cNvPr id="146" name="n_4mainValue【道路】&#10;一人当たり延長">
          <a:extLst>
            <a:ext uri="{FF2B5EF4-FFF2-40B4-BE49-F238E27FC236}">
              <a16:creationId xmlns:a16="http://schemas.microsoft.com/office/drawing/2014/main" id="{121E9375-BECE-4A65-BEA3-F7410C4208CD}"/>
            </a:ext>
          </a:extLst>
        </xdr:cNvPr>
        <xdr:cNvSpPr txBox="1"/>
      </xdr:nvSpPr>
      <xdr:spPr>
        <a:xfrm>
          <a:off x="6705111" y="668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2856068-AE13-4B6C-BD99-C721F3C641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199812D-48A7-449D-9B15-EE024821F6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6E008C1-339B-45CD-910D-E72F3B6E90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4CB020C-C509-4828-A7DA-466BC68321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7FDF0CE-59E6-4FC5-A8C8-036883EB1D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99E3ACE-BDB8-4FD4-8420-E31B5DCC98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BA24CFF-A494-4C58-A68E-CE84B8014A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981620A-6EC5-4A08-A288-6BFB04BC6F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8649E9A-D780-4738-9FD9-5A9BEAF567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777ED65-49F6-4A64-A9A8-2DBB436244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31B6685-A2A7-4C5E-A104-73EF7B1DB9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D65F04B-CCDE-43E1-9B63-01D04BCFC5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92C21791-D5F7-41ED-9B81-BD137DA8FAC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09AA824-4F10-415B-9EAE-910E38EF12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6AD883C4-A91A-4804-AD51-2455F572D4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C3CE84FE-1C14-40DB-AA9B-7E8EE877F2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5F1CB99C-136C-4F2D-83A0-F4DAE0A6F5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09CD7D8-6A93-4334-B8DC-3D9F91EAA5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AF7A853-A3A0-4BDD-810C-110FB81061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C330BBD-085D-4DB9-BAFA-2216C8228D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88AF946-7624-4318-A04C-B9A9A69D4E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B9E8F49-E390-4E44-A85E-40198B3BDE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BB95AB2-AE58-4DC0-AD6E-AAEBA2FF8F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9C5DA46-D756-4884-83BD-7AF0A0C2A8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4EBFE3C-C88A-4EC5-85F9-3ABD04BD5E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F55E1C07-10CC-4685-BE2D-6AE734F7E736}"/>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9B91292-2EAF-4446-B2F9-303D1396DA9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110E3219-FEEF-49D5-A587-988B7567FE5F}"/>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3D55F53C-CBD6-4097-AC5E-6BF5715A526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2F0101DD-FAE1-4CF4-A097-11F8DAD7C0B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0DDF9D3-C7B0-4472-8634-C3359C8F0FDF}"/>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93E7C08-A273-4E0E-8E57-54782AC0FEF4}"/>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EF18A58C-1BCF-4D69-B8A1-BBA5BB1AC3C4}"/>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9FA2002F-AAB4-434F-87B6-15E6EE575B89}"/>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B04E41D9-7704-4E88-ABF9-FA001DB1DE03}"/>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E2B70801-FB94-4C52-905B-27C1AA4CB38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99B8CC-3739-4C93-B666-A9ABDABC77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99471ED-2A2A-4ED1-A658-EABBDB3623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E16F56-7711-4B25-A64F-ADE4885379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FF63947-1682-4ED0-AA58-30C2D7B35F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CC4845D-9E7C-4E08-9B13-7830490CAA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88" name="楕円 187">
          <a:extLst>
            <a:ext uri="{FF2B5EF4-FFF2-40B4-BE49-F238E27FC236}">
              <a16:creationId xmlns:a16="http://schemas.microsoft.com/office/drawing/2014/main" id="{FBFE53EF-4B6D-4C28-B912-6F6AC47BEFBD}"/>
            </a:ext>
          </a:extLst>
        </xdr:cNvPr>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65150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2A7AF76-F7D9-4229-B23E-59E7945DBA5D}"/>
            </a:ext>
          </a:extLst>
        </xdr:cNvPr>
        <xdr:cNvSpPr txBox="1"/>
      </xdr:nvSpPr>
      <xdr:spPr>
        <a:xfrm>
          <a:off x="4673600" y="1000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90" name="楕円 189">
          <a:extLst>
            <a:ext uri="{FF2B5EF4-FFF2-40B4-BE49-F238E27FC236}">
              <a16:creationId xmlns:a16="http://schemas.microsoft.com/office/drawing/2014/main" id="{48D1BFAC-2904-4C09-9AF4-0526DD737D6C}"/>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93073</xdr:rowOff>
    </xdr:to>
    <xdr:cxnSp macro="">
      <xdr:nvCxnSpPr>
        <xdr:cNvPr id="191" name="直線コネクタ 190">
          <a:extLst>
            <a:ext uri="{FF2B5EF4-FFF2-40B4-BE49-F238E27FC236}">
              <a16:creationId xmlns:a16="http://schemas.microsoft.com/office/drawing/2014/main" id="{E9A69175-E866-4F06-A134-664ED966EA15}"/>
            </a:ext>
          </a:extLst>
        </xdr:cNvPr>
        <xdr:cNvCxnSpPr/>
      </xdr:nvCxnSpPr>
      <xdr:spPr>
        <a:xfrm>
          <a:off x="3797300" y="101857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92" name="楕円 191">
          <a:extLst>
            <a:ext uri="{FF2B5EF4-FFF2-40B4-BE49-F238E27FC236}">
              <a16:creationId xmlns:a16="http://schemas.microsoft.com/office/drawing/2014/main" id="{F2CE010A-59F5-4514-A07E-898E31719EDA}"/>
            </a:ext>
          </a:extLst>
        </xdr:cNvPr>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70213</xdr:rowOff>
    </xdr:to>
    <xdr:cxnSp macro="">
      <xdr:nvCxnSpPr>
        <xdr:cNvPr id="193" name="直線コネクタ 192">
          <a:extLst>
            <a:ext uri="{FF2B5EF4-FFF2-40B4-BE49-F238E27FC236}">
              <a16:creationId xmlns:a16="http://schemas.microsoft.com/office/drawing/2014/main" id="{609567B8-7407-4D1A-ABB9-7C44BB3B1DD8}"/>
            </a:ext>
          </a:extLst>
        </xdr:cNvPr>
        <xdr:cNvCxnSpPr/>
      </xdr:nvCxnSpPr>
      <xdr:spPr>
        <a:xfrm>
          <a:off x="2908300" y="101661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94" name="楕円 193">
          <a:extLst>
            <a:ext uri="{FF2B5EF4-FFF2-40B4-BE49-F238E27FC236}">
              <a16:creationId xmlns:a16="http://schemas.microsoft.com/office/drawing/2014/main" id="{2F1857A5-6E3F-4CC1-AEF3-9589306CB42F}"/>
            </a:ext>
          </a:extLst>
        </xdr:cNvPr>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26126</xdr:rowOff>
    </xdr:from>
    <xdr:to>
      <xdr:col>15</xdr:col>
      <xdr:colOff>50800</xdr:colOff>
      <xdr:row>59</xdr:row>
      <xdr:rowOff>50619</xdr:rowOff>
    </xdr:to>
    <xdr:cxnSp macro="">
      <xdr:nvCxnSpPr>
        <xdr:cNvPr id="195" name="直線コネクタ 194">
          <a:extLst>
            <a:ext uri="{FF2B5EF4-FFF2-40B4-BE49-F238E27FC236}">
              <a16:creationId xmlns:a16="http://schemas.microsoft.com/office/drawing/2014/main" id="{6E0DE97B-B10D-4B03-8776-5BE0D4C133A7}"/>
            </a:ext>
          </a:extLst>
        </xdr:cNvPr>
        <xdr:cNvCxnSpPr/>
      </xdr:nvCxnSpPr>
      <xdr:spPr>
        <a:xfrm>
          <a:off x="2019300" y="101416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123916</xdr:rowOff>
    </xdr:from>
    <xdr:to>
      <xdr:col>6</xdr:col>
      <xdr:colOff>38100</xdr:colOff>
      <xdr:row>59</xdr:row>
      <xdr:rowOff>54066</xdr:rowOff>
    </xdr:to>
    <xdr:sp macro="" textlink="">
      <xdr:nvSpPr>
        <xdr:cNvPr id="196" name="楕円 195">
          <a:extLst>
            <a:ext uri="{FF2B5EF4-FFF2-40B4-BE49-F238E27FC236}">
              <a16:creationId xmlns:a16="http://schemas.microsoft.com/office/drawing/2014/main" id="{283E79C3-4E9C-4612-BED3-48C40EC41B4F}"/>
            </a:ext>
          </a:extLst>
        </xdr:cNvPr>
        <xdr:cNvSpPr/>
      </xdr:nvSpPr>
      <xdr:spPr>
        <a:xfrm>
          <a:off x="1079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3266</xdr:rowOff>
    </xdr:from>
    <xdr:to>
      <xdr:col>10</xdr:col>
      <xdr:colOff>114300</xdr:colOff>
      <xdr:row>59</xdr:row>
      <xdr:rowOff>26126</xdr:rowOff>
    </xdr:to>
    <xdr:cxnSp macro="">
      <xdr:nvCxnSpPr>
        <xdr:cNvPr id="197" name="直線コネクタ 196">
          <a:extLst>
            <a:ext uri="{FF2B5EF4-FFF2-40B4-BE49-F238E27FC236}">
              <a16:creationId xmlns:a16="http://schemas.microsoft.com/office/drawing/2014/main" id="{9BC0D136-CD31-47A9-8967-53E5534CABB9}"/>
            </a:ext>
          </a:extLst>
        </xdr:cNvPr>
        <xdr:cNvCxnSpPr/>
      </xdr:nvCxnSpPr>
      <xdr:spPr>
        <a:xfrm>
          <a:off x="1130300" y="10118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90A30F3F-7633-4FB9-B4DC-26BB485A2195}"/>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EB33FBA-C918-4819-98A2-DF212FD51D5A}"/>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4536065-BDF8-407E-99A0-9D4D0DED20E3}"/>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74568A65-D82A-4F64-A23F-A2666A7485D2}"/>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6A83CF6-9756-4421-A70D-5EC984B00776}"/>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73238B3-6C22-4052-8226-9C667B8EC4EA}"/>
            </a:ext>
          </a:extLst>
        </xdr:cNvPr>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136DF98-6FDD-46C2-9D7A-FB5EB6C17A5C}"/>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70593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9B2A74A-31BF-404A-890C-C00E6E454B4D}"/>
            </a:ext>
          </a:extLst>
        </xdr:cNvPr>
        <xdr:cNvSpPr txBox="1"/>
      </xdr:nvSpPr>
      <xdr:spPr>
        <a:xfrm>
          <a:off x="927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4C27F28-C918-4A6C-8689-3C8A29CF2C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6AA27A5-10B8-4782-ACCB-3FA066FB07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745E567-6CA0-4853-A009-D4E5E59340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6DFC644-416D-4863-A26B-F9C95C7422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3C08B51-0FBB-40AA-917C-E09DEDA518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A29DA8F-C3EC-4483-868C-F797B025E8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EF0FEE1-9663-402E-8DDE-9345603E9C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3E73A0D-60AF-4DAF-B950-28196E86A7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C737962-4743-4FA6-94B5-78A892E6CA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9F797C1-1738-4B07-AEF1-88B004E9BC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BE3292E-FDB3-4E84-9413-3A8EA17F8D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AC64EB6-30DA-4F07-ABA0-BE9D5D38B29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7393C19-FAC1-42D6-B151-0C20B87D516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687F2860-F116-4EAD-896F-FDCD62A27CE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59A739B-1546-445C-B582-78031EDBEA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28DB694-E4AA-48C2-AB42-33C763AD2E3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07DFFBB-574E-44C6-93AC-23142A02E2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8AB68C4B-ACC6-4CBE-9D88-6EB05502EBA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C102BC6-8F24-4F81-8A30-4F8FE52B6E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A435F7E-5421-48AE-B653-7EFECD67D63A}"/>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454E9BA-4208-4746-A172-22CA05766C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335940CD-12BC-4E20-857E-B54C8187C42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24AF7BA-E3FA-4B12-ACDA-037076A0F3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C8846B0A-04CF-4F5A-97D7-E676B0B28E9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E72F8BB4-600F-40E6-99AD-CA78C0DE7F99}"/>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A7B8F5D0-8946-4983-8984-11CFF0323015}"/>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A05D3488-EABA-44E4-B044-FC4F7A660E8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58F85A9C-913E-4B4A-BF11-88FBDDF30D8C}"/>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24F3E87-D7EE-4BC1-A84C-238277E11065}"/>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7A2323B3-2287-4C85-96BA-F00844FC4575}"/>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49EB5C7B-083F-4DA7-871C-CB6DB2FB3734}"/>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9A5B2A0B-FF31-479B-8C59-BEF854ECE822}"/>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55CA8E63-B5F5-46CF-A3DD-74F12546D946}"/>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B0C5A216-EFFB-4F14-9462-B73D1AB1E744}"/>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4C41C9C-1EB7-4874-9C4D-80136E1842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0617E1B-FCE7-470C-83E3-2E5E5408A8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B5B816-25BD-40C4-8777-3086535281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9E1AF45-1330-4693-A3B0-25CC3155FE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5C0150D-64C6-41A9-8570-2133E058B6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126629</xdr:rowOff>
    </xdr:from>
    <xdr:to>
      <xdr:col>55</xdr:col>
      <xdr:colOff>50800</xdr:colOff>
      <xdr:row>64</xdr:row>
      <xdr:rowOff>56779</xdr:rowOff>
    </xdr:to>
    <xdr:sp macro="" textlink="">
      <xdr:nvSpPr>
        <xdr:cNvPr id="245" name="楕円 244">
          <a:extLst>
            <a:ext uri="{FF2B5EF4-FFF2-40B4-BE49-F238E27FC236}">
              <a16:creationId xmlns:a16="http://schemas.microsoft.com/office/drawing/2014/main" id="{18532C47-A776-4A07-9662-C0ED9E012580}"/>
            </a:ext>
          </a:extLst>
        </xdr:cNvPr>
        <xdr:cNvSpPr/>
      </xdr:nvSpPr>
      <xdr:spPr>
        <a:xfrm>
          <a:off x="10426700" y="10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41556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D3D9749-A6EC-49E0-B6D7-381D2A5DBE3C}"/>
            </a:ext>
          </a:extLst>
        </xdr:cNvPr>
        <xdr:cNvSpPr txBox="1"/>
      </xdr:nvSpPr>
      <xdr:spPr>
        <a:xfrm>
          <a:off x="10515600" y="1084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127522</xdr:rowOff>
    </xdr:from>
    <xdr:to>
      <xdr:col>50</xdr:col>
      <xdr:colOff>165100</xdr:colOff>
      <xdr:row>64</xdr:row>
      <xdr:rowOff>57672</xdr:rowOff>
    </xdr:to>
    <xdr:sp macro="" textlink="">
      <xdr:nvSpPr>
        <xdr:cNvPr id="247" name="楕円 246">
          <a:extLst>
            <a:ext uri="{FF2B5EF4-FFF2-40B4-BE49-F238E27FC236}">
              <a16:creationId xmlns:a16="http://schemas.microsoft.com/office/drawing/2014/main" id="{ED98A64A-E633-4801-8878-14C559AD02C6}"/>
            </a:ext>
          </a:extLst>
        </xdr:cNvPr>
        <xdr:cNvSpPr/>
      </xdr:nvSpPr>
      <xdr:spPr>
        <a:xfrm>
          <a:off x="9588500" y="109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5979</xdr:rowOff>
    </xdr:from>
    <xdr:to>
      <xdr:col>55</xdr:col>
      <xdr:colOff>0</xdr:colOff>
      <xdr:row>64</xdr:row>
      <xdr:rowOff>6872</xdr:rowOff>
    </xdr:to>
    <xdr:cxnSp macro="">
      <xdr:nvCxnSpPr>
        <xdr:cNvPr id="248" name="直線コネクタ 247">
          <a:extLst>
            <a:ext uri="{FF2B5EF4-FFF2-40B4-BE49-F238E27FC236}">
              <a16:creationId xmlns:a16="http://schemas.microsoft.com/office/drawing/2014/main" id="{77E20876-9552-4DB7-B875-36DF0788B5AD}"/>
            </a:ext>
          </a:extLst>
        </xdr:cNvPr>
        <xdr:cNvCxnSpPr/>
      </xdr:nvCxnSpPr>
      <xdr:spPr>
        <a:xfrm flipV="1">
          <a:off x="9639300" y="10978779"/>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129541</xdr:rowOff>
    </xdr:from>
    <xdr:to>
      <xdr:col>46</xdr:col>
      <xdr:colOff>38100</xdr:colOff>
      <xdr:row>64</xdr:row>
      <xdr:rowOff>59691</xdr:rowOff>
    </xdr:to>
    <xdr:sp macro="" textlink="">
      <xdr:nvSpPr>
        <xdr:cNvPr id="249" name="楕円 248">
          <a:extLst>
            <a:ext uri="{FF2B5EF4-FFF2-40B4-BE49-F238E27FC236}">
              <a16:creationId xmlns:a16="http://schemas.microsoft.com/office/drawing/2014/main" id="{D83EF1D1-ED4B-475B-B3C9-7AA914EA313A}"/>
            </a:ext>
          </a:extLst>
        </xdr:cNvPr>
        <xdr:cNvSpPr/>
      </xdr:nvSpPr>
      <xdr:spPr>
        <a:xfrm>
          <a:off x="8699500" y="10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6872</xdr:rowOff>
    </xdr:from>
    <xdr:to>
      <xdr:col>50</xdr:col>
      <xdr:colOff>114300</xdr:colOff>
      <xdr:row>64</xdr:row>
      <xdr:rowOff>8891</xdr:rowOff>
    </xdr:to>
    <xdr:cxnSp macro="">
      <xdr:nvCxnSpPr>
        <xdr:cNvPr id="250" name="直線コネクタ 249">
          <a:extLst>
            <a:ext uri="{FF2B5EF4-FFF2-40B4-BE49-F238E27FC236}">
              <a16:creationId xmlns:a16="http://schemas.microsoft.com/office/drawing/2014/main" id="{B6410AD8-C701-4111-A179-3B6D16BFADA3}"/>
            </a:ext>
          </a:extLst>
        </xdr:cNvPr>
        <xdr:cNvCxnSpPr/>
      </xdr:nvCxnSpPr>
      <xdr:spPr>
        <a:xfrm flipV="1">
          <a:off x="8750300" y="1097967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130547</xdr:rowOff>
    </xdr:from>
    <xdr:to>
      <xdr:col>41</xdr:col>
      <xdr:colOff>101600</xdr:colOff>
      <xdr:row>64</xdr:row>
      <xdr:rowOff>60697</xdr:rowOff>
    </xdr:to>
    <xdr:sp macro="" textlink="">
      <xdr:nvSpPr>
        <xdr:cNvPr id="251" name="楕円 250">
          <a:extLst>
            <a:ext uri="{FF2B5EF4-FFF2-40B4-BE49-F238E27FC236}">
              <a16:creationId xmlns:a16="http://schemas.microsoft.com/office/drawing/2014/main" id="{237614B5-9D87-485C-A356-E00248F8F0AF}"/>
            </a:ext>
          </a:extLst>
        </xdr:cNvPr>
        <xdr:cNvSpPr/>
      </xdr:nvSpPr>
      <xdr:spPr>
        <a:xfrm>
          <a:off x="7810500" y="109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8891</xdr:rowOff>
    </xdr:from>
    <xdr:to>
      <xdr:col>45</xdr:col>
      <xdr:colOff>177800</xdr:colOff>
      <xdr:row>64</xdr:row>
      <xdr:rowOff>9897</xdr:rowOff>
    </xdr:to>
    <xdr:cxnSp macro="">
      <xdr:nvCxnSpPr>
        <xdr:cNvPr id="252" name="直線コネクタ 251">
          <a:extLst>
            <a:ext uri="{FF2B5EF4-FFF2-40B4-BE49-F238E27FC236}">
              <a16:creationId xmlns:a16="http://schemas.microsoft.com/office/drawing/2014/main" id="{01B9D9D4-5453-4263-99DA-698F7617E8A8}"/>
            </a:ext>
          </a:extLst>
        </xdr:cNvPr>
        <xdr:cNvCxnSpPr/>
      </xdr:nvCxnSpPr>
      <xdr:spPr>
        <a:xfrm flipV="1">
          <a:off x="7861300" y="1098169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131287</xdr:rowOff>
    </xdr:from>
    <xdr:to>
      <xdr:col>36</xdr:col>
      <xdr:colOff>165100</xdr:colOff>
      <xdr:row>64</xdr:row>
      <xdr:rowOff>61437</xdr:rowOff>
    </xdr:to>
    <xdr:sp macro="" textlink="">
      <xdr:nvSpPr>
        <xdr:cNvPr id="253" name="楕円 252">
          <a:extLst>
            <a:ext uri="{FF2B5EF4-FFF2-40B4-BE49-F238E27FC236}">
              <a16:creationId xmlns:a16="http://schemas.microsoft.com/office/drawing/2014/main" id="{B053BC89-68EC-404D-909B-77C2BD73F577}"/>
            </a:ext>
          </a:extLst>
        </xdr:cNvPr>
        <xdr:cNvSpPr/>
      </xdr:nvSpPr>
      <xdr:spPr>
        <a:xfrm>
          <a:off x="6921500" y="109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9897</xdr:rowOff>
    </xdr:from>
    <xdr:to>
      <xdr:col>41</xdr:col>
      <xdr:colOff>50800</xdr:colOff>
      <xdr:row>64</xdr:row>
      <xdr:rowOff>10637</xdr:rowOff>
    </xdr:to>
    <xdr:cxnSp macro="">
      <xdr:nvCxnSpPr>
        <xdr:cNvPr id="254" name="直線コネクタ 253">
          <a:extLst>
            <a:ext uri="{FF2B5EF4-FFF2-40B4-BE49-F238E27FC236}">
              <a16:creationId xmlns:a16="http://schemas.microsoft.com/office/drawing/2014/main" id="{4673E9FC-4254-4B96-8089-198CBC70B2DC}"/>
            </a:ext>
          </a:extLst>
        </xdr:cNvPr>
        <xdr:cNvCxnSpPr/>
      </xdr:nvCxnSpPr>
      <xdr:spPr>
        <a:xfrm flipV="1">
          <a:off x="6972300" y="1098269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BA939F1B-C3B8-4907-A9D8-691E9F42D3EA}"/>
            </a:ext>
          </a:extLst>
        </xdr:cNvPr>
        <xdr:cNvSpPr txBox="1"/>
      </xdr:nvSpPr>
      <xdr:spPr>
        <a:xfrm>
          <a:off x="928150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132C566-02ED-460D-8337-71523DF83DBA}"/>
            </a:ext>
          </a:extLst>
        </xdr:cNvPr>
        <xdr:cNvSpPr txBox="1"/>
      </xdr:nvSpPr>
      <xdr:spPr>
        <a:xfrm>
          <a:off x="840520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5D2D4F1-4B3E-4BAD-9FF4-EBC590B3C172}"/>
            </a:ext>
          </a:extLst>
        </xdr:cNvPr>
        <xdr:cNvSpPr txBox="1"/>
      </xdr:nvSpPr>
      <xdr:spPr>
        <a:xfrm>
          <a:off x="7516205" y="1063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8E55524-951B-4BBD-8B47-20BCF9B8DFBC}"/>
            </a:ext>
          </a:extLst>
        </xdr:cNvPr>
        <xdr:cNvSpPr txBox="1"/>
      </xdr:nvSpPr>
      <xdr:spPr>
        <a:xfrm>
          <a:off x="6627205" y="10644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48799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EC64B9E-B77E-418E-B61D-0CA6C605A833}"/>
            </a:ext>
          </a:extLst>
        </xdr:cNvPr>
        <xdr:cNvSpPr txBox="1"/>
      </xdr:nvSpPr>
      <xdr:spPr>
        <a:xfrm>
          <a:off x="9327095" y="110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50818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39CB165-F7E9-466C-AE54-1EFD75DA35DD}"/>
            </a:ext>
          </a:extLst>
        </xdr:cNvPr>
        <xdr:cNvSpPr txBox="1"/>
      </xdr:nvSpPr>
      <xdr:spPr>
        <a:xfrm>
          <a:off x="8450795" y="1102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51824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5864421-F698-4D7C-9EB4-8316992C7EC2}"/>
            </a:ext>
          </a:extLst>
        </xdr:cNvPr>
        <xdr:cNvSpPr txBox="1"/>
      </xdr:nvSpPr>
      <xdr:spPr>
        <a:xfrm>
          <a:off x="7561795" y="1102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52564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E85C8FF-1B72-433C-B163-34B9F40E1247}"/>
            </a:ext>
          </a:extLst>
        </xdr:cNvPr>
        <xdr:cNvSpPr txBox="1"/>
      </xdr:nvSpPr>
      <xdr:spPr>
        <a:xfrm>
          <a:off x="6672795" y="1102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5FC0EB8-F10F-4A6C-9E54-4F14D7BA79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03783D6-4419-4EF0-B1B7-EE90834FB3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59C09B8-A44D-41DB-AEB4-F77DDF4016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7520128-7306-4C86-9DF8-F0A6AC1A68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8D861A6-BA55-4751-BCEA-E85E2B7746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A9C06FB-361B-4CFA-B788-520E2897FB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1E59DA6-474E-4E38-B2C2-55C8384FAA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CB137A2-C94A-43A3-B937-5BE10E8D79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032D1A8-D293-4E07-BF09-B50C23B8F4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7E0D374-CF64-4D37-8590-A37F9FC2BF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45ED046-327A-4A26-95F6-D8BC271697F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C07CD36-433C-4B65-B477-E63F1435F5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E682804-74BD-4B0B-8456-2DDE6B959C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8B3AF1F-BA18-4777-9DC7-8F6FA84BE0B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490D2AF-B1EC-4B5B-A658-1DB81612F1B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09A7273-272C-4BFE-83F0-4C9D5BA8209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E7DA3A1-ECF4-42AC-8F29-08D15D47D4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6C43B36-7117-4A8D-9701-6A00B6C8EF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F9B738B4-AE55-408C-939F-E5228C85E32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D49116A-AC2C-40D4-8BD0-A71D574485D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EE4882A-AC24-4182-ACF3-C7C6D0E4848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D9B1BE5-F8B4-45E5-A036-8CEDE8DF37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ABAE00C-7195-4DAC-96F4-1654F49989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A65320C-4548-4D8A-8DDD-608FE5073C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CFEFEA2-B9E1-470E-8798-10636B18F7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A23F629-0CFB-4513-A768-7DA1D19D2FEE}"/>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57253E3-8A2A-489F-90FF-82C77B9BC64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C015593-55BC-49EA-B3D7-25FA10B2E07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F40E06E-1E37-4C8A-BFBF-B2016E400A8E}"/>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35FAD3A4-2D2C-45AE-9025-92A2D5D6046E}"/>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11F0A06-1330-4395-87DC-33BE99DB3A7F}"/>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B559C79F-E70A-4155-860E-4DF13D89C80F}"/>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E86C30C2-6EF5-4798-B7E6-67A8BB69E653}"/>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BA396AD0-723B-410A-8ECC-5CCADC009D3A}"/>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3738ACBE-C6A8-4915-8ED6-663ADCC5AB3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D81D7184-9ED0-4DC9-B0C2-E18E009DD8B2}"/>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CFDB084-0FD0-410F-893F-121F571AA3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688653-9FCC-44A8-B6E5-E90869E742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1CB1C2-C7D0-4EEB-AB6E-C6ED50E006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7712BE-385A-47E1-A054-87342BFABF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07408F-7A3A-4044-A7E0-9808151F9E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114663</xdr:rowOff>
    </xdr:from>
    <xdr:to>
      <xdr:col>24</xdr:col>
      <xdr:colOff>114300</xdr:colOff>
      <xdr:row>84</xdr:row>
      <xdr:rowOff>44813</xdr:rowOff>
    </xdr:to>
    <xdr:sp macro="" textlink="">
      <xdr:nvSpPr>
        <xdr:cNvPr id="304" name="楕円 303">
          <a:extLst>
            <a:ext uri="{FF2B5EF4-FFF2-40B4-BE49-F238E27FC236}">
              <a16:creationId xmlns:a16="http://schemas.microsoft.com/office/drawing/2014/main" id="{B9BE9C1F-945B-440B-99B1-6C8A527B625C}"/>
            </a:ext>
          </a:extLst>
        </xdr:cNvPr>
        <xdr:cNvSpPr/>
      </xdr:nvSpPr>
      <xdr:spPr>
        <a:xfrm>
          <a:off x="4584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93090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02302F5-CD53-49DD-80E6-B9C141E5E1AA}"/>
            </a:ext>
          </a:extLst>
        </xdr:cNvPr>
        <xdr:cNvSpPr txBox="1"/>
      </xdr:nvSpPr>
      <xdr:spPr>
        <a:xfrm>
          <a:off x="4673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306" name="楕円 305">
          <a:extLst>
            <a:ext uri="{FF2B5EF4-FFF2-40B4-BE49-F238E27FC236}">
              <a16:creationId xmlns:a16="http://schemas.microsoft.com/office/drawing/2014/main" id="{8A88F9B6-6E89-4C3C-97FB-9547FFEBD615}"/>
            </a:ext>
          </a:extLst>
        </xdr:cNvPr>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150768</xdr:rowOff>
    </xdr:from>
    <xdr:to>
      <xdr:col>24</xdr:col>
      <xdr:colOff>63500</xdr:colOff>
      <xdr:row>83</xdr:row>
      <xdr:rowOff>165463</xdr:rowOff>
    </xdr:to>
    <xdr:cxnSp macro="">
      <xdr:nvCxnSpPr>
        <xdr:cNvPr id="307" name="直線コネクタ 306">
          <a:extLst>
            <a:ext uri="{FF2B5EF4-FFF2-40B4-BE49-F238E27FC236}">
              <a16:creationId xmlns:a16="http://schemas.microsoft.com/office/drawing/2014/main" id="{56EAA267-2CB8-4080-9888-18943B36C91D}"/>
            </a:ext>
          </a:extLst>
        </xdr:cNvPr>
        <xdr:cNvCxnSpPr/>
      </xdr:nvCxnSpPr>
      <xdr:spPr>
        <a:xfrm>
          <a:off x="3797300" y="143811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85271</xdr:rowOff>
    </xdr:from>
    <xdr:to>
      <xdr:col>15</xdr:col>
      <xdr:colOff>101600</xdr:colOff>
      <xdr:row>84</xdr:row>
      <xdr:rowOff>15421</xdr:rowOff>
    </xdr:to>
    <xdr:sp macro="" textlink="">
      <xdr:nvSpPr>
        <xdr:cNvPr id="308" name="楕円 307">
          <a:extLst>
            <a:ext uri="{FF2B5EF4-FFF2-40B4-BE49-F238E27FC236}">
              <a16:creationId xmlns:a16="http://schemas.microsoft.com/office/drawing/2014/main" id="{D20212AC-AB42-4EDC-AC3B-6828786D1A42}"/>
            </a:ext>
          </a:extLst>
        </xdr:cNvPr>
        <xdr:cNvSpPr/>
      </xdr:nvSpPr>
      <xdr:spPr>
        <a:xfrm>
          <a:off x="2857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83</xdr:row>
      <xdr:rowOff>150768</xdr:rowOff>
    </xdr:to>
    <xdr:cxnSp macro="">
      <xdr:nvCxnSpPr>
        <xdr:cNvPr id="309" name="直線コネクタ 308">
          <a:extLst>
            <a:ext uri="{FF2B5EF4-FFF2-40B4-BE49-F238E27FC236}">
              <a16:creationId xmlns:a16="http://schemas.microsoft.com/office/drawing/2014/main" id="{5C520DD6-CDFB-46E9-AD47-498C623DDBF2}"/>
            </a:ext>
          </a:extLst>
        </xdr:cNvPr>
        <xdr:cNvCxnSpPr/>
      </xdr:nvCxnSpPr>
      <xdr:spPr>
        <a:xfrm>
          <a:off x="2908300" y="143664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310" name="楕円 309">
          <a:extLst>
            <a:ext uri="{FF2B5EF4-FFF2-40B4-BE49-F238E27FC236}">
              <a16:creationId xmlns:a16="http://schemas.microsoft.com/office/drawing/2014/main" id="{D7819228-55A2-41E2-8D67-4B3AC72DBDD3}"/>
            </a:ext>
          </a:extLst>
        </xdr:cNvPr>
        <xdr:cNvSpPr/>
      </xdr:nvSpPr>
      <xdr:spPr>
        <a:xfrm>
          <a:off x="196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84</xdr:row>
      <xdr:rowOff>109945</xdr:rowOff>
    </xdr:to>
    <xdr:cxnSp macro="">
      <xdr:nvCxnSpPr>
        <xdr:cNvPr id="311" name="直線コネクタ 310">
          <a:extLst>
            <a:ext uri="{FF2B5EF4-FFF2-40B4-BE49-F238E27FC236}">
              <a16:creationId xmlns:a16="http://schemas.microsoft.com/office/drawing/2014/main" id="{32F7E8A7-3582-4604-B35C-F5D7B4AD684C}"/>
            </a:ext>
          </a:extLst>
        </xdr:cNvPr>
        <xdr:cNvCxnSpPr/>
      </xdr:nvCxnSpPr>
      <xdr:spPr>
        <a:xfrm flipV="1">
          <a:off x="2019300" y="14366421"/>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31387</xdr:rowOff>
    </xdr:from>
    <xdr:to>
      <xdr:col>6</xdr:col>
      <xdr:colOff>38100</xdr:colOff>
      <xdr:row>84</xdr:row>
      <xdr:rowOff>132987</xdr:rowOff>
    </xdr:to>
    <xdr:sp macro="" textlink="">
      <xdr:nvSpPr>
        <xdr:cNvPr id="312" name="楕円 311">
          <a:extLst>
            <a:ext uri="{FF2B5EF4-FFF2-40B4-BE49-F238E27FC236}">
              <a16:creationId xmlns:a16="http://schemas.microsoft.com/office/drawing/2014/main" id="{C4D7DADD-FDDD-4401-868D-4DB69B11E19C}"/>
            </a:ext>
          </a:extLst>
        </xdr:cNvPr>
        <xdr:cNvSpPr/>
      </xdr:nvSpPr>
      <xdr:spPr>
        <a:xfrm>
          <a:off x="1079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82187</xdr:rowOff>
    </xdr:from>
    <xdr:to>
      <xdr:col>10</xdr:col>
      <xdr:colOff>114300</xdr:colOff>
      <xdr:row>84</xdr:row>
      <xdr:rowOff>109945</xdr:rowOff>
    </xdr:to>
    <xdr:cxnSp macro="">
      <xdr:nvCxnSpPr>
        <xdr:cNvPr id="313" name="直線コネクタ 312">
          <a:extLst>
            <a:ext uri="{FF2B5EF4-FFF2-40B4-BE49-F238E27FC236}">
              <a16:creationId xmlns:a16="http://schemas.microsoft.com/office/drawing/2014/main" id="{6F68CB14-52DB-46B0-849B-374F5314972B}"/>
            </a:ext>
          </a:extLst>
        </xdr:cNvPr>
        <xdr:cNvCxnSpPr/>
      </xdr:nvCxnSpPr>
      <xdr:spPr>
        <a:xfrm>
          <a:off x="1130300" y="144839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4" name="n_1aveValue【公営住宅】&#10;有形固定資産減価償却率">
          <a:extLst>
            <a:ext uri="{FF2B5EF4-FFF2-40B4-BE49-F238E27FC236}">
              <a16:creationId xmlns:a16="http://schemas.microsoft.com/office/drawing/2014/main" id="{F62EFD47-3AAB-4622-BD6D-FA9CF619D581}"/>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26818D14-E0A4-4435-B48D-AE6A0F4E7CC1}"/>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31B6DA38-F3D4-4116-9B45-8977D85A77FF}"/>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1D2B2536-8DBF-4866-850E-552DB05415AB}"/>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318" name="n_1mainValue【公営住宅】&#10;有形固定資産減価償却率">
          <a:extLst>
            <a:ext uri="{FF2B5EF4-FFF2-40B4-BE49-F238E27FC236}">
              <a16:creationId xmlns:a16="http://schemas.microsoft.com/office/drawing/2014/main" id="{E3BF7743-39B6-4F4F-88EF-14F3AA7120A6}"/>
            </a:ext>
          </a:extLst>
        </xdr:cNvPr>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6548</xdr:rowOff>
    </xdr:from>
    <xdr:ext cx="405111" cy="259045"/>
    <xdr:sp macro="" textlink="">
      <xdr:nvSpPr>
        <xdr:cNvPr id="319" name="n_2mainValue【公営住宅】&#10;有形固定資産減価償却率">
          <a:extLst>
            <a:ext uri="{FF2B5EF4-FFF2-40B4-BE49-F238E27FC236}">
              <a16:creationId xmlns:a16="http://schemas.microsoft.com/office/drawing/2014/main" id="{63BDD8D6-46A9-4BE5-9EF7-28A2F5613F0F}"/>
            </a:ext>
          </a:extLst>
        </xdr:cNvPr>
        <xdr:cNvSpPr txBox="1"/>
      </xdr:nvSpPr>
      <xdr:spPr>
        <a:xfrm>
          <a:off x="2705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320" name="n_3mainValue【公営住宅】&#10;有形固定資産減価償却率">
          <a:extLst>
            <a:ext uri="{FF2B5EF4-FFF2-40B4-BE49-F238E27FC236}">
              <a16:creationId xmlns:a16="http://schemas.microsoft.com/office/drawing/2014/main" id="{AF5A7CEE-8701-4802-AE45-854129069439}"/>
            </a:ext>
          </a:extLst>
        </xdr:cNvPr>
        <xdr:cNvSpPr txBox="1"/>
      </xdr:nvSpPr>
      <xdr:spPr>
        <a:xfrm>
          <a:off x="1816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124114</xdr:rowOff>
    </xdr:from>
    <xdr:ext cx="405111" cy="259045"/>
    <xdr:sp macro="" textlink="">
      <xdr:nvSpPr>
        <xdr:cNvPr id="321" name="n_4mainValue【公営住宅】&#10;有形固定資産減価償却率">
          <a:extLst>
            <a:ext uri="{FF2B5EF4-FFF2-40B4-BE49-F238E27FC236}">
              <a16:creationId xmlns:a16="http://schemas.microsoft.com/office/drawing/2014/main" id="{4332224A-566D-4DAF-A0C9-49CDA08D8FB8}"/>
            </a:ext>
          </a:extLst>
        </xdr:cNvPr>
        <xdr:cNvSpPr txBox="1"/>
      </xdr:nvSpPr>
      <xdr:spPr>
        <a:xfrm>
          <a:off x="927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A5ED1FD-975D-4FF3-A1C1-08552BAF48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DE16B78-921D-4DA1-8051-5F0560F300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CF28F54-B537-4E4B-ADB1-03BDFD592D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3A6CECA-01E8-4D1A-BE6E-5203DCAD1E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E317BE0-3EA6-4B7E-B293-71FE436542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099AEF6-D38E-4948-B755-773023232B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0CDAB85-DFDA-4B9B-B9E0-9DFCEE637A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2994EE7-C9CF-434C-9271-346759897A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5D1FBAD-88B3-4AAA-A575-928590A947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4B44958-4634-4A1F-94D1-BF2949BDA3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717A4DA7-48FB-45B5-B6DA-857EFADF3AA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FC08DA57-ED24-40CB-BF6F-43455FF54E0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C24E07D9-79B9-4884-B7A9-DFAA493E881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F5C8DEA4-140D-4F4A-AC91-1570B90FDF8C}"/>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8BCD117-2608-449B-B421-ED8AC442FE1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39EB26DE-8C92-46AC-B14A-33333AD95596}"/>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2B4A261-5F51-4B08-BB81-980F0C8EEFD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F18B0BD6-9517-4B28-AD33-FD78522CFC46}"/>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9C29E307-A812-4D60-B12C-18EA47B26DC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A12BFF05-4933-400A-B879-0B33945855A7}"/>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C0085F23-4987-45D3-9E06-93AA090D1E3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68096FC0-1380-4286-8D05-5EB37DE00CFE}"/>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AF9D4DC-5369-478D-AA94-323B1DA495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78AD3BC5-006D-483B-9B46-AC88F589C85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9F2D613-ECE9-41A2-AA16-437253D271A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CFA61FA0-B378-4CBF-A2AD-8F82841C4BDB}"/>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F93E286E-1F9F-4769-82A1-E71922C13B25}"/>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79C0A8D-71E9-4F0B-98F5-78EB5BDB4266}"/>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D141CB2E-3395-43B6-87C1-AC7EFFE34CF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600AFD58-016A-4E2E-842A-ECB820BFD53B}"/>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1E804298-B76B-4C32-B6B9-343DF8DCD082}"/>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997553F5-2EF1-46BD-AD5D-2A4D4E4D0C2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2DF1B389-999B-420F-B8CB-E4B24BC2756F}"/>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2EF045EE-0070-4E7F-B23D-6CE2095DF5E4}"/>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6476AEF9-D1D4-40F3-B112-B9E11877DA2C}"/>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D981B402-6CCC-4199-9ED0-3DF3445D4E08}"/>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C6B17C1-9666-4033-A3E4-BC04FFCC94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ECB844-B531-4BAF-A6B4-B09CC875E5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C376AFE-D601-4E4E-8975-8E0E234064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7D1A407-AC51-420E-9695-31AD5F84D8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9D640AC-BCCF-4253-8692-9CCE8F1CAA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107677</xdr:rowOff>
    </xdr:from>
    <xdr:to>
      <xdr:col>55</xdr:col>
      <xdr:colOff>50800</xdr:colOff>
      <xdr:row>87</xdr:row>
      <xdr:rowOff>37827</xdr:rowOff>
    </xdr:to>
    <xdr:sp macro="" textlink="">
      <xdr:nvSpPr>
        <xdr:cNvPr id="363" name="楕円 362">
          <a:extLst>
            <a:ext uri="{FF2B5EF4-FFF2-40B4-BE49-F238E27FC236}">
              <a16:creationId xmlns:a16="http://schemas.microsoft.com/office/drawing/2014/main" id="{78594868-42E4-49E5-AD61-4A210A1D1B60}"/>
            </a:ext>
          </a:extLst>
        </xdr:cNvPr>
        <xdr:cNvSpPr/>
      </xdr:nvSpPr>
      <xdr:spPr>
        <a:xfrm>
          <a:off x="10426700" y="148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63FB5BE9-115C-4152-919D-45B0944CD492}"/>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107807</xdr:rowOff>
    </xdr:from>
    <xdr:to>
      <xdr:col>50</xdr:col>
      <xdr:colOff>165100</xdr:colOff>
      <xdr:row>87</xdr:row>
      <xdr:rowOff>37957</xdr:rowOff>
    </xdr:to>
    <xdr:sp macro="" textlink="">
      <xdr:nvSpPr>
        <xdr:cNvPr id="365" name="楕円 364">
          <a:extLst>
            <a:ext uri="{FF2B5EF4-FFF2-40B4-BE49-F238E27FC236}">
              <a16:creationId xmlns:a16="http://schemas.microsoft.com/office/drawing/2014/main" id="{16F3C034-0436-4340-96CE-5AF63649DFFC}"/>
            </a:ext>
          </a:extLst>
        </xdr:cNvPr>
        <xdr:cNvSpPr/>
      </xdr:nvSpPr>
      <xdr:spPr>
        <a:xfrm>
          <a:off x="9588500" y="148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158477</xdr:rowOff>
    </xdr:from>
    <xdr:to>
      <xdr:col>55</xdr:col>
      <xdr:colOff>0</xdr:colOff>
      <xdr:row>86</xdr:row>
      <xdr:rowOff>158607</xdr:rowOff>
    </xdr:to>
    <xdr:cxnSp macro="">
      <xdr:nvCxnSpPr>
        <xdr:cNvPr id="366" name="直線コネクタ 365">
          <a:extLst>
            <a:ext uri="{FF2B5EF4-FFF2-40B4-BE49-F238E27FC236}">
              <a16:creationId xmlns:a16="http://schemas.microsoft.com/office/drawing/2014/main" id="{D65DB03A-9BBC-42C6-AD6E-2A3A7361CBA8}"/>
            </a:ext>
          </a:extLst>
        </xdr:cNvPr>
        <xdr:cNvCxnSpPr/>
      </xdr:nvCxnSpPr>
      <xdr:spPr>
        <a:xfrm flipV="1">
          <a:off x="9639300" y="1490317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108040</xdr:rowOff>
    </xdr:from>
    <xdr:to>
      <xdr:col>46</xdr:col>
      <xdr:colOff>38100</xdr:colOff>
      <xdr:row>87</xdr:row>
      <xdr:rowOff>38190</xdr:rowOff>
    </xdr:to>
    <xdr:sp macro="" textlink="">
      <xdr:nvSpPr>
        <xdr:cNvPr id="367" name="楕円 366">
          <a:extLst>
            <a:ext uri="{FF2B5EF4-FFF2-40B4-BE49-F238E27FC236}">
              <a16:creationId xmlns:a16="http://schemas.microsoft.com/office/drawing/2014/main" id="{03E6BF5B-58A6-4330-A4C5-8F96883F235C}"/>
            </a:ext>
          </a:extLst>
        </xdr:cNvPr>
        <xdr:cNvSpPr/>
      </xdr:nvSpPr>
      <xdr:spPr>
        <a:xfrm>
          <a:off x="8699500" y="148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158607</xdr:rowOff>
    </xdr:from>
    <xdr:to>
      <xdr:col>50</xdr:col>
      <xdr:colOff>114300</xdr:colOff>
      <xdr:row>86</xdr:row>
      <xdr:rowOff>158840</xdr:rowOff>
    </xdr:to>
    <xdr:cxnSp macro="">
      <xdr:nvCxnSpPr>
        <xdr:cNvPr id="368" name="直線コネクタ 367">
          <a:extLst>
            <a:ext uri="{FF2B5EF4-FFF2-40B4-BE49-F238E27FC236}">
              <a16:creationId xmlns:a16="http://schemas.microsoft.com/office/drawing/2014/main" id="{67AFE6EE-E815-4A3D-8571-406E79585039}"/>
            </a:ext>
          </a:extLst>
        </xdr:cNvPr>
        <xdr:cNvCxnSpPr/>
      </xdr:nvCxnSpPr>
      <xdr:spPr>
        <a:xfrm flipV="1">
          <a:off x="8750300" y="1490330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108190</xdr:rowOff>
    </xdr:from>
    <xdr:to>
      <xdr:col>41</xdr:col>
      <xdr:colOff>101600</xdr:colOff>
      <xdr:row>87</xdr:row>
      <xdr:rowOff>38340</xdr:rowOff>
    </xdr:to>
    <xdr:sp macro="" textlink="">
      <xdr:nvSpPr>
        <xdr:cNvPr id="369" name="楕円 368">
          <a:extLst>
            <a:ext uri="{FF2B5EF4-FFF2-40B4-BE49-F238E27FC236}">
              <a16:creationId xmlns:a16="http://schemas.microsoft.com/office/drawing/2014/main" id="{CE2AB215-9B25-458E-9C93-B34C8FA4D60C}"/>
            </a:ext>
          </a:extLst>
        </xdr:cNvPr>
        <xdr:cNvSpPr/>
      </xdr:nvSpPr>
      <xdr:spPr>
        <a:xfrm>
          <a:off x="7810500" y="148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158840</xdr:rowOff>
    </xdr:from>
    <xdr:to>
      <xdr:col>45</xdr:col>
      <xdr:colOff>177800</xdr:colOff>
      <xdr:row>86</xdr:row>
      <xdr:rowOff>158990</xdr:rowOff>
    </xdr:to>
    <xdr:cxnSp macro="">
      <xdr:nvCxnSpPr>
        <xdr:cNvPr id="370" name="直線コネクタ 369">
          <a:extLst>
            <a:ext uri="{FF2B5EF4-FFF2-40B4-BE49-F238E27FC236}">
              <a16:creationId xmlns:a16="http://schemas.microsoft.com/office/drawing/2014/main" id="{D858E4C8-5922-4BA6-92DD-2A128635CCFA}"/>
            </a:ext>
          </a:extLst>
        </xdr:cNvPr>
        <xdr:cNvCxnSpPr/>
      </xdr:nvCxnSpPr>
      <xdr:spPr>
        <a:xfrm flipV="1">
          <a:off x="7861300" y="1490354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108297</xdr:rowOff>
    </xdr:from>
    <xdr:to>
      <xdr:col>36</xdr:col>
      <xdr:colOff>165100</xdr:colOff>
      <xdr:row>87</xdr:row>
      <xdr:rowOff>38447</xdr:rowOff>
    </xdr:to>
    <xdr:sp macro="" textlink="">
      <xdr:nvSpPr>
        <xdr:cNvPr id="371" name="楕円 370">
          <a:extLst>
            <a:ext uri="{FF2B5EF4-FFF2-40B4-BE49-F238E27FC236}">
              <a16:creationId xmlns:a16="http://schemas.microsoft.com/office/drawing/2014/main" id="{5382AD87-75B2-47E1-A937-7E27A69B6950}"/>
            </a:ext>
          </a:extLst>
        </xdr:cNvPr>
        <xdr:cNvSpPr/>
      </xdr:nvSpPr>
      <xdr:spPr>
        <a:xfrm>
          <a:off x="6921500" y="148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158990</xdr:rowOff>
    </xdr:from>
    <xdr:to>
      <xdr:col>41</xdr:col>
      <xdr:colOff>50800</xdr:colOff>
      <xdr:row>86</xdr:row>
      <xdr:rowOff>159097</xdr:rowOff>
    </xdr:to>
    <xdr:cxnSp macro="">
      <xdr:nvCxnSpPr>
        <xdr:cNvPr id="372" name="直線コネクタ 371">
          <a:extLst>
            <a:ext uri="{FF2B5EF4-FFF2-40B4-BE49-F238E27FC236}">
              <a16:creationId xmlns:a16="http://schemas.microsoft.com/office/drawing/2014/main" id="{5C55C61A-69E2-4321-8072-BBB8DE49EED8}"/>
            </a:ext>
          </a:extLst>
        </xdr:cNvPr>
        <xdr:cNvCxnSpPr/>
      </xdr:nvCxnSpPr>
      <xdr:spPr>
        <a:xfrm flipV="1">
          <a:off x="6972300" y="1490369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716C0EBE-54C4-47E2-8755-CD69821C8319}"/>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63E6DCC7-16FD-4C1C-BF21-6BF9252ED297}"/>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C114B195-919D-4057-B291-715C9D742F1E}"/>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7762F51D-0C70-42D9-9B23-4D703C97CFC8}"/>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29084</xdr:rowOff>
    </xdr:from>
    <xdr:ext cx="469744" cy="259045"/>
    <xdr:sp macro="" textlink="">
      <xdr:nvSpPr>
        <xdr:cNvPr id="377" name="n_1mainValue【公営住宅】&#10;一人当たり面積">
          <a:extLst>
            <a:ext uri="{FF2B5EF4-FFF2-40B4-BE49-F238E27FC236}">
              <a16:creationId xmlns:a16="http://schemas.microsoft.com/office/drawing/2014/main" id="{9EF4DC04-BACB-4D0D-BBC9-0E66BF1398C2}"/>
            </a:ext>
          </a:extLst>
        </xdr:cNvPr>
        <xdr:cNvSpPr txBox="1"/>
      </xdr:nvSpPr>
      <xdr:spPr>
        <a:xfrm>
          <a:off x="9391727" y="1494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29317</xdr:rowOff>
    </xdr:from>
    <xdr:ext cx="469744" cy="259045"/>
    <xdr:sp macro="" textlink="">
      <xdr:nvSpPr>
        <xdr:cNvPr id="378" name="n_2mainValue【公営住宅】&#10;一人当たり面積">
          <a:extLst>
            <a:ext uri="{FF2B5EF4-FFF2-40B4-BE49-F238E27FC236}">
              <a16:creationId xmlns:a16="http://schemas.microsoft.com/office/drawing/2014/main" id="{15EAA0E0-6028-4FC6-8991-E35046C0C6BA}"/>
            </a:ext>
          </a:extLst>
        </xdr:cNvPr>
        <xdr:cNvSpPr txBox="1"/>
      </xdr:nvSpPr>
      <xdr:spPr>
        <a:xfrm>
          <a:off x="8515427" y="149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29467</xdr:rowOff>
    </xdr:from>
    <xdr:ext cx="469744" cy="259045"/>
    <xdr:sp macro="" textlink="">
      <xdr:nvSpPr>
        <xdr:cNvPr id="379" name="n_3mainValue【公営住宅】&#10;一人当たり面積">
          <a:extLst>
            <a:ext uri="{FF2B5EF4-FFF2-40B4-BE49-F238E27FC236}">
              <a16:creationId xmlns:a16="http://schemas.microsoft.com/office/drawing/2014/main" id="{74218A6A-EE33-43AC-AFAB-9DD8762AFBFA}"/>
            </a:ext>
          </a:extLst>
        </xdr:cNvPr>
        <xdr:cNvSpPr txBox="1"/>
      </xdr:nvSpPr>
      <xdr:spPr>
        <a:xfrm>
          <a:off x="7626427" y="1494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29574</xdr:rowOff>
    </xdr:from>
    <xdr:ext cx="469744" cy="259045"/>
    <xdr:sp macro="" textlink="">
      <xdr:nvSpPr>
        <xdr:cNvPr id="380" name="n_4mainValue【公営住宅】&#10;一人当たり面積">
          <a:extLst>
            <a:ext uri="{FF2B5EF4-FFF2-40B4-BE49-F238E27FC236}">
              <a16:creationId xmlns:a16="http://schemas.microsoft.com/office/drawing/2014/main" id="{1A199C58-F4B1-47C6-9F36-95F963A98360}"/>
            </a:ext>
          </a:extLst>
        </xdr:cNvPr>
        <xdr:cNvSpPr txBox="1"/>
      </xdr:nvSpPr>
      <xdr:spPr>
        <a:xfrm>
          <a:off x="6737427" y="149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DE4298D-4E83-43C5-90CA-95ED497D88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8FB93F3-8613-4035-9D2D-C504A57946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E9C3C7B-04D4-4FB4-A580-478D1CA036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564B899C-702A-4900-9CDE-96418AFDE8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091186C-9FE2-4739-A69D-4098A26228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522F70E-7D07-47DF-AB4C-B4E47582B5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FC063F5-11FD-46EB-9AD9-21CB73DC58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1032F77-68E4-4566-B100-AB14F31F87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86361C6F-B90D-4A4B-9A9F-2C092A862C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433D1E3-926C-4A08-89AA-2C136B06A1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A94E108-59BB-46C4-ABE0-B1262B6C95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A829AA2-BAC3-4374-8EA2-9ABEA95D7C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443F032-AC9F-4939-BD63-33EECC75D1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4E666D2-7D46-449A-BF53-AACF591175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7FB527F-0656-4C24-A09A-7772EB2560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E431BA4-F0C2-47F3-9754-9760B956D7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041F7A4-E5CA-4B86-9F04-DFA72110C4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9B3940E-544F-4378-9D5C-1AE9D1B408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4A0EA16-7FB3-4B66-B0A0-AC9EFBE79A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4E6AC195-BE4C-4FBD-9E9F-8EACDECE4B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36448C4-7CCF-4A49-A6D8-3733CAA3530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ED9EC4A-7133-4D7B-899D-A0ED21B8AE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B05B888-1C3C-40FB-9894-09300C43BE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3685560-DBEA-429F-9C2E-60D6821DB3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3454643-9710-4A97-BD85-071433B936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35EA99F-80B5-46A5-9569-55DF39D01D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C5519986-426A-4BA5-BEB3-340BBCB0E5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8250A8E-C69B-4DE0-90B5-7DDDF53874B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EB07F32-0D31-47F6-A636-3E688FACFD0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2259A1C-A56F-4F6A-96D2-66DFB8D5F5F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C464E39-4829-4252-A7C7-1D6221A8D0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E415656-99CC-4A31-B775-81BCE4B92B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7B2E2D6-56A0-46CB-8379-E779925322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C7259C4-CDB1-4FFE-A015-365AFB3D33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97B0902-FD52-4A82-95EB-53A3F3AB4F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E2FAE330-FB79-4962-9080-26BFCA3813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AAE78D9-1E38-486C-9BEB-1DEA193AD20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8AD681F-0495-4079-99D5-6A5E80D3ED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85791613-6B29-41A5-9F4F-1E0642410D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F563324A-74C0-4383-8EF9-169C3C2655F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F75E1AD-E1A8-4E90-AD49-48A426214ED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57E68B04-01CA-4198-9F4D-BBC5EEFB0FC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CA716D3D-7BA2-4B60-A39E-20B88C6D5D9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4578CF2E-1A4A-47AF-97C8-B14651D774E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7A18273-DE50-43C2-A885-F4729FB7A898}"/>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C7B48AEB-FBF7-4315-B6FB-24B0F9E5A12F}"/>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B745E0CF-A474-479C-87DE-0704F71A7705}"/>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6DBE3F4D-0267-4BF2-A080-982AAFD57C2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D1EC1FAE-F28E-40D8-B9F6-B2FFE2237FEC}"/>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203725DE-D5E8-45E4-8919-EC190770E6E7}"/>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3BEC43B-1C5B-41FA-B76A-712AE6B53F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7A63D06-7689-4F1D-AAC4-67DB33C6C6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559D752-D868-4C29-90C9-BADAAA1CE6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7E1DC9A-0493-403C-BD71-DE5DD69AEC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F5562FE-F320-4570-A10E-DABCE88B69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8890</xdr:rowOff>
    </xdr:from>
    <xdr:to>
      <xdr:col>85</xdr:col>
      <xdr:colOff>177800</xdr:colOff>
      <xdr:row>36</xdr:row>
      <xdr:rowOff>110490</xdr:rowOff>
    </xdr:to>
    <xdr:sp macro="" textlink="">
      <xdr:nvSpPr>
        <xdr:cNvPr id="436" name="楕円 435">
          <a:extLst>
            <a:ext uri="{FF2B5EF4-FFF2-40B4-BE49-F238E27FC236}">
              <a16:creationId xmlns:a16="http://schemas.microsoft.com/office/drawing/2014/main" id="{450AC519-3E62-40C8-8C28-EBA8850B07F6}"/>
            </a:ext>
          </a:extLst>
        </xdr:cNvPr>
        <xdr:cNvSpPr/>
      </xdr:nvSpPr>
      <xdr:spPr>
        <a:xfrm>
          <a:off x="16268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31767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68E23BE-D10C-4102-860C-BAC7625555A7}"/>
            </a:ext>
          </a:extLst>
        </xdr:cNvPr>
        <xdr:cNvSpPr txBox="1"/>
      </xdr:nvSpPr>
      <xdr:spPr>
        <a:xfrm>
          <a:off x="16357600"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438" name="楕円 437">
          <a:extLst>
            <a:ext uri="{FF2B5EF4-FFF2-40B4-BE49-F238E27FC236}">
              <a16:creationId xmlns:a16="http://schemas.microsoft.com/office/drawing/2014/main" id="{0603B56E-731D-4267-9E68-E6BB1DE5CF00}"/>
            </a:ext>
          </a:extLst>
        </xdr:cNvPr>
        <xdr:cNvSpPr/>
      </xdr:nvSpPr>
      <xdr:spPr>
        <a:xfrm>
          <a:off x="1543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59690</xdr:rowOff>
    </xdr:from>
    <xdr:to>
      <xdr:col>85</xdr:col>
      <xdr:colOff>127000</xdr:colOff>
      <xdr:row>36</xdr:row>
      <xdr:rowOff>68580</xdr:rowOff>
    </xdr:to>
    <xdr:cxnSp macro="">
      <xdr:nvCxnSpPr>
        <xdr:cNvPr id="439" name="直線コネクタ 438">
          <a:extLst>
            <a:ext uri="{FF2B5EF4-FFF2-40B4-BE49-F238E27FC236}">
              <a16:creationId xmlns:a16="http://schemas.microsoft.com/office/drawing/2014/main" id="{B7BBE8FE-EC97-4065-B9C8-26C0EBA12CCF}"/>
            </a:ext>
          </a:extLst>
        </xdr:cNvPr>
        <xdr:cNvCxnSpPr/>
      </xdr:nvCxnSpPr>
      <xdr:spPr>
        <a:xfrm flipV="1">
          <a:off x="15481300" y="623189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148590</xdr:rowOff>
    </xdr:from>
    <xdr:to>
      <xdr:col>76</xdr:col>
      <xdr:colOff>165100</xdr:colOff>
      <xdr:row>36</xdr:row>
      <xdr:rowOff>78740</xdr:rowOff>
    </xdr:to>
    <xdr:sp macro="" textlink="">
      <xdr:nvSpPr>
        <xdr:cNvPr id="440" name="楕円 439">
          <a:extLst>
            <a:ext uri="{FF2B5EF4-FFF2-40B4-BE49-F238E27FC236}">
              <a16:creationId xmlns:a16="http://schemas.microsoft.com/office/drawing/2014/main" id="{820B103F-18EC-447E-B807-D00763BF680C}"/>
            </a:ext>
          </a:extLst>
        </xdr:cNvPr>
        <xdr:cNvSpPr/>
      </xdr:nvSpPr>
      <xdr:spPr>
        <a:xfrm>
          <a:off x="14541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27940</xdr:rowOff>
    </xdr:from>
    <xdr:to>
      <xdr:col>81</xdr:col>
      <xdr:colOff>50800</xdr:colOff>
      <xdr:row>36</xdr:row>
      <xdr:rowOff>68580</xdr:rowOff>
    </xdr:to>
    <xdr:cxnSp macro="">
      <xdr:nvCxnSpPr>
        <xdr:cNvPr id="441" name="直線コネクタ 440">
          <a:extLst>
            <a:ext uri="{FF2B5EF4-FFF2-40B4-BE49-F238E27FC236}">
              <a16:creationId xmlns:a16="http://schemas.microsoft.com/office/drawing/2014/main" id="{3266058A-FB67-4278-978D-E7A52DEA78F3}"/>
            </a:ext>
          </a:extLst>
        </xdr:cNvPr>
        <xdr:cNvCxnSpPr/>
      </xdr:nvCxnSpPr>
      <xdr:spPr>
        <a:xfrm>
          <a:off x="14592300" y="620014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107950</xdr:rowOff>
    </xdr:from>
    <xdr:to>
      <xdr:col>72</xdr:col>
      <xdr:colOff>38100</xdr:colOff>
      <xdr:row>36</xdr:row>
      <xdr:rowOff>38100</xdr:rowOff>
    </xdr:to>
    <xdr:sp macro="" textlink="">
      <xdr:nvSpPr>
        <xdr:cNvPr id="442" name="楕円 441">
          <a:extLst>
            <a:ext uri="{FF2B5EF4-FFF2-40B4-BE49-F238E27FC236}">
              <a16:creationId xmlns:a16="http://schemas.microsoft.com/office/drawing/2014/main" id="{5BB3ACA0-F4AC-4BD0-A6AC-C6434D503590}"/>
            </a:ext>
          </a:extLst>
        </xdr:cNvPr>
        <xdr:cNvSpPr/>
      </xdr:nvSpPr>
      <xdr:spPr>
        <a:xfrm>
          <a:off x="13652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158750</xdr:rowOff>
    </xdr:from>
    <xdr:to>
      <xdr:col>76</xdr:col>
      <xdr:colOff>114300</xdr:colOff>
      <xdr:row>36</xdr:row>
      <xdr:rowOff>27940</xdr:rowOff>
    </xdr:to>
    <xdr:cxnSp macro="">
      <xdr:nvCxnSpPr>
        <xdr:cNvPr id="443" name="直線コネクタ 442">
          <a:extLst>
            <a:ext uri="{FF2B5EF4-FFF2-40B4-BE49-F238E27FC236}">
              <a16:creationId xmlns:a16="http://schemas.microsoft.com/office/drawing/2014/main" id="{11E16CB4-1AE9-45D4-A48D-071BBE8ED0FF}"/>
            </a:ext>
          </a:extLst>
        </xdr:cNvPr>
        <xdr:cNvCxnSpPr/>
      </xdr:nvCxnSpPr>
      <xdr:spPr>
        <a:xfrm>
          <a:off x="13703300" y="61595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66040</xdr:rowOff>
    </xdr:from>
    <xdr:to>
      <xdr:col>67</xdr:col>
      <xdr:colOff>101600</xdr:colOff>
      <xdr:row>35</xdr:row>
      <xdr:rowOff>167640</xdr:rowOff>
    </xdr:to>
    <xdr:sp macro="" textlink="">
      <xdr:nvSpPr>
        <xdr:cNvPr id="444" name="楕円 443">
          <a:extLst>
            <a:ext uri="{FF2B5EF4-FFF2-40B4-BE49-F238E27FC236}">
              <a16:creationId xmlns:a16="http://schemas.microsoft.com/office/drawing/2014/main" id="{530E97F7-1F4E-470E-9C31-320A5650EDE3}"/>
            </a:ext>
          </a:extLst>
        </xdr:cNvPr>
        <xdr:cNvSpPr/>
      </xdr:nvSpPr>
      <xdr:spPr>
        <a:xfrm>
          <a:off x="12763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116840</xdr:rowOff>
    </xdr:from>
    <xdr:to>
      <xdr:col>71</xdr:col>
      <xdr:colOff>177800</xdr:colOff>
      <xdr:row>35</xdr:row>
      <xdr:rowOff>158750</xdr:rowOff>
    </xdr:to>
    <xdr:cxnSp macro="">
      <xdr:nvCxnSpPr>
        <xdr:cNvPr id="445" name="直線コネクタ 444">
          <a:extLst>
            <a:ext uri="{FF2B5EF4-FFF2-40B4-BE49-F238E27FC236}">
              <a16:creationId xmlns:a16="http://schemas.microsoft.com/office/drawing/2014/main" id="{51C49FF8-EE4C-4C6E-8C7A-585B4A21C994}"/>
            </a:ext>
          </a:extLst>
        </xdr:cNvPr>
        <xdr:cNvCxnSpPr/>
      </xdr:nvCxnSpPr>
      <xdr:spPr>
        <a:xfrm>
          <a:off x="12814300" y="6117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FCE99F8-7752-4E76-9BF4-2C0703CABD3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DE6CC2B-79C0-4F3A-BC22-51392DB03D5E}"/>
            </a:ext>
          </a:extLst>
        </xdr:cNvPr>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88917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564B922F-B77F-400A-BB9B-7A6A285F5B2E}"/>
            </a:ext>
          </a:extLst>
        </xdr:cNvPr>
        <xdr:cNvSpPr txBox="1"/>
      </xdr:nvSpPr>
      <xdr:spPr>
        <a:xfrm>
          <a:off x="13500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106697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7CF6241A-6BBA-46DC-9710-C1C92E2A72EE}"/>
            </a:ext>
          </a:extLst>
        </xdr:cNvPr>
        <xdr:cNvSpPr txBox="1"/>
      </xdr:nvSpPr>
      <xdr:spPr>
        <a:xfrm>
          <a:off x="12611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AE34930-231B-4193-8A41-BC1D94E0FEB0}"/>
            </a:ext>
          </a:extLst>
        </xdr:cNvPr>
        <xdr:cNvSpPr txBox="1"/>
      </xdr:nvSpPr>
      <xdr:spPr>
        <a:xfrm>
          <a:off x="15266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95267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1105F8A-BF47-4E32-9C8A-C538D110ECDA}"/>
            </a:ext>
          </a:extLst>
        </xdr:cNvPr>
        <xdr:cNvSpPr txBox="1"/>
      </xdr:nvSpPr>
      <xdr:spPr>
        <a:xfrm>
          <a:off x="143897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54627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27B6A03-E7CB-42CE-8BB7-CCF34A35149A}"/>
            </a:ext>
          </a:extLst>
        </xdr:cNvPr>
        <xdr:cNvSpPr txBox="1"/>
      </xdr:nvSpPr>
      <xdr:spPr>
        <a:xfrm>
          <a:off x="13500744"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12717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90E25CD9-23EA-495F-BBB1-2B3E9858410B}"/>
            </a:ext>
          </a:extLst>
        </xdr:cNvPr>
        <xdr:cNvSpPr txBox="1"/>
      </xdr:nvSpPr>
      <xdr:spPr>
        <a:xfrm>
          <a:off x="12611744"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E11EBB7-87A2-4138-9D9E-17F200C085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AD41C58-08C6-444E-B1A1-488D67CF07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CE944DD-0B01-4880-9509-09ACE24DFC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7C0D657-5E26-44BC-AA3A-30474CD597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C7E6020-4E61-4DA5-93FA-2C6642AEBB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EA1A9F9-68A4-4CDA-A7FD-E0BE885CF3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E9ED9B81-24C8-4A83-BE14-72B20C043A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F8ABD248-4E29-4EA1-B02D-A21280A4B3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4E0A9E2-0A0B-405C-AFC0-19349099B3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D48C7B2-9360-4B84-9865-3C1BF59202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C163DA9-74A9-4383-8BE8-6D131C76322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B4992039-31E7-4E68-A210-F1C6541CB7B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FC3AFD07-3DB7-4CF0-8ECE-5AC6DA0002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3E088D8A-576C-437E-B2CE-E99585B36ED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69CB0EB4-0005-4546-A2CA-ED6CB2FAFB6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8D1B5E0C-07F7-48D3-93CB-3E3424C5894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266E86E6-C0A5-4D5B-B580-AE5FC125CF0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E8420513-666F-4D47-BCE1-A322881D346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D51E3034-9BC0-463B-B239-1B8900556D9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BA7C359D-6DC6-4E2B-8DA2-4A1EFEBD668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C3DD1B23-DB90-4CA9-8D3B-70DE2F8F12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73FB41F5-E6A4-4A33-80B6-7F3BD230FAB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399541C-8BA4-4AC0-A24C-AE530DBFBC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AE26BD33-F0FC-4CA5-9BEF-BF2A83B43C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C67DB41-AFDA-4031-BAF2-A1C835E2956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229EC6FA-71B0-4DB2-A6F4-5EED693CF83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1E790597-D74C-4B77-9EB3-1F3E03A2BDDD}"/>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D1165BA4-A705-4922-B5A1-11D20ECBFAD9}"/>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CBF1C543-160C-4F5A-BA18-5F8063A884F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276858A7-34CE-431B-9D58-4A19841F869C}"/>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73761942-105C-4482-92A9-694AD8CA651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2085C497-FA43-4C37-BCC3-E8404526F0E6}"/>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100E1450-4AA3-47DC-89C8-BC8B1A8E01FD}"/>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DE63A05-229E-4831-8133-0072365D2D5C}"/>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3D92E8D9-24BD-4D1A-BE4A-29A8DA9792A8}"/>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18F36245-18CF-48E0-B779-829A44CD9454}"/>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BDD8DC2-635F-4E65-82A1-32188ADF85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C085A61-F725-4C60-A922-6EA0F22A57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632BD0F-61A7-45AA-A8D3-B708175220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09443C3-F9F3-430D-8AFD-E9C1808381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715448D-33D6-457E-A2D7-0318A35AF5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495" name="楕円 494">
          <a:extLst>
            <a:ext uri="{FF2B5EF4-FFF2-40B4-BE49-F238E27FC236}">
              <a16:creationId xmlns:a16="http://schemas.microsoft.com/office/drawing/2014/main" id="{BF9D1A55-226C-4A89-A6E9-77FD30E67C29}"/>
            </a:ext>
          </a:extLst>
        </xdr:cNvPr>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8B363DC-7491-40D0-A410-9FDFAD2E4047}"/>
            </a:ext>
          </a:extLst>
        </xdr:cNvPr>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147865</xdr:rowOff>
    </xdr:from>
    <xdr:to>
      <xdr:col>112</xdr:col>
      <xdr:colOff>38100</xdr:colOff>
      <xdr:row>40</xdr:row>
      <xdr:rowOff>78015</xdr:rowOff>
    </xdr:to>
    <xdr:sp macro="" textlink="">
      <xdr:nvSpPr>
        <xdr:cNvPr id="497" name="楕円 496">
          <a:extLst>
            <a:ext uri="{FF2B5EF4-FFF2-40B4-BE49-F238E27FC236}">
              <a16:creationId xmlns:a16="http://schemas.microsoft.com/office/drawing/2014/main" id="{588FC245-FDA3-4FF6-A57C-DD584DCE1262}"/>
            </a:ext>
          </a:extLst>
        </xdr:cNvPr>
        <xdr:cNvSpPr/>
      </xdr:nvSpPr>
      <xdr:spPr>
        <a:xfrm>
          <a:off x="2127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27215</xdr:rowOff>
    </xdr:from>
    <xdr:to>
      <xdr:col>116</xdr:col>
      <xdr:colOff>63500</xdr:colOff>
      <xdr:row>40</xdr:row>
      <xdr:rowOff>95794</xdr:rowOff>
    </xdr:to>
    <xdr:cxnSp macro="">
      <xdr:nvCxnSpPr>
        <xdr:cNvPr id="498" name="直線コネクタ 497">
          <a:extLst>
            <a:ext uri="{FF2B5EF4-FFF2-40B4-BE49-F238E27FC236}">
              <a16:creationId xmlns:a16="http://schemas.microsoft.com/office/drawing/2014/main" id="{67A6D9F5-0D72-4ADB-B346-15173567BA47}"/>
            </a:ext>
          </a:extLst>
        </xdr:cNvPr>
        <xdr:cNvCxnSpPr/>
      </xdr:nvCxnSpPr>
      <xdr:spPr>
        <a:xfrm>
          <a:off x="21323300" y="688521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157662</xdr:rowOff>
    </xdr:from>
    <xdr:to>
      <xdr:col>107</xdr:col>
      <xdr:colOff>101600</xdr:colOff>
      <xdr:row>40</xdr:row>
      <xdr:rowOff>87812</xdr:rowOff>
    </xdr:to>
    <xdr:sp macro="" textlink="">
      <xdr:nvSpPr>
        <xdr:cNvPr id="499" name="楕円 498">
          <a:extLst>
            <a:ext uri="{FF2B5EF4-FFF2-40B4-BE49-F238E27FC236}">
              <a16:creationId xmlns:a16="http://schemas.microsoft.com/office/drawing/2014/main" id="{5D55C9C7-79FC-44CA-B029-72A3C17F0D2B}"/>
            </a:ext>
          </a:extLst>
        </xdr:cNvPr>
        <xdr:cNvSpPr/>
      </xdr:nvSpPr>
      <xdr:spPr>
        <a:xfrm>
          <a:off x="2038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27215</xdr:rowOff>
    </xdr:from>
    <xdr:to>
      <xdr:col>111</xdr:col>
      <xdr:colOff>177800</xdr:colOff>
      <xdr:row>40</xdr:row>
      <xdr:rowOff>37012</xdr:rowOff>
    </xdr:to>
    <xdr:cxnSp macro="">
      <xdr:nvCxnSpPr>
        <xdr:cNvPr id="500" name="直線コネクタ 499">
          <a:extLst>
            <a:ext uri="{FF2B5EF4-FFF2-40B4-BE49-F238E27FC236}">
              <a16:creationId xmlns:a16="http://schemas.microsoft.com/office/drawing/2014/main" id="{1778E4B2-0FBB-4747-8CF9-EDCDA8ECA43D}"/>
            </a:ext>
          </a:extLst>
        </xdr:cNvPr>
        <xdr:cNvCxnSpPr/>
      </xdr:nvCxnSpPr>
      <xdr:spPr>
        <a:xfrm flipV="1">
          <a:off x="20434300" y="68852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163104</xdr:rowOff>
    </xdr:from>
    <xdr:to>
      <xdr:col>102</xdr:col>
      <xdr:colOff>165100</xdr:colOff>
      <xdr:row>40</xdr:row>
      <xdr:rowOff>93254</xdr:rowOff>
    </xdr:to>
    <xdr:sp macro="" textlink="">
      <xdr:nvSpPr>
        <xdr:cNvPr id="501" name="楕円 500">
          <a:extLst>
            <a:ext uri="{FF2B5EF4-FFF2-40B4-BE49-F238E27FC236}">
              <a16:creationId xmlns:a16="http://schemas.microsoft.com/office/drawing/2014/main" id="{4B4C4F11-D74C-4FF5-BF4C-6AA12F0A82A7}"/>
            </a:ext>
          </a:extLst>
        </xdr:cNvPr>
        <xdr:cNvSpPr/>
      </xdr:nvSpPr>
      <xdr:spPr>
        <a:xfrm>
          <a:off x="19494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37012</xdr:rowOff>
    </xdr:from>
    <xdr:to>
      <xdr:col>107</xdr:col>
      <xdr:colOff>50800</xdr:colOff>
      <xdr:row>40</xdr:row>
      <xdr:rowOff>42454</xdr:rowOff>
    </xdr:to>
    <xdr:cxnSp macro="">
      <xdr:nvCxnSpPr>
        <xdr:cNvPr id="502" name="直線コネクタ 501">
          <a:extLst>
            <a:ext uri="{FF2B5EF4-FFF2-40B4-BE49-F238E27FC236}">
              <a16:creationId xmlns:a16="http://schemas.microsoft.com/office/drawing/2014/main" id="{1E73FB52-BDCE-4066-A31F-448F21D0F172}"/>
            </a:ext>
          </a:extLst>
        </xdr:cNvPr>
        <xdr:cNvCxnSpPr/>
      </xdr:nvCxnSpPr>
      <xdr:spPr>
        <a:xfrm flipV="1">
          <a:off x="19545300" y="689501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167459</xdr:rowOff>
    </xdr:from>
    <xdr:to>
      <xdr:col>98</xdr:col>
      <xdr:colOff>38100</xdr:colOff>
      <xdr:row>40</xdr:row>
      <xdr:rowOff>97609</xdr:rowOff>
    </xdr:to>
    <xdr:sp macro="" textlink="">
      <xdr:nvSpPr>
        <xdr:cNvPr id="503" name="楕円 502">
          <a:extLst>
            <a:ext uri="{FF2B5EF4-FFF2-40B4-BE49-F238E27FC236}">
              <a16:creationId xmlns:a16="http://schemas.microsoft.com/office/drawing/2014/main" id="{2949CE71-C3D2-4D87-80A6-DCB647A533BE}"/>
            </a:ext>
          </a:extLst>
        </xdr:cNvPr>
        <xdr:cNvSpPr/>
      </xdr:nvSpPr>
      <xdr:spPr>
        <a:xfrm>
          <a:off x="18605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42454</xdr:rowOff>
    </xdr:from>
    <xdr:to>
      <xdr:col>102</xdr:col>
      <xdr:colOff>114300</xdr:colOff>
      <xdr:row>40</xdr:row>
      <xdr:rowOff>46809</xdr:rowOff>
    </xdr:to>
    <xdr:cxnSp macro="">
      <xdr:nvCxnSpPr>
        <xdr:cNvPr id="504" name="直線コネクタ 503">
          <a:extLst>
            <a:ext uri="{FF2B5EF4-FFF2-40B4-BE49-F238E27FC236}">
              <a16:creationId xmlns:a16="http://schemas.microsoft.com/office/drawing/2014/main" id="{EBEDB020-27B7-4EE3-80A6-7621D33FEFA5}"/>
            </a:ext>
          </a:extLst>
        </xdr:cNvPr>
        <xdr:cNvCxnSpPr/>
      </xdr:nvCxnSpPr>
      <xdr:spPr>
        <a:xfrm flipV="1">
          <a:off x="18656300" y="690045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BD19C9B8-33D5-4237-8BE5-0071F2F971EC}"/>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8626BDD-978D-497D-A9CB-185AF194FD6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88C568C-548B-4E97-BBAE-AD48337C87C1}"/>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73431F9-D02E-4C71-AC08-599CE9B73E5F}"/>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69142</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C59585DD-879B-49F6-8B70-B519E2F1BA43}"/>
            </a:ext>
          </a:extLst>
        </xdr:cNvPr>
        <xdr:cNvSpPr txBox="1"/>
      </xdr:nvSpPr>
      <xdr:spPr>
        <a:xfrm>
          <a:off x="21075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78939</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FF8F98CD-2463-4F13-BF8A-33D5C6DE0170}"/>
            </a:ext>
          </a:extLst>
        </xdr:cNvPr>
        <xdr:cNvSpPr txBox="1"/>
      </xdr:nvSpPr>
      <xdr:spPr>
        <a:xfrm>
          <a:off x="201994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84381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6B3EF9BD-A19B-4BB4-B667-A0E87F6BD066}"/>
            </a:ext>
          </a:extLst>
        </xdr:cNvPr>
        <xdr:cNvSpPr txBox="1"/>
      </xdr:nvSpPr>
      <xdr:spPr>
        <a:xfrm>
          <a:off x="19310427" y="69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88736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431E12F-76A8-4EE1-8CA0-AE24B7299824}"/>
            </a:ext>
          </a:extLst>
        </xdr:cNvPr>
        <xdr:cNvSpPr txBox="1"/>
      </xdr:nvSpPr>
      <xdr:spPr>
        <a:xfrm>
          <a:off x="18421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124430F0-4980-4CA4-A4CD-F98622211E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47BCDD0E-8975-4B2B-9720-17B2CA1BC2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61FED5D-D19F-41FC-91F7-0C1DB99647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8D7B602A-2E88-480A-906B-A1C8A82230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ACDBD48-DD92-4210-9AF5-E7C5A5D240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119E95BA-833E-427C-9751-16CB0DBDDC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C23ED43A-D39C-42A5-BD4C-7557FE6DF9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4A299E0A-CF66-4F1F-A25A-14624DD47C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D647A6F-CD53-4426-AD60-B8D7E1F84D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BEEDF2C6-E5E7-4483-99F1-D1D4971E82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4C04BD48-AC50-41F0-8698-D9D8ADE346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2CFE4B95-B7F2-4313-A93F-BB32621451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C9F30D73-CE17-4756-8E4F-D0DA7015CE9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940205A0-9D72-4793-85AE-C21A603A49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FC9602FE-5615-4362-A33C-63283066F88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A9EF46D4-9DA8-4031-9A9B-55205D4245E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C9E8D626-F371-41E2-BBC3-A3F9EDF79E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635203B7-444C-41EC-9306-08120F023A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7ADFFAAD-220A-4CA3-A706-9D4B663EC7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C05CD7F0-51FA-4E60-95B2-23F8341D1B9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45AD81DD-F18E-4A5E-ABC5-4B0978AA395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1B8AB79-7DFE-492F-8ED8-479B0F06C6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7388AF6F-6472-42B1-86D6-5DFDC18CCD6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5043F3E-4F34-4F94-A4F2-BD0AC22DFB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AA004433-0C34-491F-BF46-9A2E21724D7B}"/>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488EB6D6-2ACC-42D2-BF0E-DB2B87BA5815}"/>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EE0276E2-AAF9-4FB7-9C92-D5003742D08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6A032680-7EB3-427D-86D3-BAFB77EA936C}"/>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F5EBBFC-969F-46F3-85A0-F71A743DFC3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603FFFF0-D982-4D5D-BA16-04BCA61DBA2B}"/>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CD5BB1B3-28A0-4E2E-BB4C-AD5E200B063C}"/>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21384E0C-BC86-4FDF-BB62-A2704B21A3E1}"/>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628E4140-D49B-4E10-9804-918653F049EA}"/>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E4617EB9-5CA5-4829-AFEC-54A06F249E39}"/>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B25C60A9-38C7-4DC9-AD8B-2977011798AA}"/>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A99A70E-7801-45B1-8183-C61FD51486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6BA1249-6F87-4710-A6F5-4638E0E25E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3A7863D-DC38-4DB0-B63C-03549B64E2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6B51B06-BE80-4944-9056-A25652E1E6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83D7703-6793-4B2A-B9B5-FA309966FC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3" name="楕円 552">
          <a:extLst>
            <a:ext uri="{FF2B5EF4-FFF2-40B4-BE49-F238E27FC236}">
              <a16:creationId xmlns:a16="http://schemas.microsoft.com/office/drawing/2014/main" id="{B16DF68C-C22C-4D10-A53C-A4E16B55E33D}"/>
            </a:ext>
          </a:extLst>
        </xdr:cNvPr>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96E592DE-9722-4CCA-821F-1B312B40CAB4}"/>
            </a:ext>
          </a:extLst>
        </xdr:cNvPr>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5" name="楕円 554">
          <a:extLst>
            <a:ext uri="{FF2B5EF4-FFF2-40B4-BE49-F238E27FC236}">
              <a16:creationId xmlns:a16="http://schemas.microsoft.com/office/drawing/2014/main" id="{8C7E3384-DBA7-4E8A-A19E-F26425C966B6}"/>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5715</xdr:rowOff>
    </xdr:to>
    <xdr:cxnSp macro="">
      <xdr:nvCxnSpPr>
        <xdr:cNvPr id="556" name="直線コネクタ 555">
          <a:extLst>
            <a:ext uri="{FF2B5EF4-FFF2-40B4-BE49-F238E27FC236}">
              <a16:creationId xmlns:a16="http://schemas.microsoft.com/office/drawing/2014/main" id="{211264CF-D84D-4549-B8AA-E2239A23DAEF}"/>
            </a:ext>
          </a:extLst>
        </xdr:cNvPr>
        <xdr:cNvCxnSpPr/>
      </xdr:nvCxnSpPr>
      <xdr:spPr>
        <a:xfrm>
          <a:off x="15481300" y="104641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557" name="楕円 556">
          <a:extLst>
            <a:ext uri="{FF2B5EF4-FFF2-40B4-BE49-F238E27FC236}">
              <a16:creationId xmlns:a16="http://schemas.microsoft.com/office/drawing/2014/main" id="{F6220EE1-7F83-4538-857B-58E3965FD869}"/>
            </a:ext>
          </a:extLst>
        </xdr:cNvPr>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5715</xdr:rowOff>
    </xdr:to>
    <xdr:cxnSp macro="">
      <xdr:nvCxnSpPr>
        <xdr:cNvPr id="558" name="直線コネクタ 557">
          <a:extLst>
            <a:ext uri="{FF2B5EF4-FFF2-40B4-BE49-F238E27FC236}">
              <a16:creationId xmlns:a16="http://schemas.microsoft.com/office/drawing/2014/main" id="{1E858487-D572-44F2-849E-180F24DFF90F}"/>
            </a:ext>
          </a:extLst>
        </xdr:cNvPr>
        <xdr:cNvCxnSpPr/>
      </xdr:nvCxnSpPr>
      <xdr:spPr>
        <a:xfrm>
          <a:off x="14592300" y="104489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559" name="楕円 558">
          <a:extLst>
            <a:ext uri="{FF2B5EF4-FFF2-40B4-BE49-F238E27FC236}">
              <a16:creationId xmlns:a16="http://schemas.microsoft.com/office/drawing/2014/main" id="{BD609DA6-7CBA-43F5-83BE-8971E6E093D3}"/>
            </a:ext>
          </a:extLst>
        </xdr:cNvPr>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161925</xdr:rowOff>
    </xdr:from>
    <xdr:to>
      <xdr:col>76</xdr:col>
      <xdr:colOff>114300</xdr:colOff>
      <xdr:row>61</xdr:row>
      <xdr:rowOff>1905</xdr:rowOff>
    </xdr:to>
    <xdr:cxnSp macro="">
      <xdr:nvCxnSpPr>
        <xdr:cNvPr id="560" name="直線コネクタ 559">
          <a:extLst>
            <a:ext uri="{FF2B5EF4-FFF2-40B4-BE49-F238E27FC236}">
              <a16:creationId xmlns:a16="http://schemas.microsoft.com/office/drawing/2014/main" id="{67A2A61D-B9DF-4C9D-BE5D-C39C417E01BF}"/>
            </a:ext>
          </a:extLst>
        </xdr:cNvPr>
        <xdr:cNvCxnSpPr/>
      </xdr:nvCxnSpPr>
      <xdr:spPr>
        <a:xfrm flipV="1">
          <a:off x="13703300" y="10448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561" name="楕円 560">
          <a:extLst>
            <a:ext uri="{FF2B5EF4-FFF2-40B4-BE49-F238E27FC236}">
              <a16:creationId xmlns:a16="http://schemas.microsoft.com/office/drawing/2014/main" id="{AA561C86-8CBA-472B-85D2-FE6DB2325883}"/>
            </a:ext>
          </a:extLst>
        </xdr:cNvPr>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61</xdr:row>
      <xdr:rowOff>1905</xdr:rowOff>
    </xdr:to>
    <xdr:cxnSp macro="">
      <xdr:nvCxnSpPr>
        <xdr:cNvPr id="562" name="直線コネクタ 561">
          <a:extLst>
            <a:ext uri="{FF2B5EF4-FFF2-40B4-BE49-F238E27FC236}">
              <a16:creationId xmlns:a16="http://schemas.microsoft.com/office/drawing/2014/main" id="{303D3945-B187-4BDC-9C53-420E55FCA59C}"/>
            </a:ext>
          </a:extLst>
        </xdr:cNvPr>
        <xdr:cNvCxnSpPr/>
      </xdr:nvCxnSpPr>
      <xdr:spPr>
        <a:xfrm>
          <a:off x="12814300" y="10426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63" name="n_1aveValue【学校施設】&#10;有形固定資産減価償却率">
          <a:extLst>
            <a:ext uri="{FF2B5EF4-FFF2-40B4-BE49-F238E27FC236}">
              <a16:creationId xmlns:a16="http://schemas.microsoft.com/office/drawing/2014/main" id="{392ED62B-EA46-4AD2-8B45-40245A8E70A6}"/>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4" name="n_2aveValue【学校施設】&#10;有形固定資産減価償却率">
          <a:extLst>
            <a:ext uri="{FF2B5EF4-FFF2-40B4-BE49-F238E27FC236}">
              <a16:creationId xmlns:a16="http://schemas.microsoft.com/office/drawing/2014/main" id="{6369CE5D-15E4-4DB7-BCEF-1C7C0D9CDD10}"/>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a:extLst>
            <a:ext uri="{FF2B5EF4-FFF2-40B4-BE49-F238E27FC236}">
              <a16:creationId xmlns:a16="http://schemas.microsoft.com/office/drawing/2014/main" id="{FAD97660-B188-4EAF-B591-1B384AE4C99B}"/>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a:extLst>
            <a:ext uri="{FF2B5EF4-FFF2-40B4-BE49-F238E27FC236}">
              <a16:creationId xmlns:a16="http://schemas.microsoft.com/office/drawing/2014/main" id="{7EDB9E26-61FF-48A4-BC39-14BC5E648E93}"/>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7" name="n_1mainValue【学校施設】&#10;有形固定資産減価償却率">
          <a:extLst>
            <a:ext uri="{FF2B5EF4-FFF2-40B4-BE49-F238E27FC236}">
              <a16:creationId xmlns:a16="http://schemas.microsoft.com/office/drawing/2014/main" id="{2C80D335-12F0-4805-82A9-7B1B8B02171E}"/>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568" name="n_2mainValue【学校施設】&#10;有形固定資産減価償却率">
          <a:extLst>
            <a:ext uri="{FF2B5EF4-FFF2-40B4-BE49-F238E27FC236}">
              <a16:creationId xmlns:a16="http://schemas.microsoft.com/office/drawing/2014/main" id="{817F5440-6E21-4FC8-9282-3ED633E73EA0}"/>
            </a:ext>
          </a:extLst>
        </xdr:cNvPr>
        <xdr:cNvSpPr txBox="1"/>
      </xdr:nvSpPr>
      <xdr:spPr>
        <a:xfrm>
          <a:off x="14389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569" name="n_3mainValue【学校施設】&#10;有形固定資産減価償却率">
          <a:extLst>
            <a:ext uri="{FF2B5EF4-FFF2-40B4-BE49-F238E27FC236}">
              <a16:creationId xmlns:a16="http://schemas.microsoft.com/office/drawing/2014/main" id="{0D5C4019-51E7-479C-BB05-E9FAB3FA73FA}"/>
            </a:ext>
          </a:extLst>
        </xdr:cNvPr>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570" name="n_4mainValue【学校施設】&#10;有形固定資産減価償却率">
          <a:extLst>
            <a:ext uri="{FF2B5EF4-FFF2-40B4-BE49-F238E27FC236}">
              <a16:creationId xmlns:a16="http://schemas.microsoft.com/office/drawing/2014/main" id="{44BBB28A-867F-409D-94BF-A3A01869C7E8}"/>
            </a:ext>
          </a:extLst>
        </xdr:cNvPr>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E5A3A56-FCF6-4105-8792-21A0FE76C4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B54E7AC-FB36-4B66-B3D4-FBFD08B603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E01CA24C-CD2C-4940-B755-7905B628C0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99D22487-7C7B-4350-9DFD-883D279EC3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4965F7AD-1DA0-49E8-A07E-07D3EEBD45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76053DA-AF97-4144-B5DC-59696ECF31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25C974A-FBD2-420D-9E17-6BB484CC79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EECA48C-E208-4DD7-88E5-637C3703B3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2A132812-4A0E-4640-BE09-0F4C7ED6C2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7FADD87-D925-4E50-9BF7-7822DBB61C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813AE614-434D-44D1-ADA2-B88B69F4202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022177F-F10C-4982-808C-EDC0634966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5D6715E6-9FBA-41DF-AB6F-E4AF3B6595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BBBE97C5-9562-45D9-83B5-C491A02B00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EC90B4D-C38F-4EEA-BF3B-5A02CDC913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4FA5BA37-0CE8-47AB-972A-4ACBD0D6105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5C4E2163-66E1-4C23-AD46-CF515181D6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8821A9E0-57E0-4B16-ABC5-9F8DDE5C6F3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57C595B7-EB37-42E9-BCC3-5065C70F105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D68E6E1C-5F02-4517-90E5-1AB8E0FB2F6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9F4C713F-E509-4590-9FC8-5C251D4AD0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9D81A0D-EBBE-4337-B710-EAD4DA13A8C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7C68A61-EE67-4AF2-95C7-AC5CCF6694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CD4C086F-B057-43DE-B901-04D07FB9BA59}"/>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AE8A3B54-4A8B-439C-A89B-BE0A55C0E2A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127595B4-95CC-468E-909F-C2CE77C3BF45}"/>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BF936B52-FAF1-486F-932D-BEA0282362D3}"/>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D75A384E-F0D6-4131-A5B4-3CF8266C915C}"/>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D988351C-C561-4A32-A765-710766CDF961}"/>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41D99736-F210-45A4-BCA8-7BB16E284E64}"/>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203743B9-DD84-4B25-AC0A-F2EBA2C727B3}"/>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454B4AAB-33F9-429C-A3EB-A13D1A00E7E2}"/>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74B78DF9-1F99-4CF7-8C73-3467D43D4DDF}"/>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B9592311-B279-42E5-91E5-6BEC119E000B}"/>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4F2667F-3157-44B4-AAD9-E540A5CE72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C5C7266-8485-4350-BEF9-938078193C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B6C7871-7BB6-4645-AE6A-CBF7B1EFBB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F95F2F3-C240-436A-AFF3-EFEC881275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61A73D7-B635-48D0-BF04-8B740D6595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97942</xdr:rowOff>
    </xdr:from>
    <xdr:to>
      <xdr:col>116</xdr:col>
      <xdr:colOff>114300</xdr:colOff>
      <xdr:row>63</xdr:row>
      <xdr:rowOff>28092</xdr:rowOff>
    </xdr:to>
    <xdr:sp macro="" textlink="">
      <xdr:nvSpPr>
        <xdr:cNvPr id="610" name="楕円 609">
          <a:extLst>
            <a:ext uri="{FF2B5EF4-FFF2-40B4-BE49-F238E27FC236}">
              <a16:creationId xmlns:a16="http://schemas.microsoft.com/office/drawing/2014/main" id="{0BBC068D-A1AB-40A6-B76D-9DDBA9CE579C}"/>
            </a:ext>
          </a:extLst>
        </xdr:cNvPr>
        <xdr:cNvSpPr/>
      </xdr:nvSpPr>
      <xdr:spPr>
        <a:xfrm>
          <a:off x="22110700" y="10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76369</xdr:rowOff>
    </xdr:from>
    <xdr:ext cx="469744" cy="259045"/>
    <xdr:sp macro="" textlink="">
      <xdr:nvSpPr>
        <xdr:cNvPr id="611" name="【学校施設】&#10;一人当たり面積該当値テキスト">
          <a:extLst>
            <a:ext uri="{FF2B5EF4-FFF2-40B4-BE49-F238E27FC236}">
              <a16:creationId xmlns:a16="http://schemas.microsoft.com/office/drawing/2014/main" id="{F5E71905-75DA-4015-A212-EC473600CEE5}"/>
            </a:ext>
          </a:extLst>
        </xdr:cNvPr>
        <xdr:cNvSpPr txBox="1"/>
      </xdr:nvSpPr>
      <xdr:spPr>
        <a:xfrm>
          <a:off x="22199600" y="107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101371</xdr:rowOff>
    </xdr:from>
    <xdr:to>
      <xdr:col>112</xdr:col>
      <xdr:colOff>38100</xdr:colOff>
      <xdr:row>63</xdr:row>
      <xdr:rowOff>31521</xdr:rowOff>
    </xdr:to>
    <xdr:sp macro="" textlink="">
      <xdr:nvSpPr>
        <xdr:cNvPr id="612" name="楕円 611">
          <a:extLst>
            <a:ext uri="{FF2B5EF4-FFF2-40B4-BE49-F238E27FC236}">
              <a16:creationId xmlns:a16="http://schemas.microsoft.com/office/drawing/2014/main" id="{EE2F1B4E-666E-457C-94DA-52AE8D859B4A}"/>
            </a:ext>
          </a:extLst>
        </xdr:cNvPr>
        <xdr:cNvSpPr/>
      </xdr:nvSpPr>
      <xdr:spPr>
        <a:xfrm>
          <a:off x="21272500" y="10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148742</xdr:rowOff>
    </xdr:from>
    <xdr:to>
      <xdr:col>116</xdr:col>
      <xdr:colOff>63500</xdr:colOff>
      <xdr:row>62</xdr:row>
      <xdr:rowOff>152171</xdr:rowOff>
    </xdr:to>
    <xdr:cxnSp macro="">
      <xdr:nvCxnSpPr>
        <xdr:cNvPr id="613" name="直線コネクタ 612">
          <a:extLst>
            <a:ext uri="{FF2B5EF4-FFF2-40B4-BE49-F238E27FC236}">
              <a16:creationId xmlns:a16="http://schemas.microsoft.com/office/drawing/2014/main" id="{9B760D70-2FF1-4DC0-9FAD-B3D6E9AE8BBD}"/>
            </a:ext>
          </a:extLst>
        </xdr:cNvPr>
        <xdr:cNvCxnSpPr/>
      </xdr:nvCxnSpPr>
      <xdr:spPr>
        <a:xfrm flipV="1">
          <a:off x="21323300" y="1077864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107467</xdr:rowOff>
    </xdr:from>
    <xdr:to>
      <xdr:col>107</xdr:col>
      <xdr:colOff>101600</xdr:colOff>
      <xdr:row>63</xdr:row>
      <xdr:rowOff>37617</xdr:rowOff>
    </xdr:to>
    <xdr:sp macro="" textlink="">
      <xdr:nvSpPr>
        <xdr:cNvPr id="614" name="楕円 613">
          <a:extLst>
            <a:ext uri="{FF2B5EF4-FFF2-40B4-BE49-F238E27FC236}">
              <a16:creationId xmlns:a16="http://schemas.microsoft.com/office/drawing/2014/main" id="{F0792665-6C35-449B-BFFB-5C0ACB1B1793}"/>
            </a:ext>
          </a:extLst>
        </xdr:cNvPr>
        <xdr:cNvSpPr/>
      </xdr:nvSpPr>
      <xdr:spPr>
        <a:xfrm>
          <a:off x="20383500" y="107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152171</xdr:rowOff>
    </xdr:from>
    <xdr:to>
      <xdr:col>111</xdr:col>
      <xdr:colOff>177800</xdr:colOff>
      <xdr:row>62</xdr:row>
      <xdr:rowOff>158267</xdr:rowOff>
    </xdr:to>
    <xdr:cxnSp macro="">
      <xdr:nvCxnSpPr>
        <xdr:cNvPr id="615" name="直線コネクタ 614">
          <a:extLst>
            <a:ext uri="{FF2B5EF4-FFF2-40B4-BE49-F238E27FC236}">
              <a16:creationId xmlns:a16="http://schemas.microsoft.com/office/drawing/2014/main" id="{9B02C298-D663-49B6-A4D8-56E0967CA524}"/>
            </a:ext>
          </a:extLst>
        </xdr:cNvPr>
        <xdr:cNvCxnSpPr/>
      </xdr:nvCxnSpPr>
      <xdr:spPr>
        <a:xfrm flipV="1">
          <a:off x="20434300" y="1078207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111354</xdr:rowOff>
    </xdr:from>
    <xdr:to>
      <xdr:col>102</xdr:col>
      <xdr:colOff>165100</xdr:colOff>
      <xdr:row>63</xdr:row>
      <xdr:rowOff>41504</xdr:rowOff>
    </xdr:to>
    <xdr:sp macro="" textlink="">
      <xdr:nvSpPr>
        <xdr:cNvPr id="616" name="楕円 615">
          <a:extLst>
            <a:ext uri="{FF2B5EF4-FFF2-40B4-BE49-F238E27FC236}">
              <a16:creationId xmlns:a16="http://schemas.microsoft.com/office/drawing/2014/main" id="{5F25B79D-221B-4B74-A727-95EC52852EAF}"/>
            </a:ext>
          </a:extLst>
        </xdr:cNvPr>
        <xdr:cNvSpPr/>
      </xdr:nvSpPr>
      <xdr:spPr>
        <a:xfrm>
          <a:off x="19494500" y="107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158267</xdr:rowOff>
    </xdr:from>
    <xdr:to>
      <xdr:col>107</xdr:col>
      <xdr:colOff>50800</xdr:colOff>
      <xdr:row>62</xdr:row>
      <xdr:rowOff>162154</xdr:rowOff>
    </xdr:to>
    <xdr:cxnSp macro="">
      <xdr:nvCxnSpPr>
        <xdr:cNvPr id="617" name="直線コネクタ 616">
          <a:extLst>
            <a:ext uri="{FF2B5EF4-FFF2-40B4-BE49-F238E27FC236}">
              <a16:creationId xmlns:a16="http://schemas.microsoft.com/office/drawing/2014/main" id="{38C84B55-F2F3-4ADC-BC55-8780468B9F4D}"/>
            </a:ext>
          </a:extLst>
        </xdr:cNvPr>
        <xdr:cNvCxnSpPr/>
      </xdr:nvCxnSpPr>
      <xdr:spPr>
        <a:xfrm flipV="1">
          <a:off x="19545300" y="1078816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114249</xdr:rowOff>
    </xdr:from>
    <xdr:to>
      <xdr:col>98</xdr:col>
      <xdr:colOff>38100</xdr:colOff>
      <xdr:row>63</xdr:row>
      <xdr:rowOff>44399</xdr:rowOff>
    </xdr:to>
    <xdr:sp macro="" textlink="">
      <xdr:nvSpPr>
        <xdr:cNvPr id="618" name="楕円 617">
          <a:extLst>
            <a:ext uri="{FF2B5EF4-FFF2-40B4-BE49-F238E27FC236}">
              <a16:creationId xmlns:a16="http://schemas.microsoft.com/office/drawing/2014/main" id="{769D9138-CA72-4FB0-B089-6FAF67D152E3}"/>
            </a:ext>
          </a:extLst>
        </xdr:cNvPr>
        <xdr:cNvSpPr/>
      </xdr:nvSpPr>
      <xdr:spPr>
        <a:xfrm>
          <a:off x="18605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162154</xdr:rowOff>
    </xdr:from>
    <xdr:to>
      <xdr:col>102</xdr:col>
      <xdr:colOff>114300</xdr:colOff>
      <xdr:row>62</xdr:row>
      <xdr:rowOff>165049</xdr:rowOff>
    </xdr:to>
    <xdr:cxnSp macro="">
      <xdr:nvCxnSpPr>
        <xdr:cNvPr id="619" name="直線コネクタ 618">
          <a:extLst>
            <a:ext uri="{FF2B5EF4-FFF2-40B4-BE49-F238E27FC236}">
              <a16:creationId xmlns:a16="http://schemas.microsoft.com/office/drawing/2014/main" id="{0DDC8A7D-E877-49A4-A5DD-8FC18990486E}"/>
            </a:ext>
          </a:extLst>
        </xdr:cNvPr>
        <xdr:cNvCxnSpPr/>
      </xdr:nvCxnSpPr>
      <xdr:spPr>
        <a:xfrm flipV="1">
          <a:off x="18656300" y="1079205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1490</xdr:rowOff>
    </xdr:from>
    <xdr:ext cx="469744" cy="259045"/>
    <xdr:sp macro="" textlink="">
      <xdr:nvSpPr>
        <xdr:cNvPr id="620" name="n_1aveValue【学校施設】&#10;一人当たり面積">
          <a:extLst>
            <a:ext uri="{FF2B5EF4-FFF2-40B4-BE49-F238E27FC236}">
              <a16:creationId xmlns:a16="http://schemas.microsoft.com/office/drawing/2014/main" id="{413A22DD-7C96-42DC-A2D7-11F6E39E2A79}"/>
            </a:ext>
          </a:extLst>
        </xdr:cNvPr>
        <xdr:cNvSpPr txBox="1"/>
      </xdr:nvSpPr>
      <xdr:spPr>
        <a:xfrm>
          <a:off x="21075727" y="104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21" name="n_2aveValue【学校施設】&#10;一人当たり面積">
          <a:extLst>
            <a:ext uri="{FF2B5EF4-FFF2-40B4-BE49-F238E27FC236}">
              <a16:creationId xmlns:a16="http://schemas.microsoft.com/office/drawing/2014/main" id="{F47F0192-408A-4ACC-B2BD-BB7FB429091B}"/>
            </a:ext>
          </a:extLst>
        </xdr:cNvPr>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159986</xdr:rowOff>
    </xdr:from>
    <xdr:ext cx="469744" cy="259045"/>
    <xdr:sp macro="" textlink="">
      <xdr:nvSpPr>
        <xdr:cNvPr id="622" name="n_3aveValue【学校施設】&#10;一人当たり面積">
          <a:extLst>
            <a:ext uri="{FF2B5EF4-FFF2-40B4-BE49-F238E27FC236}">
              <a16:creationId xmlns:a16="http://schemas.microsoft.com/office/drawing/2014/main" id="{72F607A3-71B4-4A4E-A04F-EC509988AACD}"/>
            </a:ext>
          </a:extLst>
        </xdr:cNvPr>
        <xdr:cNvSpPr txBox="1"/>
      </xdr:nvSpPr>
      <xdr:spPr>
        <a:xfrm>
          <a:off x="19310427" y="104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151528</xdr:rowOff>
    </xdr:from>
    <xdr:ext cx="469744" cy="259045"/>
    <xdr:sp macro="" textlink="">
      <xdr:nvSpPr>
        <xdr:cNvPr id="623" name="n_4aveValue【学校施設】&#10;一人当たり面積">
          <a:extLst>
            <a:ext uri="{FF2B5EF4-FFF2-40B4-BE49-F238E27FC236}">
              <a16:creationId xmlns:a16="http://schemas.microsoft.com/office/drawing/2014/main" id="{BF39C1F5-BCDF-4B9B-98FF-44D63FAB5651}"/>
            </a:ext>
          </a:extLst>
        </xdr:cNvPr>
        <xdr:cNvSpPr txBox="1"/>
      </xdr:nvSpPr>
      <xdr:spPr>
        <a:xfrm>
          <a:off x="18421427" y="104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22648</xdr:rowOff>
    </xdr:from>
    <xdr:ext cx="469744" cy="259045"/>
    <xdr:sp macro="" textlink="">
      <xdr:nvSpPr>
        <xdr:cNvPr id="624" name="n_1mainValue【学校施設】&#10;一人当たり面積">
          <a:extLst>
            <a:ext uri="{FF2B5EF4-FFF2-40B4-BE49-F238E27FC236}">
              <a16:creationId xmlns:a16="http://schemas.microsoft.com/office/drawing/2014/main" id="{CD3643FE-A258-4360-9A54-DB84DE67BDE9}"/>
            </a:ext>
          </a:extLst>
        </xdr:cNvPr>
        <xdr:cNvSpPr txBox="1"/>
      </xdr:nvSpPr>
      <xdr:spPr>
        <a:xfrm>
          <a:off x="21075727" y="1082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28744</xdr:rowOff>
    </xdr:from>
    <xdr:ext cx="469744" cy="259045"/>
    <xdr:sp macro="" textlink="">
      <xdr:nvSpPr>
        <xdr:cNvPr id="625" name="n_2mainValue【学校施設】&#10;一人当たり面積">
          <a:extLst>
            <a:ext uri="{FF2B5EF4-FFF2-40B4-BE49-F238E27FC236}">
              <a16:creationId xmlns:a16="http://schemas.microsoft.com/office/drawing/2014/main" id="{3BABADAE-C9E7-4542-A265-F980DCD1278D}"/>
            </a:ext>
          </a:extLst>
        </xdr:cNvPr>
        <xdr:cNvSpPr txBox="1"/>
      </xdr:nvSpPr>
      <xdr:spPr>
        <a:xfrm>
          <a:off x="20199427" y="108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32631</xdr:rowOff>
    </xdr:from>
    <xdr:ext cx="469744" cy="259045"/>
    <xdr:sp macro="" textlink="">
      <xdr:nvSpPr>
        <xdr:cNvPr id="626" name="n_3mainValue【学校施設】&#10;一人当たり面積">
          <a:extLst>
            <a:ext uri="{FF2B5EF4-FFF2-40B4-BE49-F238E27FC236}">
              <a16:creationId xmlns:a16="http://schemas.microsoft.com/office/drawing/2014/main" id="{98448610-F4E9-4953-A70D-DA891CBE2FC2}"/>
            </a:ext>
          </a:extLst>
        </xdr:cNvPr>
        <xdr:cNvSpPr txBox="1"/>
      </xdr:nvSpPr>
      <xdr:spPr>
        <a:xfrm>
          <a:off x="19310427" y="108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35526</xdr:rowOff>
    </xdr:from>
    <xdr:ext cx="469744" cy="259045"/>
    <xdr:sp macro="" textlink="">
      <xdr:nvSpPr>
        <xdr:cNvPr id="627" name="n_4mainValue【学校施設】&#10;一人当たり面積">
          <a:extLst>
            <a:ext uri="{FF2B5EF4-FFF2-40B4-BE49-F238E27FC236}">
              <a16:creationId xmlns:a16="http://schemas.microsoft.com/office/drawing/2014/main" id="{9A11440E-909A-4E6A-9387-2F32E8A91DA7}"/>
            </a:ext>
          </a:extLst>
        </xdr:cNvPr>
        <xdr:cNvSpPr txBox="1"/>
      </xdr:nvSpPr>
      <xdr:spPr>
        <a:xfrm>
          <a:off x="18421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4FE00DA-5DAC-4F94-ACBC-9006ADCC1A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D298EA13-D265-44BB-A330-3687137619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50A6687-74B6-4B7E-88A8-B7AB99CB21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2EB1D7F-12C7-4E28-B4E6-72121FFE2F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FCF04558-257F-4539-913D-D7CAA8F3C6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9DF4DF3D-B3BA-41EE-B286-97F26063E1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D1F0A62F-1D18-42E7-A524-2F335A669B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8720CB5-794A-4841-8512-799BDE6E95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464B1720-5387-48D7-A4DB-193AAC8F4C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5AB61722-AF7A-4589-A9B5-43F2B34BAC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22944018-2204-4021-8218-DE6552D289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A2E1397D-1C79-49CC-9BE8-4EEA4C586B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EC683F5-959F-41E8-9CAF-74D96DF972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5D1672F-4A9B-4248-94CC-D5B44A70A3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B515B08-52F4-48E7-9083-E2C9E3C41C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A8902C1E-6D23-4BC2-A573-DD5379489B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9E14A35-B5CE-4A94-899B-D50D87E680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4B839345-88F3-472E-B834-50DCC5D5B3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DA2176E7-FCC4-4B2B-9962-B21FE820FB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A5F887B-46EE-49A5-917E-20CB0F7144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D73C1624-EB63-476B-930C-9A5C66987D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F7D0B0B-0058-46AA-B046-B32861690D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49774FFD-3EE6-4FE0-B87F-293B426F3D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A0F0530-881B-40A3-AFA6-A054245AEE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56039B37-4A8F-4140-8B7D-E244AA310E0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12BFC724-0545-43D3-912A-E4338791E6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8C8061E9-A4CE-40AD-B2BC-B8A2C82500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5417D997-49E0-42B2-8746-55BE32F6AD7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B44EB4FC-687D-4870-896E-3C4C46B616C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5913B19E-59FB-4B85-94F9-60DE0196358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1D94BEC0-77A0-4513-AB63-125EC439B53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B5672AB6-B36E-4642-8740-6C31100D103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CFF5D436-736E-4FBE-AEBC-7A7A4FB840F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210DDB4D-B6AF-409C-BB94-21B7691EA6E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964BE7DB-2D08-482D-85BF-4CF2C23DF0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C0E8857-4818-4C3A-9AC9-4AF75862F7A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3A9984F0-1528-4F84-8A44-E263C812CFB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7A296D44-C4DF-4F48-92E4-BCB072B837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A2F47482-46E7-4208-8704-11C1CBBEC72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2D617CE1-4FCA-45AC-8C01-B4B5950F9D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A64A55DB-57A5-425C-B4A8-AD468925EFE2}"/>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3075DCBC-2A78-4801-805A-1C8C0F8A806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745A49EF-FBD8-4B63-921E-B3CC274269B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5358C8BC-D195-4576-B93E-29C1D16DBF24}"/>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F1D3C482-3E00-46FD-9BDE-1D1E2808F6DE}"/>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7A6C1A20-ADA9-4E24-BCD8-305354D7AA08}"/>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B6D96B7C-40D3-46EE-835A-2B82C7D26421}"/>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675" name="フローチャート: 判断 674">
          <a:extLst>
            <a:ext uri="{FF2B5EF4-FFF2-40B4-BE49-F238E27FC236}">
              <a16:creationId xmlns:a16="http://schemas.microsoft.com/office/drawing/2014/main" id="{FE455E52-E565-4D38-88DD-16FCB4A3B963}"/>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6" name="フローチャート: 判断 675">
          <a:extLst>
            <a:ext uri="{FF2B5EF4-FFF2-40B4-BE49-F238E27FC236}">
              <a16:creationId xmlns:a16="http://schemas.microsoft.com/office/drawing/2014/main" id="{F8C7D049-710D-44D9-B4A5-40416E1B6A81}"/>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7" name="フローチャート: 判断 676">
          <a:extLst>
            <a:ext uri="{FF2B5EF4-FFF2-40B4-BE49-F238E27FC236}">
              <a16:creationId xmlns:a16="http://schemas.microsoft.com/office/drawing/2014/main" id="{0DF4C3DA-0387-4251-97D3-41F54DE47831}"/>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78" name="フローチャート: 判断 677">
          <a:extLst>
            <a:ext uri="{FF2B5EF4-FFF2-40B4-BE49-F238E27FC236}">
              <a16:creationId xmlns:a16="http://schemas.microsoft.com/office/drawing/2014/main" id="{F77B6DF3-19F6-4A2C-A974-9B65F260DC43}"/>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AF5EF34-4F34-4031-B71E-32440AD712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CF2DA26-252A-4151-8700-F231938EAF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691FFE7-F83E-4A3D-B782-F22FECE775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A0A60C1-4D1D-428A-95E5-DAB9C7BA7D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8FBBB49-E953-4461-8967-40259F3881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145414</xdr:rowOff>
    </xdr:from>
    <xdr:to>
      <xdr:col>85</xdr:col>
      <xdr:colOff>177800</xdr:colOff>
      <xdr:row>103</xdr:row>
      <xdr:rowOff>75564</xdr:rowOff>
    </xdr:to>
    <xdr:sp macro="" textlink="">
      <xdr:nvSpPr>
        <xdr:cNvPr id="684" name="楕円 683">
          <a:extLst>
            <a:ext uri="{FF2B5EF4-FFF2-40B4-BE49-F238E27FC236}">
              <a16:creationId xmlns:a16="http://schemas.microsoft.com/office/drawing/2014/main" id="{33DEF4FE-7F5F-4575-8F3D-F075D99DB225}"/>
            </a:ext>
          </a:extLst>
        </xdr:cNvPr>
        <xdr:cNvSpPr/>
      </xdr:nvSpPr>
      <xdr:spPr>
        <a:xfrm>
          <a:off x="16268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168291</xdr:rowOff>
    </xdr:from>
    <xdr:ext cx="405111" cy="259045"/>
    <xdr:sp macro="" textlink="">
      <xdr:nvSpPr>
        <xdr:cNvPr id="685" name="【公民館】&#10;有形固定資産減価償却率該当値テキスト">
          <a:extLst>
            <a:ext uri="{FF2B5EF4-FFF2-40B4-BE49-F238E27FC236}">
              <a16:creationId xmlns:a16="http://schemas.microsoft.com/office/drawing/2014/main" id="{5F9EA071-C258-466D-9646-5CE500330811}"/>
            </a:ext>
          </a:extLst>
        </xdr:cNvPr>
        <xdr:cNvSpPr txBox="1"/>
      </xdr:nvSpPr>
      <xdr:spPr>
        <a:xfrm>
          <a:off x="16357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86" name="楕円 685">
          <a:extLst>
            <a:ext uri="{FF2B5EF4-FFF2-40B4-BE49-F238E27FC236}">
              <a16:creationId xmlns:a16="http://schemas.microsoft.com/office/drawing/2014/main" id="{1D124791-D2EA-4D2B-8661-F524E6CD648C}"/>
            </a:ext>
          </a:extLst>
        </xdr:cNvPr>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148589</xdr:rowOff>
    </xdr:from>
    <xdr:to>
      <xdr:col>85</xdr:col>
      <xdr:colOff>127000</xdr:colOff>
      <xdr:row>103</xdr:row>
      <xdr:rowOff>24764</xdr:rowOff>
    </xdr:to>
    <xdr:cxnSp macro="">
      <xdr:nvCxnSpPr>
        <xdr:cNvPr id="687" name="直線コネクタ 686">
          <a:extLst>
            <a:ext uri="{FF2B5EF4-FFF2-40B4-BE49-F238E27FC236}">
              <a16:creationId xmlns:a16="http://schemas.microsoft.com/office/drawing/2014/main" id="{2967B874-1954-433D-909A-5B210F669ABB}"/>
            </a:ext>
          </a:extLst>
        </xdr:cNvPr>
        <xdr:cNvCxnSpPr/>
      </xdr:nvCxnSpPr>
      <xdr:spPr>
        <a:xfrm>
          <a:off x="15481300" y="176364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688" name="楕円 687">
          <a:extLst>
            <a:ext uri="{FF2B5EF4-FFF2-40B4-BE49-F238E27FC236}">
              <a16:creationId xmlns:a16="http://schemas.microsoft.com/office/drawing/2014/main" id="{5240AE41-D949-4CE0-B2A4-0D5D90DD8B2E}"/>
            </a:ext>
          </a:extLst>
        </xdr:cNvPr>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102870</xdr:rowOff>
    </xdr:from>
    <xdr:to>
      <xdr:col>81</xdr:col>
      <xdr:colOff>50800</xdr:colOff>
      <xdr:row>102</xdr:row>
      <xdr:rowOff>148589</xdr:rowOff>
    </xdr:to>
    <xdr:cxnSp macro="">
      <xdr:nvCxnSpPr>
        <xdr:cNvPr id="689" name="直線コネクタ 688">
          <a:extLst>
            <a:ext uri="{FF2B5EF4-FFF2-40B4-BE49-F238E27FC236}">
              <a16:creationId xmlns:a16="http://schemas.microsoft.com/office/drawing/2014/main" id="{4AE101FE-61CF-44E9-B153-EF79E10A274A}"/>
            </a:ext>
          </a:extLst>
        </xdr:cNvPr>
        <xdr:cNvCxnSpPr/>
      </xdr:nvCxnSpPr>
      <xdr:spPr>
        <a:xfrm>
          <a:off x="14592300" y="17590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xdr:rowOff>
    </xdr:from>
    <xdr:to>
      <xdr:col>72</xdr:col>
      <xdr:colOff>38100</xdr:colOff>
      <xdr:row>102</xdr:row>
      <xdr:rowOff>107950</xdr:rowOff>
    </xdr:to>
    <xdr:sp macro="" textlink="">
      <xdr:nvSpPr>
        <xdr:cNvPr id="690" name="楕円 689">
          <a:extLst>
            <a:ext uri="{FF2B5EF4-FFF2-40B4-BE49-F238E27FC236}">
              <a16:creationId xmlns:a16="http://schemas.microsoft.com/office/drawing/2014/main" id="{C289625A-7762-49D1-BAEA-4AC699425940}"/>
            </a:ext>
          </a:extLst>
        </xdr:cNvPr>
        <xdr:cNvSpPr/>
      </xdr:nvSpPr>
      <xdr:spPr>
        <a:xfrm>
          <a:off x="13652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57150</xdr:rowOff>
    </xdr:from>
    <xdr:to>
      <xdr:col>76</xdr:col>
      <xdr:colOff>114300</xdr:colOff>
      <xdr:row>102</xdr:row>
      <xdr:rowOff>102870</xdr:rowOff>
    </xdr:to>
    <xdr:cxnSp macro="">
      <xdr:nvCxnSpPr>
        <xdr:cNvPr id="691" name="直線コネクタ 690">
          <a:extLst>
            <a:ext uri="{FF2B5EF4-FFF2-40B4-BE49-F238E27FC236}">
              <a16:creationId xmlns:a16="http://schemas.microsoft.com/office/drawing/2014/main" id="{9A9D9FEE-54C5-4A5E-9A7E-80DFAB0BB8BB}"/>
            </a:ext>
          </a:extLst>
        </xdr:cNvPr>
        <xdr:cNvCxnSpPr/>
      </xdr:nvCxnSpPr>
      <xdr:spPr>
        <a:xfrm>
          <a:off x="13703300" y="17545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130175</xdr:rowOff>
    </xdr:from>
    <xdr:to>
      <xdr:col>67</xdr:col>
      <xdr:colOff>101600</xdr:colOff>
      <xdr:row>102</xdr:row>
      <xdr:rowOff>60325</xdr:rowOff>
    </xdr:to>
    <xdr:sp macro="" textlink="">
      <xdr:nvSpPr>
        <xdr:cNvPr id="692" name="楕円 691">
          <a:extLst>
            <a:ext uri="{FF2B5EF4-FFF2-40B4-BE49-F238E27FC236}">
              <a16:creationId xmlns:a16="http://schemas.microsoft.com/office/drawing/2014/main" id="{88DD2B2E-76F5-4530-B723-BB6070B71DF7}"/>
            </a:ext>
          </a:extLst>
        </xdr:cNvPr>
        <xdr:cNvSpPr/>
      </xdr:nvSpPr>
      <xdr:spPr>
        <a:xfrm>
          <a:off x="12763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xdr:rowOff>
    </xdr:from>
    <xdr:to>
      <xdr:col>71</xdr:col>
      <xdr:colOff>177800</xdr:colOff>
      <xdr:row>102</xdr:row>
      <xdr:rowOff>57150</xdr:rowOff>
    </xdr:to>
    <xdr:cxnSp macro="">
      <xdr:nvCxnSpPr>
        <xdr:cNvPr id="693" name="直線コネクタ 692">
          <a:extLst>
            <a:ext uri="{FF2B5EF4-FFF2-40B4-BE49-F238E27FC236}">
              <a16:creationId xmlns:a16="http://schemas.microsoft.com/office/drawing/2014/main" id="{EC885228-95BA-4917-9059-3A6FB28A5880}"/>
            </a:ext>
          </a:extLst>
        </xdr:cNvPr>
        <xdr:cNvCxnSpPr/>
      </xdr:nvCxnSpPr>
      <xdr:spPr>
        <a:xfrm>
          <a:off x="12814300" y="17497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694" name="n_1aveValue【公民館】&#10;有形固定資産減価償却率">
          <a:extLst>
            <a:ext uri="{FF2B5EF4-FFF2-40B4-BE49-F238E27FC236}">
              <a16:creationId xmlns:a16="http://schemas.microsoft.com/office/drawing/2014/main" id="{E0833E04-DC5F-4FB4-972E-6B1A8D47AE77}"/>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5" name="n_2aveValue【公民館】&#10;有形固定資産減価償却率">
          <a:extLst>
            <a:ext uri="{FF2B5EF4-FFF2-40B4-BE49-F238E27FC236}">
              <a16:creationId xmlns:a16="http://schemas.microsoft.com/office/drawing/2014/main" id="{3E8F2628-7CCE-47E0-96E9-47FA3D3C9A36}"/>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696" name="n_3aveValue【公民館】&#10;有形固定資産減価償却率">
          <a:extLst>
            <a:ext uri="{FF2B5EF4-FFF2-40B4-BE49-F238E27FC236}">
              <a16:creationId xmlns:a16="http://schemas.microsoft.com/office/drawing/2014/main" id="{4AF62581-C499-4D6B-BD4F-C4A8A20465C8}"/>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697" name="n_4aveValue【公民館】&#10;有形固定資産減価償却率">
          <a:extLst>
            <a:ext uri="{FF2B5EF4-FFF2-40B4-BE49-F238E27FC236}">
              <a16:creationId xmlns:a16="http://schemas.microsoft.com/office/drawing/2014/main" id="{FBFF401F-EBFB-4DDF-B3B9-FF7F665BB9DB}"/>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98" name="n_1mainValue【公民館】&#10;有形固定資産減価償却率">
          <a:extLst>
            <a:ext uri="{FF2B5EF4-FFF2-40B4-BE49-F238E27FC236}">
              <a16:creationId xmlns:a16="http://schemas.microsoft.com/office/drawing/2014/main" id="{E913719B-3E3A-4D08-BCD6-64A8143CC376}"/>
            </a:ext>
          </a:extLst>
        </xdr:cNvPr>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699" name="n_2mainValue【公民館】&#10;有形固定資産減価償却率">
          <a:extLst>
            <a:ext uri="{FF2B5EF4-FFF2-40B4-BE49-F238E27FC236}">
              <a16:creationId xmlns:a16="http://schemas.microsoft.com/office/drawing/2014/main" id="{134B6F8E-1547-49D3-B592-60DBD99D69FE}"/>
            </a:ext>
          </a:extLst>
        </xdr:cNvPr>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124477</xdr:rowOff>
    </xdr:from>
    <xdr:ext cx="405111" cy="259045"/>
    <xdr:sp macro="" textlink="">
      <xdr:nvSpPr>
        <xdr:cNvPr id="700" name="n_3mainValue【公民館】&#10;有形固定資産減価償却率">
          <a:extLst>
            <a:ext uri="{FF2B5EF4-FFF2-40B4-BE49-F238E27FC236}">
              <a16:creationId xmlns:a16="http://schemas.microsoft.com/office/drawing/2014/main" id="{88C9203A-76B0-4B07-9DCB-EA1F7FEEB216}"/>
            </a:ext>
          </a:extLst>
        </xdr:cNvPr>
        <xdr:cNvSpPr txBox="1"/>
      </xdr:nvSpPr>
      <xdr:spPr>
        <a:xfrm>
          <a:off x="13500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76852</xdr:rowOff>
    </xdr:from>
    <xdr:ext cx="405111" cy="259045"/>
    <xdr:sp macro="" textlink="">
      <xdr:nvSpPr>
        <xdr:cNvPr id="701" name="n_4mainValue【公民館】&#10;有形固定資産減価償却率">
          <a:extLst>
            <a:ext uri="{FF2B5EF4-FFF2-40B4-BE49-F238E27FC236}">
              <a16:creationId xmlns:a16="http://schemas.microsoft.com/office/drawing/2014/main" id="{29340D44-01E2-40DC-9006-162C3D48E839}"/>
            </a:ext>
          </a:extLst>
        </xdr:cNvPr>
        <xdr:cNvSpPr txBox="1"/>
      </xdr:nvSpPr>
      <xdr:spPr>
        <a:xfrm>
          <a:off x="12611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9907BD44-D30C-4E2F-811B-19A989D5FC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7B01BEFD-5DA1-4EAC-9931-330A7FCD06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A58858FF-DA31-4664-AE73-E9976CA8BD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52910F9-4969-4C07-8F76-43CA06F379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9C599CA-4B63-4EA6-A48A-7B39950AF2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F13D7B35-A462-40F4-9441-811D410C57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583F962E-9BFB-4F4B-9358-45351B02A4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4302FB3C-87D3-4FAB-B95B-7B3E2F0D80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CDA4869-F664-46E6-82F9-44152F6AF2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FE68C476-361B-4F42-8168-4DB6075F2B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2A52CC65-F275-42ED-A755-78E9580EB8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A20970F-4012-4930-B2C5-F4B76E3F08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3C433181-935C-41B8-9683-D316D2563A3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62F9AE7C-3EDC-40D3-A5E3-891814BD4E7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DA0C5A83-F473-45EB-A339-3593A6A6D6B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7462FC7B-1FEA-4C56-A43B-4FFD2A7134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B5214CEB-334A-430A-8C31-8C3CFBE72CA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30BECEDE-2006-4A86-B511-8ABB43FBC92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12A650BC-2398-41EA-B5C8-20ED6ACE45D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8844F0C4-8365-4A59-8DFA-9EB72CFB58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5AF82E19-AD98-4D66-8044-6DC315BDDE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91F09CB0-3F3B-4C2D-B348-21F3FF46985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CD18A2AE-96ED-4D58-91C1-6E411D7B7E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A482554A-0143-41A5-AC68-ACBD0294A3AA}"/>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36D95687-81DB-49B9-A187-81F9E9B97B45}"/>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971EEFA2-B845-4E31-9637-504864FDA9A2}"/>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A3622C1B-7FC3-4ACB-A889-EA22EAC8AE6E}"/>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B77CEDF0-E687-461E-971D-84304DC36192}"/>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E8009183-AE47-470B-87AA-569DEB669428}"/>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9BB6DFEF-1060-4603-8FDF-952E8CD7ADFD}"/>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32" name="フローチャート: 判断 731">
          <a:extLst>
            <a:ext uri="{FF2B5EF4-FFF2-40B4-BE49-F238E27FC236}">
              <a16:creationId xmlns:a16="http://schemas.microsoft.com/office/drawing/2014/main" id="{EB6508B4-91EA-47AF-94EC-9E6A46C8F4DF}"/>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33" name="フローチャート: 判断 732">
          <a:extLst>
            <a:ext uri="{FF2B5EF4-FFF2-40B4-BE49-F238E27FC236}">
              <a16:creationId xmlns:a16="http://schemas.microsoft.com/office/drawing/2014/main" id="{1FCBBE10-A5B1-4BFF-A9AE-44B24E5B3F1A}"/>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34" name="フローチャート: 判断 733">
          <a:extLst>
            <a:ext uri="{FF2B5EF4-FFF2-40B4-BE49-F238E27FC236}">
              <a16:creationId xmlns:a16="http://schemas.microsoft.com/office/drawing/2014/main" id="{5F9AE562-BF40-4274-BF41-0E25BCB0203E}"/>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35" name="フローチャート: 判断 734">
          <a:extLst>
            <a:ext uri="{FF2B5EF4-FFF2-40B4-BE49-F238E27FC236}">
              <a16:creationId xmlns:a16="http://schemas.microsoft.com/office/drawing/2014/main" id="{F2479ECF-3FA2-43E2-99BD-A66D98197EB7}"/>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574A379-E859-4CFC-A36B-91E660BD3F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52393CF-0866-4DC7-866F-6023798E5A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984D413-7AE2-41AD-8AF1-170F0185C4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F7E2088-4C94-4F72-B5E3-8A2CAD2FBE2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10FE0BB-9C1D-4072-BC69-726ADEE77C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142557</xdr:rowOff>
    </xdr:from>
    <xdr:to>
      <xdr:col>116</xdr:col>
      <xdr:colOff>114300</xdr:colOff>
      <xdr:row>108</xdr:row>
      <xdr:rowOff>72707</xdr:rowOff>
    </xdr:to>
    <xdr:sp macro="" textlink="">
      <xdr:nvSpPr>
        <xdr:cNvPr id="741" name="楕円 740">
          <a:extLst>
            <a:ext uri="{FF2B5EF4-FFF2-40B4-BE49-F238E27FC236}">
              <a16:creationId xmlns:a16="http://schemas.microsoft.com/office/drawing/2014/main" id="{7CFDDBDA-C9B2-4215-96CC-5C632629324E}"/>
            </a:ext>
          </a:extLst>
        </xdr:cNvPr>
        <xdr:cNvSpPr/>
      </xdr:nvSpPr>
      <xdr:spPr>
        <a:xfrm>
          <a:off x="22110700" y="184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89552</xdr:rowOff>
    </xdr:from>
    <xdr:ext cx="469744" cy="259045"/>
    <xdr:sp macro="" textlink="">
      <xdr:nvSpPr>
        <xdr:cNvPr id="742" name="【公民館】&#10;一人当たり面積該当値テキスト">
          <a:extLst>
            <a:ext uri="{FF2B5EF4-FFF2-40B4-BE49-F238E27FC236}">
              <a16:creationId xmlns:a16="http://schemas.microsoft.com/office/drawing/2014/main" id="{B4C7C1AF-ADAE-4512-A9C4-B2CDC9CAF4C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144272</xdr:rowOff>
    </xdr:from>
    <xdr:to>
      <xdr:col>112</xdr:col>
      <xdr:colOff>38100</xdr:colOff>
      <xdr:row>108</xdr:row>
      <xdr:rowOff>74422</xdr:rowOff>
    </xdr:to>
    <xdr:sp macro="" textlink="">
      <xdr:nvSpPr>
        <xdr:cNvPr id="743" name="楕円 742">
          <a:extLst>
            <a:ext uri="{FF2B5EF4-FFF2-40B4-BE49-F238E27FC236}">
              <a16:creationId xmlns:a16="http://schemas.microsoft.com/office/drawing/2014/main" id="{70EBE4F4-45BA-413F-AC8D-8C076E32C150}"/>
            </a:ext>
          </a:extLst>
        </xdr:cNvPr>
        <xdr:cNvSpPr/>
      </xdr:nvSpPr>
      <xdr:spPr>
        <a:xfrm>
          <a:off x="21272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21907</xdr:rowOff>
    </xdr:from>
    <xdr:to>
      <xdr:col>116</xdr:col>
      <xdr:colOff>63500</xdr:colOff>
      <xdr:row>108</xdr:row>
      <xdr:rowOff>23622</xdr:rowOff>
    </xdr:to>
    <xdr:cxnSp macro="">
      <xdr:nvCxnSpPr>
        <xdr:cNvPr id="744" name="直線コネクタ 743">
          <a:extLst>
            <a:ext uri="{FF2B5EF4-FFF2-40B4-BE49-F238E27FC236}">
              <a16:creationId xmlns:a16="http://schemas.microsoft.com/office/drawing/2014/main" id="{45784ADF-5242-4270-88EA-CD0818D9D9D5}"/>
            </a:ext>
          </a:extLst>
        </xdr:cNvPr>
        <xdr:cNvCxnSpPr/>
      </xdr:nvCxnSpPr>
      <xdr:spPr>
        <a:xfrm flipV="1">
          <a:off x="21323300" y="1853850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147129</xdr:rowOff>
    </xdr:from>
    <xdr:to>
      <xdr:col>107</xdr:col>
      <xdr:colOff>101600</xdr:colOff>
      <xdr:row>108</xdr:row>
      <xdr:rowOff>77279</xdr:rowOff>
    </xdr:to>
    <xdr:sp macro="" textlink="">
      <xdr:nvSpPr>
        <xdr:cNvPr id="745" name="楕円 744">
          <a:extLst>
            <a:ext uri="{FF2B5EF4-FFF2-40B4-BE49-F238E27FC236}">
              <a16:creationId xmlns:a16="http://schemas.microsoft.com/office/drawing/2014/main" id="{B4EFBEF1-8510-4CC4-BA6B-2CF06F88B20B}"/>
            </a:ext>
          </a:extLst>
        </xdr:cNvPr>
        <xdr:cNvSpPr/>
      </xdr:nvSpPr>
      <xdr:spPr>
        <a:xfrm>
          <a:off x="20383500" y="18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26479</xdr:rowOff>
    </xdr:to>
    <xdr:cxnSp macro="">
      <xdr:nvCxnSpPr>
        <xdr:cNvPr id="746" name="直線コネクタ 745">
          <a:extLst>
            <a:ext uri="{FF2B5EF4-FFF2-40B4-BE49-F238E27FC236}">
              <a16:creationId xmlns:a16="http://schemas.microsoft.com/office/drawing/2014/main" id="{5BA8F746-0EE9-43B9-8FFB-AB1EA0172D42}"/>
            </a:ext>
          </a:extLst>
        </xdr:cNvPr>
        <xdr:cNvCxnSpPr/>
      </xdr:nvCxnSpPr>
      <xdr:spPr>
        <a:xfrm flipV="1">
          <a:off x="20434300" y="1854022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149034</xdr:rowOff>
    </xdr:from>
    <xdr:to>
      <xdr:col>102</xdr:col>
      <xdr:colOff>165100</xdr:colOff>
      <xdr:row>108</xdr:row>
      <xdr:rowOff>79184</xdr:rowOff>
    </xdr:to>
    <xdr:sp macro="" textlink="">
      <xdr:nvSpPr>
        <xdr:cNvPr id="747" name="楕円 746">
          <a:extLst>
            <a:ext uri="{FF2B5EF4-FFF2-40B4-BE49-F238E27FC236}">
              <a16:creationId xmlns:a16="http://schemas.microsoft.com/office/drawing/2014/main" id="{98481B4A-1D19-422A-825F-95A737A07B7B}"/>
            </a:ext>
          </a:extLst>
        </xdr:cNvPr>
        <xdr:cNvSpPr/>
      </xdr:nvSpPr>
      <xdr:spPr>
        <a:xfrm>
          <a:off x="19494500" y="184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26479</xdr:rowOff>
    </xdr:from>
    <xdr:to>
      <xdr:col>107</xdr:col>
      <xdr:colOff>50800</xdr:colOff>
      <xdr:row>108</xdr:row>
      <xdr:rowOff>28384</xdr:rowOff>
    </xdr:to>
    <xdr:cxnSp macro="">
      <xdr:nvCxnSpPr>
        <xdr:cNvPr id="748" name="直線コネクタ 747">
          <a:extLst>
            <a:ext uri="{FF2B5EF4-FFF2-40B4-BE49-F238E27FC236}">
              <a16:creationId xmlns:a16="http://schemas.microsoft.com/office/drawing/2014/main" id="{D46714B0-4F08-4438-BEA0-8267B62B35E0}"/>
            </a:ext>
          </a:extLst>
        </xdr:cNvPr>
        <xdr:cNvCxnSpPr/>
      </xdr:nvCxnSpPr>
      <xdr:spPr>
        <a:xfrm flipV="1">
          <a:off x="19545300" y="185430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150368</xdr:rowOff>
    </xdr:from>
    <xdr:to>
      <xdr:col>98</xdr:col>
      <xdr:colOff>38100</xdr:colOff>
      <xdr:row>108</xdr:row>
      <xdr:rowOff>80518</xdr:rowOff>
    </xdr:to>
    <xdr:sp macro="" textlink="">
      <xdr:nvSpPr>
        <xdr:cNvPr id="749" name="楕円 748">
          <a:extLst>
            <a:ext uri="{FF2B5EF4-FFF2-40B4-BE49-F238E27FC236}">
              <a16:creationId xmlns:a16="http://schemas.microsoft.com/office/drawing/2014/main" id="{1BD79718-A6DC-4BD4-8ACC-3C03600C7456}"/>
            </a:ext>
          </a:extLst>
        </xdr:cNvPr>
        <xdr:cNvSpPr/>
      </xdr:nvSpPr>
      <xdr:spPr>
        <a:xfrm>
          <a:off x="18605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28384</xdr:rowOff>
    </xdr:from>
    <xdr:to>
      <xdr:col>102</xdr:col>
      <xdr:colOff>114300</xdr:colOff>
      <xdr:row>108</xdr:row>
      <xdr:rowOff>29718</xdr:rowOff>
    </xdr:to>
    <xdr:cxnSp macro="">
      <xdr:nvCxnSpPr>
        <xdr:cNvPr id="750" name="直線コネクタ 749">
          <a:extLst>
            <a:ext uri="{FF2B5EF4-FFF2-40B4-BE49-F238E27FC236}">
              <a16:creationId xmlns:a16="http://schemas.microsoft.com/office/drawing/2014/main" id="{4CBC1329-631B-4F8D-B546-914B4F41BA88}"/>
            </a:ext>
          </a:extLst>
        </xdr:cNvPr>
        <xdr:cNvCxnSpPr/>
      </xdr:nvCxnSpPr>
      <xdr:spPr>
        <a:xfrm flipV="1">
          <a:off x="18656300" y="1854498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751" name="n_1aveValue【公民館】&#10;一人当たり面積">
          <a:extLst>
            <a:ext uri="{FF2B5EF4-FFF2-40B4-BE49-F238E27FC236}">
              <a16:creationId xmlns:a16="http://schemas.microsoft.com/office/drawing/2014/main" id="{68D3BC7B-66B6-4204-AE28-993E5A073514}"/>
            </a:ext>
          </a:extLst>
        </xdr:cNvPr>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52" name="n_2aveValue【公民館】&#10;一人当たり面積">
          <a:extLst>
            <a:ext uri="{FF2B5EF4-FFF2-40B4-BE49-F238E27FC236}">
              <a16:creationId xmlns:a16="http://schemas.microsoft.com/office/drawing/2014/main" id="{AF446A2F-49BE-433B-984A-2F62FB572BDA}"/>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53" name="n_3aveValue【公民館】&#10;一人当たり面積">
          <a:extLst>
            <a:ext uri="{FF2B5EF4-FFF2-40B4-BE49-F238E27FC236}">
              <a16:creationId xmlns:a16="http://schemas.microsoft.com/office/drawing/2014/main" id="{E9B81ABF-0974-470B-B4BD-58F7FA98FBF3}"/>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54" name="n_4aveValue【公民館】&#10;一人当たり面積">
          <a:extLst>
            <a:ext uri="{FF2B5EF4-FFF2-40B4-BE49-F238E27FC236}">
              <a16:creationId xmlns:a16="http://schemas.microsoft.com/office/drawing/2014/main" id="{00A6CFC4-5FFA-4D80-ADCD-D70CE88A6E1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65549</xdr:rowOff>
    </xdr:from>
    <xdr:ext cx="469744" cy="259045"/>
    <xdr:sp macro="" textlink="">
      <xdr:nvSpPr>
        <xdr:cNvPr id="755" name="n_1mainValue【公民館】&#10;一人当たり面積">
          <a:extLst>
            <a:ext uri="{FF2B5EF4-FFF2-40B4-BE49-F238E27FC236}">
              <a16:creationId xmlns:a16="http://schemas.microsoft.com/office/drawing/2014/main" id="{57894E16-BFDE-4770-9813-37CE61EC89C1}"/>
            </a:ext>
          </a:extLst>
        </xdr:cNvPr>
        <xdr:cNvSpPr txBox="1"/>
      </xdr:nvSpPr>
      <xdr:spPr>
        <a:xfrm>
          <a:off x="210757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68406</xdr:rowOff>
    </xdr:from>
    <xdr:ext cx="469744" cy="259045"/>
    <xdr:sp macro="" textlink="">
      <xdr:nvSpPr>
        <xdr:cNvPr id="756" name="n_2mainValue【公民館】&#10;一人当たり面積">
          <a:extLst>
            <a:ext uri="{FF2B5EF4-FFF2-40B4-BE49-F238E27FC236}">
              <a16:creationId xmlns:a16="http://schemas.microsoft.com/office/drawing/2014/main" id="{FE3C49BE-D720-4D1F-A1E7-972031D7FFE6}"/>
            </a:ext>
          </a:extLst>
        </xdr:cNvPr>
        <xdr:cNvSpPr txBox="1"/>
      </xdr:nvSpPr>
      <xdr:spPr>
        <a:xfrm>
          <a:off x="20199427" y="185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70311</xdr:rowOff>
    </xdr:from>
    <xdr:ext cx="469744" cy="259045"/>
    <xdr:sp macro="" textlink="">
      <xdr:nvSpPr>
        <xdr:cNvPr id="757" name="n_3mainValue【公民館】&#10;一人当たり面積">
          <a:extLst>
            <a:ext uri="{FF2B5EF4-FFF2-40B4-BE49-F238E27FC236}">
              <a16:creationId xmlns:a16="http://schemas.microsoft.com/office/drawing/2014/main" id="{6691D776-5668-4DC7-8B0B-9130985DF0FE}"/>
            </a:ext>
          </a:extLst>
        </xdr:cNvPr>
        <xdr:cNvSpPr txBox="1"/>
      </xdr:nvSpPr>
      <xdr:spPr>
        <a:xfrm>
          <a:off x="19310427" y="1858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71645</xdr:rowOff>
    </xdr:from>
    <xdr:ext cx="469744" cy="259045"/>
    <xdr:sp macro="" textlink="">
      <xdr:nvSpPr>
        <xdr:cNvPr id="758" name="n_4mainValue【公民館】&#10;一人当たり面積">
          <a:extLst>
            <a:ext uri="{FF2B5EF4-FFF2-40B4-BE49-F238E27FC236}">
              <a16:creationId xmlns:a16="http://schemas.microsoft.com/office/drawing/2014/main" id="{64F5DD83-ABF1-4090-B725-1AA910E31831}"/>
            </a:ext>
          </a:extLst>
        </xdr:cNvPr>
        <xdr:cNvSpPr txBox="1"/>
      </xdr:nvSpPr>
      <xdr:spPr>
        <a:xfrm>
          <a:off x="18421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DDAA6630-A605-489E-BAA8-00512EE437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2FDC44B-7598-4F06-8939-F0A3379C78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6329DD2-EC4D-4B20-AE11-221D21F804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有形固定資産減価償却率について、</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から傾向は変わっておらず、道路、学校施設、公営住宅が類似団体よりも上回っている。学校施設は無線環境・収納保管庫等の整備や照明器具の取替を実施したため、有形固定資産減価償却率の変動はなかった。</a:t>
          </a:r>
          <a:endParaRPr lang="ja-JP" altLang="ja-JP" sz="1800">
            <a:effectLst/>
          </a:endParaRPr>
        </a:p>
        <a:p>
          <a:r>
            <a:rPr kumimoji="1" lang="ja-JP" altLang="ja-JP" sz="1400">
              <a:solidFill>
                <a:schemeClr val="dk1"/>
              </a:solidFill>
              <a:effectLst/>
              <a:latin typeface="+mn-lt"/>
              <a:ea typeface="+mn-ea"/>
              <a:cs typeface="+mn-cs"/>
            </a:rPr>
            <a:t>公営住宅は市原団地内駐車場整備工事を行っているが減価償却費が上回ったため有形固定資産減価償却率が増加した。</a:t>
          </a:r>
          <a:endParaRPr lang="ja-JP" altLang="ja-JP" sz="1800">
            <a:effectLst/>
          </a:endParaRPr>
        </a:p>
        <a:p>
          <a:r>
            <a:rPr kumimoji="1" lang="ja-JP" altLang="ja-JP" sz="1400">
              <a:solidFill>
                <a:schemeClr val="dk1"/>
              </a:solidFill>
              <a:effectLst/>
              <a:latin typeface="+mn-lt"/>
              <a:ea typeface="+mn-ea"/>
              <a:cs typeface="+mn-cs"/>
            </a:rPr>
            <a:t>一人当たりの面積では公営住宅と認定こども園・幼稚園・保育所が大きく下回っている。一人当たりの面積による差が大きい場合はニーズを把握し統廃合や移転、更新等の計画策定や施設マネジメントに活用していく必要が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8E584A-AA10-4FA7-87EE-DBF7AE1B32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0DCD50-C1CF-401E-81AE-95EF17BEF1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14AAA7-B9B2-4D44-B1DD-C93D68B698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D05E5C-904C-4182-A9DF-01EB914BC9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699BCC-E1B8-4CB5-A7B9-01B880886D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E0A4DA-491F-4AAA-B5FA-FE45567230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DE4E4A-40C1-4E31-80A8-31E5260186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157296-A9D1-4A15-8441-397549AEA8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9D6CDF-985B-4709-AA2C-30DDFD7237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B6DC60-7555-4D5F-AB9F-CF8FA3FB65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F941AB-9CD4-42D9-BFF0-23C5C0F40B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D7803B-0318-407E-976B-73A9433DB1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446434-A99F-4A32-8CF5-7AAE760337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5610CE-2651-48C7-B7F7-B504EDCDEB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AE4178-B721-40AD-87C1-EB3CCB5AEA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8F0619E-C9C4-47A1-95AD-ED1ECF6D64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C31292-687E-4B01-863C-CFA34F9A75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95001B-3100-4560-AF4E-DEF2FFB7C6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697B52-391D-4CEF-8206-3955D636B4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191AEB-7641-4C68-8769-6749CC64EC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F54425-072F-470E-A5A2-4D61D8B0DA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C32598-BE2E-49CB-B414-AB334AD414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5AFD42-39B3-4D5D-AA36-30024AF23C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E20874-4082-4C70-BB74-9BD2B5DDA2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491176-348E-42D2-A727-2EF0E5AF6D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117BC7-2284-4E16-9535-F45F58CE5E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64C09-782E-43A3-9F2F-D7896C9D64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BEC9F6-072D-475E-B533-236A5B3CC1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B1026C-EA66-4768-8F2E-8814D1CB70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DF876A-5CC0-44F7-A27B-41119FC30BC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0A6969-CF9B-4477-B74D-A556297AE9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D8124A-BF59-490A-9B9E-E48B5AC7CA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6B5133-6ACE-4A23-B36A-13B2826F7F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2CB5F4-A90C-46DF-826E-DFE70EDC67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6EFA70-1C5E-4FB5-A7CD-0D389B2BF0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BF2E40-2567-4F3D-A7CC-13FDC2BDB8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B3F107-284A-4517-A375-FFE7B6C37A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415EB6-1FF3-4347-83EB-F54D304E4F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8A01A8-A9F3-4A73-A43F-DEA4ECB3199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65BA362-D96E-4B70-9351-7CCB13426E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4879683-FF54-4493-BAFE-D1A8C4AC9E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263AACA-0434-4F16-8BEC-461561F98A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97353F8-ABDE-4344-A88F-6B8AC37D10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584FD3D-8CBC-4047-BB45-29AACB3A94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3E0D26F-38B5-4B7C-B65B-A0979CF2CD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70E7D5E-9BDE-4352-B2D3-3B7BC94417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0BB862E-6928-44BB-A17C-9372FF219E7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EA370E8-C2F5-4286-B60E-27C3C0EC7C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8B85685-6F68-4D16-AE28-28943037E3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DFDEFD0-72BE-4A7C-BE43-03ADF9AE7B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E7C3D61-1FF7-4EA6-8F9C-AE8824E938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D8BB333-300C-450B-964A-32D0307C61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909858B-16C9-4629-91B5-35225EEB51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A72F346-1FF0-41C3-8EBA-66FFCB45E2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DE3981-5D76-498E-8E87-B0A38159C9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B348BEF-8BF1-4474-A82A-C9999DB7E3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44A8664-155E-459F-8F12-FF59E5DE36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6208811-5502-4572-AAAD-D9BBD577EE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829BF63-476E-4FF5-9017-87D66ABE92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FB0F25B-3553-4DF1-866B-AED6932B3EA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21B77D9-82E0-4D4E-97B9-6B26275EF8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D931ECD-E4BA-40F0-A61A-D21481D7576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0F67C55-80AC-42C7-8F90-9F1709FCF7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FB50919-5A24-4F73-8BA2-E6652025A0E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23848FD-D862-40FF-B281-3D0CC09EA96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D7C2F92-B69C-4A3D-B167-3FA1E101F1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70E9191-4A51-4062-95FD-A54B2566181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AB1F530-F176-4363-A913-0419B82303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3B98D94-B81A-4BAD-A600-43E8BA7F9D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883DC6E-595E-4983-93F0-B99FFF4534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C1E744A-7BD2-4CC0-BB20-AD31C3F49C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F03F160-13C2-4DC8-AC93-F8DA70A795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EACCB28-F7B1-4082-BAF5-FBBD1ED04FB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4A09C3B-9CC4-4D0D-9AA5-AD54C97AA18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6F3E6CA-05D2-44C2-BD88-C9BB9E470F9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CE4D772-92FC-4E64-929B-527A906E8B07}"/>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C9082B6C-299B-4242-97E4-D4E471BEBBE7}"/>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79C00F6-D2E1-4479-9498-461F9F1E0D79}"/>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BA5679E6-D2BB-4DD6-B010-0CA5B1D6B11E}"/>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03CEF34B-D8A0-4641-BDC3-5A8F4B35D7E5}"/>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2B090424-C692-4275-9A97-DE2AD6A47AC1}"/>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A9444033-FC82-4D83-ABA4-3524785CAF12}"/>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C8E2042C-CAB3-4BB8-ADD8-E35A74A4D967}"/>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196E8A1-BC28-4DCF-B2AA-887024E490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5D0D2E5-C40A-4C4D-88E8-9FA0A9C781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8522658-6D87-44FB-B5DE-A9FDEEAD8E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87CBBCA-F3DB-4854-A8E6-42EC688C81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2C7B7B9-FBE1-440E-A857-C6EEC07287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171269</xdr:rowOff>
    </xdr:from>
    <xdr:to>
      <xdr:col>24</xdr:col>
      <xdr:colOff>114300</xdr:colOff>
      <xdr:row>64</xdr:row>
      <xdr:rowOff>101419</xdr:rowOff>
    </xdr:to>
    <xdr:sp macro="" textlink="">
      <xdr:nvSpPr>
        <xdr:cNvPr id="90" name="楕円 89">
          <a:extLst>
            <a:ext uri="{FF2B5EF4-FFF2-40B4-BE49-F238E27FC236}">
              <a16:creationId xmlns:a16="http://schemas.microsoft.com/office/drawing/2014/main" id="{6E64799D-E94B-468E-B3A6-E0077B092068}"/>
            </a:ext>
          </a:extLst>
        </xdr:cNvPr>
        <xdr:cNvSpPr/>
      </xdr:nvSpPr>
      <xdr:spPr>
        <a:xfrm>
          <a:off x="4584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86196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B94232F-CCED-4220-BF13-34B5429070FD}"/>
            </a:ext>
          </a:extLst>
        </xdr:cNvPr>
        <xdr:cNvSpPr txBox="1"/>
      </xdr:nvSpPr>
      <xdr:spPr>
        <a:xfrm>
          <a:off x="4673600" y="1088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168003</xdr:rowOff>
    </xdr:from>
    <xdr:to>
      <xdr:col>20</xdr:col>
      <xdr:colOff>38100</xdr:colOff>
      <xdr:row>64</xdr:row>
      <xdr:rowOff>98153</xdr:rowOff>
    </xdr:to>
    <xdr:sp macro="" textlink="">
      <xdr:nvSpPr>
        <xdr:cNvPr id="92" name="楕円 91">
          <a:extLst>
            <a:ext uri="{FF2B5EF4-FFF2-40B4-BE49-F238E27FC236}">
              <a16:creationId xmlns:a16="http://schemas.microsoft.com/office/drawing/2014/main" id="{41AFCB52-2A8A-4A4B-991F-5FA713868B05}"/>
            </a:ext>
          </a:extLst>
        </xdr:cNvPr>
        <xdr:cNvSpPr/>
      </xdr:nvSpPr>
      <xdr:spPr>
        <a:xfrm>
          <a:off x="3746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47353</xdr:rowOff>
    </xdr:from>
    <xdr:to>
      <xdr:col>24</xdr:col>
      <xdr:colOff>63500</xdr:colOff>
      <xdr:row>64</xdr:row>
      <xdr:rowOff>50619</xdr:rowOff>
    </xdr:to>
    <xdr:cxnSp macro="">
      <xdr:nvCxnSpPr>
        <xdr:cNvPr id="93" name="直線コネクタ 92">
          <a:extLst>
            <a:ext uri="{FF2B5EF4-FFF2-40B4-BE49-F238E27FC236}">
              <a16:creationId xmlns:a16="http://schemas.microsoft.com/office/drawing/2014/main" id="{75B5E82B-CB32-4AC5-BCA7-A9D7C8E2DD96}"/>
            </a:ext>
          </a:extLst>
        </xdr:cNvPr>
        <xdr:cNvCxnSpPr/>
      </xdr:nvCxnSpPr>
      <xdr:spPr>
        <a:xfrm>
          <a:off x="3797300" y="1102015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164737</xdr:rowOff>
    </xdr:from>
    <xdr:to>
      <xdr:col>15</xdr:col>
      <xdr:colOff>101600</xdr:colOff>
      <xdr:row>64</xdr:row>
      <xdr:rowOff>94887</xdr:rowOff>
    </xdr:to>
    <xdr:sp macro="" textlink="">
      <xdr:nvSpPr>
        <xdr:cNvPr id="94" name="楕円 93">
          <a:extLst>
            <a:ext uri="{FF2B5EF4-FFF2-40B4-BE49-F238E27FC236}">
              <a16:creationId xmlns:a16="http://schemas.microsoft.com/office/drawing/2014/main" id="{2D6A064D-66DA-48B7-8EC6-D73DF09A8619}"/>
            </a:ext>
          </a:extLst>
        </xdr:cNvPr>
        <xdr:cNvSpPr/>
      </xdr:nvSpPr>
      <xdr:spPr>
        <a:xfrm>
          <a:off x="2857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44087</xdr:rowOff>
    </xdr:from>
    <xdr:to>
      <xdr:col>19</xdr:col>
      <xdr:colOff>177800</xdr:colOff>
      <xdr:row>64</xdr:row>
      <xdr:rowOff>47353</xdr:rowOff>
    </xdr:to>
    <xdr:cxnSp macro="">
      <xdr:nvCxnSpPr>
        <xdr:cNvPr id="95" name="直線コネクタ 94">
          <a:extLst>
            <a:ext uri="{FF2B5EF4-FFF2-40B4-BE49-F238E27FC236}">
              <a16:creationId xmlns:a16="http://schemas.microsoft.com/office/drawing/2014/main" id="{4F6CECC1-2401-49EB-A399-17F3A73EE0E7}"/>
            </a:ext>
          </a:extLst>
        </xdr:cNvPr>
        <xdr:cNvCxnSpPr/>
      </xdr:nvCxnSpPr>
      <xdr:spPr>
        <a:xfrm>
          <a:off x="2908300" y="110168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161472</xdr:rowOff>
    </xdr:from>
    <xdr:to>
      <xdr:col>10</xdr:col>
      <xdr:colOff>165100</xdr:colOff>
      <xdr:row>64</xdr:row>
      <xdr:rowOff>91622</xdr:rowOff>
    </xdr:to>
    <xdr:sp macro="" textlink="">
      <xdr:nvSpPr>
        <xdr:cNvPr id="96" name="楕円 95">
          <a:extLst>
            <a:ext uri="{FF2B5EF4-FFF2-40B4-BE49-F238E27FC236}">
              <a16:creationId xmlns:a16="http://schemas.microsoft.com/office/drawing/2014/main" id="{F817BBD2-D502-43AC-BCE3-947AA01444C3}"/>
            </a:ext>
          </a:extLst>
        </xdr:cNvPr>
        <xdr:cNvSpPr/>
      </xdr:nvSpPr>
      <xdr:spPr>
        <a:xfrm>
          <a:off x="1968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40822</xdr:rowOff>
    </xdr:from>
    <xdr:to>
      <xdr:col>15</xdr:col>
      <xdr:colOff>50800</xdr:colOff>
      <xdr:row>64</xdr:row>
      <xdr:rowOff>44087</xdr:rowOff>
    </xdr:to>
    <xdr:cxnSp macro="">
      <xdr:nvCxnSpPr>
        <xdr:cNvPr id="97" name="直線コネクタ 96">
          <a:extLst>
            <a:ext uri="{FF2B5EF4-FFF2-40B4-BE49-F238E27FC236}">
              <a16:creationId xmlns:a16="http://schemas.microsoft.com/office/drawing/2014/main" id="{7FF354A0-B47B-4AE4-AE12-C1C8E3FDD3B1}"/>
            </a:ext>
          </a:extLst>
        </xdr:cNvPr>
        <xdr:cNvCxnSpPr/>
      </xdr:nvCxnSpPr>
      <xdr:spPr>
        <a:xfrm>
          <a:off x="2019300" y="110136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158206</xdr:rowOff>
    </xdr:from>
    <xdr:to>
      <xdr:col>6</xdr:col>
      <xdr:colOff>38100</xdr:colOff>
      <xdr:row>64</xdr:row>
      <xdr:rowOff>88356</xdr:rowOff>
    </xdr:to>
    <xdr:sp macro="" textlink="">
      <xdr:nvSpPr>
        <xdr:cNvPr id="98" name="楕円 97">
          <a:extLst>
            <a:ext uri="{FF2B5EF4-FFF2-40B4-BE49-F238E27FC236}">
              <a16:creationId xmlns:a16="http://schemas.microsoft.com/office/drawing/2014/main" id="{7B485817-D11D-4124-B96B-3FD70A7DF69D}"/>
            </a:ext>
          </a:extLst>
        </xdr:cNvPr>
        <xdr:cNvSpPr/>
      </xdr:nvSpPr>
      <xdr:spPr>
        <a:xfrm>
          <a:off x="1079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37556</xdr:rowOff>
    </xdr:from>
    <xdr:to>
      <xdr:col>10</xdr:col>
      <xdr:colOff>114300</xdr:colOff>
      <xdr:row>64</xdr:row>
      <xdr:rowOff>40822</xdr:rowOff>
    </xdr:to>
    <xdr:cxnSp macro="">
      <xdr:nvCxnSpPr>
        <xdr:cNvPr id="99" name="直線コネクタ 98">
          <a:extLst>
            <a:ext uri="{FF2B5EF4-FFF2-40B4-BE49-F238E27FC236}">
              <a16:creationId xmlns:a16="http://schemas.microsoft.com/office/drawing/2014/main" id="{AB1F2D2D-868A-42FC-A12D-667B37C307C4}"/>
            </a:ext>
          </a:extLst>
        </xdr:cNvPr>
        <xdr:cNvCxnSpPr/>
      </xdr:nvCxnSpPr>
      <xdr:spPr>
        <a:xfrm>
          <a:off x="1130300" y="110103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00" name="n_1aveValue【体育館・プール】&#10;有形固定資産減価償却率">
          <a:extLst>
            <a:ext uri="{FF2B5EF4-FFF2-40B4-BE49-F238E27FC236}">
              <a16:creationId xmlns:a16="http://schemas.microsoft.com/office/drawing/2014/main" id="{A6E8C3E6-3BAF-426D-9A84-A95A5628E56F}"/>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01" name="n_2aveValue【体育館・プール】&#10;有形固定資産減価償却率">
          <a:extLst>
            <a:ext uri="{FF2B5EF4-FFF2-40B4-BE49-F238E27FC236}">
              <a16:creationId xmlns:a16="http://schemas.microsoft.com/office/drawing/2014/main" id="{A493BFBF-9B82-4E24-98A8-1024FE1678A3}"/>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02" name="n_3aveValue【体育館・プール】&#10;有形固定資産減価償却率">
          <a:extLst>
            <a:ext uri="{FF2B5EF4-FFF2-40B4-BE49-F238E27FC236}">
              <a16:creationId xmlns:a16="http://schemas.microsoft.com/office/drawing/2014/main" id="{819013FD-E98E-4AAD-98DF-7F92613B0E89}"/>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3" name="n_4aveValue【体育館・プール】&#10;有形固定資産減価償却率">
          <a:extLst>
            <a:ext uri="{FF2B5EF4-FFF2-40B4-BE49-F238E27FC236}">
              <a16:creationId xmlns:a16="http://schemas.microsoft.com/office/drawing/2014/main" id="{FFC5F70C-BF6D-4BD0-AA8E-F0D60552AB9B}"/>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89280</xdr:rowOff>
    </xdr:from>
    <xdr:ext cx="405111" cy="259045"/>
    <xdr:sp macro="" textlink="">
      <xdr:nvSpPr>
        <xdr:cNvPr id="104" name="n_1mainValue【体育館・プール】&#10;有形固定資産減価償却率">
          <a:extLst>
            <a:ext uri="{FF2B5EF4-FFF2-40B4-BE49-F238E27FC236}">
              <a16:creationId xmlns:a16="http://schemas.microsoft.com/office/drawing/2014/main" id="{2467F377-9DDF-4E74-9BFE-E206BB45DD1A}"/>
            </a:ext>
          </a:extLst>
        </xdr:cNvPr>
        <xdr:cNvSpPr txBox="1"/>
      </xdr:nvSpPr>
      <xdr:spPr>
        <a:xfrm>
          <a:off x="35820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86014</xdr:rowOff>
    </xdr:from>
    <xdr:ext cx="405111" cy="259045"/>
    <xdr:sp macro="" textlink="">
      <xdr:nvSpPr>
        <xdr:cNvPr id="105" name="n_2mainValue【体育館・プール】&#10;有形固定資産減価償却率">
          <a:extLst>
            <a:ext uri="{FF2B5EF4-FFF2-40B4-BE49-F238E27FC236}">
              <a16:creationId xmlns:a16="http://schemas.microsoft.com/office/drawing/2014/main" id="{96122FB4-6464-4DC7-8810-D77C04F516BF}"/>
            </a:ext>
          </a:extLst>
        </xdr:cNvPr>
        <xdr:cNvSpPr txBox="1"/>
      </xdr:nvSpPr>
      <xdr:spPr>
        <a:xfrm>
          <a:off x="2705744" y="1105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82749</xdr:rowOff>
    </xdr:from>
    <xdr:ext cx="405111" cy="259045"/>
    <xdr:sp macro="" textlink="">
      <xdr:nvSpPr>
        <xdr:cNvPr id="106" name="n_3mainValue【体育館・プール】&#10;有形固定資産減価償却率">
          <a:extLst>
            <a:ext uri="{FF2B5EF4-FFF2-40B4-BE49-F238E27FC236}">
              <a16:creationId xmlns:a16="http://schemas.microsoft.com/office/drawing/2014/main" id="{D1CD3789-52B7-4C1C-A8AA-DE9B907644FF}"/>
            </a:ext>
          </a:extLst>
        </xdr:cNvPr>
        <xdr:cNvSpPr txBox="1"/>
      </xdr:nvSpPr>
      <xdr:spPr>
        <a:xfrm>
          <a:off x="1816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79483</xdr:rowOff>
    </xdr:from>
    <xdr:ext cx="405111" cy="259045"/>
    <xdr:sp macro="" textlink="">
      <xdr:nvSpPr>
        <xdr:cNvPr id="107" name="n_4mainValue【体育館・プール】&#10;有形固定資産減価償却率">
          <a:extLst>
            <a:ext uri="{FF2B5EF4-FFF2-40B4-BE49-F238E27FC236}">
              <a16:creationId xmlns:a16="http://schemas.microsoft.com/office/drawing/2014/main" id="{21F0C2BF-DAD8-4FF7-BFA8-024CE70F9904}"/>
            </a:ext>
          </a:extLst>
        </xdr:cNvPr>
        <xdr:cNvSpPr txBox="1"/>
      </xdr:nvSpPr>
      <xdr:spPr>
        <a:xfrm>
          <a:off x="927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4C8364A-D5A2-4BBA-AFEE-E4DCCDC245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9AE9CC9-ED8B-428A-BEA8-7E55E92AD0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8264763-E9AD-4446-AB3E-D9BD0BF691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8C3C26D-0DCB-434D-8A29-80B8A75E1A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EE178AA-D775-40F7-8FC1-F12D9C0D9C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61950FE-E26E-4A90-9661-FB53FD1BBC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EF15E53-E9B9-45D8-AB7D-4948D10E5C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6AAA608-0988-4409-95CC-3650CCDAFF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E8B7341-B417-4DA0-904F-60DC3647B1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A92FAB1-1415-4CC7-9493-3EC98A10B1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ABBEEF5F-EB11-4E02-82C6-C874D78F70A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3BF6A15-5EF7-4A90-B534-2F2EC8FF718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457E5190-5A3E-45D5-886F-D403D09391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E153DE80-DBA3-42AC-8EA9-BA48E4150C6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2AC75041-D001-45BA-8212-9B7576F595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B0372834-1B64-4D42-897D-A34748B5886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C186CBE7-1F69-4E25-854C-6C310C639E4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3857DD99-1D81-40A7-8447-A907765B611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4989E1D-A27E-4BD6-A53E-9AFD60BE63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ACB3C5FE-5F82-450E-B19C-01E9718630B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0F99863-2A17-49A7-AF5A-0346E132C3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25A1CFCC-5795-44FA-A0D8-5B4FDC2227F5}"/>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325BB3DE-C674-4EA2-AD7D-A86F3A65CC83}"/>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E87B60D2-9D67-424F-91B9-3FDFCE3E093C}"/>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C9256AB4-BEE1-4677-88E1-470FB73CF3EB}"/>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6D1274ED-CCE2-47ED-9502-2EC48F29D259}"/>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1E1A8512-8A26-4211-AC68-B3F3FDB6D936}"/>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1EA93A43-5548-4087-9565-BE489048D18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136" name="フローチャート: 判断 135">
          <a:extLst>
            <a:ext uri="{FF2B5EF4-FFF2-40B4-BE49-F238E27FC236}">
              <a16:creationId xmlns:a16="http://schemas.microsoft.com/office/drawing/2014/main" id="{D3E16593-090D-41C7-8BCC-B0F57CEB9140}"/>
            </a:ext>
          </a:extLst>
        </xdr:cNvPr>
        <xdr:cNvSpPr/>
      </xdr:nvSpPr>
      <xdr:spPr>
        <a:xfrm>
          <a:off x="9588500" y="108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137" name="フローチャート: 判断 136">
          <a:extLst>
            <a:ext uri="{FF2B5EF4-FFF2-40B4-BE49-F238E27FC236}">
              <a16:creationId xmlns:a16="http://schemas.microsoft.com/office/drawing/2014/main" id="{94B46778-3EC0-4508-B066-F47A67E71AB8}"/>
            </a:ext>
          </a:extLst>
        </xdr:cNvPr>
        <xdr:cNvSpPr/>
      </xdr:nvSpPr>
      <xdr:spPr>
        <a:xfrm>
          <a:off x="8699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138" name="フローチャート: 判断 137">
          <a:extLst>
            <a:ext uri="{FF2B5EF4-FFF2-40B4-BE49-F238E27FC236}">
              <a16:creationId xmlns:a16="http://schemas.microsoft.com/office/drawing/2014/main" id="{6621CB64-EF3D-43DC-9905-E300B7A1C897}"/>
            </a:ext>
          </a:extLst>
        </xdr:cNvPr>
        <xdr:cNvSpPr/>
      </xdr:nvSpPr>
      <xdr:spPr>
        <a:xfrm>
          <a:off x="7810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139" name="フローチャート: 判断 138">
          <a:extLst>
            <a:ext uri="{FF2B5EF4-FFF2-40B4-BE49-F238E27FC236}">
              <a16:creationId xmlns:a16="http://schemas.microsoft.com/office/drawing/2014/main" id="{EA13CBFF-2B47-4318-97E3-B2D7E5B30796}"/>
            </a:ext>
          </a:extLst>
        </xdr:cNvPr>
        <xdr:cNvSpPr/>
      </xdr:nvSpPr>
      <xdr:spPr>
        <a:xfrm>
          <a:off x="6921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E1E2745-314C-4DB7-843C-7B765FF16C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923A330-0277-45DA-896F-595CE9BD1F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55EB6CA-30C0-4AA3-9C82-7C2921A82F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3922DC3-215C-47EF-A71B-27EB116875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1F62523-CD84-4637-A0D2-40B8024A83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103094</xdr:rowOff>
    </xdr:from>
    <xdr:to>
      <xdr:col>55</xdr:col>
      <xdr:colOff>50800</xdr:colOff>
      <xdr:row>64</xdr:row>
      <xdr:rowOff>33244</xdr:rowOff>
    </xdr:to>
    <xdr:sp macro="" textlink="">
      <xdr:nvSpPr>
        <xdr:cNvPr id="145" name="楕円 144">
          <a:extLst>
            <a:ext uri="{FF2B5EF4-FFF2-40B4-BE49-F238E27FC236}">
              <a16:creationId xmlns:a16="http://schemas.microsoft.com/office/drawing/2014/main" id="{3F17FABF-E3E4-4A35-8B6F-71F0027BFC90}"/>
            </a:ext>
          </a:extLst>
        </xdr:cNvPr>
        <xdr:cNvSpPr/>
      </xdr:nvSpPr>
      <xdr:spPr>
        <a:xfrm>
          <a:off x="10426700" y="109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18021</xdr:rowOff>
    </xdr:from>
    <xdr:ext cx="469744" cy="259045"/>
    <xdr:sp macro="" textlink="">
      <xdr:nvSpPr>
        <xdr:cNvPr id="146" name="【体育館・プール】&#10;一人当たり面積該当値テキスト">
          <a:extLst>
            <a:ext uri="{FF2B5EF4-FFF2-40B4-BE49-F238E27FC236}">
              <a16:creationId xmlns:a16="http://schemas.microsoft.com/office/drawing/2014/main" id="{71CC2B13-18AB-42FA-8DEA-F330AD7B6708}"/>
            </a:ext>
          </a:extLst>
        </xdr:cNvPr>
        <xdr:cNvSpPr txBox="1"/>
      </xdr:nvSpPr>
      <xdr:spPr>
        <a:xfrm>
          <a:off x="10515600" y="108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103277</xdr:rowOff>
    </xdr:from>
    <xdr:to>
      <xdr:col>50</xdr:col>
      <xdr:colOff>165100</xdr:colOff>
      <xdr:row>64</xdr:row>
      <xdr:rowOff>33427</xdr:rowOff>
    </xdr:to>
    <xdr:sp macro="" textlink="">
      <xdr:nvSpPr>
        <xdr:cNvPr id="147" name="楕円 146">
          <a:extLst>
            <a:ext uri="{FF2B5EF4-FFF2-40B4-BE49-F238E27FC236}">
              <a16:creationId xmlns:a16="http://schemas.microsoft.com/office/drawing/2014/main" id="{2F57A5EA-4483-4DE2-9367-1F4688FDEB05}"/>
            </a:ext>
          </a:extLst>
        </xdr:cNvPr>
        <xdr:cNvSpPr/>
      </xdr:nvSpPr>
      <xdr:spPr>
        <a:xfrm>
          <a:off x="9588500" y="10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153894</xdr:rowOff>
    </xdr:from>
    <xdr:to>
      <xdr:col>55</xdr:col>
      <xdr:colOff>0</xdr:colOff>
      <xdr:row>63</xdr:row>
      <xdr:rowOff>154077</xdr:rowOff>
    </xdr:to>
    <xdr:cxnSp macro="">
      <xdr:nvCxnSpPr>
        <xdr:cNvPr id="148" name="直線コネクタ 147">
          <a:extLst>
            <a:ext uri="{FF2B5EF4-FFF2-40B4-BE49-F238E27FC236}">
              <a16:creationId xmlns:a16="http://schemas.microsoft.com/office/drawing/2014/main" id="{B2C31B34-6C46-4508-BFAA-4BD386A87CBC}"/>
            </a:ext>
          </a:extLst>
        </xdr:cNvPr>
        <xdr:cNvCxnSpPr/>
      </xdr:nvCxnSpPr>
      <xdr:spPr>
        <a:xfrm flipV="1">
          <a:off x="9639300" y="1095524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103734</xdr:rowOff>
    </xdr:from>
    <xdr:to>
      <xdr:col>46</xdr:col>
      <xdr:colOff>38100</xdr:colOff>
      <xdr:row>64</xdr:row>
      <xdr:rowOff>33884</xdr:rowOff>
    </xdr:to>
    <xdr:sp macro="" textlink="">
      <xdr:nvSpPr>
        <xdr:cNvPr id="149" name="楕円 148">
          <a:extLst>
            <a:ext uri="{FF2B5EF4-FFF2-40B4-BE49-F238E27FC236}">
              <a16:creationId xmlns:a16="http://schemas.microsoft.com/office/drawing/2014/main" id="{1424A022-C84F-46AC-8D46-CEACD3B42854}"/>
            </a:ext>
          </a:extLst>
        </xdr:cNvPr>
        <xdr:cNvSpPr/>
      </xdr:nvSpPr>
      <xdr:spPr>
        <a:xfrm>
          <a:off x="8699500" y="10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154077</xdr:rowOff>
    </xdr:from>
    <xdr:to>
      <xdr:col>50</xdr:col>
      <xdr:colOff>114300</xdr:colOff>
      <xdr:row>63</xdr:row>
      <xdr:rowOff>154534</xdr:rowOff>
    </xdr:to>
    <xdr:cxnSp macro="">
      <xdr:nvCxnSpPr>
        <xdr:cNvPr id="150" name="直線コネクタ 149">
          <a:extLst>
            <a:ext uri="{FF2B5EF4-FFF2-40B4-BE49-F238E27FC236}">
              <a16:creationId xmlns:a16="http://schemas.microsoft.com/office/drawing/2014/main" id="{74CEF4DC-9C2D-42BE-AA7B-0F75CD645E70}"/>
            </a:ext>
          </a:extLst>
        </xdr:cNvPr>
        <xdr:cNvCxnSpPr/>
      </xdr:nvCxnSpPr>
      <xdr:spPr>
        <a:xfrm flipV="1">
          <a:off x="8750300" y="109554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103916</xdr:rowOff>
    </xdr:from>
    <xdr:to>
      <xdr:col>41</xdr:col>
      <xdr:colOff>101600</xdr:colOff>
      <xdr:row>64</xdr:row>
      <xdr:rowOff>34066</xdr:rowOff>
    </xdr:to>
    <xdr:sp macro="" textlink="">
      <xdr:nvSpPr>
        <xdr:cNvPr id="151" name="楕円 150">
          <a:extLst>
            <a:ext uri="{FF2B5EF4-FFF2-40B4-BE49-F238E27FC236}">
              <a16:creationId xmlns:a16="http://schemas.microsoft.com/office/drawing/2014/main" id="{A824EE7C-8476-49A2-901A-966FA8E0D621}"/>
            </a:ext>
          </a:extLst>
        </xdr:cNvPr>
        <xdr:cNvSpPr/>
      </xdr:nvSpPr>
      <xdr:spPr>
        <a:xfrm>
          <a:off x="7810500" y="109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154534</xdr:rowOff>
    </xdr:from>
    <xdr:to>
      <xdr:col>45</xdr:col>
      <xdr:colOff>177800</xdr:colOff>
      <xdr:row>63</xdr:row>
      <xdr:rowOff>154716</xdr:rowOff>
    </xdr:to>
    <xdr:cxnSp macro="">
      <xdr:nvCxnSpPr>
        <xdr:cNvPr id="152" name="直線コネクタ 151">
          <a:extLst>
            <a:ext uri="{FF2B5EF4-FFF2-40B4-BE49-F238E27FC236}">
              <a16:creationId xmlns:a16="http://schemas.microsoft.com/office/drawing/2014/main" id="{AB3B4DBA-7BBB-4474-8B7A-27B36523A3E9}"/>
            </a:ext>
          </a:extLst>
        </xdr:cNvPr>
        <xdr:cNvCxnSpPr/>
      </xdr:nvCxnSpPr>
      <xdr:spPr>
        <a:xfrm flipV="1">
          <a:off x="7861300" y="1095588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104099</xdr:rowOff>
    </xdr:from>
    <xdr:to>
      <xdr:col>36</xdr:col>
      <xdr:colOff>165100</xdr:colOff>
      <xdr:row>64</xdr:row>
      <xdr:rowOff>34249</xdr:rowOff>
    </xdr:to>
    <xdr:sp macro="" textlink="">
      <xdr:nvSpPr>
        <xdr:cNvPr id="153" name="楕円 152">
          <a:extLst>
            <a:ext uri="{FF2B5EF4-FFF2-40B4-BE49-F238E27FC236}">
              <a16:creationId xmlns:a16="http://schemas.microsoft.com/office/drawing/2014/main" id="{B54C4DFF-F76F-46D1-9BBA-DE163BFF6987}"/>
            </a:ext>
          </a:extLst>
        </xdr:cNvPr>
        <xdr:cNvSpPr/>
      </xdr:nvSpPr>
      <xdr:spPr>
        <a:xfrm>
          <a:off x="6921500" y="109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154716</xdr:rowOff>
    </xdr:from>
    <xdr:to>
      <xdr:col>41</xdr:col>
      <xdr:colOff>50800</xdr:colOff>
      <xdr:row>63</xdr:row>
      <xdr:rowOff>154899</xdr:rowOff>
    </xdr:to>
    <xdr:cxnSp macro="">
      <xdr:nvCxnSpPr>
        <xdr:cNvPr id="154" name="直線コネクタ 153">
          <a:extLst>
            <a:ext uri="{FF2B5EF4-FFF2-40B4-BE49-F238E27FC236}">
              <a16:creationId xmlns:a16="http://schemas.microsoft.com/office/drawing/2014/main" id="{7378165A-9D37-4D8E-9B11-B8D6C335CC7B}"/>
            </a:ext>
          </a:extLst>
        </xdr:cNvPr>
        <xdr:cNvCxnSpPr/>
      </xdr:nvCxnSpPr>
      <xdr:spPr>
        <a:xfrm flipV="1">
          <a:off x="6972300" y="1095606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141484</xdr:rowOff>
    </xdr:from>
    <xdr:ext cx="469744" cy="259045"/>
    <xdr:sp macro="" textlink="">
      <xdr:nvSpPr>
        <xdr:cNvPr id="155" name="n_1aveValue【体育館・プール】&#10;一人当たり面積">
          <a:extLst>
            <a:ext uri="{FF2B5EF4-FFF2-40B4-BE49-F238E27FC236}">
              <a16:creationId xmlns:a16="http://schemas.microsoft.com/office/drawing/2014/main" id="{81BB4C1E-9325-42B6-8482-31809F6CD47B}"/>
            </a:ext>
          </a:extLst>
        </xdr:cNvPr>
        <xdr:cNvSpPr txBox="1"/>
      </xdr:nvSpPr>
      <xdr:spPr>
        <a:xfrm>
          <a:off x="9391727" y="1059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146605</xdr:rowOff>
    </xdr:from>
    <xdr:ext cx="469744" cy="259045"/>
    <xdr:sp macro="" textlink="">
      <xdr:nvSpPr>
        <xdr:cNvPr id="156" name="n_2aveValue【体育館・プール】&#10;一人当たり面積">
          <a:extLst>
            <a:ext uri="{FF2B5EF4-FFF2-40B4-BE49-F238E27FC236}">
              <a16:creationId xmlns:a16="http://schemas.microsoft.com/office/drawing/2014/main" id="{4461FFE2-E672-4EFB-9331-325EE6B468E8}"/>
            </a:ext>
          </a:extLst>
        </xdr:cNvPr>
        <xdr:cNvSpPr txBox="1"/>
      </xdr:nvSpPr>
      <xdr:spPr>
        <a:xfrm>
          <a:off x="85154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142308</xdr:rowOff>
    </xdr:from>
    <xdr:ext cx="469744" cy="259045"/>
    <xdr:sp macro="" textlink="">
      <xdr:nvSpPr>
        <xdr:cNvPr id="157" name="n_3aveValue【体育館・プール】&#10;一人当たり面積">
          <a:extLst>
            <a:ext uri="{FF2B5EF4-FFF2-40B4-BE49-F238E27FC236}">
              <a16:creationId xmlns:a16="http://schemas.microsoft.com/office/drawing/2014/main" id="{07514F1A-02B7-481D-BD62-811C5CBE747E}"/>
            </a:ext>
          </a:extLst>
        </xdr:cNvPr>
        <xdr:cNvSpPr txBox="1"/>
      </xdr:nvSpPr>
      <xdr:spPr>
        <a:xfrm>
          <a:off x="7626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142856</xdr:rowOff>
    </xdr:from>
    <xdr:ext cx="469744" cy="259045"/>
    <xdr:sp macro="" textlink="">
      <xdr:nvSpPr>
        <xdr:cNvPr id="158" name="n_4aveValue【体育館・プール】&#10;一人当たり面積">
          <a:extLst>
            <a:ext uri="{FF2B5EF4-FFF2-40B4-BE49-F238E27FC236}">
              <a16:creationId xmlns:a16="http://schemas.microsoft.com/office/drawing/2014/main" id="{05EF23AB-59F5-4067-9645-726BC02F355E}"/>
            </a:ext>
          </a:extLst>
        </xdr:cNvPr>
        <xdr:cNvSpPr txBox="1"/>
      </xdr:nvSpPr>
      <xdr:spPr>
        <a:xfrm>
          <a:off x="6737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24554</xdr:rowOff>
    </xdr:from>
    <xdr:ext cx="469744" cy="259045"/>
    <xdr:sp macro="" textlink="">
      <xdr:nvSpPr>
        <xdr:cNvPr id="159" name="n_1mainValue【体育館・プール】&#10;一人当たり面積">
          <a:extLst>
            <a:ext uri="{FF2B5EF4-FFF2-40B4-BE49-F238E27FC236}">
              <a16:creationId xmlns:a16="http://schemas.microsoft.com/office/drawing/2014/main" id="{11546F93-F112-494C-881E-16F894827955}"/>
            </a:ext>
          </a:extLst>
        </xdr:cNvPr>
        <xdr:cNvSpPr txBox="1"/>
      </xdr:nvSpPr>
      <xdr:spPr>
        <a:xfrm>
          <a:off x="9391727" y="109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25011</xdr:rowOff>
    </xdr:from>
    <xdr:ext cx="469744" cy="259045"/>
    <xdr:sp macro="" textlink="">
      <xdr:nvSpPr>
        <xdr:cNvPr id="160" name="n_2mainValue【体育館・プール】&#10;一人当たり面積">
          <a:extLst>
            <a:ext uri="{FF2B5EF4-FFF2-40B4-BE49-F238E27FC236}">
              <a16:creationId xmlns:a16="http://schemas.microsoft.com/office/drawing/2014/main" id="{E01BD1D8-3110-43BB-AD79-7D73E113DB7D}"/>
            </a:ext>
          </a:extLst>
        </xdr:cNvPr>
        <xdr:cNvSpPr txBox="1"/>
      </xdr:nvSpPr>
      <xdr:spPr>
        <a:xfrm>
          <a:off x="8515427" y="109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25193</xdr:rowOff>
    </xdr:from>
    <xdr:ext cx="469744" cy="259045"/>
    <xdr:sp macro="" textlink="">
      <xdr:nvSpPr>
        <xdr:cNvPr id="161" name="n_3mainValue【体育館・プール】&#10;一人当たり面積">
          <a:extLst>
            <a:ext uri="{FF2B5EF4-FFF2-40B4-BE49-F238E27FC236}">
              <a16:creationId xmlns:a16="http://schemas.microsoft.com/office/drawing/2014/main" id="{F9D37441-EEC0-4320-A28F-173D1D34323E}"/>
            </a:ext>
          </a:extLst>
        </xdr:cNvPr>
        <xdr:cNvSpPr txBox="1"/>
      </xdr:nvSpPr>
      <xdr:spPr>
        <a:xfrm>
          <a:off x="7626427" y="1099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25376</xdr:rowOff>
    </xdr:from>
    <xdr:ext cx="469744" cy="259045"/>
    <xdr:sp macro="" textlink="">
      <xdr:nvSpPr>
        <xdr:cNvPr id="162" name="n_4mainValue【体育館・プール】&#10;一人当たり面積">
          <a:extLst>
            <a:ext uri="{FF2B5EF4-FFF2-40B4-BE49-F238E27FC236}">
              <a16:creationId xmlns:a16="http://schemas.microsoft.com/office/drawing/2014/main" id="{A108CEA7-191E-42AF-83DE-B6864D2A68F1}"/>
            </a:ext>
          </a:extLst>
        </xdr:cNvPr>
        <xdr:cNvSpPr txBox="1"/>
      </xdr:nvSpPr>
      <xdr:spPr>
        <a:xfrm>
          <a:off x="6737427" y="109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37E855C-474A-4479-BE07-4C9EEB6F8B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121DCD1-46ED-4B47-9760-5A87D47E7D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FDE7C3F6-E1AB-4CBD-B4F6-E427BBCE41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C91BFA7-9E50-414A-B425-3BCF967721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4E58F29A-5EBE-4D2F-92B0-49972F5F52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5067DE5-2D63-46F9-8E08-A315DE16B2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FB265C00-8F45-4321-BD26-AF010BEF3F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35F8AAF-FAB0-43BA-92F4-08DEDABE03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ED21CBF-E2B9-4DBA-B6A7-031589C8B3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72542A6F-4075-4410-A0AC-4954042B38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F994D043-6197-49DF-93CA-03EA158973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107ACBE8-2CD6-43EF-9E2C-D530215D0B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F464455E-9FE2-4A01-B1D3-36B50B3962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4C29502B-BECA-4757-905D-4F5C94DAB0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DA4EEB4-E1F9-4EDF-AE1B-3851B797D4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6B99799E-8132-49A4-87F5-6597D094808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B11599FB-C943-42EA-A092-0FB7AB6EAD3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BC8C5869-7A4F-4501-AAB6-1453F258EB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BBB5E986-F5E0-436F-8642-1B1B0EE81B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438E12D-5740-463F-82C4-A24C3CD68C2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515A6A9-18D2-4A93-8D51-4E04B878825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173C9ED2-2CDF-44A6-8A5C-8CC8970BF67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D062F89-006E-4BAB-8EE7-491B49569BD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85B95865-EDE5-4454-80AC-EC35627741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547DA9D-B8B2-4A32-983E-D783BAF33B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7E0EE48-E31A-466D-85D1-0D453F16CFC6}"/>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1D43C17D-D962-4472-AE42-C133325A6E4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DB3E248A-5D11-4F42-9353-4EC42B05C28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9F20CEE3-1145-4100-A767-16140530A57E}"/>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BF165931-0699-4894-BEAB-03ACF0E49EDD}"/>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119EA79D-1B29-4B28-8B14-B36555C942F2}"/>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8EF283E0-526E-46A5-A052-E23B49CCE2F6}"/>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5" name="フローチャート: 判断 194">
          <a:extLst>
            <a:ext uri="{FF2B5EF4-FFF2-40B4-BE49-F238E27FC236}">
              <a16:creationId xmlns:a16="http://schemas.microsoft.com/office/drawing/2014/main" id="{C3F9B54E-09D8-4E44-944A-D28FEE1EA925}"/>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6" name="フローチャート: 判断 195">
          <a:extLst>
            <a:ext uri="{FF2B5EF4-FFF2-40B4-BE49-F238E27FC236}">
              <a16:creationId xmlns:a16="http://schemas.microsoft.com/office/drawing/2014/main" id="{50BA3BF5-F437-4329-B71D-B3072B89639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7" name="フローチャート: 判断 196">
          <a:extLst>
            <a:ext uri="{FF2B5EF4-FFF2-40B4-BE49-F238E27FC236}">
              <a16:creationId xmlns:a16="http://schemas.microsoft.com/office/drawing/2014/main" id="{F4DA3728-2300-4E18-B3B8-CEA75D238B33}"/>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98" name="フローチャート: 判断 197">
          <a:extLst>
            <a:ext uri="{FF2B5EF4-FFF2-40B4-BE49-F238E27FC236}">
              <a16:creationId xmlns:a16="http://schemas.microsoft.com/office/drawing/2014/main" id="{41C753BD-27EB-44EB-A1DC-F6EC29472F9A}"/>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00FF30F-AA46-4DA6-B27D-FF42E9B1D2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95BF076-27E3-4CE0-BF2C-34E73A8099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9A68548-135D-4CAD-A9C7-1DA6938BF1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43EC845-0A17-4778-A8E1-266F6ECEDE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3423E27-0AE8-424F-9FCB-839C037AE0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04" name="楕円 203">
          <a:extLst>
            <a:ext uri="{FF2B5EF4-FFF2-40B4-BE49-F238E27FC236}">
              <a16:creationId xmlns:a16="http://schemas.microsoft.com/office/drawing/2014/main" id="{04D73AD9-F00B-4ECA-A573-10FC311F45B9}"/>
            </a:ext>
          </a:extLst>
        </xdr:cNvPr>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F570C404-FF9D-48D9-AEC1-E7FCA5ED24F0}"/>
            </a:ext>
          </a:extLst>
        </xdr:cNvPr>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206" name="楕円 205">
          <a:extLst>
            <a:ext uri="{FF2B5EF4-FFF2-40B4-BE49-F238E27FC236}">
              <a16:creationId xmlns:a16="http://schemas.microsoft.com/office/drawing/2014/main" id="{BA821DF1-71AA-4B1C-9DF9-356A054480F9}"/>
            </a:ext>
          </a:extLst>
        </xdr:cNvPr>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108313</xdr:rowOff>
    </xdr:to>
    <xdr:cxnSp macro="">
      <xdr:nvCxnSpPr>
        <xdr:cNvPr id="207" name="直線コネクタ 206">
          <a:extLst>
            <a:ext uri="{FF2B5EF4-FFF2-40B4-BE49-F238E27FC236}">
              <a16:creationId xmlns:a16="http://schemas.microsoft.com/office/drawing/2014/main" id="{9F5AF2D7-8AFA-455B-8178-2B74977F94FE}"/>
            </a:ext>
          </a:extLst>
        </xdr:cNvPr>
        <xdr:cNvCxnSpPr/>
      </xdr:nvCxnSpPr>
      <xdr:spPr>
        <a:xfrm>
          <a:off x="3797300" y="142880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08" name="楕円 207">
          <a:extLst>
            <a:ext uri="{FF2B5EF4-FFF2-40B4-BE49-F238E27FC236}">
              <a16:creationId xmlns:a16="http://schemas.microsoft.com/office/drawing/2014/main" id="{F22DEBD2-384E-4718-B5E0-F4CC838A4911}"/>
            </a:ext>
          </a:extLst>
        </xdr:cNvPr>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57694</xdr:rowOff>
    </xdr:to>
    <xdr:cxnSp macro="">
      <xdr:nvCxnSpPr>
        <xdr:cNvPr id="209" name="直線コネクタ 208">
          <a:extLst>
            <a:ext uri="{FF2B5EF4-FFF2-40B4-BE49-F238E27FC236}">
              <a16:creationId xmlns:a16="http://schemas.microsoft.com/office/drawing/2014/main" id="{B0B8B892-A0F7-4AA7-8B3D-679D067843D2}"/>
            </a:ext>
          </a:extLst>
        </xdr:cNvPr>
        <xdr:cNvCxnSpPr/>
      </xdr:nvCxnSpPr>
      <xdr:spPr>
        <a:xfrm>
          <a:off x="2908300" y="142374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77107</xdr:rowOff>
    </xdr:from>
    <xdr:to>
      <xdr:col>10</xdr:col>
      <xdr:colOff>165100</xdr:colOff>
      <xdr:row>83</xdr:row>
      <xdr:rowOff>7257</xdr:rowOff>
    </xdr:to>
    <xdr:sp macro="" textlink="">
      <xdr:nvSpPr>
        <xdr:cNvPr id="210" name="楕円 209">
          <a:extLst>
            <a:ext uri="{FF2B5EF4-FFF2-40B4-BE49-F238E27FC236}">
              <a16:creationId xmlns:a16="http://schemas.microsoft.com/office/drawing/2014/main" id="{25D856CD-F5D3-4DDF-8608-76D33D1D51DD}"/>
            </a:ext>
          </a:extLst>
        </xdr:cNvPr>
        <xdr:cNvSpPr/>
      </xdr:nvSpPr>
      <xdr:spPr>
        <a:xfrm>
          <a:off x="1968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127907</xdr:rowOff>
    </xdr:from>
    <xdr:to>
      <xdr:col>15</xdr:col>
      <xdr:colOff>50800</xdr:colOff>
      <xdr:row>83</xdr:row>
      <xdr:rowOff>7076</xdr:rowOff>
    </xdr:to>
    <xdr:cxnSp macro="">
      <xdr:nvCxnSpPr>
        <xdr:cNvPr id="211" name="直線コネクタ 210">
          <a:extLst>
            <a:ext uri="{FF2B5EF4-FFF2-40B4-BE49-F238E27FC236}">
              <a16:creationId xmlns:a16="http://schemas.microsoft.com/office/drawing/2014/main" id="{5B991F36-C515-462C-AF4F-DB73EED5AFA4}"/>
            </a:ext>
          </a:extLst>
        </xdr:cNvPr>
        <xdr:cNvCxnSpPr/>
      </xdr:nvCxnSpPr>
      <xdr:spPr>
        <a:xfrm>
          <a:off x="2019300" y="141868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212" name="楕円 211">
          <a:extLst>
            <a:ext uri="{FF2B5EF4-FFF2-40B4-BE49-F238E27FC236}">
              <a16:creationId xmlns:a16="http://schemas.microsoft.com/office/drawing/2014/main" id="{EB2BB574-BF2C-4B31-B3D0-1D9794EC3DBB}"/>
            </a:ext>
          </a:extLst>
        </xdr:cNvPr>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127907</xdr:rowOff>
    </xdr:to>
    <xdr:cxnSp macro="">
      <xdr:nvCxnSpPr>
        <xdr:cNvPr id="213" name="直線コネクタ 212">
          <a:extLst>
            <a:ext uri="{FF2B5EF4-FFF2-40B4-BE49-F238E27FC236}">
              <a16:creationId xmlns:a16="http://schemas.microsoft.com/office/drawing/2014/main" id="{BEA29AE2-6276-4019-9284-51D88B1ABF82}"/>
            </a:ext>
          </a:extLst>
        </xdr:cNvPr>
        <xdr:cNvCxnSpPr/>
      </xdr:nvCxnSpPr>
      <xdr:spPr>
        <a:xfrm>
          <a:off x="1130300" y="141345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4" name="n_1aveValue【福祉施設】&#10;有形固定資産減価償却率">
          <a:extLst>
            <a:ext uri="{FF2B5EF4-FFF2-40B4-BE49-F238E27FC236}">
              <a16:creationId xmlns:a16="http://schemas.microsoft.com/office/drawing/2014/main" id="{59B08ED7-DC91-486B-AE00-20611B281A07}"/>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5" name="n_2aveValue【福祉施設】&#10;有形固定資産減価償却率">
          <a:extLst>
            <a:ext uri="{FF2B5EF4-FFF2-40B4-BE49-F238E27FC236}">
              <a16:creationId xmlns:a16="http://schemas.microsoft.com/office/drawing/2014/main" id="{E2FFF1BE-6FEE-49B6-BCEF-E87E89959BA5}"/>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6" name="n_3aveValue【福祉施設】&#10;有形固定資産減価償却率">
          <a:extLst>
            <a:ext uri="{FF2B5EF4-FFF2-40B4-BE49-F238E27FC236}">
              <a16:creationId xmlns:a16="http://schemas.microsoft.com/office/drawing/2014/main" id="{955DD19A-6A05-40EE-A04E-42E4A501EEF7}"/>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7" name="n_4aveValue【福祉施設】&#10;有形固定資産減価償却率">
          <a:extLst>
            <a:ext uri="{FF2B5EF4-FFF2-40B4-BE49-F238E27FC236}">
              <a16:creationId xmlns:a16="http://schemas.microsoft.com/office/drawing/2014/main" id="{D2C2E9B1-8DCA-4653-A956-4720145E1568}"/>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99621</xdr:rowOff>
    </xdr:from>
    <xdr:ext cx="405111" cy="259045"/>
    <xdr:sp macro="" textlink="">
      <xdr:nvSpPr>
        <xdr:cNvPr id="218" name="n_1mainValue【福祉施設】&#10;有形固定資産減価償却率">
          <a:extLst>
            <a:ext uri="{FF2B5EF4-FFF2-40B4-BE49-F238E27FC236}">
              <a16:creationId xmlns:a16="http://schemas.microsoft.com/office/drawing/2014/main" id="{97047EF0-F4FD-46FA-AAFD-DACDCFADC9FD}"/>
            </a:ext>
          </a:extLst>
        </xdr:cNvPr>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19" name="n_2mainValue【福祉施設】&#10;有形固定資産減価償却率">
          <a:extLst>
            <a:ext uri="{FF2B5EF4-FFF2-40B4-BE49-F238E27FC236}">
              <a16:creationId xmlns:a16="http://schemas.microsoft.com/office/drawing/2014/main" id="{439D3B8B-E268-4193-8701-66CF7EA5EA93}"/>
            </a:ext>
          </a:extLst>
        </xdr:cNvPr>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169834</xdr:rowOff>
    </xdr:from>
    <xdr:ext cx="405111" cy="259045"/>
    <xdr:sp macro="" textlink="">
      <xdr:nvSpPr>
        <xdr:cNvPr id="220" name="n_3mainValue【福祉施設】&#10;有形固定資産減価償却率">
          <a:extLst>
            <a:ext uri="{FF2B5EF4-FFF2-40B4-BE49-F238E27FC236}">
              <a16:creationId xmlns:a16="http://schemas.microsoft.com/office/drawing/2014/main" id="{ACF7D142-1118-453A-B7F4-70F9E7B6DF75}"/>
            </a:ext>
          </a:extLst>
        </xdr:cNvPr>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117583</xdr:rowOff>
    </xdr:from>
    <xdr:ext cx="405111" cy="259045"/>
    <xdr:sp macro="" textlink="">
      <xdr:nvSpPr>
        <xdr:cNvPr id="221" name="n_4mainValue【福祉施設】&#10;有形固定資産減価償却率">
          <a:extLst>
            <a:ext uri="{FF2B5EF4-FFF2-40B4-BE49-F238E27FC236}">
              <a16:creationId xmlns:a16="http://schemas.microsoft.com/office/drawing/2014/main" id="{6129BF78-7E10-41BF-A606-65250D021645}"/>
            </a:ext>
          </a:extLst>
        </xdr:cNvPr>
        <xdr:cNvSpPr txBox="1"/>
      </xdr:nvSpPr>
      <xdr:spPr>
        <a:xfrm>
          <a:off x="927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E34E391-E6EE-4374-A073-989F43B355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AC9213EB-F436-4FF1-ACE9-C174461C88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384B4734-F7C5-4FC1-9C1C-AC068119D5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8892AD8B-1BF3-4AC2-96E6-F7CE19A0FD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B485AD9-70F7-4C91-B086-11EEE7C16A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F1354002-492F-41AC-85A1-D5CAF4C247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C8C29490-1100-4F6B-9B3A-8CEC4C60C0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A497B78-A6D6-4268-BFBE-2661F42F94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26ECAD8-5514-48FE-BE96-812468FEAC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9FCE095A-3855-4DAD-BA22-C49320316B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1DAABD36-9380-4F22-A697-7D06A689B56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5EC333A6-B071-45BF-910C-E673D76219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5610FFE7-27A8-4182-AF04-4084A3B9E2E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987C6788-4CC6-4FBD-A718-F91F37229A9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BEBBDB36-4CF9-4465-B02B-F0EC8BDC5E1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7347E24A-6B56-41F7-B185-A1FAD5ECC5B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6566E213-1B0E-4AD2-958D-7105889D745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6C54B61C-8494-48B2-A6DE-89429323006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124784BB-FA33-479E-ADAC-2020EAE65A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A6F784E-7B0C-4562-BB28-5058566979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2147C229-3B64-4D0E-AA20-E65EA970A8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1B5A65AC-FEE4-4826-87E8-0C93DDDADFE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617CBB7C-5619-447E-B97C-9BA463E12A59}"/>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84E9F17B-9D28-427A-AC0A-920D5A51F1F7}"/>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82153143-6FEE-4F24-9896-6C3FA6274666}"/>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DA12A4D2-9226-4B0C-9910-EF1D863EFB1F}"/>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D8E2453A-CC07-4299-A17E-39D67C5CB7D8}"/>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C6A2C40-CDF1-48BA-A4FB-30C485645E2F}"/>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50" name="フローチャート: 判断 249">
          <a:extLst>
            <a:ext uri="{FF2B5EF4-FFF2-40B4-BE49-F238E27FC236}">
              <a16:creationId xmlns:a16="http://schemas.microsoft.com/office/drawing/2014/main" id="{91BD9D07-0A2D-4C01-A129-9104FFE23D1F}"/>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51" name="フローチャート: 判断 250">
          <a:extLst>
            <a:ext uri="{FF2B5EF4-FFF2-40B4-BE49-F238E27FC236}">
              <a16:creationId xmlns:a16="http://schemas.microsoft.com/office/drawing/2014/main" id="{884D295A-FAAB-401F-9534-103E022758EE}"/>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52" name="フローチャート: 判断 251">
          <a:extLst>
            <a:ext uri="{FF2B5EF4-FFF2-40B4-BE49-F238E27FC236}">
              <a16:creationId xmlns:a16="http://schemas.microsoft.com/office/drawing/2014/main" id="{738C43DC-5B5C-4452-9D66-CB176195F578}"/>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53" name="フローチャート: 判断 252">
          <a:extLst>
            <a:ext uri="{FF2B5EF4-FFF2-40B4-BE49-F238E27FC236}">
              <a16:creationId xmlns:a16="http://schemas.microsoft.com/office/drawing/2014/main" id="{690D2DAF-1019-46DC-A0F9-DB87E0BB0C48}"/>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218A9D9-1ABC-4746-AF2A-6201890CFE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AAF2D9-4993-4BDB-B621-4CBDA5B283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06995F2-8EB8-47B1-A3C8-1C808E7A7E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A889D6F-7977-4F84-B680-000187EA64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F1714DB-5D91-4539-A576-9008D62441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35764</xdr:rowOff>
    </xdr:from>
    <xdr:to>
      <xdr:col>55</xdr:col>
      <xdr:colOff>50800</xdr:colOff>
      <xdr:row>85</xdr:row>
      <xdr:rowOff>137364</xdr:rowOff>
    </xdr:to>
    <xdr:sp macro="" textlink="">
      <xdr:nvSpPr>
        <xdr:cNvPr id="259" name="楕円 258">
          <a:extLst>
            <a:ext uri="{FF2B5EF4-FFF2-40B4-BE49-F238E27FC236}">
              <a16:creationId xmlns:a16="http://schemas.microsoft.com/office/drawing/2014/main" id="{A83A38A5-1ECB-48CB-AFD5-4960CCCEEDC3}"/>
            </a:ext>
          </a:extLst>
        </xdr:cNvPr>
        <xdr:cNvSpPr/>
      </xdr:nvSpPr>
      <xdr:spPr>
        <a:xfrm>
          <a:off x="104267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145179</xdr:rowOff>
    </xdr:from>
    <xdr:ext cx="469744" cy="259045"/>
    <xdr:sp macro="" textlink="">
      <xdr:nvSpPr>
        <xdr:cNvPr id="260" name="【福祉施設】&#10;一人当たり面積該当値テキスト">
          <a:extLst>
            <a:ext uri="{FF2B5EF4-FFF2-40B4-BE49-F238E27FC236}">
              <a16:creationId xmlns:a16="http://schemas.microsoft.com/office/drawing/2014/main" id="{BE450386-4E31-4330-AFEC-8D166DA84F06}"/>
            </a:ext>
          </a:extLst>
        </xdr:cNvPr>
        <xdr:cNvSpPr txBox="1"/>
      </xdr:nvSpPr>
      <xdr:spPr>
        <a:xfrm>
          <a:off x="10515600" y="145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37364</xdr:rowOff>
    </xdr:from>
    <xdr:to>
      <xdr:col>50</xdr:col>
      <xdr:colOff>165100</xdr:colOff>
      <xdr:row>85</xdr:row>
      <xdr:rowOff>138964</xdr:rowOff>
    </xdr:to>
    <xdr:sp macro="" textlink="">
      <xdr:nvSpPr>
        <xdr:cNvPr id="261" name="楕円 260">
          <a:extLst>
            <a:ext uri="{FF2B5EF4-FFF2-40B4-BE49-F238E27FC236}">
              <a16:creationId xmlns:a16="http://schemas.microsoft.com/office/drawing/2014/main" id="{8D9E6298-8E01-483F-AAD4-65606D3921E2}"/>
            </a:ext>
          </a:extLst>
        </xdr:cNvPr>
        <xdr:cNvSpPr/>
      </xdr:nvSpPr>
      <xdr:spPr>
        <a:xfrm>
          <a:off x="95885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86564</xdr:rowOff>
    </xdr:from>
    <xdr:to>
      <xdr:col>55</xdr:col>
      <xdr:colOff>0</xdr:colOff>
      <xdr:row>85</xdr:row>
      <xdr:rowOff>88164</xdr:rowOff>
    </xdr:to>
    <xdr:cxnSp macro="">
      <xdr:nvCxnSpPr>
        <xdr:cNvPr id="262" name="直線コネクタ 261">
          <a:extLst>
            <a:ext uri="{FF2B5EF4-FFF2-40B4-BE49-F238E27FC236}">
              <a16:creationId xmlns:a16="http://schemas.microsoft.com/office/drawing/2014/main" id="{0E51C2A6-59BA-46C3-ABBB-17C0B23EB3D0}"/>
            </a:ext>
          </a:extLst>
        </xdr:cNvPr>
        <xdr:cNvCxnSpPr/>
      </xdr:nvCxnSpPr>
      <xdr:spPr>
        <a:xfrm flipV="1">
          <a:off x="9639300" y="1465981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40106</xdr:rowOff>
    </xdr:from>
    <xdr:to>
      <xdr:col>46</xdr:col>
      <xdr:colOff>38100</xdr:colOff>
      <xdr:row>85</xdr:row>
      <xdr:rowOff>141706</xdr:rowOff>
    </xdr:to>
    <xdr:sp macro="" textlink="">
      <xdr:nvSpPr>
        <xdr:cNvPr id="263" name="楕円 262">
          <a:extLst>
            <a:ext uri="{FF2B5EF4-FFF2-40B4-BE49-F238E27FC236}">
              <a16:creationId xmlns:a16="http://schemas.microsoft.com/office/drawing/2014/main" id="{85721ABA-3ECD-4420-8C37-12BFDB9E3ED1}"/>
            </a:ext>
          </a:extLst>
        </xdr:cNvPr>
        <xdr:cNvSpPr/>
      </xdr:nvSpPr>
      <xdr:spPr>
        <a:xfrm>
          <a:off x="8699500" y="14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88164</xdr:rowOff>
    </xdr:from>
    <xdr:to>
      <xdr:col>50</xdr:col>
      <xdr:colOff>114300</xdr:colOff>
      <xdr:row>85</xdr:row>
      <xdr:rowOff>90906</xdr:rowOff>
    </xdr:to>
    <xdr:cxnSp macro="">
      <xdr:nvCxnSpPr>
        <xdr:cNvPr id="264" name="直線コネクタ 263">
          <a:extLst>
            <a:ext uri="{FF2B5EF4-FFF2-40B4-BE49-F238E27FC236}">
              <a16:creationId xmlns:a16="http://schemas.microsoft.com/office/drawing/2014/main" id="{18694E97-E553-4574-B53D-DB3B053A3590}"/>
            </a:ext>
          </a:extLst>
        </xdr:cNvPr>
        <xdr:cNvCxnSpPr/>
      </xdr:nvCxnSpPr>
      <xdr:spPr>
        <a:xfrm flipV="1">
          <a:off x="8750300" y="1466141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41935</xdr:rowOff>
    </xdr:from>
    <xdr:to>
      <xdr:col>41</xdr:col>
      <xdr:colOff>101600</xdr:colOff>
      <xdr:row>85</xdr:row>
      <xdr:rowOff>143535</xdr:rowOff>
    </xdr:to>
    <xdr:sp macro="" textlink="">
      <xdr:nvSpPr>
        <xdr:cNvPr id="265" name="楕円 264">
          <a:extLst>
            <a:ext uri="{FF2B5EF4-FFF2-40B4-BE49-F238E27FC236}">
              <a16:creationId xmlns:a16="http://schemas.microsoft.com/office/drawing/2014/main" id="{1B88318D-689C-47DB-A17A-F6A6173E0C4E}"/>
            </a:ext>
          </a:extLst>
        </xdr:cNvPr>
        <xdr:cNvSpPr/>
      </xdr:nvSpPr>
      <xdr:spPr>
        <a:xfrm>
          <a:off x="7810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90906</xdr:rowOff>
    </xdr:from>
    <xdr:to>
      <xdr:col>45</xdr:col>
      <xdr:colOff>177800</xdr:colOff>
      <xdr:row>85</xdr:row>
      <xdr:rowOff>92735</xdr:rowOff>
    </xdr:to>
    <xdr:cxnSp macro="">
      <xdr:nvCxnSpPr>
        <xdr:cNvPr id="266" name="直線コネクタ 265">
          <a:extLst>
            <a:ext uri="{FF2B5EF4-FFF2-40B4-BE49-F238E27FC236}">
              <a16:creationId xmlns:a16="http://schemas.microsoft.com/office/drawing/2014/main" id="{F56D0F97-9DFB-47D4-AFC8-AF1EA2FEDA06}"/>
            </a:ext>
          </a:extLst>
        </xdr:cNvPr>
        <xdr:cNvCxnSpPr/>
      </xdr:nvCxnSpPr>
      <xdr:spPr>
        <a:xfrm flipV="1">
          <a:off x="7861300" y="146641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43307</xdr:rowOff>
    </xdr:from>
    <xdr:to>
      <xdr:col>36</xdr:col>
      <xdr:colOff>165100</xdr:colOff>
      <xdr:row>85</xdr:row>
      <xdr:rowOff>144907</xdr:rowOff>
    </xdr:to>
    <xdr:sp macro="" textlink="">
      <xdr:nvSpPr>
        <xdr:cNvPr id="267" name="楕円 266">
          <a:extLst>
            <a:ext uri="{FF2B5EF4-FFF2-40B4-BE49-F238E27FC236}">
              <a16:creationId xmlns:a16="http://schemas.microsoft.com/office/drawing/2014/main" id="{66459810-CE95-4300-9E1F-2FD71041AB63}"/>
            </a:ext>
          </a:extLst>
        </xdr:cNvPr>
        <xdr:cNvSpPr/>
      </xdr:nvSpPr>
      <xdr:spPr>
        <a:xfrm>
          <a:off x="6921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92735</xdr:rowOff>
    </xdr:from>
    <xdr:to>
      <xdr:col>41</xdr:col>
      <xdr:colOff>50800</xdr:colOff>
      <xdr:row>85</xdr:row>
      <xdr:rowOff>94107</xdr:rowOff>
    </xdr:to>
    <xdr:cxnSp macro="">
      <xdr:nvCxnSpPr>
        <xdr:cNvPr id="268" name="直線コネクタ 267">
          <a:extLst>
            <a:ext uri="{FF2B5EF4-FFF2-40B4-BE49-F238E27FC236}">
              <a16:creationId xmlns:a16="http://schemas.microsoft.com/office/drawing/2014/main" id="{9D52E781-700D-48F6-954E-9594D88E12B3}"/>
            </a:ext>
          </a:extLst>
        </xdr:cNvPr>
        <xdr:cNvCxnSpPr/>
      </xdr:nvCxnSpPr>
      <xdr:spPr>
        <a:xfrm flipV="1">
          <a:off x="6972300" y="146659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269" name="n_1aveValue【福祉施設】&#10;一人当たり面積">
          <a:extLst>
            <a:ext uri="{FF2B5EF4-FFF2-40B4-BE49-F238E27FC236}">
              <a16:creationId xmlns:a16="http://schemas.microsoft.com/office/drawing/2014/main" id="{4CE541E5-6C72-478D-BFA9-5A607590BDEE}"/>
            </a:ext>
          </a:extLst>
        </xdr:cNvPr>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70" name="n_2aveValue【福祉施設】&#10;一人当たり面積">
          <a:extLst>
            <a:ext uri="{FF2B5EF4-FFF2-40B4-BE49-F238E27FC236}">
              <a16:creationId xmlns:a16="http://schemas.microsoft.com/office/drawing/2014/main" id="{3BFD4561-F0AB-453C-9A31-5B70928B8F2E}"/>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271" name="n_3aveValue【福祉施設】&#10;一人当たり面積">
          <a:extLst>
            <a:ext uri="{FF2B5EF4-FFF2-40B4-BE49-F238E27FC236}">
              <a16:creationId xmlns:a16="http://schemas.microsoft.com/office/drawing/2014/main" id="{4ACB85B6-5891-43F3-ADBF-AA452C3B2440}"/>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272" name="n_4aveValue【福祉施設】&#10;一人当たり面積">
          <a:extLst>
            <a:ext uri="{FF2B5EF4-FFF2-40B4-BE49-F238E27FC236}">
              <a16:creationId xmlns:a16="http://schemas.microsoft.com/office/drawing/2014/main" id="{C49772ED-8551-47EC-8E48-CC4A368336F0}"/>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130091</xdr:rowOff>
    </xdr:from>
    <xdr:ext cx="469744" cy="259045"/>
    <xdr:sp macro="" textlink="">
      <xdr:nvSpPr>
        <xdr:cNvPr id="273" name="n_1mainValue【福祉施設】&#10;一人当たり面積">
          <a:extLst>
            <a:ext uri="{FF2B5EF4-FFF2-40B4-BE49-F238E27FC236}">
              <a16:creationId xmlns:a16="http://schemas.microsoft.com/office/drawing/2014/main" id="{49D1DF4A-A3A1-404E-9096-5D52EC71E8F8}"/>
            </a:ext>
          </a:extLst>
        </xdr:cNvPr>
        <xdr:cNvSpPr txBox="1"/>
      </xdr:nvSpPr>
      <xdr:spPr>
        <a:xfrm>
          <a:off x="9391727" y="1470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132833</xdr:rowOff>
    </xdr:from>
    <xdr:ext cx="469744" cy="259045"/>
    <xdr:sp macro="" textlink="">
      <xdr:nvSpPr>
        <xdr:cNvPr id="274" name="n_2mainValue【福祉施設】&#10;一人当たり面積">
          <a:extLst>
            <a:ext uri="{FF2B5EF4-FFF2-40B4-BE49-F238E27FC236}">
              <a16:creationId xmlns:a16="http://schemas.microsoft.com/office/drawing/2014/main" id="{015674A4-43B0-43ED-BCF7-D52A968E0CF4}"/>
            </a:ext>
          </a:extLst>
        </xdr:cNvPr>
        <xdr:cNvSpPr txBox="1"/>
      </xdr:nvSpPr>
      <xdr:spPr>
        <a:xfrm>
          <a:off x="8515427" y="14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134662</xdr:rowOff>
    </xdr:from>
    <xdr:ext cx="469744" cy="259045"/>
    <xdr:sp macro="" textlink="">
      <xdr:nvSpPr>
        <xdr:cNvPr id="275" name="n_3mainValue【福祉施設】&#10;一人当たり面積">
          <a:extLst>
            <a:ext uri="{FF2B5EF4-FFF2-40B4-BE49-F238E27FC236}">
              <a16:creationId xmlns:a16="http://schemas.microsoft.com/office/drawing/2014/main" id="{41F63C88-95E8-41CD-9904-353D880E3A07}"/>
            </a:ext>
          </a:extLst>
        </xdr:cNvPr>
        <xdr:cNvSpPr txBox="1"/>
      </xdr:nvSpPr>
      <xdr:spPr>
        <a:xfrm>
          <a:off x="76264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136034</xdr:rowOff>
    </xdr:from>
    <xdr:ext cx="469744" cy="259045"/>
    <xdr:sp macro="" textlink="">
      <xdr:nvSpPr>
        <xdr:cNvPr id="276" name="n_4mainValue【福祉施設】&#10;一人当たり面積">
          <a:extLst>
            <a:ext uri="{FF2B5EF4-FFF2-40B4-BE49-F238E27FC236}">
              <a16:creationId xmlns:a16="http://schemas.microsoft.com/office/drawing/2014/main" id="{8B24D7F5-9532-4FCC-8783-C2D26A6B43D8}"/>
            </a:ext>
          </a:extLst>
        </xdr:cNvPr>
        <xdr:cNvSpPr txBox="1"/>
      </xdr:nvSpPr>
      <xdr:spPr>
        <a:xfrm>
          <a:off x="6737427" y="147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3438D013-0AE0-4287-9BA8-2006B686C8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A681D070-71A1-48B0-AE65-458AB8B6E2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70B81B7F-1326-4DD9-A7CA-D0470AA361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9F725A35-38A7-48A8-9170-17EFD3BC89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693BF488-2F2B-4646-8650-5BD6B16788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1E0667D8-295C-41D7-9182-ADF5DD913B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89C05055-49A1-43D3-878F-7E84913E82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60C2556D-7877-4F05-B3A7-C5DA512070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37090E7C-AF8B-466F-B67F-876359F3AD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D677A2BB-F3F8-4C7A-894A-63EE837BDD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8CD7626B-BDD5-4DCF-A78D-C72D0ABBA2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D717A433-D9F0-41C2-AD58-55E42B9F30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28455C-070E-4FA2-A6C7-E0E22B2290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866EF546-988B-4DF8-8719-D5E7323421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64BD62FC-379C-4F32-8A49-A9649F9A8B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53FBC6F8-DFF2-4739-A016-286109E474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1FAEF48-2705-4FAA-B8C7-B1E46DA9DE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F3E1452-186A-45FF-9AA2-2F2D82092C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74E2E65E-3880-4B0C-BB1C-BD709784FC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3273576A-F880-412B-8E2B-11F8ADE2B0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3AB6831A-38AE-4AAF-A9CE-6D63F4057F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BCE345E3-9C2D-4DBB-B2E1-29ED209075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DF418672-8B03-47F4-A345-A5338DABF7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5C7D5514-EB9C-43AF-B541-02C6CA625C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7814DBD-5DBA-47BF-AD23-8F1490D715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FE4A1499-8AD6-4AD2-9486-DB90DB0FD3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8AFB1679-683F-4555-B089-66C7CE0987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488D4E22-6C32-4C09-A4AD-A0C327E2DB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91AF843F-8A70-4579-AE66-6FA321EFCB8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DFEA5EE4-ABCF-44F9-BDF3-854E875ED4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C4BA2AE4-C93E-4531-AEBE-9F6A98A68A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2B600892-C142-4803-B58D-1AC50105E3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3145C5B-BFDE-47FE-8C45-B7F0EF8461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E0CC2050-598F-491C-A3BA-996DAD8C67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F886D1F8-153A-4897-9BB6-EF09B06B978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F33BE251-DDAC-455D-9A30-23C8FAE9D3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369C9692-B52D-401A-8555-DBCDFB783E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C7DCD31C-8131-4657-AA73-5B052D2F339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D74D58A0-C888-4715-A1E1-44DDF25DD2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1BED00D9-D015-4704-A140-23D65DF47C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1DF38C20-E2DA-4D81-BAE9-520E592282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DE31F12A-2A40-4E36-AEE2-77189885783C}"/>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7AECBDE3-6D68-4A63-A278-EE8148345876}"/>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85750732-5826-49A9-9FFF-053B42D1DC7F}"/>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C2C31B81-76C0-40AA-BE86-D01BB9E1EEA7}"/>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C2C0DA70-A784-4609-9098-0E60CFAD81B9}"/>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60DCA9FC-5835-4A11-8FDE-623749047B5C}"/>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7C4FDA30-9F33-4818-BE42-24EAE6043B17}"/>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5" name="フローチャート: 判断 324">
          <a:extLst>
            <a:ext uri="{FF2B5EF4-FFF2-40B4-BE49-F238E27FC236}">
              <a16:creationId xmlns:a16="http://schemas.microsoft.com/office/drawing/2014/main" id="{9A720D21-5F42-41B2-B194-36C8F7F4A32B}"/>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6" name="フローチャート: 判断 325">
          <a:extLst>
            <a:ext uri="{FF2B5EF4-FFF2-40B4-BE49-F238E27FC236}">
              <a16:creationId xmlns:a16="http://schemas.microsoft.com/office/drawing/2014/main" id="{61C54103-CC95-46D9-BA28-837AC1335F08}"/>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7" name="フローチャート: 判断 326">
          <a:extLst>
            <a:ext uri="{FF2B5EF4-FFF2-40B4-BE49-F238E27FC236}">
              <a16:creationId xmlns:a16="http://schemas.microsoft.com/office/drawing/2014/main" id="{0D344DAD-BBA3-4DC7-B2A1-3965D8CE9CEB}"/>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8" name="フローチャート: 判断 327">
          <a:extLst>
            <a:ext uri="{FF2B5EF4-FFF2-40B4-BE49-F238E27FC236}">
              <a16:creationId xmlns:a16="http://schemas.microsoft.com/office/drawing/2014/main" id="{FFF9F314-F5BD-4521-A6C4-21AF5DFB753B}"/>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478365F-5E26-48F1-A14E-FA5FB1027A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3088573-AF78-4EEF-B77E-8F53379E33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C70DDEA7-0618-4B79-95D3-44168DD8D8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B0502CD-45D7-4A9F-9E8F-AAFAA541A4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222FE2C-F343-4D18-A53D-8AE8DB0F50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334" name="楕円 333">
          <a:extLst>
            <a:ext uri="{FF2B5EF4-FFF2-40B4-BE49-F238E27FC236}">
              <a16:creationId xmlns:a16="http://schemas.microsoft.com/office/drawing/2014/main" id="{9A57357A-FD05-46CA-995E-5AC30D2925D7}"/>
            </a:ext>
          </a:extLst>
        </xdr:cNvPr>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1CEC8DDB-482A-4BE8-A571-A787F5593BCF}"/>
            </a:ext>
          </a:extLst>
        </xdr:cNvPr>
        <xdr:cNvSpPr txBox="1"/>
      </xdr:nvSpPr>
      <xdr:spPr>
        <a:xfrm>
          <a:off x="16357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336" name="楕円 335">
          <a:extLst>
            <a:ext uri="{FF2B5EF4-FFF2-40B4-BE49-F238E27FC236}">
              <a16:creationId xmlns:a16="http://schemas.microsoft.com/office/drawing/2014/main" id="{0CB7B1F4-16D7-489F-B7B0-62B475C72291}"/>
            </a:ext>
          </a:extLst>
        </xdr:cNvPr>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92528</xdr:rowOff>
    </xdr:to>
    <xdr:cxnSp macro="">
      <xdr:nvCxnSpPr>
        <xdr:cNvPr id="337" name="直線コネクタ 336">
          <a:extLst>
            <a:ext uri="{FF2B5EF4-FFF2-40B4-BE49-F238E27FC236}">
              <a16:creationId xmlns:a16="http://schemas.microsoft.com/office/drawing/2014/main" id="{4C6D0F23-F0D2-4B62-BDE4-ACED67CAF4F9}"/>
            </a:ext>
          </a:extLst>
        </xdr:cNvPr>
        <xdr:cNvCxnSpPr/>
      </xdr:nvCxnSpPr>
      <xdr:spPr>
        <a:xfrm flipV="1">
          <a:off x="15481300" y="64329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165826</xdr:rowOff>
    </xdr:from>
    <xdr:to>
      <xdr:col>76</xdr:col>
      <xdr:colOff>165100</xdr:colOff>
      <xdr:row>37</xdr:row>
      <xdr:rowOff>95976</xdr:rowOff>
    </xdr:to>
    <xdr:sp macro="" textlink="">
      <xdr:nvSpPr>
        <xdr:cNvPr id="338" name="楕円 337">
          <a:extLst>
            <a:ext uri="{FF2B5EF4-FFF2-40B4-BE49-F238E27FC236}">
              <a16:creationId xmlns:a16="http://schemas.microsoft.com/office/drawing/2014/main" id="{2DF8A77E-48BE-4191-B143-B31343126314}"/>
            </a:ext>
          </a:extLst>
        </xdr:cNvPr>
        <xdr:cNvSpPr/>
      </xdr:nvSpPr>
      <xdr:spPr>
        <a:xfrm>
          <a:off x="14541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37</xdr:row>
      <xdr:rowOff>92528</xdr:rowOff>
    </xdr:to>
    <xdr:cxnSp macro="">
      <xdr:nvCxnSpPr>
        <xdr:cNvPr id="339" name="直線コネクタ 338">
          <a:extLst>
            <a:ext uri="{FF2B5EF4-FFF2-40B4-BE49-F238E27FC236}">
              <a16:creationId xmlns:a16="http://schemas.microsoft.com/office/drawing/2014/main" id="{8B39941D-868A-4A93-9770-77253830219B}"/>
            </a:ext>
          </a:extLst>
        </xdr:cNvPr>
        <xdr:cNvCxnSpPr/>
      </xdr:nvCxnSpPr>
      <xdr:spPr>
        <a:xfrm>
          <a:off x="14592300" y="63888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340" name="楕円 339">
          <a:extLst>
            <a:ext uri="{FF2B5EF4-FFF2-40B4-BE49-F238E27FC236}">
              <a16:creationId xmlns:a16="http://schemas.microsoft.com/office/drawing/2014/main" id="{1E0AF1B0-C653-4397-9116-09C7BF03172C}"/>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45176</xdr:rowOff>
    </xdr:to>
    <xdr:cxnSp macro="">
      <xdr:nvCxnSpPr>
        <xdr:cNvPr id="341" name="直線コネクタ 340">
          <a:extLst>
            <a:ext uri="{FF2B5EF4-FFF2-40B4-BE49-F238E27FC236}">
              <a16:creationId xmlns:a16="http://schemas.microsoft.com/office/drawing/2014/main" id="{3938EE4C-FD7E-47A3-9423-B20E5BED4704}"/>
            </a:ext>
          </a:extLst>
        </xdr:cNvPr>
        <xdr:cNvCxnSpPr/>
      </xdr:nvCxnSpPr>
      <xdr:spPr>
        <a:xfrm>
          <a:off x="13703300" y="63398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342" name="楕円 341">
          <a:extLst>
            <a:ext uri="{FF2B5EF4-FFF2-40B4-BE49-F238E27FC236}">
              <a16:creationId xmlns:a16="http://schemas.microsoft.com/office/drawing/2014/main" id="{CE672CA3-0655-4C50-8381-3E2764771F0D}"/>
            </a:ext>
          </a:extLst>
        </xdr:cNvPr>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36</xdr:row>
      <xdr:rowOff>167640</xdr:rowOff>
    </xdr:to>
    <xdr:cxnSp macro="">
      <xdr:nvCxnSpPr>
        <xdr:cNvPr id="343" name="直線コネクタ 342">
          <a:extLst>
            <a:ext uri="{FF2B5EF4-FFF2-40B4-BE49-F238E27FC236}">
              <a16:creationId xmlns:a16="http://schemas.microsoft.com/office/drawing/2014/main" id="{BC279B3A-F5D5-48D5-8AF6-C8EEC4F93981}"/>
            </a:ext>
          </a:extLst>
        </xdr:cNvPr>
        <xdr:cNvCxnSpPr/>
      </xdr:nvCxnSpPr>
      <xdr:spPr>
        <a:xfrm>
          <a:off x="12814300" y="622717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B9A54B5E-0B43-485D-8102-9083ACE8E4B1}"/>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306E93A0-0A29-473A-8242-A0E612AB6D76}"/>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A0AC21F3-9739-4FAA-8A41-642C35AF5843}"/>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D827BEF4-DFAD-423E-88EB-3B166E27D21F}"/>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0CA04BE3-33D7-4435-900E-7695E52FE924}"/>
            </a:ext>
          </a:extLst>
        </xdr:cNvPr>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112503</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F4CB66A4-DAAE-48FD-9C69-C962A98B2BA6}"/>
            </a:ext>
          </a:extLst>
        </xdr:cNvPr>
        <xdr:cNvSpPr txBox="1"/>
      </xdr:nvSpPr>
      <xdr:spPr>
        <a:xfrm>
          <a:off x="14389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21E22105-E89F-4E83-8D84-2880DBEDF895}"/>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07787FDB-400C-4678-B40F-173FE3709789}"/>
            </a:ext>
          </a:extLst>
        </xdr:cNvPr>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71C1ADD-2830-4DC0-B57C-53CFFAEEB7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A398C453-42FC-426C-B431-FCE4756DC3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113A52FC-ABAA-4F06-9A2F-6982A804D6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7B1ACCB3-6C55-4D62-9342-45A350D6E4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D3D804BC-7699-4942-851F-71D771C076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B2E8E240-6C2C-49D1-8371-2EB33ADFB9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887DF63A-4F1D-4AF0-81DD-C080DDEDAC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7C000FF2-0E74-47EE-8E60-4E24D9621B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7B056FCD-7472-4252-BF99-84EA02E335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CFB3D694-BAA7-4007-917D-645F3CAD1D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7DE4B4B1-A2A1-468C-AB63-9A0CEB4392A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AA806A7A-34B6-4BE6-BC2E-84C60664D6D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FBB5FD5C-2D6F-464D-BEAE-9833D995E4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F4A8F12F-1910-4BC9-8AE6-7E7C57717EC6}"/>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5E399A4E-CF55-4721-83E5-2C842CB1B9C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C2E1FE3C-4FBD-45B6-97C0-AA410D04EC89}"/>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8C5A7994-2CE5-40B8-96FA-5F860480247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11741CBD-2D0B-4223-B4C7-835866BE64AF}"/>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81D7FBE3-EFBA-45A9-B4E9-6D8EBD0A688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B9ED26C6-C81B-4236-A6E0-FBA7F1EA6C7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BD9741E7-8230-4EA6-8F96-7D8EAF494B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6F026EF2-D476-4044-A810-A9D412064875}"/>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B57E224D-7001-4E28-9AF4-A2F140087F4E}"/>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7ED0D588-485E-4517-8A28-9387D403E0EE}"/>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73A3ABAD-F0E0-46AA-926A-271B318496A2}"/>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2EA4DB8D-1278-4B3F-A511-382694F16C62}"/>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47F425A2-0715-4F05-9D41-7F84283DAD58}"/>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47590853-0189-49C8-A27E-415F36B4E77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80" name="フローチャート: 判断 379">
          <a:extLst>
            <a:ext uri="{FF2B5EF4-FFF2-40B4-BE49-F238E27FC236}">
              <a16:creationId xmlns:a16="http://schemas.microsoft.com/office/drawing/2014/main" id="{01DB2815-2C4C-42EB-9188-8B0173E63D61}"/>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81" name="フローチャート: 判断 380">
          <a:extLst>
            <a:ext uri="{FF2B5EF4-FFF2-40B4-BE49-F238E27FC236}">
              <a16:creationId xmlns:a16="http://schemas.microsoft.com/office/drawing/2014/main" id="{6B0815EB-6F56-4107-99A0-4D12E93B91FF}"/>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82" name="フローチャート: 判断 381">
          <a:extLst>
            <a:ext uri="{FF2B5EF4-FFF2-40B4-BE49-F238E27FC236}">
              <a16:creationId xmlns:a16="http://schemas.microsoft.com/office/drawing/2014/main" id="{40EDDCD0-5CB7-4882-AAC0-3CC8879AEF19}"/>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83" name="フローチャート: 判断 382">
          <a:extLst>
            <a:ext uri="{FF2B5EF4-FFF2-40B4-BE49-F238E27FC236}">
              <a16:creationId xmlns:a16="http://schemas.microsoft.com/office/drawing/2014/main" id="{16B02FF4-9248-4D92-A461-90816EFCEB4F}"/>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3AE6FBD-2903-4F5F-8E65-542888C753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4B08227-CD4B-44BD-BCC2-23BBA51D0F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A71E404-C1E4-4C14-8DED-3338D1300E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B384181-4372-4E79-9F68-96B945EB98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B125812-DEFD-4ED0-9B00-4B03464784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159483</xdr:rowOff>
    </xdr:from>
    <xdr:to>
      <xdr:col>116</xdr:col>
      <xdr:colOff>114300</xdr:colOff>
      <xdr:row>41</xdr:row>
      <xdr:rowOff>89633</xdr:rowOff>
    </xdr:to>
    <xdr:sp macro="" textlink="">
      <xdr:nvSpPr>
        <xdr:cNvPr id="389" name="楕円 388">
          <a:extLst>
            <a:ext uri="{FF2B5EF4-FFF2-40B4-BE49-F238E27FC236}">
              <a16:creationId xmlns:a16="http://schemas.microsoft.com/office/drawing/2014/main" id="{535FE2B7-C983-4572-8A2A-822D711EA8D3}"/>
            </a:ext>
          </a:extLst>
        </xdr:cNvPr>
        <xdr:cNvSpPr/>
      </xdr:nvSpPr>
      <xdr:spPr>
        <a:xfrm>
          <a:off x="22110700" y="70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7DB4B4A6-FB17-43F5-A2C7-AF1CBAF20E28}"/>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165987</xdr:rowOff>
    </xdr:from>
    <xdr:to>
      <xdr:col>112</xdr:col>
      <xdr:colOff>38100</xdr:colOff>
      <xdr:row>41</xdr:row>
      <xdr:rowOff>96137</xdr:rowOff>
    </xdr:to>
    <xdr:sp macro="" textlink="">
      <xdr:nvSpPr>
        <xdr:cNvPr id="391" name="楕円 390">
          <a:extLst>
            <a:ext uri="{FF2B5EF4-FFF2-40B4-BE49-F238E27FC236}">
              <a16:creationId xmlns:a16="http://schemas.microsoft.com/office/drawing/2014/main" id="{954726F0-AE5B-431F-8CEF-8EC41962E845}"/>
            </a:ext>
          </a:extLst>
        </xdr:cNvPr>
        <xdr:cNvSpPr/>
      </xdr:nvSpPr>
      <xdr:spPr>
        <a:xfrm>
          <a:off x="21272500" y="70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38833</xdr:rowOff>
    </xdr:from>
    <xdr:to>
      <xdr:col>116</xdr:col>
      <xdr:colOff>63500</xdr:colOff>
      <xdr:row>41</xdr:row>
      <xdr:rowOff>45337</xdr:rowOff>
    </xdr:to>
    <xdr:cxnSp macro="">
      <xdr:nvCxnSpPr>
        <xdr:cNvPr id="392" name="直線コネクタ 391">
          <a:extLst>
            <a:ext uri="{FF2B5EF4-FFF2-40B4-BE49-F238E27FC236}">
              <a16:creationId xmlns:a16="http://schemas.microsoft.com/office/drawing/2014/main" id="{4F88990D-EE43-4C83-B5AC-610668801624}"/>
            </a:ext>
          </a:extLst>
        </xdr:cNvPr>
        <xdr:cNvCxnSpPr/>
      </xdr:nvCxnSpPr>
      <xdr:spPr>
        <a:xfrm flipV="1">
          <a:off x="21323300" y="7068283"/>
          <a:ext cx="8382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167699</xdr:rowOff>
    </xdr:from>
    <xdr:to>
      <xdr:col>107</xdr:col>
      <xdr:colOff>101600</xdr:colOff>
      <xdr:row>41</xdr:row>
      <xdr:rowOff>97849</xdr:rowOff>
    </xdr:to>
    <xdr:sp macro="" textlink="">
      <xdr:nvSpPr>
        <xdr:cNvPr id="393" name="楕円 392">
          <a:extLst>
            <a:ext uri="{FF2B5EF4-FFF2-40B4-BE49-F238E27FC236}">
              <a16:creationId xmlns:a16="http://schemas.microsoft.com/office/drawing/2014/main" id="{CAE528C7-A753-4D2E-AA4F-050BD7AA5CE4}"/>
            </a:ext>
          </a:extLst>
        </xdr:cNvPr>
        <xdr:cNvSpPr/>
      </xdr:nvSpPr>
      <xdr:spPr>
        <a:xfrm>
          <a:off x="20383500" y="702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45337</xdr:rowOff>
    </xdr:from>
    <xdr:to>
      <xdr:col>111</xdr:col>
      <xdr:colOff>177800</xdr:colOff>
      <xdr:row>41</xdr:row>
      <xdr:rowOff>47049</xdr:rowOff>
    </xdr:to>
    <xdr:cxnSp macro="">
      <xdr:nvCxnSpPr>
        <xdr:cNvPr id="394" name="直線コネクタ 393">
          <a:extLst>
            <a:ext uri="{FF2B5EF4-FFF2-40B4-BE49-F238E27FC236}">
              <a16:creationId xmlns:a16="http://schemas.microsoft.com/office/drawing/2014/main" id="{50C865CB-C437-41D7-BDB0-C374A322866D}"/>
            </a:ext>
          </a:extLst>
        </xdr:cNvPr>
        <xdr:cNvCxnSpPr/>
      </xdr:nvCxnSpPr>
      <xdr:spPr>
        <a:xfrm flipV="1">
          <a:off x="20434300" y="7074787"/>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13774</xdr:rowOff>
    </xdr:from>
    <xdr:to>
      <xdr:col>102</xdr:col>
      <xdr:colOff>165100</xdr:colOff>
      <xdr:row>41</xdr:row>
      <xdr:rowOff>115374</xdr:rowOff>
    </xdr:to>
    <xdr:sp macro="" textlink="">
      <xdr:nvSpPr>
        <xdr:cNvPr id="395" name="楕円 394">
          <a:extLst>
            <a:ext uri="{FF2B5EF4-FFF2-40B4-BE49-F238E27FC236}">
              <a16:creationId xmlns:a16="http://schemas.microsoft.com/office/drawing/2014/main" id="{ABE41539-B20B-4D79-BD1C-0C325BCC0D86}"/>
            </a:ext>
          </a:extLst>
        </xdr:cNvPr>
        <xdr:cNvSpPr/>
      </xdr:nvSpPr>
      <xdr:spPr>
        <a:xfrm>
          <a:off x="19494500" y="70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47049</xdr:rowOff>
    </xdr:from>
    <xdr:to>
      <xdr:col>107</xdr:col>
      <xdr:colOff>50800</xdr:colOff>
      <xdr:row>41</xdr:row>
      <xdr:rowOff>64574</xdr:rowOff>
    </xdr:to>
    <xdr:cxnSp macro="">
      <xdr:nvCxnSpPr>
        <xdr:cNvPr id="396" name="直線コネクタ 395">
          <a:extLst>
            <a:ext uri="{FF2B5EF4-FFF2-40B4-BE49-F238E27FC236}">
              <a16:creationId xmlns:a16="http://schemas.microsoft.com/office/drawing/2014/main" id="{6CA1F747-6DC9-4F93-9E7B-AF862C010365}"/>
            </a:ext>
          </a:extLst>
        </xdr:cNvPr>
        <xdr:cNvCxnSpPr/>
      </xdr:nvCxnSpPr>
      <xdr:spPr>
        <a:xfrm flipV="1">
          <a:off x="19545300" y="707649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1722</xdr:rowOff>
    </xdr:from>
    <xdr:to>
      <xdr:col>98</xdr:col>
      <xdr:colOff>38100</xdr:colOff>
      <xdr:row>41</xdr:row>
      <xdr:rowOff>103322</xdr:rowOff>
    </xdr:to>
    <xdr:sp macro="" textlink="">
      <xdr:nvSpPr>
        <xdr:cNvPr id="397" name="楕円 396">
          <a:extLst>
            <a:ext uri="{FF2B5EF4-FFF2-40B4-BE49-F238E27FC236}">
              <a16:creationId xmlns:a16="http://schemas.microsoft.com/office/drawing/2014/main" id="{424B8AFE-2872-4E88-AC07-94CC74261D8E}"/>
            </a:ext>
          </a:extLst>
        </xdr:cNvPr>
        <xdr:cNvSpPr/>
      </xdr:nvSpPr>
      <xdr:spPr>
        <a:xfrm>
          <a:off x="18605500" y="70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52522</xdr:rowOff>
    </xdr:from>
    <xdr:to>
      <xdr:col>102</xdr:col>
      <xdr:colOff>114300</xdr:colOff>
      <xdr:row>41</xdr:row>
      <xdr:rowOff>64574</xdr:rowOff>
    </xdr:to>
    <xdr:cxnSp macro="">
      <xdr:nvCxnSpPr>
        <xdr:cNvPr id="398" name="直線コネクタ 397">
          <a:extLst>
            <a:ext uri="{FF2B5EF4-FFF2-40B4-BE49-F238E27FC236}">
              <a16:creationId xmlns:a16="http://schemas.microsoft.com/office/drawing/2014/main" id="{8CF6930D-2655-4499-8AB9-835A68018097}"/>
            </a:ext>
          </a:extLst>
        </xdr:cNvPr>
        <xdr:cNvCxnSpPr/>
      </xdr:nvCxnSpPr>
      <xdr:spPr>
        <a:xfrm>
          <a:off x="18656300" y="708197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D6B0B0BC-3C00-418C-96B5-224FE86F91CC}"/>
            </a:ext>
          </a:extLst>
        </xdr:cNvPr>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CE8722DE-5A0D-453A-BFA9-09EABAF706EB}"/>
            </a:ext>
          </a:extLst>
        </xdr:cNvPr>
        <xdr:cNvSpPr txBox="1"/>
      </xdr:nvSpPr>
      <xdr:spPr>
        <a:xfrm>
          <a:off x="20134795" y="71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3A7F1AA3-DD7A-4E4F-AF60-88FE074A609B}"/>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5A839D9F-80C4-4029-AF44-3BBCA55E3F1C}"/>
            </a:ext>
          </a:extLst>
        </xdr:cNvPr>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112664</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990E4ABB-E315-4734-8E15-783F87C9CD9C}"/>
            </a:ext>
          </a:extLst>
        </xdr:cNvPr>
        <xdr:cNvSpPr txBox="1"/>
      </xdr:nvSpPr>
      <xdr:spPr>
        <a:xfrm>
          <a:off x="21011095" y="679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114376</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B5F1FA6B-AEE1-45C2-B5CB-0FC0DFB265DE}"/>
            </a:ext>
          </a:extLst>
        </xdr:cNvPr>
        <xdr:cNvSpPr txBox="1"/>
      </xdr:nvSpPr>
      <xdr:spPr>
        <a:xfrm>
          <a:off x="20134795" y="680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106501</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23ECFFB9-8C1D-40AD-B828-DD82552DEB00}"/>
            </a:ext>
          </a:extLst>
        </xdr:cNvPr>
        <xdr:cNvSpPr txBox="1"/>
      </xdr:nvSpPr>
      <xdr:spPr>
        <a:xfrm>
          <a:off x="19245795" y="713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119849</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833D398-50FA-4093-93AD-BA29C3B92335}"/>
            </a:ext>
          </a:extLst>
        </xdr:cNvPr>
        <xdr:cNvSpPr txBox="1"/>
      </xdr:nvSpPr>
      <xdr:spPr>
        <a:xfrm>
          <a:off x="18356795" y="680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BCC5794-C884-44DC-91E4-9848FFE93FF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A870C455-3DE1-4C8D-9CCE-4AB58E5260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C92A8B03-E70F-41D8-BFFF-090EC0BD4E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1474CFCC-EBF8-4A40-8B2D-CC2E14C2B2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83CD3538-193C-4A70-BECD-4976A150AC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3A14FC77-DA6C-4662-9DE3-990F0FEB4E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2F85C368-1519-47F8-B946-A522792522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4E51E538-4E48-4E58-8820-3170CA920D4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A46F7ED1-7FE2-4117-915B-D6C6FD8319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63F76E2D-A6B6-4AB1-9C33-5A572F5460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8008FBFD-2DB7-4702-9B30-551A21437F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A098823E-BFE7-458F-A0C3-1E08699480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4B756558-176C-4812-A779-753E0E930F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9531CF61-72C8-431A-9F50-92AB882B59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7375B4E9-C702-4EA2-9B12-AF898E741C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674EDEF3-28BC-4E03-A7E7-D17BC6786EC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DE9F1AC2-0646-4FE0-B4DF-2DD16993B0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5625A84F-D951-43D1-9364-C693D97AF8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8CF8F182-44F7-40A5-9F08-7FDAC15EC0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0375DA8E-1A76-4D46-864B-8A5AC1C3BF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FDB04783-47AC-462E-A428-E51B9EDC57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F6D767AF-CF47-4501-A0C5-1EBCD4AACE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BD51949F-D6E3-4C2E-97FD-6FD706854B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DC930D7-2151-4BA6-A8A4-E0448F392A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0D7B6659-C3DA-419A-A25D-A888706C4A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16BD8E4B-8EF2-4088-A4DC-65260269FA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A744A465-AB8A-4E78-A342-C4F09134C0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10D007F4-18AF-46CB-994B-509D1477680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6F715936-05C1-470F-A6BE-D6049B7AA9F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96CB7378-4CA5-47DB-B23B-B7DF78333A2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59803EDC-29E0-4853-8F2D-CE8F245E243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2B40A426-F34F-461D-BD01-87F85B11FBC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3E85C26A-B556-4395-942B-34E449A9D72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54843E2E-2B6E-4660-ACF4-B1361BC5D0A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27779304-18FC-491F-84B3-0E27E6FF83F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97C67052-A73C-4D61-B562-AB64B70411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FD4ABE84-562C-4167-A87C-27B985A8D79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09567D02-29A4-4CBE-AB68-7DF70767A3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95F93407-BBD0-4892-819E-FEEDF4B3AF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8126A58E-0E25-4132-9B04-BB70006A75C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CF8B1C75-04AC-455E-A997-DAE16D9797A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75CB70F0-8BA1-460A-8943-0F07C3032F6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E3C7CBC5-688F-4A34-97DD-C9EB7CC4BA1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D40C2A00-E280-4399-92E7-5A7C0FEFAFA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10134254-A881-47D4-B233-D8A3F9FE9CE3}"/>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DA14E0FD-745D-4285-BFBF-B1196030FD4F}"/>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3" name="フローチャート: 判断 452">
          <a:extLst>
            <a:ext uri="{FF2B5EF4-FFF2-40B4-BE49-F238E27FC236}">
              <a16:creationId xmlns:a16="http://schemas.microsoft.com/office/drawing/2014/main" id="{E0D81C87-7B33-4694-8EAC-E5F9EABB23A9}"/>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4" name="フローチャート: 判断 453">
          <a:extLst>
            <a:ext uri="{FF2B5EF4-FFF2-40B4-BE49-F238E27FC236}">
              <a16:creationId xmlns:a16="http://schemas.microsoft.com/office/drawing/2014/main" id="{726739FC-B351-4109-9C20-5729150B8D93}"/>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5" name="フローチャート: 判断 454">
          <a:extLst>
            <a:ext uri="{FF2B5EF4-FFF2-40B4-BE49-F238E27FC236}">
              <a16:creationId xmlns:a16="http://schemas.microsoft.com/office/drawing/2014/main" id="{2BC9FF17-E7C3-4199-8CD1-F7F083375166}"/>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6" name="フローチャート: 判断 455">
          <a:extLst>
            <a:ext uri="{FF2B5EF4-FFF2-40B4-BE49-F238E27FC236}">
              <a16:creationId xmlns:a16="http://schemas.microsoft.com/office/drawing/2014/main" id="{BD1C2D9A-D9C7-4DC8-B2B2-86C21AEF30B1}"/>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A5973FEF-8051-471F-BC41-B076889E8B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83251D4E-DC51-47E6-9936-7F48DEEACA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5A6BBD45-F5DE-4A56-88AA-B210B06884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930F0C6-0C36-4F42-A885-0359B62B49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C5A0DEB-7138-47C2-9060-3AAB8A31D6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133350</xdr:rowOff>
    </xdr:from>
    <xdr:to>
      <xdr:col>85</xdr:col>
      <xdr:colOff>177800</xdr:colOff>
      <xdr:row>81</xdr:row>
      <xdr:rowOff>63500</xdr:rowOff>
    </xdr:to>
    <xdr:sp macro="" textlink="">
      <xdr:nvSpPr>
        <xdr:cNvPr id="462" name="楕円 461">
          <a:extLst>
            <a:ext uri="{FF2B5EF4-FFF2-40B4-BE49-F238E27FC236}">
              <a16:creationId xmlns:a16="http://schemas.microsoft.com/office/drawing/2014/main" id="{0569CB58-31B1-46CC-B9D2-2BB3571A130E}"/>
            </a:ext>
          </a:extLst>
        </xdr:cNvPr>
        <xdr:cNvSpPr/>
      </xdr:nvSpPr>
      <xdr:spPr>
        <a:xfrm>
          <a:off x="162687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156227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DE0632B5-0B8A-4DC5-988B-1FEECD9D8454}"/>
            </a:ext>
          </a:extLst>
        </xdr:cNvPr>
        <xdr:cNvSpPr txBox="1"/>
      </xdr:nvSpPr>
      <xdr:spPr>
        <a:xfrm>
          <a:off x="16357600" y="1370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95250</xdr:rowOff>
    </xdr:from>
    <xdr:to>
      <xdr:col>81</xdr:col>
      <xdr:colOff>101600</xdr:colOff>
      <xdr:row>81</xdr:row>
      <xdr:rowOff>25400</xdr:rowOff>
    </xdr:to>
    <xdr:sp macro="" textlink="">
      <xdr:nvSpPr>
        <xdr:cNvPr id="464" name="楕円 463">
          <a:extLst>
            <a:ext uri="{FF2B5EF4-FFF2-40B4-BE49-F238E27FC236}">
              <a16:creationId xmlns:a16="http://schemas.microsoft.com/office/drawing/2014/main" id="{98A92360-2ADC-4110-B7D3-1592E9F609F1}"/>
            </a:ext>
          </a:extLst>
        </xdr:cNvPr>
        <xdr:cNvSpPr/>
      </xdr:nvSpPr>
      <xdr:spPr>
        <a:xfrm>
          <a:off x="154305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146050</xdr:rowOff>
    </xdr:from>
    <xdr:to>
      <xdr:col>85</xdr:col>
      <xdr:colOff>127000</xdr:colOff>
      <xdr:row>81</xdr:row>
      <xdr:rowOff>12700</xdr:rowOff>
    </xdr:to>
    <xdr:cxnSp macro="">
      <xdr:nvCxnSpPr>
        <xdr:cNvPr id="465" name="直線コネクタ 464">
          <a:extLst>
            <a:ext uri="{FF2B5EF4-FFF2-40B4-BE49-F238E27FC236}">
              <a16:creationId xmlns:a16="http://schemas.microsoft.com/office/drawing/2014/main" id="{A81A7D4B-FCCB-40EB-9B53-DDB458C6186D}"/>
            </a:ext>
          </a:extLst>
        </xdr:cNvPr>
        <xdr:cNvCxnSpPr/>
      </xdr:nvCxnSpPr>
      <xdr:spPr>
        <a:xfrm>
          <a:off x="15481300" y="1386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466" name="楕円 465">
          <a:extLst>
            <a:ext uri="{FF2B5EF4-FFF2-40B4-BE49-F238E27FC236}">
              <a16:creationId xmlns:a16="http://schemas.microsoft.com/office/drawing/2014/main" id="{06B720C8-E3D4-428D-BDC3-9D9EFAFB5C8C}"/>
            </a:ext>
          </a:extLst>
        </xdr:cNvPr>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146050</xdr:rowOff>
    </xdr:to>
    <xdr:cxnSp macro="">
      <xdr:nvCxnSpPr>
        <xdr:cNvPr id="467" name="直線コネクタ 466">
          <a:extLst>
            <a:ext uri="{FF2B5EF4-FFF2-40B4-BE49-F238E27FC236}">
              <a16:creationId xmlns:a16="http://schemas.microsoft.com/office/drawing/2014/main" id="{92EE2B19-CF3C-4C62-AE1A-957A13463D3F}"/>
            </a:ext>
          </a:extLst>
        </xdr:cNvPr>
        <xdr:cNvCxnSpPr/>
      </xdr:nvCxnSpPr>
      <xdr:spPr>
        <a:xfrm>
          <a:off x="14592300" y="138226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20320</xdr:rowOff>
    </xdr:from>
    <xdr:to>
      <xdr:col>72</xdr:col>
      <xdr:colOff>38100</xdr:colOff>
      <xdr:row>80</xdr:row>
      <xdr:rowOff>121920</xdr:rowOff>
    </xdr:to>
    <xdr:sp macro="" textlink="">
      <xdr:nvSpPr>
        <xdr:cNvPr id="468" name="楕円 467">
          <a:extLst>
            <a:ext uri="{FF2B5EF4-FFF2-40B4-BE49-F238E27FC236}">
              <a16:creationId xmlns:a16="http://schemas.microsoft.com/office/drawing/2014/main" id="{CD796394-A967-4DE0-B26B-4995893CB150}"/>
            </a:ext>
          </a:extLst>
        </xdr:cNvPr>
        <xdr:cNvSpPr/>
      </xdr:nvSpPr>
      <xdr:spPr>
        <a:xfrm>
          <a:off x="136525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71120</xdr:rowOff>
    </xdr:from>
    <xdr:to>
      <xdr:col>76</xdr:col>
      <xdr:colOff>114300</xdr:colOff>
      <xdr:row>80</xdr:row>
      <xdr:rowOff>106680</xdr:rowOff>
    </xdr:to>
    <xdr:cxnSp macro="">
      <xdr:nvCxnSpPr>
        <xdr:cNvPr id="469" name="直線コネクタ 468">
          <a:extLst>
            <a:ext uri="{FF2B5EF4-FFF2-40B4-BE49-F238E27FC236}">
              <a16:creationId xmlns:a16="http://schemas.microsoft.com/office/drawing/2014/main" id="{CF582D77-C87F-4AA0-965D-4F30C33F22AF}"/>
            </a:ext>
          </a:extLst>
        </xdr:cNvPr>
        <xdr:cNvCxnSpPr/>
      </xdr:nvCxnSpPr>
      <xdr:spPr>
        <a:xfrm>
          <a:off x="13703300" y="13787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470" name="楕円 469">
          <a:extLst>
            <a:ext uri="{FF2B5EF4-FFF2-40B4-BE49-F238E27FC236}">
              <a16:creationId xmlns:a16="http://schemas.microsoft.com/office/drawing/2014/main" id="{C7B0AEC3-18E8-497A-9836-E096AA956CF8}"/>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71120</xdr:rowOff>
    </xdr:from>
    <xdr:to>
      <xdr:col>71</xdr:col>
      <xdr:colOff>177800</xdr:colOff>
      <xdr:row>82</xdr:row>
      <xdr:rowOff>38100</xdr:rowOff>
    </xdr:to>
    <xdr:cxnSp macro="">
      <xdr:nvCxnSpPr>
        <xdr:cNvPr id="471" name="直線コネクタ 470">
          <a:extLst>
            <a:ext uri="{FF2B5EF4-FFF2-40B4-BE49-F238E27FC236}">
              <a16:creationId xmlns:a16="http://schemas.microsoft.com/office/drawing/2014/main" id="{0310B711-6346-49B4-ABBA-567C79934561}"/>
            </a:ext>
          </a:extLst>
        </xdr:cNvPr>
        <xdr:cNvCxnSpPr/>
      </xdr:nvCxnSpPr>
      <xdr:spPr>
        <a:xfrm flipV="1">
          <a:off x="12814300" y="13787120"/>
          <a:ext cx="889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72" name="n_1aveValue【消防施設】&#10;有形固定資産減価償却率">
          <a:extLst>
            <a:ext uri="{FF2B5EF4-FFF2-40B4-BE49-F238E27FC236}">
              <a16:creationId xmlns:a16="http://schemas.microsoft.com/office/drawing/2014/main" id="{6F7C37E8-94D1-4E9F-98AB-231CBA76EA56}"/>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73" name="n_2aveValue【消防施設】&#10;有形固定資産減価償却率">
          <a:extLst>
            <a:ext uri="{FF2B5EF4-FFF2-40B4-BE49-F238E27FC236}">
              <a16:creationId xmlns:a16="http://schemas.microsoft.com/office/drawing/2014/main" id="{01782AD1-848E-4931-AC09-FE7E46D7D2E5}"/>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74" name="n_3aveValue【消防施設】&#10;有形固定資産減価償却率">
          <a:extLst>
            <a:ext uri="{FF2B5EF4-FFF2-40B4-BE49-F238E27FC236}">
              <a16:creationId xmlns:a16="http://schemas.microsoft.com/office/drawing/2014/main" id="{9E658E39-56C0-4870-B42D-9A7ED09A3657}"/>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5" name="n_4aveValue【消防施設】&#10;有形固定資産減価償却率">
          <a:extLst>
            <a:ext uri="{FF2B5EF4-FFF2-40B4-BE49-F238E27FC236}">
              <a16:creationId xmlns:a16="http://schemas.microsoft.com/office/drawing/2014/main" id="{07B53B0D-34B1-4F96-A703-B08AB252DE8D}"/>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41927</xdr:rowOff>
    </xdr:from>
    <xdr:ext cx="405111" cy="259045"/>
    <xdr:sp macro="" textlink="">
      <xdr:nvSpPr>
        <xdr:cNvPr id="476" name="n_1mainValue【消防施設】&#10;有形固定資産減価償却率">
          <a:extLst>
            <a:ext uri="{FF2B5EF4-FFF2-40B4-BE49-F238E27FC236}">
              <a16:creationId xmlns:a16="http://schemas.microsoft.com/office/drawing/2014/main" id="{894C7B7A-E926-4DD4-BD81-7DA3DE5A855C}"/>
            </a:ext>
          </a:extLst>
        </xdr:cNvPr>
        <xdr:cNvSpPr txBox="1"/>
      </xdr:nvSpPr>
      <xdr:spPr>
        <a:xfrm>
          <a:off x="15266044"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477" name="n_2mainValue【消防施設】&#10;有形固定資産減価償却率">
          <a:extLst>
            <a:ext uri="{FF2B5EF4-FFF2-40B4-BE49-F238E27FC236}">
              <a16:creationId xmlns:a16="http://schemas.microsoft.com/office/drawing/2014/main" id="{65ACFD40-19CF-4E3B-827E-9B96B104E926}"/>
            </a:ext>
          </a:extLst>
        </xdr:cNvPr>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138447</xdr:rowOff>
    </xdr:from>
    <xdr:ext cx="405111" cy="259045"/>
    <xdr:sp macro="" textlink="">
      <xdr:nvSpPr>
        <xdr:cNvPr id="478" name="n_3mainValue【消防施設】&#10;有形固定資産減価償却率">
          <a:extLst>
            <a:ext uri="{FF2B5EF4-FFF2-40B4-BE49-F238E27FC236}">
              <a16:creationId xmlns:a16="http://schemas.microsoft.com/office/drawing/2014/main" id="{672CFDBE-F9E9-43B3-A793-6D7D9A9A35FF}"/>
            </a:ext>
          </a:extLst>
        </xdr:cNvPr>
        <xdr:cNvSpPr txBox="1"/>
      </xdr:nvSpPr>
      <xdr:spPr>
        <a:xfrm>
          <a:off x="13500744"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80027</xdr:rowOff>
    </xdr:from>
    <xdr:ext cx="405111" cy="259045"/>
    <xdr:sp macro="" textlink="">
      <xdr:nvSpPr>
        <xdr:cNvPr id="479" name="n_4mainValue【消防施設】&#10;有形固定資産減価償却率">
          <a:extLst>
            <a:ext uri="{FF2B5EF4-FFF2-40B4-BE49-F238E27FC236}">
              <a16:creationId xmlns:a16="http://schemas.microsoft.com/office/drawing/2014/main" id="{44FCF136-982C-4EF7-9729-A7C25EDB2469}"/>
            </a:ext>
          </a:extLst>
        </xdr:cNvPr>
        <xdr:cNvSpPr txBox="1"/>
      </xdr:nvSpPr>
      <xdr:spPr>
        <a:xfrm>
          <a:off x="12611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82ECAB20-43F4-40C0-BB72-D794E310B4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11BD0328-BFB7-4646-8837-578AE536D6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0876E02C-64B4-4E7E-AFF3-359C5B4242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51BAFE45-9148-438B-925D-7C82EB5EBB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E37CCAE1-9893-4878-B0B9-68CBF6CC5B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E71F6748-5835-44FF-8DD7-9540256CA5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0D8038D2-FE09-4137-AADB-8C86E9AF22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503A0A09-A5B9-4735-AFE6-C0C98A8883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88925321-E571-4562-9AAA-B06F8B10AC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03261824-CFB9-4AE5-BF7A-27400023AB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E7A65FD3-0A46-438F-8529-5336D18765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A2D91E67-D2C6-4352-ADAB-2D56ED18BFC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E2390CE3-E5C8-4E83-8905-EFA6BB9F51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DA2938D2-9656-46BD-AD5A-2D026191C8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054BA128-9E70-4D13-9416-4514DFFD03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D60039BB-788B-4199-8F5B-11289156F9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821182F1-F3E2-4757-82A7-039E9EE7B53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40AAF3BD-D7B1-4B80-8BE3-9895DEE153E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AEDA41EB-37A6-4B9C-BB39-3C377C72D9D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3DD4D449-6FA9-47DD-A3FF-73CFFB71568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51DD3C8F-2682-4A51-B3E1-755FE1AE0B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98C3BE34-C887-4B10-BF83-7C1B600E82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F0140052-03D2-4717-90FE-51607E5304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E2A9FFE3-DFEC-4206-B614-D0414948AB3E}"/>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CD074D0E-C7A6-4607-9172-C04763CD3FB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F7597612-FB88-4E7C-BBEE-07D85629A161}"/>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3847CCB6-38C1-417E-926C-F88172C3702F}"/>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F15C5BB6-482E-4480-991A-44BF88E63E6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8" name="【消防施設】&#10;一人当たり面積平均値テキスト">
          <a:extLst>
            <a:ext uri="{FF2B5EF4-FFF2-40B4-BE49-F238E27FC236}">
              <a16:creationId xmlns:a16="http://schemas.microsoft.com/office/drawing/2014/main" id="{AE5EDCA5-CAEB-4DCD-B7C4-24F397371F17}"/>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E0390511-BAC6-47C9-9122-565C4816E70C}"/>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10" name="フローチャート: 判断 509">
          <a:extLst>
            <a:ext uri="{FF2B5EF4-FFF2-40B4-BE49-F238E27FC236}">
              <a16:creationId xmlns:a16="http://schemas.microsoft.com/office/drawing/2014/main" id="{E152A858-C0CE-49DE-9D99-744ED002B1C4}"/>
            </a:ext>
          </a:extLst>
        </xdr:cNvPr>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511" name="フローチャート: 判断 510">
          <a:extLst>
            <a:ext uri="{FF2B5EF4-FFF2-40B4-BE49-F238E27FC236}">
              <a16:creationId xmlns:a16="http://schemas.microsoft.com/office/drawing/2014/main" id="{BA644633-F7D7-429E-85F6-ED483D076BD6}"/>
            </a:ext>
          </a:extLst>
        </xdr:cNvPr>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512" name="フローチャート: 判断 511">
          <a:extLst>
            <a:ext uri="{FF2B5EF4-FFF2-40B4-BE49-F238E27FC236}">
              <a16:creationId xmlns:a16="http://schemas.microsoft.com/office/drawing/2014/main" id="{FCF37717-68A8-4E03-B81D-3461EF723E2C}"/>
            </a:ext>
          </a:extLst>
        </xdr:cNvPr>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513" name="フローチャート: 判断 512">
          <a:extLst>
            <a:ext uri="{FF2B5EF4-FFF2-40B4-BE49-F238E27FC236}">
              <a16:creationId xmlns:a16="http://schemas.microsoft.com/office/drawing/2014/main" id="{2BF330B3-3ABD-4B33-A803-0DC1E9E546AF}"/>
            </a:ext>
          </a:extLst>
        </xdr:cNvPr>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7118A6C-29FB-4279-9B7A-4410C44E92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2465C1D4-1A53-4EA0-81D1-DAA67A58A5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6B581D7A-F2BC-4DCD-9D40-A68D4F0F13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E783036A-9306-471B-B8CA-4A6EEFACC7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1E1633BE-B32F-492F-BC29-1501CF5D8B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23113</xdr:rowOff>
    </xdr:from>
    <xdr:to>
      <xdr:col>116</xdr:col>
      <xdr:colOff>114300</xdr:colOff>
      <xdr:row>86</xdr:row>
      <xdr:rowOff>124713</xdr:rowOff>
    </xdr:to>
    <xdr:sp macro="" textlink="">
      <xdr:nvSpPr>
        <xdr:cNvPr id="519" name="楕円 518">
          <a:extLst>
            <a:ext uri="{FF2B5EF4-FFF2-40B4-BE49-F238E27FC236}">
              <a16:creationId xmlns:a16="http://schemas.microsoft.com/office/drawing/2014/main" id="{48E3F0EF-1E4B-4EB1-9D85-CBC19C8512CB}"/>
            </a:ext>
          </a:extLst>
        </xdr:cNvPr>
        <xdr:cNvSpPr/>
      </xdr:nvSpPr>
      <xdr:spPr>
        <a:xfrm>
          <a:off x="22110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109490</xdr:rowOff>
    </xdr:from>
    <xdr:ext cx="469744" cy="259045"/>
    <xdr:sp macro="" textlink="">
      <xdr:nvSpPr>
        <xdr:cNvPr id="520" name="【消防施設】&#10;一人当たり面積該当値テキスト">
          <a:extLst>
            <a:ext uri="{FF2B5EF4-FFF2-40B4-BE49-F238E27FC236}">
              <a16:creationId xmlns:a16="http://schemas.microsoft.com/office/drawing/2014/main" id="{350091F6-9DFA-4578-8557-8598002CD9BB}"/>
            </a:ext>
          </a:extLst>
        </xdr:cNvPr>
        <xdr:cNvSpPr txBox="1"/>
      </xdr:nvSpPr>
      <xdr:spPr>
        <a:xfrm>
          <a:off x="22199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25019</xdr:rowOff>
    </xdr:from>
    <xdr:to>
      <xdr:col>112</xdr:col>
      <xdr:colOff>38100</xdr:colOff>
      <xdr:row>86</xdr:row>
      <xdr:rowOff>126619</xdr:rowOff>
    </xdr:to>
    <xdr:sp macro="" textlink="">
      <xdr:nvSpPr>
        <xdr:cNvPr id="521" name="楕円 520">
          <a:extLst>
            <a:ext uri="{FF2B5EF4-FFF2-40B4-BE49-F238E27FC236}">
              <a16:creationId xmlns:a16="http://schemas.microsoft.com/office/drawing/2014/main" id="{C28CBACB-0F0F-4A5A-A154-3926F97BAE11}"/>
            </a:ext>
          </a:extLst>
        </xdr:cNvPr>
        <xdr:cNvSpPr/>
      </xdr:nvSpPr>
      <xdr:spPr>
        <a:xfrm>
          <a:off x="21272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73913</xdr:rowOff>
    </xdr:from>
    <xdr:to>
      <xdr:col>116</xdr:col>
      <xdr:colOff>63500</xdr:colOff>
      <xdr:row>86</xdr:row>
      <xdr:rowOff>75819</xdr:rowOff>
    </xdr:to>
    <xdr:cxnSp macro="">
      <xdr:nvCxnSpPr>
        <xdr:cNvPr id="522" name="直線コネクタ 521">
          <a:extLst>
            <a:ext uri="{FF2B5EF4-FFF2-40B4-BE49-F238E27FC236}">
              <a16:creationId xmlns:a16="http://schemas.microsoft.com/office/drawing/2014/main" id="{779A567E-147D-4ABF-9D6C-4C31D5741247}"/>
            </a:ext>
          </a:extLst>
        </xdr:cNvPr>
        <xdr:cNvCxnSpPr/>
      </xdr:nvCxnSpPr>
      <xdr:spPr>
        <a:xfrm flipV="1">
          <a:off x="21323300" y="14818613"/>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25781</xdr:rowOff>
    </xdr:from>
    <xdr:to>
      <xdr:col>107</xdr:col>
      <xdr:colOff>101600</xdr:colOff>
      <xdr:row>86</xdr:row>
      <xdr:rowOff>127381</xdr:rowOff>
    </xdr:to>
    <xdr:sp macro="" textlink="">
      <xdr:nvSpPr>
        <xdr:cNvPr id="523" name="楕円 522">
          <a:extLst>
            <a:ext uri="{FF2B5EF4-FFF2-40B4-BE49-F238E27FC236}">
              <a16:creationId xmlns:a16="http://schemas.microsoft.com/office/drawing/2014/main" id="{F67FA009-C07A-45FE-8868-591D6FA00179}"/>
            </a:ext>
          </a:extLst>
        </xdr:cNvPr>
        <xdr:cNvSpPr/>
      </xdr:nvSpPr>
      <xdr:spPr>
        <a:xfrm>
          <a:off x="20383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75819</xdr:rowOff>
    </xdr:from>
    <xdr:to>
      <xdr:col>111</xdr:col>
      <xdr:colOff>177800</xdr:colOff>
      <xdr:row>86</xdr:row>
      <xdr:rowOff>76581</xdr:rowOff>
    </xdr:to>
    <xdr:cxnSp macro="">
      <xdr:nvCxnSpPr>
        <xdr:cNvPr id="524" name="直線コネクタ 523">
          <a:extLst>
            <a:ext uri="{FF2B5EF4-FFF2-40B4-BE49-F238E27FC236}">
              <a16:creationId xmlns:a16="http://schemas.microsoft.com/office/drawing/2014/main" id="{6BF0329C-47A0-42E8-BC91-6DBEC7050C9A}"/>
            </a:ext>
          </a:extLst>
        </xdr:cNvPr>
        <xdr:cNvCxnSpPr/>
      </xdr:nvCxnSpPr>
      <xdr:spPr>
        <a:xfrm flipV="1">
          <a:off x="20434300" y="148205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27305</xdr:rowOff>
    </xdr:from>
    <xdr:to>
      <xdr:col>102</xdr:col>
      <xdr:colOff>165100</xdr:colOff>
      <xdr:row>86</xdr:row>
      <xdr:rowOff>128905</xdr:rowOff>
    </xdr:to>
    <xdr:sp macro="" textlink="">
      <xdr:nvSpPr>
        <xdr:cNvPr id="525" name="楕円 524">
          <a:extLst>
            <a:ext uri="{FF2B5EF4-FFF2-40B4-BE49-F238E27FC236}">
              <a16:creationId xmlns:a16="http://schemas.microsoft.com/office/drawing/2014/main" id="{3CA3BB28-5D0F-4A29-B3C1-270DEEB69D8F}"/>
            </a:ext>
          </a:extLst>
        </xdr:cNvPr>
        <xdr:cNvSpPr/>
      </xdr:nvSpPr>
      <xdr:spPr>
        <a:xfrm>
          <a:off x="19494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76581</xdr:rowOff>
    </xdr:from>
    <xdr:to>
      <xdr:col>107</xdr:col>
      <xdr:colOff>50800</xdr:colOff>
      <xdr:row>86</xdr:row>
      <xdr:rowOff>78105</xdr:rowOff>
    </xdr:to>
    <xdr:cxnSp macro="">
      <xdr:nvCxnSpPr>
        <xdr:cNvPr id="526" name="直線コネクタ 525">
          <a:extLst>
            <a:ext uri="{FF2B5EF4-FFF2-40B4-BE49-F238E27FC236}">
              <a16:creationId xmlns:a16="http://schemas.microsoft.com/office/drawing/2014/main" id="{93592990-3804-4A36-83D7-9E803C3ABD39}"/>
            </a:ext>
          </a:extLst>
        </xdr:cNvPr>
        <xdr:cNvCxnSpPr/>
      </xdr:nvCxnSpPr>
      <xdr:spPr>
        <a:xfrm flipV="1">
          <a:off x="19545300" y="148212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xdr:rowOff>
    </xdr:from>
    <xdr:to>
      <xdr:col>98</xdr:col>
      <xdr:colOff>38100</xdr:colOff>
      <xdr:row>86</xdr:row>
      <xdr:rowOff>106426</xdr:rowOff>
    </xdr:to>
    <xdr:sp macro="" textlink="">
      <xdr:nvSpPr>
        <xdr:cNvPr id="527" name="楕円 526">
          <a:extLst>
            <a:ext uri="{FF2B5EF4-FFF2-40B4-BE49-F238E27FC236}">
              <a16:creationId xmlns:a16="http://schemas.microsoft.com/office/drawing/2014/main" id="{D8F02E61-42C2-45B7-B1C6-DB617064A474}"/>
            </a:ext>
          </a:extLst>
        </xdr:cNvPr>
        <xdr:cNvSpPr/>
      </xdr:nvSpPr>
      <xdr:spPr>
        <a:xfrm>
          <a:off x="18605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55626</xdr:rowOff>
    </xdr:from>
    <xdr:to>
      <xdr:col>102</xdr:col>
      <xdr:colOff>114300</xdr:colOff>
      <xdr:row>86</xdr:row>
      <xdr:rowOff>78105</xdr:rowOff>
    </xdr:to>
    <xdr:cxnSp macro="">
      <xdr:nvCxnSpPr>
        <xdr:cNvPr id="528" name="直線コネクタ 527">
          <a:extLst>
            <a:ext uri="{FF2B5EF4-FFF2-40B4-BE49-F238E27FC236}">
              <a16:creationId xmlns:a16="http://schemas.microsoft.com/office/drawing/2014/main" id="{F615FA07-95F3-4B02-A63B-9B88E66EB68E}"/>
            </a:ext>
          </a:extLst>
        </xdr:cNvPr>
        <xdr:cNvCxnSpPr/>
      </xdr:nvCxnSpPr>
      <xdr:spPr>
        <a:xfrm>
          <a:off x="18656300" y="148003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529" name="n_1aveValue【消防施設】&#10;一人当たり面積">
          <a:extLst>
            <a:ext uri="{FF2B5EF4-FFF2-40B4-BE49-F238E27FC236}">
              <a16:creationId xmlns:a16="http://schemas.microsoft.com/office/drawing/2014/main" id="{AB299171-F068-4DFD-88DE-AABBFB93F93C}"/>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530" name="n_2aveValue【消防施設】&#10;一人当たり面積">
          <a:extLst>
            <a:ext uri="{FF2B5EF4-FFF2-40B4-BE49-F238E27FC236}">
              <a16:creationId xmlns:a16="http://schemas.microsoft.com/office/drawing/2014/main" id="{5AF0C171-F902-411A-A64D-B352EFAE543A}"/>
            </a:ext>
          </a:extLst>
        </xdr:cNvPr>
        <xdr:cNvSpPr txBox="1"/>
      </xdr:nvSpPr>
      <xdr:spPr>
        <a:xfrm>
          <a:off x="201994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531" name="n_3aveValue【消防施設】&#10;一人当たり面積">
          <a:extLst>
            <a:ext uri="{FF2B5EF4-FFF2-40B4-BE49-F238E27FC236}">
              <a16:creationId xmlns:a16="http://schemas.microsoft.com/office/drawing/2014/main" id="{B0F107AF-DB85-49E6-8C46-F66B8759833C}"/>
            </a:ext>
          </a:extLst>
        </xdr:cNvPr>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532" name="n_4aveValue【消防施設】&#10;一人当たり面積">
          <a:extLst>
            <a:ext uri="{FF2B5EF4-FFF2-40B4-BE49-F238E27FC236}">
              <a16:creationId xmlns:a16="http://schemas.microsoft.com/office/drawing/2014/main" id="{AF7BFC2B-5B84-4C2F-B7DC-6C57AEF6EEEB}"/>
            </a:ext>
          </a:extLst>
        </xdr:cNvPr>
        <xdr:cNvSpPr txBox="1"/>
      </xdr:nvSpPr>
      <xdr:spPr>
        <a:xfrm>
          <a:off x="18421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117746</xdr:rowOff>
    </xdr:from>
    <xdr:ext cx="469744" cy="259045"/>
    <xdr:sp macro="" textlink="">
      <xdr:nvSpPr>
        <xdr:cNvPr id="533" name="n_1mainValue【消防施設】&#10;一人当たり面積">
          <a:extLst>
            <a:ext uri="{FF2B5EF4-FFF2-40B4-BE49-F238E27FC236}">
              <a16:creationId xmlns:a16="http://schemas.microsoft.com/office/drawing/2014/main" id="{F4342AF5-35F0-45E4-86E5-D7D0C3D18AC5}"/>
            </a:ext>
          </a:extLst>
        </xdr:cNvPr>
        <xdr:cNvSpPr txBox="1"/>
      </xdr:nvSpPr>
      <xdr:spPr>
        <a:xfrm>
          <a:off x="210757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118508</xdr:rowOff>
    </xdr:from>
    <xdr:ext cx="469744" cy="259045"/>
    <xdr:sp macro="" textlink="">
      <xdr:nvSpPr>
        <xdr:cNvPr id="534" name="n_2mainValue【消防施設】&#10;一人当たり面積">
          <a:extLst>
            <a:ext uri="{FF2B5EF4-FFF2-40B4-BE49-F238E27FC236}">
              <a16:creationId xmlns:a16="http://schemas.microsoft.com/office/drawing/2014/main" id="{1E9601EA-EEFE-40EB-8AE1-CBEA5B947F5A}"/>
            </a:ext>
          </a:extLst>
        </xdr:cNvPr>
        <xdr:cNvSpPr txBox="1"/>
      </xdr:nvSpPr>
      <xdr:spPr>
        <a:xfrm>
          <a:off x="201994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120032</xdr:rowOff>
    </xdr:from>
    <xdr:ext cx="469744" cy="259045"/>
    <xdr:sp macro="" textlink="">
      <xdr:nvSpPr>
        <xdr:cNvPr id="535" name="n_3mainValue【消防施設】&#10;一人当たり面積">
          <a:extLst>
            <a:ext uri="{FF2B5EF4-FFF2-40B4-BE49-F238E27FC236}">
              <a16:creationId xmlns:a16="http://schemas.microsoft.com/office/drawing/2014/main" id="{7C390B36-C4C0-466E-8F9A-EF9AB96570F4}"/>
            </a:ext>
          </a:extLst>
        </xdr:cNvPr>
        <xdr:cNvSpPr txBox="1"/>
      </xdr:nvSpPr>
      <xdr:spPr>
        <a:xfrm>
          <a:off x="19310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97553</xdr:rowOff>
    </xdr:from>
    <xdr:ext cx="469744" cy="259045"/>
    <xdr:sp macro="" textlink="">
      <xdr:nvSpPr>
        <xdr:cNvPr id="536" name="n_4mainValue【消防施設】&#10;一人当たり面積">
          <a:extLst>
            <a:ext uri="{FF2B5EF4-FFF2-40B4-BE49-F238E27FC236}">
              <a16:creationId xmlns:a16="http://schemas.microsoft.com/office/drawing/2014/main" id="{97261D6E-1067-4587-AD73-189BCE77CF58}"/>
            </a:ext>
          </a:extLst>
        </xdr:cNvPr>
        <xdr:cNvSpPr txBox="1"/>
      </xdr:nvSpPr>
      <xdr:spPr>
        <a:xfrm>
          <a:off x="18421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8BF72B3D-EC2F-412F-9A51-38F5148A94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38F834B7-4A20-47A5-854D-D4404E291B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97CF8822-7AE1-4907-9CA3-AC3178ED92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5A204004-9558-428B-AF53-5CB566FA87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AEA4B732-0E8D-40F0-863D-68ED455847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1F524D21-C85A-4BD8-9B97-202A48B8EE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3BCA77E6-75ED-4B11-83ED-11C0A67D94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D679D8D9-C577-4857-9FDE-9A0EEB0B26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6AB81BEC-7682-4C26-9B35-699C088913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A509A61A-1659-4ABE-8673-904569C122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293B060A-FDC3-4BA9-8313-EDCF72B1B3C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9A700A4B-DB7B-4DA5-BA09-7079CD4F7B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A7CFA274-FCD6-40F4-8EA3-0013E953EA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7A9DE3A4-18E2-4D62-9B15-C05B567C7C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C7FEA071-5E4F-4B80-B14F-D7C8B5BC02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D94EAC0A-D1FF-4ED6-8488-FB9A556289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96385608-92CA-4F9C-83BC-BE8A6114D3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326E851-B3B6-4ED9-AC59-4069EC9A05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2F9EEA5C-1BB1-4737-8ACD-6C633EC973E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B759B32C-CC2F-4961-AA71-179FA0CDF8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2A44AE90-2378-4E09-BBB2-3FA3A0F372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45266126-2D7D-402C-A7AD-641913238B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65AA5E7A-819C-47FE-9ABE-F43097414B8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4F848BDF-05B9-4A12-B2C1-26A361AE9B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A3E075CE-6403-4118-8FC3-2A4C7D36E3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2B1E9301-6918-4632-BE3B-E0E8DE92B58D}"/>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C109DFF6-26D7-4765-8F8E-314E83C534F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0F05E458-FCDF-41C4-8F6A-1CAFFC6B0C0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7F92CC9C-E18C-48DA-88BF-CBEEE66A40A1}"/>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F283028F-E14D-4ACC-ADDF-531318A685A1}"/>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7" name="【庁舎】&#10;有形固定資産減価償却率平均値テキスト">
          <a:extLst>
            <a:ext uri="{FF2B5EF4-FFF2-40B4-BE49-F238E27FC236}">
              <a16:creationId xmlns:a16="http://schemas.microsoft.com/office/drawing/2014/main" id="{E7A48089-1B80-463A-A6ED-FC1B07307E07}"/>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59627B02-188E-4944-8CA5-2B2DDDF3A26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9" name="フローチャート: 判断 568">
          <a:extLst>
            <a:ext uri="{FF2B5EF4-FFF2-40B4-BE49-F238E27FC236}">
              <a16:creationId xmlns:a16="http://schemas.microsoft.com/office/drawing/2014/main" id="{61169A40-DAE4-422B-AEA1-B496D52AFC5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0" name="フローチャート: 判断 569">
          <a:extLst>
            <a:ext uri="{FF2B5EF4-FFF2-40B4-BE49-F238E27FC236}">
              <a16:creationId xmlns:a16="http://schemas.microsoft.com/office/drawing/2014/main" id="{9DC8F325-B9E2-470B-9136-09F561E83BAA}"/>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1" name="フローチャート: 判断 570">
          <a:extLst>
            <a:ext uri="{FF2B5EF4-FFF2-40B4-BE49-F238E27FC236}">
              <a16:creationId xmlns:a16="http://schemas.microsoft.com/office/drawing/2014/main" id="{50244004-2445-48EC-AB05-AF9D91DC336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2" name="フローチャート: 判断 571">
          <a:extLst>
            <a:ext uri="{FF2B5EF4-FFF2-40B4-BE49-F238E27FC236}">
              <a16:creationId xmlns:a16="http://schemas.microsoft.com/office/drawing/2014/main" id="{066A8251-CA1A-49F2-A110-7C93D0D88E66}"/>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56EC5F3B-C570-420C-8932-7E6C8A6F31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CA84C1A-FA10-4851-AC76-3317466FA5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886E4BE-8CF7-48D6-A76D-A5DD94C84C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0D84187-49DB-4C34-8605-33DB1BDC83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C78320C-3AFB-4AAE-8DD0-EE8B6835B0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578" name="楕円 577">
          <a:extLst>
            <a:ext uri="{FF2B5EF4-FFF2-40B4-BE49-F238E27FC236}">
              <a16:creationId xmlns:a16="http://schemas.microsoft.com/office/drawing/2014/main" id="{E19CD4A0-E1FF-4853-99E9-10E4CF6697B0}"/>
            </a:ext>
          </a:extLst>
        </xdr:cNvPr>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579" name="【庁舎】&#10;有形固定資産減価償却率該当値テキスト">
          <a:extLst>
            <a:ext uri="{FF2B5EF4-FFF2-40B4-BE49-F238E27FC236}">
              <a16:creationId xmlns:a16="http://schemas.microsoft.com/office/drawing/2014/main" id="{75D8189E-9D6B-4A8D-BCA0-6F4606494E18}"/>
            </a:ext>
          </a:extLst>
        </xdr:cNvPr>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580" name="楕円 579">
          <a:extLst>
            <a:ext uri="{FF2B5EF4-FFF2-40B4-BE49-F238E27FC236}">
              <a16:creationId xmlns:a16="http://schemas.microsoft.com/office/drawing/2014/main" id="{86AFFCC7-C388-4E62-9835-7C9209628F40}"/>
            </a:ext>
          </a:extLst>
        </xdr:cNvPr>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128451</xdr:rowOff>
    </xdr:to>
    <xdr:cxnSp macro="">
      <xdr:nvCxnSpPr>
        <xdr:cNvPr id="581" name="直線コネクタ 580">
          <a:extLst>
            <a:ext uri="{FF2B5EF4-FFF2-40B4-BE49-F238E27FC236}">
              <a16:creationId xmlns:a16="http://schemas.microsoft.com/office/drawing/2014/main" id="{3A7A547F-FCF5-46EA-834B-29C61A1F746D}"/>
            </a:ext>
          </a:extLst>
        </xdr:cNvPr>
        <xdr:cNvCxnSpPr/>
      </xdr:nvCxnSpPr>
      <xdr:spPr>
        <a:xfrm>
          <a:off x="15481300" y="174400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582" name="楕円 581">
          <a:extLst>
            <a:ext uri="{FF2B5EF4-FFF2-40B4-BE49-F238E27FC236}">
              <a16:creationId xmlns:a16="http://schemas.microsoft.com/office/drawing/2014/main" id="{55AC188D-DF75-4434-9618-0CAB0FCDE1AE}"/>
            </a:ext>
          </a:extLst>
        </xdr:cNvPr>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123552</xdr:rowOff>
    </xdr:to>
    <xdr:cxnSp macro="">
      <xdr:nvCxnSpPr>
        <xdr:cNvPr id="583" name="直線コネクタ 582">
          <a:extLst>
            <a:ext uri="{FF2B5EF4-FFF2-40B4-BE49-F238E27FC236}">
              <a16:creationId xmlns:a16="http://schemas.microsoft.com/office/drawing/2014/main" id="{12E45B89-72E3-4F37-9D2B-7688B37B5F33}"/>
            </a:ext>
          </a:extLst>
        </xdr:cNvPr>
        <xdr:cNvCxnSpPr/>
      </xdr:nvCxnSpPr>
      <xdr:spPr>
        <a:xfrm>
          <a:off x="14592300" y="1737305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108676</xdr:rowOff>
    </xdr:from>
    <xdr:to>
      <xdr:col>72</xdr:col>
      <xdr:colOff>38100</xdr:colOff>
      <xdr:row>101</xdr:row>
      <xdr:rowOff>38826</xdr:rowOff>
    </xdr:to>
    <xdr:sp macro="" textlink="">
      <xdr:nvSpPr>
        <xdr:cNvPr id="584" name="楕円 583">
          <a:extLst>
            <a:ext uri="{FF2B5EF4-FFF2-40B4-BE49-F238E27FC236}">
              <a16:creationId xmlns:a16="http://schemas.microsoft.com/office/drawing/2014/main" id="{59B2C988-7FD8-49E7-9C53-552075C88B5A}"/>
            </a:ext>
          </a:extLst>
        </xdr:cNvPr>
        <xdr:cNvSpPr/>
      </xdr:nvSpPr>
      <xdr:spPr>
        <a:xfrm>
          <a:off x="13652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159476</xdr:rowOff>
    </xdr:from>
    <xdr:to>
      <xdr:col>76</xdr:col>
      <xdr:colOff>114300</xdr:colOff>
      <xdr:row>101</xdr:row>
      <xdr:rowOff>56606</xdr:rowOff>
    </xdr:to>
    <xdr:cxnSp macro="">
      <xdr:nvCxnSpPr>
        <xdr:cNvPr id="585" name="直線コネクタ 584">
          <a:extLst>
            <a:ext uri="{FF2B5EF4-FFF2-40B4-BE49-F238E27FC236}">
              <a16:creationId xmlns:a16="http://schemas.microsoft.com/office/drawing/2014/main" id="{215D0768-0298-464F-8F53-3EF4F04F005D}"/>
            </a:ext>
          </a:extLst>
        </xdr:cNvPr>
        <xdr:cNvCxnSpPr/>
      </xdr:nvCxnSpPr>
      <xdr:spPr>
        <a:xfrm>
          <a:off x="13703300" y="17304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40095</xdr:rowOff>
    </xdr:from>
    <xdr:to>
      <xdr:col>67</xdr:col>
      <xdr:colOff>101600</xdr:colOff>
      <xdr:row>100</xdr:row>
      <xdr:rowOff>141695</xdr:rowOff>
    </xdr:to>
    <xdr:sp macro="" textlink="">
      <xdr:nvSpPr>
        <xdr:cNvPr id="586" name="楕円 585">
          <a:extLst>
            <a:ext uri="{FF2B5EF4-FFF2-40B4-BE49-F238E27FC236}">
              <a16:creationId xmlns:a16="http://schemas.microsoft.com/office/drawing/2014/main" id="{DE249FD8-7940-4037-B28F-24F5CA3E8B2A}"/>
            </a:ext>
          </a:extLst>
        </xdr:cNvPr>
        <xdr:cNvSpPr/>
      </xdr:nvSpPr>
      <xdr:spPr>
        <a:xfrm>
          <a:off x="12763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90895</xdr:rowOff>
    </xdr:from>
    <xdr:to>
      <xdr:col>71</xdr:col>
      <xdr:colOff>177800</xdr:colOff>
      <xdr:row>100</xdr:row>
      <xdr:rowOff>159476</xdr:rowOff>
    </xdr:to>
    <xdr:cxnSp macro="">
      <xdr:nvCxnSpPr>
        <xdr:cNvPr id="587" name="直線コネクタ 586">
          <a:extLst>
            <a:ext uri="{FF2B5EF4-FFF2-40B4-BE49-F238E27FC236}">
              <a16:creationId xmlns:a16="http://schemas.microsoft.com/office/drawing/2014/main" id="{E85490B1-D305-4FF2-B45B-66AE03C3B9D0}"/>
            </a:ext>
          </a:extLst>
        </xdr:cNvPr>
        <xdr:cNvCxnSpPr/>
      </xdr:nvCxnSpPr>
      <xdr:spPr>
        <a:xfrm>
          <a:off x="12814300" y="1723589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88" name="n_1aveValue【庁舎】&#10;有形固定資産減価償却率">
          <a:extLst>
            <a:ext uri="{FF2B5EF4-FFF2-40B4-BE49-F238E27FC236}">
              <a16:creationId xmlns:a16="http://schemas.microsoft.com/office/drawing/2014/main" id="{FE0349CE-BDE6-44AC-A8A8-CF368AE565DB}"/>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89" name="n_2aveValue【庁舎】&#10;有形固定資産減価償却率">
          <a:extLst>
            <a:ext uri="{FF2B5EF4-FFF2-40B4-BE49-F238E27FC236}">
              <a16:creationId xmlns:a16="http://schemas.microsoft.com/office/drawing/2014/main" id="{D3A2AF8F-CCEC-4515-9E26-257297A556C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90" name="n_3aveValue【庁舎】&#10;有形固定資産減価償却率">
          <a:extLst>
            <a:ext uri="{FF2B5EF4-FFF2-40B4-BE49-F238E27FC236}">
              <a16:creationId xmlns:a16="http://schemas.microsoft.com/office/drawing/2014/main" id="{36278AB3-0387-493D-98CA-FA34C8AE2745}"/>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91" name="n_4aveValue【庁舎】&#10;有形固定資産減価償却率">
          <a:extLst>
            <a:ext uri="{FF2B5EF4-FFF2-40B4-BE49-F238E27FC236}">
              <a16:creationId xmlns:a16="http://schemas.microsoft.com/office/drawing/2014/main" id="{35C42332-8195-44C5-BDC9-C8F123F681DB}"/>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592" name="n_1mainValue【庁舎】&#10;有形固定資産減価償却率">
          <a:extLst>
            <a:ext uri="{FF2B5EF4-FFF2-40B4-BE49-F238E27FC236}">
              <a16:creationId xmlns:a16="http://schemas.microsoft.com/office/drawing/2014/main" id="{B5AE1176-7E47-4B9F-AE41-CD5E672027B5}"/>
            </a:ext>
          </a:extLst>
        </xdr:cNvPr>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593" name="n_2mainValue【庁舎】&#10;有形固定資産減価償却率">
          <a:extLst>
            <a:ext uri="{FF2B5EF4-FFF2-40B4-BE49-F238E27FC236}">
              <a16:creationId xmlns:a16="http://schemas.microsoft.com/office/drawing/2014/main" id="{7BE18457-153B-4BAE-A73A-E67045C09C8E}"/>
            </a:ext>
          </a:extLst>
        </xdr:cNvPr>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55353</xdr:rowOff>
    </xdr:from>
    <xdr:ext cx="405111" cy="259045"/>
    <xdr:sp macro="" textlink="">
      <xdr:nvSpPr>
        <xdr:cNvPr id="594" name="n_3mainValue【庁舎】&#10;有形固定資産減価償却率">
          <a:extLst>
            <a:ext uri="{FF2B5EF4-FFF2-40B4-BE49-F238E27FC236}">
              <a16:creationId xmlns:a16="http://schemas.microsoft.com/office/drawing/2014/main" id="{413B5414-ECD9-45AA-A321-94182239EE09}"/>
            </a:ext>
          </a:extLst>
        </xdr:cNvPr>
        <xdr:cNvSpPr txBox="1"/>
      </xdr:nvSpPr>
      <xdr:spPr>
        <a:xfrm>
          <a:off x="13500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158222</xdr:rowOff>
    </xdr:from>
    <xdr:ext cx="340478" cy="259045"/>
    <xdr:sp macro="" textlink="">
      <xdr:nvSpPr>
        <xdr:cNvPr id="595" name="n_4mainValue【庁舎】&#10;有形固定資産減価償却率">
          <a:extLst>
            <a:ext uri="{FF2B5EF4-FFF2-40B4-BE49-F238E27FC236}">
              <a16:creationId xmlns:a16="http://schemas.microsoft.com/office/drawing/2014/main" id="{828D37CB-FFE5-40D2-9B60-47D0C6B2B79E}"/>
            </a:ext>
          </a:extLst>
        </xdr:cNvPr>
        <xdr:cNvSpPr txBox="1"/>
      </xdr:nvSpPr>
      <xdr:spPr>
        <a:xfrm>
          <a:off x="12644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ADF8AD30-EF3C-4445-B5AF-7B29AD1CC9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6ED3EC1F-B0EB-4129-B9A7-F2FA991438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86879481-E9B6-4B57-AFCE-86B7EBAE0B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893FA2C6-AEAB-48E4-ACB9-AF4A1065FA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E91ECB-B69B-43A7-BB4D-306F33B311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B921984D-BD04-42B3-BC0E-57D618C326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EB1A979C-50BD-46CF-B4C9-02CA1DF65E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77484481-7ADE-4176-AC71-BB626CB7BB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9FE3A70B-E043-40CE-8952-9B378FE7B4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2A540DA1-81C3-4463-A3FF-1D552990DB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5D5A0CC2-2D9B-4734-A2B6-D0DBB4FC304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F9C79005-D342-4044-A079-AD2A673F153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A9BE8057-80B3-471B-8BDB-E697CFE629E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3441AB23-6DCB-4EC6-B550-A6F6D2A8820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5870AFDA-397C-4017-A00B-58970274CD8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9E41CEEA-3E00-4AB3-B9E1-F8761C223C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FFFC636C-0C55-4476-89D0-9888B62028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B6F5F38D-E8B2-4FB5-9F78-5AA665C2CE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0E61F11B-7EFC-4555-A535-EC20B611E1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23E09FA8-F545-4FEC-8CB0-0BEB4B570FC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75A4A691-0EFD-4F92-8985-A5720106D0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A1AD4B4B-B5B1-458E-8A56-45D80382589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04E82BF2-1799-437F-8BD8-282AEC4BF8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95750D94-2D8C-45DC-AD51-E6A1BC2947E8}"/>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FD770E5C-7CF5-406C-802F-2A536C982846}"/>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C2D2DEEE-0612-41B7-8AF3-45C37FD3CDEB}"/>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2FE47B4B-D612-4A5E-9E79-B4B35D72E927}"/>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27BB131A-B654-4502-B4EE-4EDCD1B433AD}"/>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4" name="【庁舎】&#10;一人当たり面積平均値テキスト">
          <a:extLst>
            <a:ext uri="{FF2B5EF4-FFF2-40B4-BE49-F238E27FC236}">
              <a16:creationId xmlns:a16="http://schemas.microsoft.com/office/drawing/2014/main" id="{C93D3C16-E187-424C-A250-C005885E8CC2}"/>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F27B782B-53B0-48CB-AC8C-92EF75463667}"/>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626" name="フローチャート: 判断 625">
          <a:extLst>
            <a:ext uri="{FF2B5EF4-FFF2-40B4-BE49-F238E27FC236}">
              <a16:creationId xmlns:a16="http://schemas.microsoft.com/office/drawing/2014/main" id="{3A0FBC11-7DD8-4BC6-890C-45B1B34A1DF7}"/>
            </a:ext>
          </a:extLst>
        </xdr:cNvPr>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627" name="フローチャート: 判断 626">
          <a:extLst>
            <a:ext uri="{FF2B5EF4-FFF2-40B4-BE49-F238E27FC236}">
              <a16:creationId xmlns:a16="http://schemas.microsoft.com/office/drawing/2014/main" id="{C59B676A-6E9D-4B4C-8A9B-CB8B5FED3B2A}"/>
            </a:ext>
          </a:extLst>
        </xdr:cNvPr>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628" name="フローチャート: 判断 627">
          <a:extLst>
            <a:ext uri="{FF2B5EF4-FFF2-40B4-BE49-F238E27FC236}">
              <a16:creationId xmlns:a16="http://schemas.microsoft.com/office/drawing/2014/main" id="{7EE13703-34CC-47CD-B296-EE38BAE0AE39}"/>
            </a:ext>
          </a:extLst>
        </xdr:cNvPr>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629" name="フローチャート: 判断 628">
          <a:extLst>
            <a:ext uri="{FF2B5EF4-FFF2-40B4-BE49-F238E27FC236}">
              <a16:creationId xmlns:a16="http://schemas.microsoft.com/office/drawing/2014/main" id="{24050C3D-53CA-4A52-9AA6-DF38C9F6FFEA}"/>
            </a:ext>
          </a:extLst>
        </xdr:cNvPr>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F9D23EF3-5FE9-400F-AE6F-6D18AEDDA8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4F47E45-360E-41F5-9E4A-C82227D6E8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943670-527B-4DA1-AA97-B65216A6AC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D0287A8-FE0E-4678-8FC2-FABA183647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DB3ABD41-F389-414A-839B-0806CB5D70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11557</xdr:rowOff>
    </xdr:from>
    <xdr:to>
      <xdr:col>116</xdr:col>
      <xdr:colOff>114300</xdr:colOff>
      <xdr:row>108</xdr:row>
      <xdr:rowOff>113157</xdr:rowOff>
    </xdr:to>
    <xdr:sp macro="" textlink="">
      <xdr:nvSpPr>
        <xdr:cNvPr id="635" name="楕円 634">
          <a:extLst>
            <a:ext uri="{FF2B5EF4-FFF2-40B4-BE49-F238E27FC236}">
              <a16:creationId xmlns:a16="http://schemas.microsoft.com/office/drawing/2014/main" id="{068F521D-58B9-4E60-BA54-84A83E002472}"/>
            </a:ext>
          </a:extLst>
        </xdr:cNvPr>
        <xdr:cNvSpPr/>
      </xdr:nvSpPr>
      <xdr:spPr>
        <a:xfrm>
          <a:off x="22110700" y="185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636" name="【庁舎】&#10;一人当たり面積該当値テキスト">
          <a:extLst>
            <a:ext uri="{FF2B5EF4-FFF2-40B4-BE49-F238E27FC236}">
              <a16:creationId xmlns:a16="http://schemas.microsoft.com/office/drawing/2014/main" id="{79DDC025-8D22-4739-AEE1-68BC213B0304}"/>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21844</xdr:rowOff>
    </xdr:from>
    <xdr:to>
      <xdr:col>112</xdr:col>
      <xdr:colOff>38100</xdr:colOff>
      <xdr:row>108</xdr:row>
      <xdr:rowOff>123444</xdr:rowOff>
    </xdr:to>
    <xdr:sp macro="" textlink="">
      <xdr:nvSpPr>
        <xdr:cNvPr id="637" name="楕円 636">
          <a:extLst>
            <a:ext uri="{FF2B5EF4-FFF2-40B4-BE49-F238E27FC236}">
              <a16:creationId xmlns:a16="http://schemas.microsoft.com/office/drawing/2014/main" id="{818FC064-52E6-4F23-B609-DF83E137E235}"/>
            </a:ext>
          </a:extLst>
        </xdr:cNvPr>
        <xdr:cNvSpPr/>
      </xdr:nvSpPr>
      <xdr:spPr>
        <a:xfrm>
          <a:off x="21272500" y="185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62357</xdr:rowOff>
    </xdr:from>
    <xdr:to>
      <xdr:col>116</xdr:col>
      <xdr:colOff>63500</xdr:colOff>
      <xdr:row>108</xdr:row>
      <xdr:rowOff>72644</xdr:rowOff>
    </xdr:to>
    <xdr:cxnSp macro="">
      <xdr:nvCxnSpPr>
        <xdr:cNvPr id="638" name="直線コネクタ 637">
          <a:extLst>
            <a:ext uri="{FF2B5EF4-FFF2-40B4-BE49-F238E27FC236}">
              <a16:creationId xmlns:a16="http://schemas.microsoft.com/office/drawing/2014/main" id="{6F4BEF10-FD7A-4FA6-AB05-DEC39A2177E1}"/>
            </a:ext>
          </a:extLst>
        </xdr:cNvPr>
        <xdr:cNvCxnSpPr/>
      </xdr:nvCxnSpPr>
      <xdr:spPr>
        <a:xfrm flipV="1">
          <a:off x="21323300" y="1857895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23622</xdr:rowOff>
    </xdr:from>
    <xdr:to>
      <xdr:col>107</xdr:col>
      <xdr:colOff>101600</xdr:colOff>
      <xdr:row>108</xdr:row>
      <xdr:rowOff>125222</xdr:rowOff>
    </xdr:to>
    <xdr:sp macro="" textlink="">
      <xdr:nvSpPr>
        <xdr:cNvPr id="639" name="楕円 638">
          <a:extLst>
            <a:ext uri="{FF2B5EF4-FFF2-40B4-BE49-F238E27FC236}">
              <a16:creationId xmlns:a16="http://schemas.microsoft.com/office/drawing/2014/main" id="{C04A6D08-0435-489A-869E-81259285EC2B}"/>
            </a:ext>
          </a:extLst>
        </xdr:cNvPr>
        <xdr:cNvSpPr/>
      </xdr:nvSpPr>
      <xdr:spPr>
        <a:xfrm>
          <a:off x="20383500" y="185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72644</xdr:rowOff>
    </xdr:from>
    <xdr:to>
      <xdr:col>111</xdr:col>
      <xdr:colOff>177800</xdr:colOff>
      <xdr:row>108</xdr:row>
      <xdr:rowOff>74422</xdr:rowOff>
    </xdr:to>
    <xdr:cxnSp macro="">
      <xdr:nvCxnSpPr>
        <xdr:cNvPr id="640" name="直線コネクタ 639">
          <a:extLst>
            <a:ext uri="{FF2B5EF4-FFF2-40B4-BE49-F238E27FC236}">
              <a16:creationId xmlns:a16="http://schemas.microsoft.com/office/drawing/2014/main" id="{1AB0367C-6071-469D-86CB-49B899A07AB9}"/>
            </a:ext>
          </a:extLst>
        </xdr:cNvPr>
        <xdr:cNvCxnSpPr/>
      </xdr:nvCxnSpPr>
      <xdr:spPr>
        <a:xfrm flipV="1">
          <a:off x="20434300" y="1858924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25019</xdr:rowOff>
    </xdr:from>
    <xdr:to>
      <xdr:col>102</xdr:col>
      <xdr:colOff>165100</xdr:colOff>
      <xdr:row>108</xdr:row>
      <xdr:rowOff>126619</xdr:rowOff>
    </xdr:to>
    <xdr:sp macro="" textlink="">
      <xdr:nvSpPr>
        <xdr:cNvPr id="641" name="楕円 640">
          <a:extLst>
            <a:ext uri="{FF2B5EF4-FFF2-40B4-BE49-F238E27FC236}">
              <a16:creationId xmlns:a16="http://schemas.microsoft.com/office/drawing/2014/main" id="{20CB8528-9AE0-4602-A206-4C55D622B3D3}"/>
            </a:ext>
          </a:extLst>
        </xdr:cNvPr>
        <xdr:cNvSpPr/>
      </xdr:nvSpPr>
      <xdr:spPr>
        <a:xfrm>
          <a:off x="19494500" y="185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74422</xdr:rowOff>
    </xdr:from>
    <xdr:to>
      <xdr:col>107</xdr:col>
      <xdr:colOff>50800</xdr:colOff>
      <xdr:row>108</xdr:row>
      <xdr:rowOff>75819</xdr:rowOff>
    </xdr:to>
    <xdr:cxnSp macro="">
      <xdr:nvCxnSpPr>
        <xdr:cNvPr id="642" name="直線コネクタ 641">
          <a:extLst>
            <a:ext uri="{FF2B5EF4-FFF2-40B4-BE49-F238E27FC236}">
              <a16:creationId xmlns:a16="http://schemas.microsoft.com/office/drawing/2014/main" id="{0434A1AB-AC0D-4D80-922B-BE91221438D0}"/>
            </a:ext>
          </a:extLst>
        </xdr:cNvPr>
        <xdr:cNvCxnSpPr/>
      </xdr:nvCxnSpPr>
      <xdr:spPr>
        <a:xfrm flipV="1">
          <a:off x="19545300" y="1859102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25908</xdr:rowOff>
    </xdr:from>
    <xdr:to>
      <xdr:col>98</xdr:col>
      <xdr:colOff>38100</xdr:colOff>
      <xdr:row>108</xdr:row>
      <xdr:rowOff>127508</xdr:rowOff>
    </xdr:to>
    <xdr:sp macro="" textlink="">
      <xdr:nvSpPr>
        <xdr:cNvPr id="643" name="楕円 642">
          <a:extLst>
            <a:ext uri="{FF2B5EF4-FFF2-40B4-BE49-F238E27FC236}">
              <a16:creationId xmlns:a16="http://schemas.microsoft.com/office/drawing/2014/main" id="{F8A55E3E-6E0F-4E61-A69E-838B0D10133C}"/>
            </a:ext>
          </a:extLst>
        </xdr:cNvPr>
        <xdr:cNvSpPr/>
      </xdr:nvSpPr>
      <xdr:spPr>
        <a:xfrm>
          <a:off x="18605500" y="185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75819</xdr:rowOff>
    </xdr:from>
    <xdr:to>
      <xdr:col>102</xdr:col>
      <xdr:colOff>114300</xdr:colOff>
      <xdr:row>108</xdr:row>
      <xdr:rowOff>76708</xdr:rowOff>
    </xdr:to>
    <xdr:cxnSp macro="">
      <xdr:nvCxnSpPr>
        <xdr:cNvPr id="644" name="直線コネクタ 643">
          <a:extLst>
            <a:ext uri="{FF2B5EF4-FFF2-40B4-BE49-F238E27FC236}">
              <a16:creationId xmlns:a16="http://schemas.microsoft.com/office/drawing/2014/main" id="{03985A0E-F579-40C6-9F8D-E4B7FA965A5E}"/>
            </a:ext>
          </a:extLst>
        </xdr:cNvPr>
        <xdr:cNvCxnSpPr/>
      </xdr:nvCxnSpPr>
      <xdr:spPr>
        <a:xfrm flipV="1">
          <a:off x="18656300" y="1859241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102379</xdr:rowOff>
    </xdr:from>
    <xdr:ext cx="469744" cy="259045"/>
    <xdr:sp macro="" textlink="">
      <xdr:nvSpPr>
        <xdr:cNvPr id="645" name="n_1aveValue【庁舎】&#10;一人当たり面積">
          <a:extLst>
            <a:ext uri="{FF2B5EF4-FFF2-40B4-BE49-F238E27FC236}">
              <a16:creationId xmlns:a16="http://schemas.microsoft.com/office/drawing/2014/main" id="{9ECE5E99-8911-41B2-8E24-69C3D66D7EFF}"/>
            </a:ext>
          </a:extLst>
        </xdr:cNvPr>
        <xdr:cNvSpPr txBox="1"/>
      </xdr:nvSpPr>
      <xdr:spPr>
        <a:xfrm>
          <a:off x="210757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105173</xdr:rowOff>
    </xdr:from>
    <xdr:ext cx="469744" cy="259045"/>
    <xdr:sp macro="" textlink="">
      <xdr:nvSpPr>
        <xdr:cNvPr id="646" name="n_2aveValue【庁舎】&#10;一人当たり面積">
          <a:extLst>
            <a:ext uri="{FF2B5EF4-FFF2-40B4-BE49-F238E27FC236}">
              <a16:creationId xmlns:a16="http://schemas.microsoft.com/office/drawing/2014/main" id="{2FD672AF-2FFF-4845-9233-CD6DD2098E58}"/>
            </a:ext>
          </a:extLst>
        </xdr:cNvPr>
        <xdr:cNvSpPr txBox="1"/>
      </xdr:nvSpPr>
      <xdr:spPr>
        <a:xfrm>
          <a:off x="20199427" y="182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107839</xdr:rowOff>
    </xdr:from>
    <xdr:ext cx="469744" cy="259045"/>
    <xdr:sp macro="" textlink="">
      <xdr:nvSpPr>
        <xdr:cNvPr id="647" name="n_3aveValue【庁舎】&#10;一人当たり面積">
          <a:extLst>
            <a:ext uri="{FF2B5EF4-FFF2-40B4-BE49-F238E27FC236}">
              <a16:creationId xmlns:a16="http://schemas.microsoft.com/office/drawing/2014/main" id="{37E3B09B-9D58-4EB7-B4D4-57E224E1E96F}"/>
            </a:ext>
          </a:extLst>
        </xdr:cNvPr>
        <xdr:cNvSpPr txBox="1"/>
      </xdr:nvSpPr>
      <xdr:spPr>
        <a:xfrm>
          <a:off x="19310427" y="182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109238</xdr:rowOff>
    </xdr:from>
    <xdr:ext cx="469744" cy="259045"/>
    <xdr:sp macro="" textlink="">
      <xdr:nvSpPr>
        <xdr:cNvPr id="648" name="n_4aveValue【庁舎】&#10;一人当たり面積">
          <a:extLst>
            <a:ext uri="{FF2B5EF4-FFF2-40B4-BE49-F238E27FC236}">
              <a16:creationId xmlns:a16="http://schemas.microsoft.com/office/drawing/2014/main" id="{6B4D7888-589D-43C0-A76D-54605DD2D35E}"/>
            </a:ext>
          </a:extLst>
        </xdr:cNvPr>
        <xdr:cNvSpPr txBox="1"/>
      </xdr:nvSpPr>
      <xdr:spPr>
        <a:xfrm>
          <a:off x="18421427" y="1828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114571</xdr:rowOff>
    </xdr:from>
    <xdr:ext cx="469744" cy="259045"/>
    <xdr:sp macro="" textlink="">
      <xdr:nvSpPr>
        <xdr:cNvPr id="649" name="n_1mainValue【庁舎】&#10;一人当たり面積">
          <a:extLst>
            <a:ext uri="{FF2B5EF4-FFF2-40B4-BE49-F238E27FC236}">
              <a16:creationId xmlns:a16="http://schemas.microsoft.com/office/drawing/2014/main" id="{1F79B7AE-E416-4A93-ABE7-C2E6DEFC5CA9}"/>
            </a:ext>
          </a:extLst>
        </xdr:cNvPr>
        <xdr:cNvSpPr txBox="1"/>
      </xdr:nvSpPr>
      <xdr:spPr>
        <a:xfrm>
          <a:off x="21075727" y="186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116349</xdr:rowOff>
    </xdr:from>
    <xdr:ext cx="469744" cy="259045"/>
    <xdr:sp macro="" textlink="">
      <xdr:nvSpPr>
        <xdr:cNvPr id="650" name="n_2mainValue【庁舎】&#10;一人当たり面積">
          <a:extLst>
            <a:ext uri="{FF2B5EF4-FFF2-40B4-BE49-F238E27FC236}">
              <a16:creationId xmlns:a16="http://schemas.microsoft.com/office/drawing/2014/main" id="{47298DD2-FF2B-4505-A5FE-896C93870543}"/>
            </a:ext>
          </a:extLst>
        </xdr:cNvPr>
        <xdr:cNvSpPr txBox="1"/>
      </xdr:nvSpPr>
      <xdr:spPr>
        <a:xfrm>
          <a:off x="20199427" y="186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117746</xdr:rowOff>
    </xdr:from>
    <xdr:ext cx="469744" cy="259045"/>
    <xdr:sp macro="" textlink="">
      <xdr:nvSpPr>
        <xdr:cNvPr id="651" name="n_3mainValue【庁舎】&#10;一人当たり面積">
          <a:extLst>
            <a:ext uri="{FF2B5EF4-FFF2-40B4-BE49-F238E27FC236}">
              <a16:creationId xmlns:a16="http://schemas.microsoft.com/office/drawing/2014/main" id="{A5FFA4AA-7F34-4D62-874C-F10E82467A9E}"/>
            </a:ext>
          </a:extLst>
        </xdr:cNvPr>
        <xdr:cNvSpPr txBox="1"/>
      </xdr:nvSpPr>
      <xdr:spPr>
        <a:xfrm>
          <a:off x="19310427" y="186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118635</xdr:rowOff>
    </xdr:from>
    <xdr:ext cx="469744" cy="259045"/>
    <xdr:sp macro="" textlink="">
      <xdr:nvSpPr>
        <xdr:cNvPr id="652" name="n_4mainValue【庁舎】&#10;一人当たり面積">
          <a:extLst>
            <a:ext uri="{FF2B5EF4-FFF2-40B4-BE49-F238E27FC236}">
              <a16:creationId xmlns:a16="http://schemas.microsoft.com/office/drawing/2014/main" id="{3EAA49E3-08BC-4BFA-9416-9FFBF3DECC48}"/>
            </a:ext>
          </a:extLst>
        </xdr:cNvPr>
        <xdr:cNvSpPr txBox="1"/>
      </xdr:nvSpPr>
      <xdr:spPr>
        <a:xfrm>
          <a:off x="18421427" y="1863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C196B71E-9B6D-460F-8D9C-743A8F002C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FE0EEA04-D0F9-4E23-BBAD-017BABE1D2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B39B07F7-9C4E-4F16-9485-70991FBD71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lt"/>
              <a:ea typeface="+mn-ea"/>
              <a:cs typeface="+mn-cs"/>
            </a:rPr>
            <a:t>有形固定資産減価償却率について、</a:t>
          </a:r>
          <a:r>
            <a:rPr kumimoji="1" lang="ja-JP" altLang="ja-JP" sz="1600">
              <a:solidFill>
                <a:schemeClr val="dk1"/>
              </a:solidFill>
              <a:effectLst/>
              <a:latin typeface="+mn-lt"/>
              <a:ea typeface="+mn-ea"/>
              <a:cs typeface="+mn-cs"/>
            </a:rPr>
            <a:t>令和</a:t>
          </a:r>
          <a:r>
            <a:rPr kumimoji="1" lang="en-US" altLang="ja-JP" sz="1600">
              <a:solidFill>
                <a:schemeClr val="dk1"/>
              </a:solidFill>
              <a:effectLst/>
              <a:latin typeface="+mn-lt"/>
              <a:ea typeface="+mn-ea"/>
              <a:cs typeface="+mn-cs"/>
            </a:rPr>
            <a:t>2</a:t>
          </a:r>
          <a:r>
            <a:rPr kumimoji="1" lang="ja-JP" altLang="ja-JP" sz="1600">
              <a:solidFill>
                <a:schemeClr val="dk1"/>
              </a:solidFill>
              <a:effectLst/>
              <a:latin typeface="+mn-lt"/>
              <a:ea typeface="+mn-ea"/>
              <a:cs typeface="+mn-cs"/>
            </a:rPr>
            <a:t>年度から傾向は変わっておらず</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体育館・プールと福祉施設が類似団体よりも上回っている。一般廃棄物処理施設と消防施設のほとんどは一部事務組合所有の資産である。消防施設の一人当たりの面積を下回っているため防災面において適切かどうか分析を行っていく必要がある。</a:t>
          </a:r>
          <a:endParaRPr lang="ja-JP" altLang="ja-JP" sz="2000">
            <a:effectLst/>
          </a:endParaRPr>
        </a:p>
        <a:p>
          <a:r>
            <a:rPr kumimoji="1" lang="ja-JP" altLang="ja-JP" sz="1600">
              <a:solidFill>
                <a:schemeClr val="dk1"/>
              </a:solidFill>
              <a:effectLst/>
              <a:latin typeface="+mn-lt"/>
              <a:ea typeface="+mn-ea"/>
              <a:cs typeface="+mn-cs"/>
            </a:rPr>
            <a:t>また庁舎においては</a:t>
          </a:r>
          <a:r>
            <a:rPr kumimoji="1" lang="en-US" altLang="ja-JP" sz="1600">
              <a:solidFill>
                <a:schemeClr val="dk1"/>
              </a:solidFill>
              <a:effectLst/>
              <a:latin typeface="+mn-lt"/>
              <a:ea typeface="+mn-ea"/>
              <a:cs typeface="+mn-cs"/>
            </a:rPr>
            <a:t>R4</a:t>
          </a:r>
          <a:r>
            <a:rPr kumimoji="1" lang="ja-JP" altLang="ja-JP" sz="1600">
              <a:solidFill>
                <a:schemeClr val="dk1"/>
              </a:solidFill>
              <a:effectLst/>
              <a:latin typeface="+mn-lt"/>
              <a:ea typeface="+mn-ea"/>
              <a:cs typeface="+mn-cs"/>
            </a:rPr>
            <a:t>年度に別館が供用開始となるため更に有形固定資産減価償却率が改善され、一人当たりの面積も増加する見込みである。</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のうち地域デジタル社会推進費の新設に加え消防費、地域振興費の増加があり、基準財政収入額の市町村民税及び固定資産税も減少したため、指数は前年度から０．０１ポイント減少している。今後も町基幹産業である観光業と農林業を地方創生の柱と位置付け産業振興を図る一方、徴収向上対策として近隣町村と連携した併任徴収などに取り組み、引き続き税収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111172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1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122662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・令和３年度は前年比１１ポイントの減となっている。これは令和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の国調人口反映及び地域デジタル社会推進費の新設による地方交付税の増による。今後も可能な限りの給与の抑制による人件費の減、物件費の見直しなど行財政改革への取り組みを行い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65913</xdr:rowOff>
    </xdr:from>
    <xdr:to>
      <xdr:col>23</xdr:col>
      <xdr:colOff>133350</xdr:colOff>
      <xdr:row>65</xdr:row>
      <xdr:rowOff>159893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38713"/>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65</xdr:row>
      <xdr:rowOff>159893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5829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582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145415</xdr:rowOff>
    </xdr:from>
    <xdr:to>
      <xdr:col>15</xdr:col>
      <xdr:colOff>133350</xdr:colOff>
      <xdr:row>65</xdr:row>
      <xdr:rowOff>75565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85742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67</xdr:row>
      <xdr:rowOff>7620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82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130937</xdr:rowOff>
    </xdr:from>
    <xdr:to>
      <xdr:col>11</xdr:col>
      <xdr:colOff>82550</xdr:colOff>
      <xdr:row>65</xdr:row>
      <xdr:rowOff>61087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71264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15113</xdr:rowOff>
    </xdr:from>
    <xdr:to>
      <xdr:col>23</xdr:col>
      <xdr:colOff>184150</xdr:colOff>
      <xdr:row>64</xdr:row>
      <xdr:rowOff>116713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158640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109093</xdr:rowOff>
    </xdr:from>
    <xdr:to>
      <xdr:col>19</xdr:col>
      <xdr:colOff>184150</xdr:colOff>
      <xdr:row>66</xdr:row>
      <xdr:rowOff>39243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24020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１人当たり人件費・物件費等決算額は昨年度よりやや増加している。これは、住民基本台帳人口の減が影響していると考えられる。令和４年度以降も人口減少が危惧されているが、旅費や需用費の見直しを行うなど可能な限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167176</xdr:rowOff>
    </xdr:from>
    <xdr:to>
      <xdr:col>23</xdr:col>
      <xdr:colOff>133350</xdr:colOff>
      <xdr:row>81</xdr:row>
      <xdr:rowOff>169912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4626"/>
          <a:ext cx="8382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150318</xdr:rowOff>
    </xdr:from>
    <xdr:to>
      <xdr:col>19</xdr:col>
      <xdr:colOff>133350</xdr:colOff>
      <xdr:row>81</xdr:row>
      <xdr:rowOff>167176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7768"/>
          <a:ext cx="8890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134153</xdr:rowOff>
    </xdr:from>
    <xdr:to>
      <xdr:col>15</xdr:col>
      <xdr:colOff>82550</xdr:colOff>
      <xdr:row>81</xdr:row>
      <xdr:rowOff>150318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160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131276</xdr:rowOff>
    </xdr:from>
    <xdr:to>
      <xdr:col>11</xdr:col>
      <xdr:colOff>31750</xdr:colOff>
      <xdr:row>81</xdr:row>
      <xdr:rowOff>134153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8726"/>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119112</xdr:rowOff>
    </xdr:from>
    <xdr:to>
      <xdr:col>23</xdr:col>
      <xdr:colOff>184150</xdr:colOff>
      <xdr:row>82</xdr:row>
      <xdr:rowOff>49262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40389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116376</xdr:rowOff>
    </xdr:from>
    <xdr:to>
      <xdr:col>19</xdr:col>
      <xdr:colOff>184150</xdr:colOff>
      <xdr:row>82</xdr:row>
      <xdr:rowOff>46526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56703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99518</xdr:rowOff>
    </xdr:from>
    <xdr:to>
      <xdr:col>15</xdr:col>
      <xdr:colOff>133350</xdr:colOff>
      <xdr:row>82</xdr:row>
      <xdr:rowOff>29668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83353</xdr:rowOff>
    </xdr:from>
    <xdr:to>
      <xdr:col>11</xdr:col>
      <xdr:colOff>82550</xdr:colOff>
      <xdr:row>82</xdr:row>
      <xdr:rowOff>13503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23680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80476</xdr:rowOff>
    </xdr:from>
    <xdr:to>
      <xdr:col>7</xdr:col>
      <xdr:colOff>31750</xdr:colOff>
      <xdr:row>82</xdr:row>
      <xdr:rowOff>10626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20803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・令和３年度も前年度からほぼ横ばいとなっている。今後も制度運用の適正化に努め更なる人件費の見直しを行う。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14605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30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44768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9307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6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107332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は退職者数以内の新規採用者数に留めてきたが、通常業務の質の向上及び災害対応時の人員確保も兼ねて微増を続けている。類似団体の平均値よりも少ない人数となっており、今後も最小限の人員で業務が維持できる体制を確保出来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45865</xdr:rowOff>
    </xdr:from>
    <xdr:to>
      <xdr:col>81</xdr:col>
      <xdr:colOff>44450</xdr:colOff>
      <xdr:row>59</xdr:row>
      <xdr:rowOff>48853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61415"/>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32076</xdr:rowOff>
    </xdr:from>
    <xdr:to>
      <xdr:col>77</xdr:col>
      <xdr:colOff>44450</xdr:colOff>
      <xdr:row>59</xdr:row>
      <xdr:rowOff>45865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476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23229</xdr:rowOff>
    </xdr:from>
    <xdr:to>
      <xdr:col>72</xdr:col>
      <xdr:colOff>203200</xdr:colOff>
      <xdr:row>59</xdr:row>
      <xdr:rowOff>32076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3877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20931</xdr:rowOff>
    </xdr:from>
    <xdr:to>
      <xdr:col>68</xdr:col>
      <xdr:colOff>152400</xdr:colOff>
      <xdr:row>59</xdr:row>
      <xdr:rowOff>23229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364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169503</xdr:rowOff>
    </xdr:from>
    <xdr:to>
      <xdr:col>81</xdr:col>
      <xdr:colOff>95250</xdr:colOff>
      <xdr:row>59</xdr:row>
      <xdr:rowOff>99653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14580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5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166515</xdr:rowOff>
    </xdr:from>
    <xdr:to>
      <xdr:col>77</xdr:col>
      <xdr:colOff>95250</xdr:colOff>
      <xdr:row>59</xdr:row>
      <xdr:rowOff>96665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106842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7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152726</xdr:rowOff>
    </xdr:from>
    <xdr:to>
      <xdr:col>73</xdr:col>
      <xdr:colOff>44450</xdr:colOff>
      <xdr:row>59</xdr:row>
      <xdr:rowOff>82876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93053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6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143879</xdr:rowOff>
    </xdr:from>
    <xdr:to>
      <xdr:col>68</xdr:col>
      <xdr:colOff>203200</xdr:colOff>
      <xdr:row>59</xdr:row>
      <xdr:rowOff>74029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84206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5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141581</xdr:rowOff>
    </xdr:from>
    <xdr:to>
      <xdr:col>64</xdr:col>
      <xdr:colOff>152400</xdr:colOff>
      <xdr:row>59</xdr:row>
      <xdr:rowOff>71731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81908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標準財政規模が増加した事に伴い、前年度比０．８ポイントの減となっている。今後も比率の増加を少しでも抑えるよう公営企業の経営健全化（使用料の見直し等）や、各事業の必要性やその効果を鑑み事業の選択を進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68156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4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68156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44027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２年度以降は将来負担比率は発生していない。これはふるさと納税収入額増による基金総額が増加したためである。今後も比率の増加を少しでも抑えるよう公営企業の経営健全化（使用料の見直し等）に努め、公営企業債等繰入見込額を抑制すると同時に、ふるさと納税の取り組み活発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119743</xdr:rowOff>
    </xdr:from>
    <xdr:to>
      <xdr:col>72</xdr:col>
      <xdr:colOff>203200</xdr:colOff>
      <xdr:row>17</xdr:row>
      <xdr:rowOff>55245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520043"/>
          <a:ext cx="889000" cy="4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131899</xdr:rowOff>
    </xdr:from>
    <xdr:to>
      <xdr:col>68</xdr:col>
      <xdr:colOff>152400</xdr:colOff>
      <xdr:row>17</xdr:row>
      <xdr:rowOff>55245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875099"/>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68943</xdr:rowOff>
    </xdr:from>
    <xdr:to>
      <xdr:col>73</xdr:col>
      <xdr:colOff>44450</xdr:colOff>
      <xdr:row>14</xdr:row>
      <xdr:rowOff>170543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155320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4445</xdr:rowOff>
    </xdr:from>
    <xdr:to>
      <xdr:col>68</xdr:col>
      <xdr:colOff>203200</xdr:colOff>
      <xdr:row>17</xdr:row>
      <xdr:rowOff>106045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90822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81099</xdr:rowOff>
    </xdr:from>
    <xdr:to>
      <xdr:col>64</xdr:col>
      <xdr:colOff>152400</xdr:colOff>
      <xdr:row>17</xdr:row>
      <xdr:rowOff>11249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167476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前年度比３ポイント減少しており、類似団体平均値を上回っている。これは、会計年度任用職員（フルタイム）数の減が主な理由と考えられる。今後も適正な定員管理に努める。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37</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539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123190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5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xdr:rowOff>
    </xdr:from>
    <xdr:to>
      <xdr:col>20</xdr:col>
      <xdr:colOff>38100</xdr:colOff>
      <xdr:row>37</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72390</xdr:rowOff>
    </xdr:from>
    <xdr:to>
      <xdr:col>11</xdr:col>
      <xdr:colOff>60325</xdr:colOff>
      <xdr:row>37</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３．４ポイント減少し、類似団体平均値を下回った。これは新型コロナウイルス蔓延に伴う旅費の減や、各小学校におけるＩＣＴ機器備品購入費の減が要因と考えられる。令和４年度以降もコロナ渦で進むデジタル化の状況を捉えながら、オンライン研修等による旅費の見直しを行うなど可能な限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702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25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17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53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０．３ポイント増加しており、子育て世帯への臨時特別給付金が要因と考えられる。障害者福祉費については例年透析患者等の増があっており、今後も増加が懸念される。今後も適正な事業精査を行い町単独事業の削減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５．１ポイントの減少となっており、類似団体平均値と上回った。主な要因は、公営企業会計（簡易水道事業特別会計・公共下水道特別会計）への繰出金減少が考えられる。今後は配水池の新設工事が予定されているため、繰出金の増加が懸念される。独立採算の原則に立ち、使用料金の適正化や加入率向上の推進を更に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58</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91065"/>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5677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567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225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139065</xdr:rowOff>
    </xdr:from>
    <xdr:to>
      <xdr:col>82</xdr:col>
      <xdr:colOff>158750</xdr:colOff>
      <xdr:row>57</xdr:row>
      <xdr:rowOff>69215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155592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・前年度比と同数となっており、類似団体平均を上回っている。令和４年度以降も補助金の精査を行うなど可能な限り補助費等の削減に努める。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76708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39</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918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39</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6466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下回っており、前年度比０．２ポイントの増加となっている。ケーブルテレビ更新事業の償還額増加が要因と考えられる。今後も起債額を抑え、実質公債費比率等の上昇を抑制していかなければならない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62230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・前年度比１１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２ポイントの減少となっており、類似団体平均値を上回っている。主な要因は、普通交付税額の増が考えられる。今後も、それぞれの項目の内容精査を逐次行い、経常経費の削減に取り組む。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80</xdr:row>
      <xdr:rowOff>68218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8457"/>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164556</xdr:rowOff>
    </xdr:from>
    <xdr:to>
      <xdr:col>78</xdr:col>
      <xdr:colOff>69850</xdr:colOff>
      <xdr:row>80</xdr:row>
      <xdr:rowOff>68218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7091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164556</xdr:rowOff>
    </xdr:from>
    <xdr:to>
      <xdr:col>73</xdr:col>
      <xdr:colOff>180975</xdr:colOff>
      <xdr:row>81</xdr:row>
      <xdr:rowOff>128632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09106"/>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81</xdr:row>
      <xdr:rowOff>128632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0583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17418</xdr:rowOff>
    </xdr:from>
    <xdr:to>
      <xdr:col>78</xdr:col>
      <xdr:colOff>120650</xdr:colOff>
      <xdr:row>80</xdr:row>
      <xdr:rowOff>119018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103795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1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113756</xdr:rowOff>
    </xdr:from>
    <xdr:to>
      <xdr:col>74</xdr:col>
      <xdr:colOff>31750</xdr:colOff>
      <xdr:row>80</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28683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77832</xdr:rowOff>
    </xdr:from>
    <xdr:to>
      <xdr:col>69</xdr:col>
      <xdr:colOff>142875</xdr:colOff>
      <xdr:row>82</xdr:row>
      <xdr:rowOff>7982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164209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5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136989</xdr:rowOff>
    </xdr:from>
    <xdr:to>
      <xdr:col>29</xdr:col>
      <xdr:colOff>127000</xdr:colOff>
      <xdr:row>18</xdr:row>
      <xdr:rowOff>140262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70714"/>
          <a:ext cx="647700" cy="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140262</xdr:rowOff>
    </xdr:from>
    <xdr:to>
      <xdr:col>26</xdr:col>
      <xdr:colOff>50800</xdr:colOff>
      <xdr:row>18</xdr:row>
      <xdr:rowOff>162108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73987"/>
          <a:ext cx="698500" cy="2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115987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162108</xdr:rowOff>
    </xdr:from>
    <xdr:to>
      <xdr:col>22</xdr:col>
      <xdr:colOff>114300</xdr:colOff>
      <xdr:row>19</xdr:row>
      <xdr:rowOff>2537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5833"/>
          <a:ext cx="698500" cy="1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125222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2537</xdr:rowOff>
    </xdr:from>
    <xdr:to>
      <xdr:col>18</xdr:col>
      <xdr:colOff>177800</xdr:colOff>
      <xdr:row>19</xdr:row>
      <xdr:rowOff>13108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07712"/>
          <a:ext cx="698500" cy="1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144880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86189</xdr:rowOff>
    </xdr:from>
    <xdr:to>
      <xdr:col>29</xdr:col>
      <xdr:colOff>177800</xdr:colOff>
      <xdr:row>19</xdr:row>
      <xdr:rowOff>16339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1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58266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89462</xdr:rowOff>
    </xdr:from>
    <xdr:to>
      <xdr:col>26</xdr:col>
      <xdr:colOff>101600</xdr:colOff>
      <xdr:row>19</xdr:row>
      <xdr:rowOff>19612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2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4389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0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111308</xdr:rowOff>
    </xdr:from>
    <xdr:to>
      <xdr:col>22</xdr:col>
      <xdr:colOff>165100</xdr:colOff>
      <xdr:row>19</xdr:row>
      <xdr:rowOff>41458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4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26235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3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123187</xdr:rowOff>
    </xdr:from>
    <xdr:to>
      <xdr:col>19</xdr:col>
      <xdr:colOff>38100</xdr:colOff>
      <xdr:row>19</xdr:row>
      <xdr:rowOff>53337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38114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133758</xdr:rowOff>
    </xdr:from>
    <xdr:to>
      <xdr:col>15</xdr:col>
      <xdr:colOff>101600</xdr:colOff>
      <xdr:row>19</xdr:row>
      <xdr:rowOff>63908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48685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32788</xdr:rowOff>
    </xdr:from>
    <xdr:to>
      <xdr:col>29</xdr:col>
      <xdr:colOff>127000</xdr:colOff>
      <xdr:row>37</xdr:row>
      <xdr:rowOff>75502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57488"/>
          <a:ext cx="647700" cy="42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32788</xdr:rowOff>
    </xdr:from>
    <xdr:to>
      <xdr:col>26</xdr:col>
      <xdr:colOff>50800</xdr:colOff>
      <xdr:row>37</xdr:row>
      <xdr:rowOff>81474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7488"/>
          <a:ext cx="698500" cy="4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65050</xdr:rowOff>
    </xdr:from>
    <xdr:to>
      <xdr:col>22</xdr:col>
      <xdr:colOff>114300</xdr:colOff>
      <xdr:row>37</xdr:row>
      <xdr:rowOff>81474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9750"/>
          <a:ext cx="698500" cy="1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65050</xdr:rowOff>
    </xdr:from>
    <xdr:to>
      <xdr:col>18</xdr:col>
      <xdr:colOff>177800</xdr:colOff>
      <xdr:row>37</xdr:row>
      <xdr:rowOff>97779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89750"/>
          <a:ext cx="698500" cy="3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24702</xdr:rowOff>
    </xdr:from>
    <xdr:to>
      <xdr:col>29</xdr:col>
      <xdr:colOff>177800</xdr:colOff>
      <xdr:row>37</xdr:row>
      <xdr:rowOff>126302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4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168229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2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153438</xdr:rowOff>
    </xdr:from>
    <xdr:to>
      <xdr:col>26</xdr:col>
      <xdr:colOff>101600</xdr:colOff>
      <xdr:row>37</xdr:row>
      <xdr:rowOff>83588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68365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30674</xdr:rowOff>
    </xdr:from>
    <xdr:to>
      <xdr:col>22</xdr:col>
      <xdr:colOff>165100</xdr:colOff>
      <xdr:row>37</xdr:row>
      <xdr:rowOff>132274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117051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14250</xdr:rowOff>
    </xdr:from>
    <xdr:to>
      <xdr:col>19</xdr:col>
      <xdr:colOff>38100</xdr:colOff>
      <xdr:row>37</xdr:row>
      <xdr:rowOff>115850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100627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46979</xdr:rowOff>
    </xdr:from>
    <xdr:to>
      <xdr:col>15</xdr:col>
      <xdr:colOff>101600</xdr:colOff>
      <xdr:row>37</xdr:row>
      <xdr:rowOff>148579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133356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122282</xdr:rowOff>
    </xdr:from>
    <xdr:to>
      <xdr:col>24</xdr:col>
      <xdr:colOff>63500</xdr:colOff>
      <xdr:row>37</xdr:row>
      <xdr:rowOff>123816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5932"/>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123816</xdr:rowOff>
    </xdr:from>
    <xdr:to>
      <xdr:col>19</xdr:col>
      <xdr:colOff>177800</xdr:colOff>
      <xdr:row>37</xdr:row>
      <xdr:rowOff>160767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7466"/>
          <a:ext cx="8890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160767</xdr:rowOff>
    </xdr:from>
    <xdr:to>
      <xdr:col>15</xdr:col>
      <xdr:colOff>50800</xdr:colOff>
      <xdr:row>38</xdr:row>
      <xdr:rowOff>3554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04417"/>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3554</xdr:rowOff>
    </xdr:from>
    <xdr:to>
      <xdr:col>10</xdr:col>
      <xdr:colOff>114300</xdr:colOff>
      <xdr:row>38</xdr:row>
      <xdr:rowOff>13750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18654"/>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71482</xdr:rowOff>
    </xdr:from>
    <xdr:to>
      <xdr:col>24</xdr:col>
      <xdr:colOff>114300</xdr:colOff>
      <xdr:row>38</xdr:row>
      <xdr:rowOff>1632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49909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73016</xdr:rowOff>
    </xdr:from>
    <xdr:to>
      <xdr:col>20</xdr:col>
      <xdr:colOff>38100</xdr:colOff>
      <xdr:row>38</xdr:row>
      <xdr:rowOff>3166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165743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109967</xdr:rowOff>
    </xdr:from>
    <xdr:to>
      <xdr:col>15</xdr:col>
      <xdr:colOff>101600</xdr:colOff>
      <xdr:row>38</xdr:row>
      <xdr:rowOff>40117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31244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4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124204</xdr:rowOff>
    </xdr:from>
    <xdr:to>
      <xdr:col>10</xdr:col>
      <xdr:colOff>165100</xdr:colOff>
      <xdr:row>38</xdr:row>
      <xdr:rowOff>54354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45481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134400</xdr:rowOff>
    </xdr:from>
    <xdr:to>
      <xdr:col>6</xdr:col>
      <xdr:colOff>38100</xdr:colOff>
      <xdr:row>38</xdr:row>
      <xdr:rowOff>64550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55677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7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148522</xdr:rowOff>
    </xdr:from>
    <xdr:to>
      <xdr:col>24</xdr:col>
      <xdr:colOff>63500</xdr:colOff>
      <xdr:row>57</xdr:row>
      <xdr:rowOff>156873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1172"/>
          <a:ext cx="838200" cy="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156873</xdr:rowOff>
    </xdr:from>
    <xdr:to>
      <xdr:col>19</xdr:col>
      <xdr:colOff>177800</xdr:colOff>
      <xdr:row>57</xdr:row>
      <xdr:rowOff>162354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9523"/>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162354</xdr:rowOff>
    </xdr:from>
    <xdr:to>
      <xdr:col>15</xdr:col>
      <xdr:colOff>50800</xdr:colOff>
      <xdr:row>58</xdr:row>
      <xdr:rowOff>16732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5004"/>
          <a:ext cx="8890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15699</xdr:rowOff>
    </xdr:from>
    <xdr:to>
      <xdr:col>10</xdr:col>
      <xdr:colOff>114300</xdr:colOff>
      <xdr:row>58</xdr:row>
      <xdr:rowOff>16732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59799"/>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97722</xdr:rowOff>
    </xdr:from>
    <xdr:to>
      <xdr:col>24</xdr:col>
      <xdr:colOff>114300</xdr:colOff>
      <xdr:row>58</xdr:row>
      <xdr:rowOff>27872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106073</xdr:rowOff>
    </xdr:from>
    <xdr:to>
      <xdr:col>20</xdr:col>
      <xdr:colOff>38100</xdr:colOff>
      <xdr:row>58</xdr:row>
      <xdr:rowOff>36223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27350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111554</xdr:rowOff>
    </xdr:from>
    <xdr:to>
      <xdr:col>15</xdr:col>
      <xdr:colOff>101600</xdr:colOff>
      <xdr:row>58</xdr:row>
      <xdr:rowOff>41704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32831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137382</xdr:rowOff>
    </xdr:from>
    <xdr:to>
      <xdr:col>10</xdr:col>
      <xdr:colOff>165100</xdr:colOff>
      <xdr:row>58</xdr:row>
      <xdr:rowOff>67532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58659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136349</xdr:rowOff>
    </xdr:from>
    <xdr:to>
      <xdr:col>6</xdr:col>
      <xdr:colOff>38100</xdr:colOff>
      <xdr:row>58</xdr:row>
      <xdr:rowOff>66499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57626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91553</xdr:rowOff>
    </xdr:from>
    <xdr:to>
      <xdr:col>24</xdr:col>
      <xdr:colOff>63500</xdr:colOff>
      <xdr:row>78</xdr:row>
      <xdr:rowOff>111587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4653"/>
          <a:ext cx="8382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91553</xdr:rowOff>
    </xdr:from>
    <xdr:to>
      <xdr:col>19</xdr:col>
      <xdr:colOff>177800</xdr:colOff>
      <xdr:row>78</xdr:row>
      <xdr:rowOff>123396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4653"/>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120845</xdr:rowOff>
    </xdr:from>
    <xdr:to>
      <xdr:col>15</xdr:col>
      <xdr:colOff>50800</xdr:colOff>
      <xdr:row>78</xdr:row>
      <xdr:rowOff>123396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93945"/>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120845</xdr:rowOff>
    </xdr:from>
    <xdr:to>
      <xdr:col>10</xdr:col>
      <xdr:colOff>114300</xdr:colOff>
      <xdr:row>78</xdr:row>
      <xdr:rowOff>120986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9394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60787</xdr:rowOff>
    </xdr:from>
    <xdr:to>
      <xdr:col>24</xdr:col>
      <xdr:colOff>114300</xdr:colOff>
      <xdr:row>78</xdr:row>
      <xdr:rowOff>162387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147164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40753</xdr:rowOff>
    </xdr:from>
    <xdr:to>
      <xdr:col>20</xdr:col>
      <xdr:colOff>38100</xdr:colOff>
      <xdr:row>78</xdr:row>
      <xdr:rowOff>142353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133480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50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72596</xdr:rowOff>
    </xdr:from>
    <xdr:to>
      <xdr:col>15</xdr:col>
      <xdr:colOff>101600</xdr:colOff>
      <xdr:row>79</xdr:row>
      <xdr:rowOff>2746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165323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70045</xdr:rowOff>
    </xdr:from>
    <xdr:to>
      <xdr:col>10</xdr:col>
      <xdr:colOff>165100</xdr:colOff>
      <xdr:row>79</xdr:row>
      <xdr:rowOff>195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162772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70186</xdr:rowOff>
    </xdr:from>
    <xdr:to>
      <xdr:col>6</xdr:col>
      <xdr:colOff>38100</xdr:colOff>
      <xdr:row>79</xdr:row>
      <xdr:rowOff>336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162913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152395</xdr:rowOff>
    </xdr:from>
    <xdr:to>
      <xdr:col>24</xdr:col>
      <xdr:colOff>63500</xdr:colOff>
      <xdr:row>95</xdr:row>
      <xdr:rowOff>94247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68695"/>
          <a:ext cx="8382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94247</xdr:rowOff>
    </xdr:from>
    <xdr:to>
      <xdr:col>19</xdr:col>
      <xdr:colOff>177800</xdr:colOff>
      <xdr:row>95</xdr:row>
      <xdr:rowOff>138412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1997"/>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138412</xdr:rowOff>
    </xdr:from>
    <xdr:to>
      <xdr:col>15</xdr:col>
      <xdr:colOff>50800</xdr:colOff>
      <xdr:row>96</xdr:row>
      <xdr:rowOff>27967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6162"/>
          <a:ext cx="889000" cy="6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27967</xdr:rowOff>
    </xdr:from>
    <xdr:to>
      <xdr:col>10</xdr:col>
      <xdr:colOff>114300</xdr:colOff>
      <xdr:row>96</xdr:row>
      <xdr:rowOff>44390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7167"/>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101595</xdr:rowOff>
    </xdr:from>
    <xdr:to>
      <xdr:col>24</xdr:col>
      <xdr:colOff>114300</xdr:colOff>
      <xdr:row>95</xdr:row>
      <xdr:rowOff>31745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124472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43447</xdr:rowOff>
    </xdr:from>
    <xdr:to>
      <xdr:col>20</xdr:col>
      <xdr:colOff>38100</xdr:colOff>
      <xdr:row>95</xdr:row>
      <xdr:rowOff>145047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161574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87612</xdr:rowOff>
    </xdr:from>
    <xdr:to>
      <xdr:col>15</xdr:col>
      <xdr:colOff>101600</xdr:colOff>
      <xdr:row>96</xdr:row>
      <xdr:rowOff>17762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34289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148617</xdr:rowOff>
    </xdr:from>
    <xdr:to>
      <xdr:col>10</xdr:col>
      <xdr:colOff>165100</xdr:colOff>
      <xdr:row>96</xdr:row>
      <xdr:rowOff>78767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95294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165040</xdr:rowOff>
    </xdr:from>
    <xdr:to>
      <xdr:col>6</xdr:col>
      <xdr:colOff>38100</xdr:colOff>
      <xdr:row>96</xdr:row>
      <xdr:rowOff>95190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111717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68177</xdr:rowOff>
    </xdr:from>
    <xdr:to>
      <xdr:col>55</xdr:col>
      <xdr:colOff>0</xdr:colOff>
      <xdr:row>35</xdr:row>
      <xdr:rowOff>100002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97477"/>
          <a:ext cx="838200" cy="20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68177</xdr:rowOff>
    </xdr:from>
    <xdr:to>
      <xdr:col>50</xdr:col>
      <xdr:colOff>114300</xdr:colOff>
      <xdr:row>36</xdr:row>
      <xdr:rowOff>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97477"/>
          <a:ext cx="889000" cy="3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70992</xdr:rowOff>
    </xdr:from>
    <xdr:to>
      <xdr:col>45</xdr:col>
      <xdr:colOff>177800</xdr:colOff>
      <xdr:row>37</xdr:row>
      <xdr:rowOff>24000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3192"/>
          <a:ext cx="889000" cy="12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24000</xdr:rowOff>
    </xdr:from>
    <xdr:to>
      <xdr:col>41</xdr:col>
      <xdr:colOff>50800</xdr:colOff>
      <xdr:row>37</xdr:row>
      <xdr:rowOff>42052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67650"/>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49202</xdr:rowOff>
    </xdr:from>
    <xdr:to>
      <xdr:col>55</xdr:col>
      <xdr:colOff>50800</xdr:colOff>
      <xdr:row>35</xdr:row>
      <xdr:rowOff>150802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72079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17377</xdr:rowOff>
    </xdr:from>
    <xdr:to>
      <xdr:col>50</xdr:col>
      <xdr:colOff>165100</xdr:colOff>
      <xdr:row>34</xdr:row>
      <xdr:rowOff>118977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135504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20192</xdr:rowOff>
    </xdr:from>
    <xdr:to>
      <xdr:col>46</xdr:col>
      <xdr:colOff>38100</xdr:colOff>
      <xdr:row>36</xdr:row>
      <xdr:rowOff>121792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138319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6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144650</xdr:rowOff>
    </xdr:from>
    <xdr:to>
      <xdr:col>41</xdr:col>
      <xdr:colOff>101600</xdr:colOff>
      <xdr:row>37</xdr:row>
      <xdr:rowOff>74800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91327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9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162702</xdr:rowOff>
    </xdr:from>
    <xdr:to>
      <xdr:col>36</xdr:col>
      <xdr:colOff>165100</xdr:colOff>
      <xdr:row>37</xdr:row>
      <xdr:rowOff>92852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83979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57685</xdr:rowOff>
    </xdr:from>
    <xdr:to>
      <xdr:col>55</xdr:col>
      <xdr:colOff>0</xdr:colOff>
      <xdr:row>59</xdr:row>
      <xdr:rowOff>74822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73235"/>
          <a:ext cx="8382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68997</xdr:rowOff>
    </xdr:from>
    <xdr:to>
      <xdr:col>50</xdr:col>
      <xdr:colOff>114300</xdr:colOff>
      <xdr:row>59</xdr:row>
      <xdr:rowOff>74822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84547"/>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47664</xdr:rowOff>
    </xdr:from>
    <xdr:to>
      <xdr:col>45</xdr:col>
      <xdr:colOff>177800</xdr:colOff>
      <xdr:row>59</xdr:row>
      <xdr:rowOff>68997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63214"/>
          <a:ext cx="8890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78562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41746</xdr:rowOff>
    </xdr:from>
    <xdr:to>
      <xdr:col>41</xdr:col>
      <xdr:colOff>50800</xdr:colOff>
      <xdr:row>59</xdr:row>
      <xdr:rowOff>47664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57296"/>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77515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6885</xdr:rowOff>
    </xdr:from>
    <xdr:to>
      <xdr:col>55</xdr:col>
      <xdr:colOff>50800</xdr:colOff>
      <xdr:row>59</xdr:row>
      <xdr:rowOff>108485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93262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3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24022</xdr:rowOff>
    </xdr:from>
    <xdr:to>
      <xdr:col>50</xdr:col>
      <xdr:colOff>165100</xdr:colOff>
      <xdr:row>59</xdr:row>
      <xdr:rowOff>125622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116749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18197</xdr:rowOff>
    </xdr:from>
    <xdr:to>
      <xdr:col>46</xdr:col>
      <xdr:colOff>38100</xdr:colOff>
      <xdr:row>59</xdr:row>
      <xdr:rowOff>119797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110924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168314</xdr:rowOff>
    </xdr:from>
    <xdr:to>
      <xdr:col>41</xdr:col>
      <xdr:colOff>101600</xdr:colOff>
      <xdr:row>59</xdr:row>
      <xdr:rowOff>98464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89591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0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162396</xdr:rowOff>
    </xdr:from>
    <xdr:to>
      <xdr:col>36</xdr:col>
      <xdr:colOff>165100</xdr:colOff>
      <xdr:row>59</xdr:row>
      <xdr:rowOff>92546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83673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121757</xdr:rowOff>
    </xdr:from>
    <xdr:to>
      <xdr:col>55</xdr:col>
      <xdr:colOff>0</xdr:colOff>
      <xdr:row>78</xdr:row>
      <xdr:rowOff>125285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4857"/>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121960</xdr:rowOff>
    </xdr:from>
    <xdr:to>
      <xdr:col>50</xdr:col>
      <xdr:colOff>114300</xdr:colOff>
      <xdr:row>78</xdr:row>
      <xdr:rowOff>125285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5060"/>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116058</xdr:rowOff>
    </xdr:from>
    <xdr:to>
      <xdr:col>45</xdr:col>
      <xdr:colOff>177800</xdr:colOff>
      <xdr:row>78</xdr:row>
      <xdr:rowOff>121960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9158"/>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116058</xdr:rowOff>
    </xdr:from>
    <xdr:to>
      <xdr:col>41</xdr:col>
      <xdr:colOff>50800</xdr:colOff>
      <xdr:row>78</xdr:row>
      <xdr:rowOff>121514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9158"/>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70957</xdr:rowOff>
    </xdr:from>
    <xdr:to>
      <xdr:col>55</xdr:col>
      <xdr:colOff>50800</xdr:colOff>
      <xdr:row>79</xdr:row>
      <xdr:rowOff>1107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74485</xdr:rowOff>
    </xdr:from>
    <xdr:to>
      <xdr:col>50</xdr:col>
      <xdr:colOff>165100</xdr:colOff>
      <xdr:row>79</xdr:row>
      <xdr:rowOff>4635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71160</xdr:rowOff>
    </xdr:from>
    <xdr:to>
      <xdr:col>46</xdr:col>
      <xdr:colOff>38100</xdr:colOff>
      <xdr:row>79</xdr:row>
      <xdr:rowOff>1310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163887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65258</xdr:rowOff>
    </xdr:from>
    <xdr:to>
      <xdr:col>41</xdr:col>
      <xdr:colOff>101600</xdr:colOff>
      <xdr:row>78</xdr:row>
      <xdr:rowOff>166858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70714</xdr:rowOff>
    </xdr:from>
    <xdr:to>
      <xdr:col>36</xdr:col>
      <xdr:colOff>165100</xdr:colOff>
      <xdr:row>79</xdr:row>
      <xdr:rowOff>864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163441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114773</xdr:rowOff>
    </xdr:from>
    <xdr:to>
      <xdr:col>55</xdr:col>
      <xdr:colOff>0</xdr:colOff>
      <xdr:row>98</xdr:row>
      <xdr:rowOff>123896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6873"/>
          <a:ext cx="8382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119487</xdr:rowOff>
    </xdr:from>
    <xdr:to>
      <xdr:col>50</xdr:col>
      <xdr:colOff>114300</xdr:colOff>
      <xdr:row>98</xdr:row>
      <xdr:rowOff>123896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2158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96740</xdr:rowOff>
    </xdr:from>
    <xdr:to>
      <xdr:col>45</xdr:col>
      <xdr:colOff>177800</xdr:colOff>
      <xdr:row>98</xdr:row>
      <xdr:rowOff>119487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8840"/>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83889</xdr:rowOff>
    </xdr:from>
    <xdr:to>
      <xdr:col>41</xdr:col>
      <xdr:colOff>50800</xdr:colOff>
      <xdr:row>98</xdr:row>
      <xdr:rowOff>96740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5989"/>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63973</xdr:rowOff>
    </xdr:from>
    <xdr:to>
      <xdr:col>55</xdr:col>
      <xdr:colOff>50800</xdr:colOff>
      <xdr:row>98</xdr:row>
      <xdr:rowOff>165573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73096</xdr:rowOff>
    </xdr:from>
    <xdr:to>
      <xdr:col>50</xdr:col>
      <xdr:colOff>165100</xdr:colOff>
      <xdr:row>99</xdr:row>
      <xdr:rowOff>3246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165823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68687</xdr:rowOff>
    </xdr:from>
    <xdr:to>
      <xdr:col>46</xdr:col>
      <xdr:colOff>38100</xdr:colOff>
      <xdr:row>98</xdr:row>
      <xdr:rowOff>170287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161414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45940</xdr:rowOff>
    </xdr:from>
    <xdr:to>
      <xdr:col>41</xdr:col>
      <xdr:colOff>101600</xdr:colOff>
      <xdr:row>98</xdr:row>
      <xdr:rowOff>147540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138667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33089</xdr:rowOff>
    </xdr:from>
    <xdr:to>
      <xdr:col>36</xdr:col>
      <xdr:colOff>165100</xdr:colOff>
      <xdr:row>98</xdr:row>
      <xdr:rowOff>134689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125816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18318</xdr:rowOff>
    </xdr:from>
    <xdr:to>
      <xdr:col>85</xdr:col>
      <xdr:colOff>127000</xdr:colOff>
      <xdr:row>38</xdr:row>
      <xdr:rowOff>25060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61968"/>
          <a:ext cx="838200" cy="1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45716</xdr:rowOff>
    </xdr:from>
    <xdr:to>
      <xdr:col>81</xdr:col>
      <xdr:colOff>50800</xdr:colOff>
      <xdr:row>38</xdr:row>
      <xdr:rowOff>25060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89366"/>
          <a:ext cx="889000" cy="1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45716</xdr:rowOff>
    </xdr:from>
    <xdr:to>
      <xdr:col>76</xdr:col>
      <xdr:colOff>114300</xdr:colOff>
      <xdr:row>37</xdr:row>
      <xdr:rowOff>74515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89366"/>
          <a:ext cx="889000" cy="2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67053</xdr:rowOff>
    </xdr:from>
    <xdr:to>
      <xdr:col>71</xdr:col>
      <xdr:colOff>177800</xdr:colOff>
      <xdr:row>37</xdr:row>
      <xdr:rowOff>74515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10703"/>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138968</xdr:rowOff>
    </xdr:from>
    <xdr:to>
      <xdr:col>85</xdr:col>
      <xdr:colOff>177800</xdr:colOff>
      <xdr:row>37</xdr:row>
      <xdr:rowOff>69118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3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161845</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6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145709</xdr:rowOff>
    </xdr:from>
    <xdr:to>
      <xdr:col>81</xdr:col>
      <xdr:colOff>101600</xdr:colOff>
      <xdr:row>38</xdr:row>
      <xdr:rowOff>75859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92386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166366</xdr:rowOff>
    </xdr:from>
    <xdr:to>
      <xdr:col>76</xdr:col>
      <xdr:colOff>165100</xdr:colOff>
      <xdr:row>37</xdr:row>
      <xdr:rowOff>96516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113043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11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23715</xdr:rowOff>
    </xdr:from>
    <xdr:to>
      <xdr:col>72</xdr:col>
      <xdr:colOff>38100</xdr:colOff>
      <xdr:row>37</xdr:row>
      <xdr:rowOff>125315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141842</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614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16253</xdr:rowOff>
    </xdr:from>
    <xdr:to>
      <xdr:col>67</xdr:col>
      <xdr:colOff>101600</xdr:colOff>
      <xdr:row>37</xdr:row>
      <xdr:rowOff>117853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3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134380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61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59497</xdr:rowOff>
    </xdr:from>
    <xdr:to>
      <xdr:col>85</xdr:col>
      <xdr:colOff>127000</xdr:colOff>
      <xdr:row>78</xdr:row>
      <xdr:rowOff>77522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32597"/>
          <a:ext cx="8382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77522</xdr:rowOff>
    </xdr:from>
    <xdr:to>
      <xdr:col>81</xdr:col>
      <xdr:colOff>50800</xdr:colOff>
      <xdr:row>78</xdr:row>
      <xdr:rowOff>81832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0622"/>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81832</xdr:rowOff>
    </xdr:from>
    <xdr:to>
      <xdr:col>76</xdr:col>
      <xdr:colOff>114300</xdr:colOff>
      <xdr:row>78</xdr:row>
      <xdr:rowOff>83607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493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83607</xdr:rowOff>
    </xdr:from>
    <xdr:to>
      <xdr:col>71</xdr:col>
      <xdr:colOff>177800</xdr:colOff>
      <xdr:row>78</xdr:row>
      <xdr:rowOff>84489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670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8697</xdr:rowOff>
    </xdr:from>
    <xdr:to>
      <xdr:col>85</xdr:col>
      <xdr:colOff>177800</xdr:colOff>
      <xdr:row>78</xdr:row>
      <xdr:rowOff>110297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158574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26722</xdr:rowOff>
    </xdr:from>
    <xdr:to>
      <xdr:col>81</xdr:col>
      <xdr:colOff>101600</xdr:colOff>
      <xdr:row>78</xdr:row>
      <xdr:rowOff>128322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119449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31032</xdr:rowOff>
    </xdr:from>
    <xdr:to>
      <xdr:col>76</xdr:col>
      <xdr:colOff>165100</xdr:colOff>
      <xdr:row>78</xdr:row>
      <xdr:rowOff>132632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32807</xdr:rowOff>
    </xdr:from>
    <xdr:to>
      <xdr:col>72</xdr:col>
      <xdr:colOff>38100</xdr:colOff>
      <xdr:row>78</xdr:row>
      <xdr:rowOff>134407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125534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33689</xdr:rowOff>
    </xdr:from>
    <xdr:to>
      <xdr:col>67</xdr:col>
      <xdr:colOff>101600</xdr:colOff>
      <xdr:row>78</xdr:row>
      <xdr:rowOff>135289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126416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13655</xdr:rowOff>
    </xdr:from>
    <xdr:to>
      <xdr:col>85</xdr:col>
      <xdr:colOff>127000</xdr:colOff>
      <xdr:row>98</xdr:row>
      <xdr:rowOff>60350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15755"/>
          <a:ext cx="8382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60350</xdr:rowOff>
    </xdr:from>
    <xdr:to>
      <xdr:col>81</xdr:col>
      <xdr:colOff>50800</xdr:colOff>
      <xdr:row>99</xdr:row>
      <xdr:rowOff>5671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62450"/>
          <a:ext cx="889000" cy="1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5671</xdr:rowOff>
    </xdr:from>
    <xdr:to>
      <xdr:col>76</xdr:col>
      <xdr:colOff>114300</xdr:colOff>
      <xdr:row>99</xdr:row>
      <xdr:rowOff>24822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9221"/>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22023</xdr:rowOff>
    </xdr:from>
    <xdr:to>
      <xdr:col>71</xdr:col>
      <xdr:colOff>177800</xdr:colOff>
      <xdr:row>99</xdr:row>
      <xdr:rowOff>24822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5573"/>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134305</xdr:rowOff>
    </xdr:from>
    <xdr:to>
      <xdr:col>85</xdr:col>
      <xdr:colOff>177800</xdr:colOff>
      <xdr:row>98</xdr:row>
      <xdr:rowOff>64455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157182</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9550</xdr:rowOff>
    </xdr:from>
    <xdr:to>
      <xdr:col>81</xdr:col>
      <xdr:colOff>101600</xdr:colOff>
      <xdr:row>98</xdr:row>
      <xdr:rowOff>111150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127677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8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126321</xdr:rowOff>
    </xdr:from>
    <xdr:to>
      <xdr:col>76</xdr:col>
      <xdr:colOff>165100</xdr:colOff>
      <xdr:row>99</xdr:row>
      <xdr:rowOff>56471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47598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145472</xdr:rowOff>
    </xdr:from>
    <xdr:to>
      <xdr:col>72</xdr:col>
      <xdr:colOff>38100</xdr:colOff>
      <xdr:row>99</xdr:row>
      <xdr:rowOff>75622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66749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142673</xdr:rowOff>
    </xdr:from>
    <xdr:to>
      <xdr:col>67</xdr:col>
      <xdr:colOff>101600</xdr:colOff>
      <xdr:row>99</xdr:row>
      <xdr:rowOff>72823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63950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96886</xdr:rowOff>
    </xdr:from>
    <xdr:to>
      <xdr:col>116</xdr:col>
      <xdr:colOff>63500</xdr:colOff>
      <xdr:row>59</xdr:row>
      <xdr:rowOff>98378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2436"/>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96886</xdr:rowOff>
    </xdr:from>
    <xdr:to>
      <xdr:col>111</xdr:col>
      <xdr:colOff>177800</xdr:colOff>
      <xdr:row>59</xdr:row>
      <xdr:rowOff>96930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243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96636</xdr:rowOff>
    </xdr:from>
    <xdr:to>
      <xdr:col>107</xdr:col>
      <xdr:colOff>50800</xdr:colOff>
      <xdr:row>59</xdr:row>
      <xdr:rowOff>96930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218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96636</xdr:rowOff>
    </xdr:from>
    <xdr:to>
      <xdr:col>102</xdr:col>
      <xdr:colOff>114300</xdr:colOff>
      <xdr:row>59</xdr:row>
      <xdr:rowOff>98084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21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47578</xdr:rowOff>
    </xdr:from>
    <xdr:to>
      <xdr:col>116</xdr:col>
      <xdr:colOff>114300</xdr:colOff>
      <xdr:row>59</xdr:row>
      <xdr:rowOff>149178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46086</xdr:rowOff>
    </xdr:from>
    <xdr:to>
      <xdr:col>112</xdr:col>
      <xdr:colOff>38100</xdr:colOff>
      <xdr:row>59</xdr:row>
      <xdr:rowOff>147686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138813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46130</xdr:rowOff>
    </xdr:from>
    <xdr:to>
      <xdr:col>107</xdr:col>
      <xdr:colOff>101600</xdr:colOff>
      <xdr:row>59</xdr:row>
      <xdr:rowOff>147730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138857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4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45836</xdr:rowOff>
    </xdr:from>
    <xdr:to>
      <xdr:col>102</xdr:col>
      <xdr:colOff>165100</xdr:colOff>
      <xdr:row>59</xdr:row>
      <xdr:rowOff>147436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138563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4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47284</xdr:rowOff>
    </xdr:from>
    <xdr:to>
      <xdr:col>98</xdr:col>
      <xdr:colOff>38100</xdr:colOff>
      <xdr:row>59</xdr:row>
      <xdr:rowOff>148884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140011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55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23082</xdr:rowOff>
    </xdr:from>
    <xdr:to>
      <xdr:col>116</xdr:col>
      <xdr:colOff>63500</xdr:colOff>
      <xdr:row>78</xdr:row>
      <xdr:rowOff>60043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96182"/>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23082</xdr:rowOff>
    </xdr:from>
    <xdr:to>
      <xdr:col>111</xdr:col>
      <xdr:colOff>177800</xdr:colOff>
      <xdr:row>78</xdr:row>
      <xdr:rowOff>53665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96182"/>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69099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44402</xdr:rowOff>
    </xdr:from>
    <xdr:to>
      <xdr:col>107</xdr:col>
      <xdr:colOff>50800</xdr:colOff>
      <xdr:row>78</xdr:row>
      <xdr:rowOff>53665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417502"/>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72986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1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44402</xdr:rowOff>
    </xdr:from>
    <xdr:to>
      <xdr:col>102</xdr:col>
      <xdr:colOff>114300</xdr:colOff>
      <xdr:row>78</xdr:row>
      <xdr:rowOff>71923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417502"/>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73651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1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9243</xdr:rowOff>
    </xdr:from>
    <xdr:to>
      <xdr:col>116</xdr:col>
      <xdr:colOff>114300</xdr:colOff>
      <xdr:row>78</xdr:row>
      <xdr:rowOff>110843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95620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143732</xdr:rowOff>
    </xdr:from>
    <xdr:to>
      <xdr:col>112</xdr:col>
      <xdr:colOff>38100</xdr:colOff>
      <xdr:row>78</xdr:row>
      <xdr:rowOff>73882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65009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43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2865</xdr:rowOff>
    </xdr:from>
    <xdr:to>
      <xdr:col>107</xdr:col>
      <xdr:colOff>101600</xdr:colOff>
      <xdr:row>78</xdr:row>
      <xdr:rowOff>104465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95592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165052</xdr:rowOff>
    </xdr:from>
    <xdr:to>
      <xdr:col>102</xdr:col>
      <xdr:colOff>165100</xdr:colOff>
      <xdr:row>78</xdr:row>
      <xdr:rowOff>95202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86329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21123</xdr:rowOff>
    </xdr:from>
    <xdr:to>
      <xdr:col>98</xdr:col>
      <xdr:colOff>38100</xdr:colOff>
      <xdr:row>78</xdr:row>
      <xdr:rowOff>122723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113850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１，４９２，４５６円となっている。ほとんどの項目が類似団体平均と比較して下回っているか若しくはほぼ同じ値となっているが、補助費等及び災害復旧事業費が類似団体平均を大きく上回っている。補助費等が乖離している要因はふるさと納税</a:t>
          </a:r>
          <a:r>
            <a:rPr kumimoji="1" lang="ja-JP" altLang="ja-JP" sz="1100" b="0" i="0" baseline="0">
              <a:solidFill>
                <a:schemeClr val="dk1"/>
              </a:solidFill>
              <a:effectLst/>
              <a:latin typeface="+mn-lt"/>
              <a:ea typeface="+mn-ea"/>
              <a:cs typeface="+mn-cs"/>
            </a:rPr>
            <a:t>システム利用費の</a:t>
          </a:r>
          <a:r>
            <a:rPr kumimoji="1" lang="ja-JP" altLang="ja-JP" sz="1100">
              <a:solidFill>
                <a:schemeClr val="dk1"/>
              </a:solidFill>
              <a:effectLst/>
              <a:latin typeface="+mn-lt"/>
              <a:ea typeface="+mn-ea"/>
              <a:cs typeface="+mn-cs"/>
            </a:rPr>
            <a:t>増。災害復旧事業費については令和２年７月豪雨の本体工事が実施された事による増加となっている。補助費等の乖離についてはふるさと納税受入額に比例して増減すると思われる。また、災害復旧事業費については次年度も同程度の歳出が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
3,770
115.90
6,430,247
5,786,255
457,266
2,631,910
3,177,063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17921</xdr:rowOff>
    </xdr:from>
    <xdr:to>
      <xdr:col>24</xdr:col>
      <xdr:colOff>63500</xdr:colOff>
      <xdr:row>38</xdr:row>
      <xdr:rowOff>20877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33021"/>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17921</xdr:rowOff>
    </xdr:from>
    <xdr:to>
      <xdr:col>19</xdr:col>
      <xdr:colOff>177800</xdr:colOff>
      <xdr:row>38</xdr:row>
      <xdr:rowOff>51444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33021"/>
          <a:ext cx="8890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57294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49419</xdr:rowOff>
    </xdr:from>
    <xdr:to>
      <xdr:col>15</xdr:col>
      <xdr:colOff>50800</xdr:colOff>
      <xdr:row>38</xdr:row>
      <xdr:rowOff>51444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6451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49419</xdr:rowOff>
    </xdr:from>
    <xdr:to>
      <xdr:col>10</xdr:col>
      <xdr:colOff>114300</xdr:colOff>
      <xdr:row>38</xdr:row>
      <xdr:rowOff>49991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45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53685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51742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141527</xdr:rowOff>
    </xdr:from>
    <xdr:to>
      <xdr:col>24</xdr:col>
      <xdr:colOff>114300</xdr:colOff>
      <xdr:row>38</xdr:row>
      <xdr:rowOff>71677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56454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138571</xdr:rowOff>
    </xdr:from>
    <xdr:to>
      <xdr:col>20</xdr:col>
      <xdr:colOff>38100</xdr:colOff>
      <xdr:row>38</xdr:row>
      <xdr:rowOff>68721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59848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644</xdr:rowOff>
    </xdr:from>
    <xdr:to>
      <xdr:col>15</xdr:col>
      <xdr:colOff>101600</xdr:colOff>
      <xdr:row>38</xdr:row>
      <xdr:rowOff>102244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93371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170069</xdr:rowOff>
    </xdr:from>
    <xdr:to>
      <xdr:col>10</xdr:col>
      <xdr:colOff>165100</xdr:colOff>
      <xdr:row>38</xdr:row>
      <xdr:rowOff>100219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91346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170641</xdr:rowOff>
    </xdr:from>
    <xdr:to>
      <xdr:col>6</xdr:col>
      <xdr:colOff>38100</xdr:colOff>
      <xdr:row>38</xdr:row>
      <xdr:rowOff>100791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91918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31309</xdr:rowOff>
    </xdr:from>
    <xdr:to>
      <xdr:col>24</xdr:col>
      <xdr:colOff>63500</xdr:colOff>
      <xdr:row>57</xdr:row>
      <xdr:rowOff>43845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03959"/>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43845</xdr:rowOff>
    </xdr:from>
    <xdr:to>
      <xdr:col>19</xdr:col>
      <xdr:colOff>177800</xdr:colOff>
      <xdr:row>58</xdr:row>
      <xdr:rowOff>2384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16495"/>
          <a:ext cx="889000" cy="1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2384</xdr:rowOff>
    </xdr:from>
    <xdr:to>
      <xdr:col>15</xdr:col>
      <xdr:colOff>50800</xdr:colOff>
      <xdr:row>58</xdr:row>
      <xdr:rowOff>6300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6484"/>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6300</xdr:rowOff>
    </xdr:from>
    <xdr:to>
      <xdr:col>10</xdr:col>
      <xdr:colOff>114300</xdr:colOff>
      <xdr:row>58</xdr:row>
      <xdr:rowOff>15229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0400"/>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77281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151959</xdr:rowOff>
    </xdr:from>
    <xdr:to>
      <xdr:col>24</xdr:col>
      <xdr:colOff>114300</xdr:colOff>
      <xdr:row>57</xdr:row>
      <xdr:rowOff>82109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164495</xdr:rowOff>
    </xdr:from>
    <xdr:to>
      <xdr:col>20</xdr:col>
      <xdr:colOff>38100</xdr:colOff>
      <xdr:row>57</xdr:row>
      <xdr:rowOff>94645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111172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4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123034</xdr:rowOff>
    </xdr:from>
    <xdr:to>
      <xdr:col>15</xdr:col>
      <xdr:colOff>101600</xdr:colOff>
      <xdr:row>58</xdr:row>
      <xdr:rowOff>53184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69711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126950</xdr:rowOff>
    </xdr:from>
    <xdr:to>
      <xdr:col>10</xdr:col>
      <xdr:colOff>165100</xdr:colOff>
      <xdr:row>58</xdr:row>
      <xdr:rowOff>57100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135879</xdr:rowOff>
    </xdr:from>
    <xdr:to>
      <xdr:col>6</xdr:col>
      <xdr:colOff>38100</xdr:colOff>
      <xdr:row>58</xdr:row>
      <xdr:rowOff>66029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57156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170864</xdr:rowOff>
    </xdr:from>
    <xdr:to>
      <xdr:col>24</xdr:col>
      <xdr:colOff>63500</xdr:colOff>
      <xdr:row>77</xdr:row>
      <xdr:rowOff>65748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1064"/>
          <a:ext cx="8382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65748</xdr:rowOff>
    </xdr:from>
    <xdr:to>
      <xdr:col>19</xdr:col>
      <xdr:colOff>177800</xdr:colOff>
      <xdr:row>77</xdr:row>
      <xdr:rowOff>146066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7398"/>
          <a:ext cx="889000" cy="8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66696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146066</xdr:rowOff>
    </xdr:from>
    <xdr:to>
      <xdr:col>15</xdr:col>
      <xdr:colOff>50800</xdr:colOff>
      <xdr:row>78</xdr:row>
      <xdr:rowOff>2364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7716"/>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124156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156597</xdr:rowOff>
    </xdr:from>
    <xdr:to>
      <xdr:col>10</xdr:col>
      <xdr:colOff>114300</xdr:colOff>
      <xdr:row>78</xdr:row>
      <xdr:rowOff>2364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58247"/>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120064</xdr:rowOff>
    </xdr:from>
    <xdr:to>
      <xdr:col>24</xdr:col>
      <xdr:colOff>114300</xdr:colOff>
      <xdr:row>77</xdr:row>
      <xdr:rowOff>50214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98491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14948</xdr:rowOff>
    </xdr:from>
    <xdr:to>
      <xdr:col>20</xdr:col>
      <xdr:colOff>38100</xdr:colOff>
      <xdr:row>77</xdr:row>
      <xdr:rowOff>116548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107675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95266</xdr:rowOff>
    </xdr:from>
    <xdr:to>
      <xdr:col>15</xdr:col>
      <xdr:colOff>101600</xdr:colOff>
      <xdr:row>78</xdr:row>
      <xdr:rowOff>25416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123014</xdr:rowOff>
    </xdr:from>
    <xdr:to>
      <xdr:col>10</xdr:col>
      <xdr:colOff>165100</xdr:colOff>
      <xdr:row>78</xdr:row>
      <xdr:rowOff>53164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44291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105797</xdr:rowOff>
    </xdr:from>
    <xdr:to>
      <xdr:col>6</xdr:col>
      <xdr:colOff>38100</xdr:colOff>
      <xdr:row>78</xdr:row>
      <xdr:rowOff>35947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27074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0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114599</xdr:rowOff>
    </xdr:from>
    <xdr:to>
      <xdr:col>24</xdr:col>
      <xdr:colOff>63500</xdr:colOff>
      <xdr:row>98</xdr:row>
      <xdr:rowOff>115329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16699"/>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115329</xdr:rowOff>
    </xdr:from>
    <xdr:to>
      <xdr:col>19</xdr:col>
      <xdr:colOff>177800</xdr:colOff>
      <xdr:row>98</xdr:row>
      <xdr:rowOff>147069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7429"/>
          <a:ext cx="889000" cy="3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140291</xdr:rowOff>
    </xdr:from>
    <xdr:to>
      <xdr:col>15</xdr:col>
      <xdr:colOff>50800</xdr:colOff>
      <xdr:row>98</xdr:row>
      <xdr:rowOff>147069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42391"/>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153388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137451</xdr:rowOff>
    </xdr:from>
    <xdr:to>
      <xdr:col>10</xdr:col>
      <xdr:colOff>114300</xdr:colOff>
      <xdr:row>98</xdr:row>
      <xdr:rowOff>140291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39551"/>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62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63799</xdr:rowOff>
    </xdr:from>
    <xdr:to>
      <xdr:col>24</xdr:col>
      <xdr:colOff>114300</xdr:colOff>
      <xdr:row>98</xdr:row>
      <xdr:rowOff>165399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150176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64529</xdr:rowOff>
    </xdr:from>
    <xdr:to>
      <xdr:col>20</xdr:col>
      <xdr:colOff>38100</xdr:colOff>
      <xdr:row>98</xdr:row>
      <xdr:rowOff>166129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157256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96269</xdr:rowOff>
    </xdr:from>
    <xdr:to>
      <xdr:col>15</xdr:col>
      <xdr:colOff>101600</xdr:colOff>
      <xdr:row>99</xdr:row>
      <xdr:rowOff>26419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17546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89491</xdr:rowOff>
    </xdr:from>
    <xdr:to>
      <xdr:col>10</xdr:col>
      <xdr:colOff>165100</xdr:colOff>
      <xdr:row>99</xdr:row>
      <xdr:rowOff>19641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86651</xdr:rowOff>
    </xdr:from>
    <xdr:to>
      <xdr:col>6</xdr:col>
      <xdr:colOff>38100</xdr:colOff>
      <xdr:row>99</xdr:row>
      <xdr:rowOff>16801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8068</xdr:rowOff>
    </xdr:from>
    <xdr:to>
      <xdr:col>55</xdr:col>
      <xdr:colOff>0</xdr:colOff>
      <xdr:row>58</xdr:row>
      <xdr:rowOff>22497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52168"/>
          <a:ext cx="8382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162727</xdr:rowOff>
    </xdr:from>
    <xdr:to>
      <xdr:col>50</xdr:col>
      <xdr:colOff>114300</xdr:colOff>
      <xdr:row>58</xdr:row>
      <xdr:rowOff>8068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35377"/>
          <a:ext cx="889000" cy="1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162727</xdr:rowOff>
    </xdr:from>
    <xdr:to>
      <xdr:col>45</xdr:col>
      <xdr:colOff>177800</xdr:colOff>
      <xdr:row>58</xdr:row>
      <xdr:rowOff>23823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5377"/>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159162</xdr:rowOff>
    </xdr:from>
    <xdr:to>
      <xdr:col>41</xdr:col>
      <xdr:colOff>50800</xdr:colOff>
      <xdr:row>58</xdr:row>
      <xdr:rowOff>23823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1812"/>
          <a:ext cx="8890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143147</xdr:rowOff>
    </xdr:from>
    <xdr:to>
      <xdr:col>55</xdr:col>
      <xdr:colOff>50800</xdr:colOff>
      <xdr:row>58</xdr:row>
      <xdr:rowOff>73297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121574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128718</xdr:rowOff>
    </xdr:from>
    <xdr:to>
      <xdr:col>50</xdr:col>
      <xdr:colOff>165100</xdr:colOff>
      <xdr:row>58</xdr:row>
      <xdr:rowOff>58868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49995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9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111927</xdr:rowOff>
    </xdr:from>
    <xdr:to>
      <xdr:col>46</xdr:col>
      <xdr:colOff>38100</xdr:colOff>
      <xdr:row>58</xdr:row>
      <xdr:rowOff>42077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33204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7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144473</xdr:rowOff>
    </xdr:from>
    <xdr:to>
      <xdr:col>41</xdr:col>
      <xdr:colOff>101600</xdr:colOff>
      <xdr:row>58</xdr:row>
      <xdr:rowOff>74623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65750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108362</xdr:rowOff>
    </xdr:from>
    <xdr:to>
      <xdr:col>36</xdr:col>
      <xdr:colOff>165100</xdr:colOff>
      <xdr:row>58</xdr:row>
      <xdr:rowOff>38512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29639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142131</xdr:rowOff>
    </xdr:from>
    <xdr:to>
      <xdr:col>55</xdr:col>
      <xdr:colOff>0</xdr:colOff>
      <xdr:row>78</xdr:row>
      <xdr:rowOff>165678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5231"/>
          <a:ext cx="838200" cy="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142131</xdr:rowOff>
    </xdr:from>
    <xdr:to>
      <xdr:col>50</xdr:col>
      <xdr:colOff>114300</xdr:colOff>
      <xdr:row>79</xdr:row>
      <xdr:rowOff>17571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5231"/>
          <a:ext cx="889000" cy="4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16337</xdr:rowOff>
    </xdr:from>
    <xdr:to>
      <xdr:col>45</xdr:col>
      <xdr:colOff>177800</xdr:colOff>
      <xdr:row>79</xdr:row>
      <xdr:rowOff>17571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6088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16337</xdr:rowOff>
    </xdr:from>
    <xdr:to>
      <xdr:col>41</xdr:col>
      <xdr:colOff>50800</xdr:colOff>
      <xdr:row>79</xdr:row>
      <xdr:rowOff>19278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60887"/>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114878</xdr:rowOff>
    </xdr:from>
    <xdr:to>
      <xdr:col>55</xdr:col>
      <xdr:colOff>50800</xdr:colOff>
      <xdr:row>79</xdr:row>
      <xdr:rowOff>45028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29805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91331</xdr:rowOff>
    </xdr:from>
    <xdr:to>
      <xdr:col>50</xdr:col>
      <xdr:colOff>165100</xdr:colOff>
      <xdr:row>79</xdr:row>
      <xdr:rowOff>21481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12608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138221</xdr:rowOff>
    </xdr:from>
    <xdr:to>
      <xdr:col>46</xdr:col>
      <xdr:colOff>38100</xdr:colOff>
      <xdr:row>79</xdr:row>
      <xdr:rowOff>68371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59498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136987</xdr:rowOff>
    </xdr:from>
    <xdr:to>
      <xdr:col>41</xdr:col>
      <xdr:colOff>101600</xdr:colOff>
      <xdr:row>79</xdr:row>
      <xdr:rowOff>67137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58264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139928</xdr:rowOff>
    </xdr:from>
    <xdr:to>
      <xdr:col>36</xdr:col>
      <xdr:colOff>165100</xdr:colOff>
      <xdr:row>79</xdr:row>
      <xdr:rowOff>70078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61205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144478</xdr:rowOff>
    </xdr:from>
    <xdr:to>
      <xdr:col>55</xdr:col>
      <xdr:colOff>0</xdr:colOff>
      <xdr:row>97</xdr:row>
      <xdr:rowOff>154156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75128"/>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144478</xdr:rowOff>
    </xdr:from>
    <xdr:to>
      <xdr:col>50</xdr:col>
      <xdr:colOff>114300</xdr:colOff>
      <xdr:row>97</xdr:row>
      <xdr:rowOff>152416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5128"/>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152416</xdr:rowOff>
    </xdr:from>
    <xdr:to>
      <xdr:col>45</xdr:col>
      <xdr:colOff>177800</xdr:colOff>
      <xdr:row>97</xdr:row>
      <xdr:rowOff>162486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3066"/>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162486</xdr:rowOff>
    </xdr:from>
    <xdr:to>
      <xdr:col>41</xdr:col>
      <xdr:colOff>50800</xdr:colOff>
      <xdr:row>97</xdr:row>
      <xdr:rowOff>169650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313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103356</xdr:rowOff>
    </xdr:from>
    <xdr:to>
      <xdr:col>55</xdr:col>
      <xdr:colOff>50800</xdr:colOff>
      <xdr:row>98</xdr:row>
      <xdr:rowOff>33506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18283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93678</xdr:rowOff>
    </xdr:from>
    <xdr:to>
      <xdr:col>50</xdr:col>
      <xdr:colOff>165100</xdr:colOff>
      <xdr:row>98</xdr:row>
      <xdr:rowOff>23828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101616</xdr:rowOff>
    </xdr:from>
    <xdr:to>
      <xdr:col>46</xdr:col>
      <xdr:colOff>38100</xdr:colOff>
      <xdr:row>98</xdr:row>
      <xdr:rowOff>31766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111686</xdr:rowOff>
    </xdr:from>
    <xdr:to>
      <xdr:col>41</xdr:col>
      <xdr:colOff>101600</xdr:colOff>
      <xdr:row>98</xdr:row>
      <xdr:rowOff>41836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32963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118850</xdr:rowOff>
    </xdr:from>
    <xdr:to>
      <xdr:col>36</xdr:col>
      <xdr:colOff>165100</xdr:colOff>
      <xdr:row>98</xdr:row>
      <xdr:rowOff>49000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85944</xdr:rowOff>
    </xdr:from>
    <xdr:to>
      <xdr:col>85</xdr:col>
      <xdr:colOff>127000</xdr:colOff>
      <xdr:row>38</xdr:row>
      <xdr:rowOff>98228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01044"/>
          <a:ext cx="838200" cy="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93721</xdr:rowOff>
    </xdr:from>
    <xdr:to>
      <xdr:col>81</xdr:col>
      <xdr:colOff>50800</xdr:colOff>
      <xdr:row>38</xdr:row>
      <xdr:rowOff>98228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08821"/>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85682</xdr:rowOff>
    </xdr:from>
    <xdr:to>
      <xdr:col>76</xdr:col>
      <xdr:colOff>114300</xdr:colOff>
      <xdr:row>38</xdr:row>
      <xdr:rowOff>93721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0078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73223</xdr:rowOff>
    </xdr:from>
    <xdr:to>
      <xdr:col>71</xdr:col>
      <xdr:colOff>177800</xdr:colOff>
      <xdr:row>38</xdr:row>
      <xdr:rowOff>85682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8832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35144</xdr:rowOff>
    </xdr:from>
    <xdr:to>
      <xdr:col>85</xdr:col>
      <xdr:colOff>177800</xdr:colOff>
      <xdr:row>38</xdr:row>
      <xdr:rowOff>136744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121522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47428</xdr:rowOff>
    </xdr:from>
    <xdr:to>
      <xdr:col>81</xdr:col>
      <xdr:colOff>101600</xdr:colOff>
      <xdr:row>38</xdr:row>
      <xdr:rowOff>149028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140155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42921</xdr:rowOff>
    </xdr:from>
    <xdr:to>
      <xdr:col>76</xdr:col>
      <xdr:colOff>165100</xdr:colOff>
      <xdr:row>38</xdr:row>
      <xdr:rowOff>144521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135648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34882</xdr:rowOff>
    </xdr:from>
    <xdr:to>
      <xdr:col>72</xdr:col>
      <xdr:colOff>38100</xdr:colOff>
      <xdr:row>38</xdr:row>
      <xdr:rowOff>136482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22423</xdr:rowOff>
    </xdr:from>
    <xdr:to>
      <xdr:col>67</xdr:col>
      <xdr:colOff>101600</xdr:colOff>
      <xdr:row>38</xdr:row>
      <xdr:rowOff>124023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115150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141350</xdr:rowOff>
    </xdr:from>
    <xdr:to>
      <xdr:col>85</xdr:col>
      <xdr:colOff>127000</xdr:colOff>
      <xdr:row>57</xdr:row>
      <xdr:rowOff>141540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400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141350</xdr:rowOff>
    </xdr:from>
    <xdr:to>
      <xdr:col>81</xdr:col>
      <xdr:colOff>50800</xdr:colOff>
      <xdr:row>57</xdr:row>
      <xdr:rowOff>148423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4000"/>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148423</xdr:rowOff>
    </xdr:from>
    <xdr:to>
      <xdr:col>76</xdr:col>
      <xdr:colOff>114300</xdr:colOff>
      <xdr:row>58</xdr:row>
      <xdr:rowOff>23274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21073"/>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23274</xdr:rowOff>
    </xdr:from>
    <xdr:to>
      <xdr:col>71</xdr:col>
      <xdr:colOff>177800</xdr:colOff>
      <xdr:row>58</xdr:row>
      <xdr:rowOff>33303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67374"/>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90740</xdr:rowOff>
    </xdr:from>
    <xdr:to>
      <xdr:col>85</xdr:col>
      <xdr:colOff>177800</xdr:colOff>
      <xdr:row>58</xdr:row>
      <xdr:rowOff>20890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5667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90550</xdr:rowOff>
    </xdr:from>
    <xdr:to>
      <xdr:col>81</xdr:col>
      <xdr:colOff>101600</xdr:colOff>
      <xdr:row>58</xdr:row>
      <xdr:rowOff>20700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97623</xdr:rowOff>
    </xdr:from>
    <xdr:to>
      <xdr:col>76</xdr:col>
      <xdr:colOff>165100</xdr:colOff>
      <xdr:row>58</xdr:row>
      <xdr:rowOff>27773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18900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143924</xdr:rowOff>
    </xdr:from>
    <xdr:to>
      <xdr:col>72</xdr:col>
      <xdr:colOff>38100</xdr:colOff>
      <xdr:row>58</xdr:row>
      <xdr:rowOff>74074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65201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153953</xdr:rowOff>
    </xdr:from>
    <xdr:to>
      <xdr:col>67</xdr:col>
      <xdr:colOff>101600</xdr:colOff>
      <xdr:row>58</xdr:row>
      <xdr:rowOff>84103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75230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18318</xdr:rowOff>
    </xdr:from>
    <xdr:to>
      <xdr:col>85</xdr:col>
      <xdr:colOff>127000</xdr:colOff>
      <xdr:row>78</xdr:row>
      <xdr:rowOff>25059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19968"/>
          <a:ext cx="838200" cy="1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45715</xdr:rowOff>
    </xdr:from>
    <xdr:to>
      <xdr:col>81</xdr:col>
      <xdr:colOff>50800</xdr:colOff>
      <xdr:row>78</xdr:row>
      <xdr:rowOff>25059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47365"/>
          <a:ext cx="889000" cy="1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45715</xdr:rowOff>
    </xdr:from>
    <xdr:to>
      <xdr:col>76</xdr:col>
      <xdr:colOff>114300</xdr:colOff>
      <xdr:row>77</xdr:row>
      <xdr:rowOff>74515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7365"/>
          <a:ext cx="889000" cy="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67053</xdr:rowOff>
    </xdr:from>
    <xdr:to>
      <xdr:col>71</xdr:col>
      <xdr:colOff>177800</xdr:colOff>
      <xdr:row>77</xdr:row>
      <xdr:rowOff>74515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268703"/>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138968</xdr:rowOff>
    </xdr:from>
    <xdr:to>
      <xdr:col>85</xdr:col>
      <xdr:colOff>177800</xdr:colOff>
      <xdr:row>77</xdr:row>
      <xdr:rowOff>69118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161845</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145709</xdr:rowOff>
    </xdr:from>
    <xdr:to>
      <xdr:col>81</xdr:col>
      <xdr:colOff>101600</xdr:colOff>
      <xdr:row>78</xdr:row>
      <xdr:rowOff>75859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92386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166365</xdr:rowOff>
    </xdr:from>
    <xdr:to>
      <xdr:col>76</xdr:col>
      <xdr:colOff>165100</xdr:colOff>
      <xdr:row>77</xdr:row>
      <xdr:rowOff>96515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113042</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97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23715</xdr:rowOff>
    </xdr:from>
    <xdr:to>
      <xdr:col>72</xdr:col>
      <xdr:colOff>38100</xdr:colOff>
      <xdr:row>77</xdr:row>
      <xdr:rowOff>125315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141842</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300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16253</xdr:rowOff>
    </xdr:from>
    <xdr:to>
      <xdr:col>67</xdr:col>
      <xdr:colOff>101600</xdr:colOff>
      <xdr:row>77</xdr:row>
      <xdr:rowOff>117853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134380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9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59497</xdr:rowOff>
    </xdr:from>
    <xdr:to>
      <xdr:col>85</xdr:col>
      <xdr:colOff>127000</xdr:colOff>
      <xdr:row>98</xdr:row>
      <xdr:rowOff>77522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61597"/>
          <a:ext cx="8382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77522</xdr:rowOff>
    </xdr:from>
    <xdr:to>
      <xdr:col>81</xdr:col>
      <xdr:colOff>50800</xdr:colOff>
      <xdr:row>98</xdr:row>
      <xdr:rowOff>81832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79622"/>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81832</xdr:rowOff>
    </xdr:from>
    <xdr:to>
      <xdr:col>76</xdr:col>
      <xdr:colOff>114300</xdr:colOff>
      <xdr:row>98</xdr:row>
      <xdr:rowOff>83607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8393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83607</xdr:rowOff>
    </xdr:from>
    <xdr:to>
      <xdr:col>71</xdr:col>
      <xdr:colOff>177800</xdr:colOff>
      <xdr:row>98</xdr:row>
      <xdr:rowOff>84489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8570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8697</xdr:rowOff>
    </xdr:from>
    <xdr:to>
      <xdr:col>85</xdr:col>
      <xdr:colOff>177800</xdr:colOff>
      <xdr:row>98</xdr:row>
      <xdr:rowOff>110297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158574</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26722</xdr:rowOff>
    </xdr:from>
    <xdr:to>
      <xdr:col>81</xdr:col>
      <xdr:colOff>101600</xdr:colOff>
      <xdr:row>98</xdr:row>
      <xdr:rowOff>128322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119449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31032</xdr:rowOff>
    </xdr:from>
    <xdr:to>
      <xdr:col>76</xdr:col>
      <xdr:colOff>165100</xdr:colOff>
      <xdr:row>98</xdr:row>
      <xdr:rowOff>132632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32807</xdr:rowOff>
    </xdr:from>
    <xdr:to>
      <xdr:col>72</xdr:col>
      <xdr:colOff>38100</xdr:colOff>
      <xdr:row>98</xdr:row>
      <xdr:rowOff>134407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125534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33689</xdr:rowOff>
    </xdr:from>
    <xdr:to>
      <xdr:col>67</xdr:col>
      <xdr:colOff>101600</xdr:colOff>
      <xdr:row>98</xdr:row>
      <xdr:rowOff>135289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126416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98693</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243"/>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98693</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785243"/>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47893</xdr:rowOff>
    </xdr:from>
    <xdr:to>
      <xdr:col>112</xdr:col>
      <xdr:colOff>38100</xdr:colOff>
      <xdr:row>39</xdr:row>
      <xdr:rowOff>149493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140620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827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項目が類似団体平均と比較して下回っているか若しくはほぼ同じ値となっているが、災害復旧費と総務費が類似団体平均を上回っている。災害復旧事業費が類似団体平均を上回っている主な原因としては、令和２年７月豪雨による災害関連事業の増による高止まりが考えられる。なお、総務費においてはふるさと納税に係る歳出が含まれており、次年度も同程度の数値になる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普通交付税の増額及びふるさと納税基金からの繰入金により財政調整基金繰入金が発生しなかった事により財政調整基金残高の標準財政規模比が増加した。実質収支額は差し引き差額の減少及び翌年度に繰り越すべき財源の増（令和２年７月豪雨対応分の影響）により標準財政規模比が減少した。実質単年度収支については財政調整基金積立額の増により標準財政規模比が増加した。次年度以降は農協跡地の利活用等の財政負担もあるが、一定のふるさと納税基金繰入金が見込める為、比率は横ばいに推移する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発生していない。個別にみると、国民健康保険特別会計及び介護保険特別会計は標準財政規模に対する黒字額の割合が増加したものの、標準財政規模が前年比で１１％程度増加している事から全体の比率は減少している。一般会計においては繰越額の増加も標準財政規模比の減少に影響しているものと考えられる。局地的な災害等に立て続けに見舞われている事や農協跡地の利活用等に多大な財政負担が発生する可能性がある為、予断を許さない状況である。その他の公営企業会計については、独立採算に向け、使用料の見直し等を行うなど、更なる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6430247</v>
      </c>
      <c r="BO4" s="411"/>
      <c r="BP4" s="411"/>
      <c r="BQ4" s="411"/>
      <c r="BR4" s="411"/>
      <c r="BS4" s="411"/>
      <c r="BT4" s="411"/>
      <c r="BU4" s="412"/>
      <c r="BV4" s="410">
        <v>6178130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17.399999999999999</v>
      </c>
      <c r="CU4" s="417"/>
      <c r="CV4" s="417"/>
      <c r="CW4" s="417"/>
      <c r="CX4" s="417"/>
      <c r="CY4" s="417"/>
      <c r="CZ4" s="417"/>
      <c r="DA4" s="418"/>
      <c r="DB4" s="416">
        <v>23</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5786255</v>
      </c>
      <c r="BO5" s="448"/>
      <c r="BP5" s="448"/>
      <c r="BQ5" s="448"/>
      <c r="BR5" s="448"/>
      <c r="BS5" s="448"/>
      <c r="BT5" s="448"/>
      <c r="BU5" s="449"/>
      <c r="BV5" s="447">
        <v>5485932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80.099999999999994</v>
      </c>
      <c r="CU5" s="445"/>
      <c r="CV5" s="445"/>
      <c r="CW5" s="445"/>
      <c r="CX5" s="445"/>
      <c r="CY5" s="445"/>
      <c r="CZ5" s="445"/>
      <c r="DA5" s="446"/>
      <c r="DB5" s="444">
        <v>91.1</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643992</v>
      </c>
      <c r="BO6" s="448"/>
      <c r="BP6" s="448"/>
      <c r="BQ6" s="448"/>
      <c r="BR6" s="448"/>
      <c r="BS6" s="448"/>
      <c r="BT6" s="448"/>
      <c r="BU6" s="449"/>
      <c r="BV6" s="447">
        <v>692198</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82.2</v>
      </c>
      <c r="CU6" s="485"/>
      <c r="CV6" s="485"/>
      <c r="CW6" s="485"/>
      <c r="CX6" s="485"/>
      <c r="CY6" s="485"/>
      <c r="CZ6" s="485"/>
      <c r="DA6" s="486"/>
      <c r="DB6" s="484">
        <v>93.8</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186726</v>
      </c>
      <c r="BO7" s="448"/>
      <c r="BP7" s="448"/>
      <c r="BQ7" s="448"/>
      <c r="BR7" s="448"/>
      <c r="BS7" s="448"/>
      <c r="BT7" s="448"/>
      <c r="BU7" s="449"/>
      <c r="BV7" s="447">
        <v>146769</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2631910</v>
      </c>
      <c r="CU7" s="448"/>
      <c r="CV7" s="448"/>
      <c r="CW7" s="448"/>
      <c r="CX7" s="448"/>
      <c r="CY7" s="448"/>
      <c r="CZ7" s="448"/>
      <c r="DA7" s="449"/>
      <c r="DB7" s="447">
        <v>2370507</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102</v>
      </c>
      <c r="AV8" s="480"/>
      <c r="AW8" s="480"/>
      <c r="AX8" s="480"/>
      <c r="AY8" s="481" t="s">
        <v>110</v>
      </c>
      <c r="AZ8" s="482"/>
      <c r="BA8" s="482"/>
      <c r="BB8" s="482"/>
      <c r="BC8" s="482"/>
      <c r="BD8" s="482"/>
      <c r="BE8" s="482"/>
      <c r="BF8" s="482"/>
      <c r="BG8" s="482"/>
      <c r="BH8" s="482"/>
      <c r="BI8" s="482"/>
      <c r="BJ8" s="482"/>
      <c r="BK8" s="482"/>
      <c r="BL8" s="482"/>
      <c r="BM8" s="483"/>
      <c r="BN8" s="447">
        <v>457266</v>
      </c>
      <c r="BO8" s="448"/>
      <c r="BP8" s="448"/>
      <c r="BQ8" s="448"/>
      <c r="BR8" s="448"/>
      <c r="BS8" s="448"/>
      <c r="BT8" s="448"/>
      <c r="BU8" s="449"/>
      <c r="BV8" s="447">
        <v>545429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0.21</v>
      </c>
      <c r="CU8" s="488"/>
      <c r="CV8" s="488"/>
      <c r="CW8" s="488"/>
      <c r="CX8" s="488"/>
      <c r="CY8" s="488"/>
      <c r="CZ8" s="488"/>
      <c r="DA8" s="489"/>
      <c r="DB8" s="487">
        <v>0.22</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3750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-88163</v>
      </c>
      <c r="BO9" s="448"/>
      <c r="BP9" s="448"/>
      <c r="BQ9" s="448"/>
      <c r="BR9" s="448"/>
      <c r="BS9" s="448"/>
      <c r="BT9" s="448"/>
      <c r="BU9" s="449"/>
      <c r="BV9" s="447">
        <v>-54557</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7.7</v>
      </c>
      <c r="CU9" s="445"/>
      <c r="CV9" s="445"/>
      <c r="CW9" s="445"/>
      <c r="CX9" s="445"/>
      <c r="CY9" s="445"/>
      <c r="CZ9" s="445"/>
      <c r="DA9" s="446"/>
      <c r="DB9" s="444">
        <v>5.3</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4048</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556769</v>
      </c>
      <c r="BO10" s="448"/>
      <c r="BP10" s="448"/>
      <c r="BQ10" s="448"/>
      <c r="BR10" s="448"/>
      <c r="BS10" s="448"/>
      <c r="BT10" s="448"/>
      <c r="BU10" s="449"/>
      <c r="BV10" s="447">
        <v>300036</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3877</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106</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309414</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3770</v>
      </c>
      <c r="S13" s="532"/>
      <c r="T13" s="532"/>
      <c r="U13" s="532"/>
      <c r="V13" s="533"/>
      <c r="W13" s="463" t="s">
        <v>139</v>
      </c>
      <c r="X13" s="464"/>
      <c r="Y13" s="464"/>
      <c r="Z13" s="464"/>
      <c r="AA13" s="464"/>
      <c r="AB13" s="454"/>
      <c r="AC13" s="498">
        <v>413</v>
      </c>
      <c r="AD13" s="499"/>
      <c r="AE13" s="499"/>
      <c r="AF13" s="499"/>
      <c r="AG13" s="541"/>
      <c r="AH13" s="498">
        <v>509</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468606</v>
      </c>
      <c r="BO13" s="448"/>
      <c r="BP13" s="448"/>
      <c r="BQ13" s="448"/>
      <c r="BR13" s="448"/>
      <c r="BS13" s="448"/>
      <c r="BT13" s="448"/>
      <c r="BU13" s="449"/>
      <c r="BV13" s="447">
        <v>-63935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5.7</v>
      </c>
      <c r="CU13" s="445"/>
      <c r="CV13" s="445"/>
      <c r="CW13" s="445"/>
      <c r="CX13" s="445"/>
      <c r="CY13" s="445"/>
      <c r="CZ13" s="445"/>
      <c r="DA13" s="446"/>
      <c r="DB13" s="444">
        <v>6.4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3927</v>
      </c>
      <c r="S14" s="532"/>
      <c r="T14" s="532"/>
      <c r="U14" s="532"/>
      <c r="V14" s="533"/>
      <c r="W14" s="437"/>
      <c r="X14" s="438"/>
      <c r="Y14" s="438"/>
      <c r="Z14" s="438"/>
      <c r="AA14" s="438"/>
      <c r="AB14" s="427"/>
      <c r="AC14" s="534">
        <v>19</v>
      </c>
      <c r="AD14" s="535"/>
      <c r="AE14" s="535"/>
      <c r="AF14" s="535"/>
      <c r="AG14" s="536"/>
      <c r="AH14" s="534">
        <v>22.1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137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138</v>
      </c>
      <c r="N15" s="539"/>
      <c r="O15" s="539"/>
      <c r="P15" s="539"/>
      <c r="Q15" s="540"/>
      <c r="R15" s="531">
        <v>3834</v>
      </c>
      <c r="S15" s="532"/>
      <c r="T15" s="532"/>
      <c r="U15" s="532"/>
      <c r="V15" s="533"/>
      <c r="W15" s="463" t="s">
        <v>146</v>
      </c>
      <c r="X15" s="464"/>
      <c r="Y15" s="464"/>
      <c r="Z15" s="464"/>
      <c r="AA15" s="464"/>
      <c r="AB15" s="454"/>
      <c r="AC15" s="498">
        <v>289</v>
      </c>
      <c r="AD15" s="499"/>
      <c r="AE15" s="499"/>
      <c r="AF15" s="499"/>
      <c r="AG15" s="541"/>
      <c r="AH15" s="498">
        <v>327</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452524</v>
      </c>
      <c r="BO15" s="411"/>
      <c r="BP15" s="411"/>
      <c r="BQ15" s="411"/>
      <c r="BR15" s="411"/>
      <c r="BS15" s="411"/>
      <c r="BT15" s="411"/>
      <c r="BU15" s="412"/>
      <c r="BV15" s="410">
        <v>478734</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13.3</v>
      </c>
      <c r="AD16" s="535"/>
      <c r="AE16" s="535"/>
      <c r="AF16" s="535"/>
      <c r="AG16" s="536"/>
      <c r="AH16" s="534">
        <v>14.2</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2444180</v>
      </c>
      <c r="BO16" s="448"/>
      <c r="BP16" s="448"/>
      <c r="BQ16" s="448"/>
      <c r="BR16" s="448"/>
      <c r="BS16" s="448"/>
      <c r="BT16" s="448"/>
      <c r="BU16" s="449"/>
      <c r="BV16" s="447">
        <v>2197214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1473</v>
      </c>
      <c r="AD17" s="499"/>
      <c r="AE17" s="499"/>
      <c r="AF17" s="499"/>
      <c r="AG17" s="541"/>
      <c r="AH17" s="498">
        <v>1469</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551137</v>
      </c>
      <c r="BO17" s="448"/>
      <c r="BP17" s="448"/>
      <c r="BQ17" s="448"/>
      <c r="BR17" s="448"/>
      <c r="BS17" s="448"/>
      <c r="BT17" s="448"/>
      <c r="BU17" s="449"/>
      <c r="BV17" s="447">
        <v>587748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156</v>
      </c>
      <c r="C18" s="490"/>
      <c r="D18" s="490"/>
      <c r="E18" s="570"/>
      <c r="F18" s="570"/>
      <c r="G18" s="570"/>
      <c r="H18" s="570"/>
      <c r="I18" s="570"/>
      <c r="J18" s="570"/>
      <c r="K18" s="570"/>
      <c r="L18" s="571">
        <v>115.9</v>
      </c>
      <c r="M18" s="571"/>
      <c r="N18" s="571"/>
      <c r="O18" s="571"/>
      <c r="P18" s="571"/>
      <c r="Q18" s="571"/>
      <c r="R18" s="572"/>
      <c r="S18" s="572"/>
      <c r="T18" s="572"/>
      <c r="U18" s="572"/>
      <c r="V18" s="573"/>
      <c r="W18" s="465"/>
      <c r="X18" s="466"/>
      <c r="Y18" s="466"/>
      <c r="Z18" s="466"/>
      <c r="AA18" s="466"/>
      <c r="AB18" s="457"/>
      <c r="AC18" s="574">
        <v>67.7</v>
      </c>
      <c r="AD18" s="575"/>
      <c r="AE18" s="575"/>
      <c r="AF18" s="575"/>
      <c r="AG18" s="576"/>
      <c r="AH18" s="574">
        <v>63.7</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2140423</v>
      </c>
      <c r="BO18" s="448"/>
      <c r="BP18" s="448"/>
      <c r="BQ18" s="448"/>
      <c r="BR18" s="448"/>
      <c r="BS18" s="448"/>
      <c r="BT18" s="448"/>
      <c r="BU18" s="449"/>
      <c r="BV18" s="447">
        <v>2184508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158</v>
      </c>
      <c r="C19" s="490"/>
      <c r="D19" s="490"/>
      <c r="E19" s="570"/>
      <c r="F19" s="570"/>
      <c r="G19" s="570"/>
      <c r="H19" s="570"/>
      <c r="I19" s="570"/>
      <c r="J19" s="570"/>
      <c r="K19" s="570"/>
      <c r="L19" s="578">
        <v>32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3673520</v>
      </c>
      <c r="BO19" s="448"/>
      <c r="BP19" s="448"/>
      <c r="BQ19" s="448"/>
      <c r="BR19" s="448"/>
      <c r="BS19" s="448"/>
      <c r="BT19" s="448"/>
      <c r="BU19" s="449"/>
      <c r="BV19" s="447">
        <v>4665542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160</v>
      </c>
      <c r="C20" s="490"/>
      <c r="D20" s="490"/>
      <c r="E20" s="570"/>
      <c r="F20" s="570"/>
      <c r="G20" s="570"/>
      <c r="H20" s="570"/>
      <c r="I20" s="570"/>
      <c r="J20" s="570"/>
      <c r="K20" s="570"/>
      <c r="L20" s="578">
        <v>1603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3177063</v>
      </c>
      <c r="BO22" s="411"/>
      <c r="BP22" s="411"/>
      <c r="BQ22" s="411"/>
      <c r="BR22" s="411"/>
      <c r="BS22" s="411"/>
      <c r="BT22" s="411"/>
      <c r="BU22" s="412"/>
      <c r="BV22" s="410">
        <v>3264356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3160662</v>
      </c>
      <c r="BO23" s="448"/>
      <c r="BP23" s="448"/>
      <c r="BQ23" s="448"/>
      <c r="BR23" s="448"/>
      <c r="BS23" s="448"/>
      <c r="BT23" s="448"/>
      <c r="BU23" s="449"/>
      <c r="BV23" s="447">
        <v>3243522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170</v>
      </c>
      <c r="F24" s="477"/>
      <c r="G24" s="477"/>
      <c r="H24" s="477"/>
      <c r="I24" s="477"/>
      <c r="J24" s="477"/>
      <c r="K24" s="478"/>
      <c r="L24" s="498">
        <v>1</v>
      </c>
      <c r="M24" s="499"/>
      <c r="N24" s="499"/>
      <c r="O24" s="499"/>
      <c r="P24" s="541"/>
      <c r="Q24" s="498">
        <v>7570</v>
      </c>
      <c r="R24" s="499"/>
      <c r="S24" s="499"/>
      <c r="T24" s="499"/>
      <c r="U24" s="499"/>
      <c r="V24" s="541"/>
      <c r="W24" s="593"/>
      <c r="X24" s="594"/>
      <c r="Y24" s="595"/>
      <c r="Z24" s="497" t="s">
        <v>171</v>
      </c>
      <c r="AA24" s="477"/>
      <c r="AB24" s="477"/>
      <c r="AC24" s="477"/>
      <c r="AD24" s="477"/>
      <c r="AE24" s="477"/>
      <c r="AF24" s="477"/>
      <c r="AG24" s="478"/>
      <c r="AH24" s="498">
        <v>78</v>
      </c>
      <c r="AI24" s="499"/>
      <c r="AJ24" s="499"/>
      <c r="AK24" s="499"/>
      <c r="AL24" s="541"/>
      <c r="AM24" s="498">
        <v>207792</v>
      </c>
      <c r="AN24" s="499"/>
      <c r="AO24" s="499"/>
      <c r="AP24" s="499"/>
      <c r="AQ24" s="499"/>
      <c r="AR24" s="541"/>
      <c r="AS24" s="498">
        <v>2664</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1876552</v>
      </c>
      <c r="BO24" s="448"/>
      <c r="BP24" s="448"/>
      <c r="BQ24" s="448"/>
      <c r="BR24" s="448"/>
      <c r="BS24" s="448"/>
      <c r="BT24" s="448"/>
      <c r="BU24" s="449"/>
      <c r="BV24" s="447">
        <v>1893657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173</v>
      </c>
      <c r="F25" s="477"/>
      <c r="G25" s="477"/>
      <c r="H25" s="477"/>
      <c r="I25" s="477"/>
      <c r="J25" s="477"/>
      <c r="K25" s="478"/>
      <c r="L25" s="498">
        <v>1</v>
      </c>
      <c r="M25" s="499"/>
      <c r="N25" s="499"/>
      <c r="O25" s="499"/>
      <c r="P25" s="541"/>
      <c r="Q25" s="498">
        <v>5610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137</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295980</v>
      </c>
      <c r="BO25" s="411"/>
      <c r="BP25" s="411"/>
      <c r="BQ25" s="411"/>
      <c r="BR25" s="411"/>
      <c r="BS25" s="411"/>
      <c r="BT25" s="411"/>
      <c r="BU25" s="412"/>
      <c r="BV25" s="410">
        <v>202188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177</v>
      </c>
      <c r="F26" s="477"/>
      <c r="G26" s="477"/>
      <c r="H26" s="477"/>
      <c r="I26" s="477"/>
      <c r="J26" s="477"/>
      <c r="K26" s="478"/>
      <c r="L26" s="498">
        <v>1</v>
      </c>
      <c r="M26" s="499"/>
      <c r="N26" s="499"/>
      <c r="O26" s="499"/>
      <c r="P26" s="541"/>
      <c r="Q26" s="498">
        <v>5200</v>
      </c>
      <c r="R26" s="499"/>
      <c r="S26" s="499"/>
      <c r="T26" s="499"/>
      <c r="U26" s="499"/>
      <c r="V26" s="541"/>
      <c r="W26" s="593"/>
      <c r="X26" s="594"/>
      <c r="Y26" s="595"/>
      <c r="Z26" s="497" t="s">
        <v>178</v>
      </c>
      <c r="AA26" s="599"/>
      <c r="AB26" s="599"/>
      <c r="AC26" s="599"/>
      <c r="AD26" s="599"/>
      <c r="AE26" s="599"/>
      <c r="AF26" s="599"/>
      <c r="AG26" s="600"/>
      <c r="AH26" s="498">
        <v>1</v>
      </c>
      <c r="AI26" s="499"/>
      <c r="AJ26" s="499"/>
      <c r="AK26" s="499"/>
      <c r="AL26" s="541"/>
      <c r="AM26" s="498" t="s">
        <v>179</v>
      </c>
      <c r="AN26" s="499"/>
      <c r="AO26" s="499"/>
      <c r="AP26" s="499"/>
      <c r="AQ26" s="499"/>
      <c r="AR26" s="541"/>
      <c r="AS26" s="498" t="s">
        <v>180</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175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182</v>
      </c>
      <c r="F27" s="477"/>
      <c r="G27" s="477"/>
      <c r="H27" s="477"/>
      <c r="I27" s="477"/>
      <c r="J27" s="477"/>
      <c r="K27" s="478"/>
      <c r="L27" s="498">
        <v>1</v>
      </c>
      <c r="M27" s="499"/>
      <c r="N27" s="499"/>
      <c r="O27" s="499"/>
      <c r="P27" s="541"/>
      <c r="Q27" s="498">
        <v>3010</v>
      </c>
      <c r="R27" s="499"/>
      <c r="S27" s="499"/>
      <c r="T27" s="499"/>
      <c r="U27" s="499"/>
      <c r="V27" s="541"/>
      <c r="W27" s="593"/>
      <c r="X27" s="594"/>
      <c r="Y27" s="595"/>
      <c r="Z27" s="497" t="s">
        <v>183</v>
      </c>
      <c r="AA27" s="477"/>
      <c r="AB27" s="477"/>
      <c r="AC27" s="477"/>
      <c r="AD27" s="477"/>
      <c r="AE27" s="477"/>
      <c r="AF27" s="477"/>
      <c r="AG27" s="478"/>
      <c r="AH27" s="498" t="s">
        <v>175</v>
      </c>
      <c r="AI27" s="499"/>
      <c r="AJ27" s="499"/>
      <c r="AK27" s="499"/>
      <c r="AL27" s="541"/>
      <c r="AM27" s="498" t="s">
        <v>175</v>
      </c>
      <c r="AN27" s="499"/>
      <c r="AO27" s="499"/>
      <c r="AP27" s="499"/>
      <c r="AQ27" s="499"/>
      <c r="AR27" s="541"/>
      <c r="AS27" s="498" t="s">
        <v>137</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137</v>
      </c>
      <c r="BO27" s="567"/>
      <c r="BP27" s="567"/>
      <c r="BQ27" s="567"/>
      <c r="BR27" s="567"/>
      <c r="BS27" s="567"/>
      <c r="BT27" s="567"/>
      <c r="BU27" s="568"/>
      <c r="BV27" s="566">
        <v>51361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2480</v>
      </c>
      <c r="R28" s="499"/>
      <c r="S28" s="499"/>
      <c r="T28" s="499"/>
      <c r="U28" s="499"/>
      <c r="V28" s="541"/>
      <c r="W28" s="593"/>
      <c r="X28" s="594"/>
      <c r="Y28" s="595"/>
      <c r="Z28" s="497" t="s">
        <v>186</v>
      </c>
      <c r="AA28" s="477"/>
      <c r="AB28" s="477"/>
      <c r="AC28" s="477"/>
      <c r="AD28" s="477"/>
      <c r="AE28" s="477"/>
      <c r="AF28" s="477"/>
      <c r="AG28" s="478"/>
      <c r="AH28" s="498" t="s">
        <v>137</v>
      </c>
      <c r="AI28" s="499"/>
      <c r="AJ28" s="499"/>
      <c r="AK28" s="499"/>
      <c r="AL28" s="541"/>
      <c r="AM28" s="498" t="s">
        <v>175</v>
      </c>
      <c r="AN28" s="499"/>
      <c r="AO28" s="499"/>
      <c r="AP28" s="499"/>
      <c r="AQ28" s="499"/>
      <c r="AR28" s="541"/>
      <c r="AS28" s="498" t="s">
        <v>175</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1431998</v>
      </c>
      <c r="BO28" s="411"/>
      <c r="BP28" s="411"/>
      <c r="BQ28" s="411"/>
      <c r="BR28" s="411"/>
      <c r="BS28" s="411"/>
      <c r="BT28" s="411"/>
      <c r="BU28" s="412"/>
      <c r="BV28" s="410">
        <v>875229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8</v>
      </c>
      <c r="M29" s="499"/>
      <c r="N29" s="499"/>
      <c r="O29" s="499"/>
      <c r="P29" s="541"/>
      <c r="Q29" s="498">
        <v>2260</v>
      </c>
      <c r="R29" s="499"/>
      <c r="S29" s="499"/>
      <c r="T29" s="499"/>
      <c r="U29" s="499"/>
      <c r="V29" s="541"/>
      <c r="W29" s="596"/>
      <c r="X29" s="597"/>
      <c r="Y29" s="598"/>
      <c r="Z29" s="497" t="s">
        <v>189</v>
      </c>
      <c r="AA29" s="477"/>
      <c r="AB29" s="477"/>
      <c r="AC29" s="477"/>
      <c r="AD29" s="477"/>
      <c r="AE29" s="477"/>
      <c r="AF29" s="477"/>
      <c r="AG29" s="478"/>
      <c r="AH29" s="498">
        <v>78</v>
      </c>
      <c r="AI29" s="499"/>
      <c r="AJ29" s="499"/>
      <c r="AK29" s="499"/>
      <c r="AL29" s="541"/>
      <c r="AM29" s="498">
        <v>207792</v>
      </c>
      <c r="AN29" s="499"/>
      <c r="AO29" s="499"/>
      <c r="AP29" s="499"/>
      <c r="AQ29" s="499"/>
      <c r="AR29" s="541"/>
      <c r="AS29" s="498">
        <v>2664</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4687</v>
      </c>
      <c r="BO29" s="448"/>
      <c r="BP29" s="448"/>
      <c r="BQ29" s="448"/>
      <c r="BR29" s="448"/>
      <c r="BS29" s="448"/>
      <c r="BT29" s="448"/>
      <c r="BU29" s="449"/>
      <c r="BV29" s="447">
        <v>4687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95.4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1081881</v>
      </c>
      <c r="BO30" s="567"/>
      <c r="BP30" s="567"/>
      <c r="BQ30" s="567"/>
      <c r="BR30" s="567"/>
      <c r="BS30" s="567"/>
      <c r="BT30" s="567"/>
      <c r="BU30" s="568"/>
      <c r="BV30" s="566">
        <v>920997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200</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水道事業特別会計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熊本県市町村総合事務組合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株式会社　ＳＭＯ南小国</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6</v>
      </c>
      <c r="BF35" s="637"/>
      <c r="BG35" s="638" t="str">
        <f>IF('各会計、関係団体の財政状況及び健全化判断比率'!B32="","",'各会計、関係団体の財政状況及び健全化判断比率'!B32)</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小国町外一ヶ町公立病院組合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7</v>
      </c>
      <c r="BF36" s="637"/>
      <c r="BG36" s="638" t="str">
        <f>IF('各会計、関係団体の財政状況及び健全化判断比率'!B33="","",'各会計、関係団体の財政状況及び健全化判断比率'!B33)</f>
        <v>特定地域生活排水処理事業特別会計</v>
      </c>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阿蘇広域行政事務組合（一般会計）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8</v>
      </c>
      <c r="BF37" s="637"/>
      <c r="BG37" s="638" t="str">
        <f>IF('各会計、関係団体の財政状況及び健全化判断比率'!B34="","",'各会計、関係団体の財政状況及び健全化判断比率'!B34)</f>
        <v>公共下水道事業特別会計</v>
      </c>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阿蘇広域行政事務組合
（養護老人ホーム湯の里荘特別会計）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阿蘇広域行政事務組合
（阿蘇ふるさと市町村圏特別会計）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阿蘇広域行政事務組合
（特別養護老人ホーム阿蘇みやま荘特別会計）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熊本県後期高齢者医療広域連合
（一般会計）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熊本県後期高齢者医療広域連合
（後期高齢者医療特別会計）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610</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27" t="s">
        <v>576</v>
      </c>
      <c r="D34" s="1227"/>
      <c r="E34" s="1228"/>
      <c r="F34" s="32">
        <v>9.48</v>
      </c>
      <c r="G34" s="33">
        <v>11.23</v>
      </c>
      <c r="H34" s="33">
        <v>27.19</v>
      </c>
      <c r="I34" s="33">
        <v>23</v>
      </c>
      <c r="J34" s="34">
        <v>17.399999999999999</v>
      </c>
      <c r="K34" s="22"/>
      <c r="L34" s="22"/>
      <c r="M34" s="22"/>
      <c r="N34" s="22"/>
      <c r="O34" s="22"/>
      <c r="P34" s="22"/>
    </row>
    <row r="35" spans="1:16" ht="39" customHeight="1" x14ac:dyDescent="0.2">
      <c r="A35" s="22"/>
      <c r="B35" s="35"/>
      <c r="C35" s="1221" t="s">
        <v>577</v>
      </c>
      <c r="D35" s="1222"/>
      <c r="E35" s="1223"/>
      <c r="F35" s="36">
        <v>0.68</v>
      </c>
      <c r="G35" s="37">
        <v>1.04</v>
      </c>
      <c r="H35" s="37">
        <v>0.92</v>
      </c>
      <c r="I35" s="37">
        <v>0.42</v>
      </c>
      <c r="J35" s="38">
        <v>0.72</v>
      </c>
      <c r="K35" s="22"/>
      <c r="L35" s="22"/>
      <c r="M35" s="22"/>
      <c r="N35" s="22"/>
      <c r="O35" s="22"/>
      <c r="P35" s="22"/>
    </row>
    <row r="36" spans="1:16" ht="39" customHeight="1" x14ac:dyDescent="0.2">
      <c r="A36" s="22"/>
      <c r="B36" s="35"/>
      <c r="C36" s="1221" t="s">
        <v>578</v>
      </c>
      <c r="D36" s="1222"/>
      <c r="E36" s="1223"/>
      <c r="F36" s="36">
        <v>1.22</v>
      </c>
      <c r="G36" s="37">
        <v>1.48</v>
      </c>
      <c r="H36" s="37">
        <v>1.03</v>
      </c>
      <c r="I36" s="37">
        <v>0.42</v>
      </c>
      <c r="J36" s="38">
        <v>0.52</v>
      </c>
      <c r="K36" s="22"/>
      <c r="L36" s="22"/>
      <c r="M36" s="22"/>
      <c r="N36" s="22"/>
      <c r="O36" s="22"/>
      <c r="P36" s="22"/>
    </row>
    <row r="37" spans="1:16" ht="39" customHeight="1" x14ac:dyDescent="0.2">
      <c r="A37" s="22"/>
      <c r="B37" s="35"/>
      <c r="C37" s="1221" t="s">
        <v>579</v>
      </c>
      <c r="D37" s="1222"/>
      <c r="E37" s="1223"/>
      <c r="F37" s="36">
        <v>0.68</v>
      </c>
      <c r="G37" s="37">
        <v>0.23</v>
      </c>
      <c r="H37" s="37">
        <v>0.65</v>
      </c>
      <c r="I37" s="37">
        <v>0.53</v>
      </c>
      <c r="J37" s="38">
        <v>0.27</v>
      </c>
      <c r="K37" s="22"/>
      <c r="L37" s="22"/>
      <c r="M37" s="22"/>
      <c r="N37" s="22"/>
      <c r="O37" s="22"/>
      <c r="P37" s="22"/>
    </row>
    <row r="38" spans="1:16" ht="39" customHeight="1" x14ac:dyDescent="0.2">
      <c r="A38" s="22"/>
      <c r="B38" s="35"/>
      <c r="C38" s="1221" t="s">
        <v>580</v>
      </c>
      <c r="D38" s="1222"/>
      <c r="E38" s="1223"/>
      <c r="F38" s="36">
        <v>0.27</v>
      </c>
      <c r="G38" s="37">
        <v>0.47</v>
      </c>
      <c r="H38" s="37">
        <v>0.46</v>
      </c>
      <c r="I38" s="37">
        <v>0.4</v>
      </c>
      <c r="J38" s="38">
        <v>0.21</v>
      </c>
      <c r="K38" s="22"/>
      <c r="L38" s="22"/>
      <c r="M38" s="22"/>
      <c r="N38" s="22"/>
      <c r="O38" s="22"/>
      <c r="P38" s="22"/>
    </row>
    <row r="39" spans="1:16" ht="39" customHeight="1" x14ac:dyDescent="0.2">
      <c r="A39" s="22"/>
      <c r="B39" s="35"/>
      <c r="C39" s="1221" t="s">
        <v>581</v>
      </c>
      <c r="D39" s="1222"/>
      <c r="E39" s="1223"/>
      <c r="F39" s="36">
        <v>0</v>
      </c>
      <c r="G39" s="37">
        <v>0.08</v>
      </c>
      <c r="H39" s="37">
        <v>0.08</v>
      </c>
      <c r="I39" s="37">
        <v>0.15</v>
      </c>
      <c r="J39" s="38">
        <v>0.09</v>
      </c>
      <c r="K39" s="22"/>
      <c r="L39" s="22"/>
      <c r="M39" s="22"/>
      <c r="N39" s="22"/>
      <c r="O39" s="22"/>
      <c r="P39" s="22"/>
    </row>
    <row r="40" spans="1:16" ht="39" customHeight="1" x14ac:dyDescent="0.2">
      <c r="A40" s="22"/>
      <c r="B40" s="35"/>
      <c r="C40" s="1221" t="s">
        <v>582</v>
      </c>
      <c r="D40" s="1222"/>
      <c r="E40" s="1223"/>
      <c r="F40" s="36">
        <v>0.03</v>
      </c>
      <c r="G40" s="37">
        <v>0.04</v>
      </c>
      <c r="H40" s="37">
        <v>0.04</v>
      </c>
      <c r="I40" s="37">
        <v>0.05</v>
      </c>
      <c r="J40" s="38">
        <v>0.04</v>
      </c>
      <c r="K40" s="22"/>
      <c r="L40" s="22"/>
      <c r="M40" s="22"/>
      <c r="N40" s="22"/>
      <c r="O40" s="22"/>
      <c r="P40" s="22"/>
    </row>
    <row r="41" spans="1:16" ht="39" customHeight="1" x14ac:dyDescent="0.2">
      <c r="A41" s="22"/>
      <c r="B41" s="35"/>
      <c r="C41" s="1221" t="s">
        <v>583</v>
      </c>
      <c r="D41" s="1222"/>
      <c r="E41" s="1223"/>
      <c r="F41" s="36">
        <v>0.03</v>
      </c>
      <c r="G41" s="37">
        <v>0.02</v>
      </c>
      <c r="H41" s="37">
        <v>0.03</v>
      </c>
      <c r="I41" s="37">
        <v>0.02</v>
      </c>
      <c r="J41" s="38">
        <v>0.01</v>
      </c>
      <c r="K41" s="22"/>
      <c r="L41" s="22"/>
      <c r="M41" s="22"/>
      <c r="N41" s="22"/>
      <c r="O41" s="22"/>
      <c r="P41" s="22"/>
    </row>
    <row r="42" spans="1:16" ht="39" customHeight="1" x14ac:dyDescent="0.2">
      <c r="A42" s="22"/>
      <c r="B42" s="39"/>
      <c r="C42" s="1221" t="s">
        <v>584</v>
      </c>
      <c r="D42" s="1222"/>
      <c r="E42" s="1223"/>
      <c r="F42" s="36" t="s">
        <v>528</v>
      </c>
      <c r="G42" s="37" t="s">
        <v>528</v>
      </c>
      <c r="H42" s="37" t="s">
        <v>528</v>
      </c>
      <c r="I42" s="37" t="s">
        <v>528</v>
      </c>
      <c r="J42" s="38" t="s">
        <v>528</v>
      </c>
      <c r="K42" s="22"/>
      <c r="L42" s="22"/>
      <c r="M42" s="22"/>
      <c r="N42" s="22"/>
      <c r="O42" s="22"/>
      <c r="P42" s="22"/>
    </row>
    <row r="43" spans="1:16" ht="39" customHeight="1" thickBot="1" x14ac:dyDescent="0.25">
      <c r="A43" s="22"/>
      <c r="B43" s="40"/>
      <c r="C43" s="1224" t="s">
        <v>585</v>
      </c>
      <c r="D43" s="1225"/>
      <c r="E43" s="1226"/>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AfUoFYGRMIhdgG/p9h3kdmCDwxzSBlHS3iUARbjIGpxnAsuUZKgO42t+doZvXKIxQNmTvdocKs35DY4WQR1kg==" saltValue="XFhIs0w2AwAJHN3RBUZd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29" t="s">
        <v>11</v>
      </c>
      <c r="C45" s="1230"/>
      <c r="D45" s="58"/>
      <c r="E45" s="1235" t="s">
        <v>12</v>
      </c>
      <c r="F45" s="1235"/>
      <c r="G45" s="1235"/>
      <c r="H45" s="1235"/>
      <c r="I45" s="1235"/>
      <c r="J45" s="1236"/>
      <c r="K45" s="59">
        <v>285</v>
      </c>
      <c r="L45" s="60">
        <v>283</v>
      </c>
      <c r="M45" s="60">
        <v>283</v>
      </c>
      <c r="N45" s="60">
        <v>285</v>
      </c>
      <c r="O45" s="61">
        <v>318</v>
      </c>
      <c r="P45" s="48"/>
      <c r="Q45" s="48"/>
      <c r="R45" s="48"/>
      <c r="S45" s="48"/>
      <c r="T45" s="48"/>
      <c r="U45" s="48"/>
    </row>
    <row r="46" spans="1:21" ht="30.75" customHeight="1" x14ac:dyDescent="0.2">
      <c r="A46" s="48"/>
      <c r="B46" s="1231"/>
      <c r="C46" s="1232"/>
      <c r="D46" s="62"/>
      <c r="E46" s="1237" t="s">
        <v>13</v>
      </c>
      <c r="F46" s="1237"/>
      <c r="G46" s="1237"/>
      <c r="H46" s="1237"/>
      <c r="I46" s="1237"/>
      <c r="J46" s="1238"/>
      <c r="K46" s="63" t="s">
        <v>528</v>
      </c>
      <c r="L46" s="64" t="s">
        <v>528</v>
      </c>
      <c r="M46" s="64" t="s">
        <v>528</v>
      </c>
      <c r="N46" s="64" t="s">
        <v>528</v>
      </c>
      <c r="O46" s="65" t="s">
        <v>528</v>
      </c>
      <c r="P46" s="48"/>
      <c r="Q46" s="48"/>
      <c r="R46" s="48"/>
      <c r="S46" s="48"/>
      <c r="T46" s="48"/>
      <c r="U46" s="48"/>
    </row>
    <row r="47" spans="1:21" ht="30.75" customHeight="1" x14ac:dyDescent="0.2">
      <c r="A47" s="48"/>
      <c r="B47" s="1231"/>
      <c r="C47" s="1232"/>
      <c r="D47" s="62"/>
      <c r="E47" s="1237" t="s">
        <v>14</v>
      </c>
      <c r="F47" s="1237"/>
      <c r="G47" s="1237"/>
      <c r="H47" s="1237"/>
      <c r="I47" s="1237"/>
      <c r="J47" s="1238"/>
      <c r="K47" s="63" t="s">
        <v>528</v>
      </c>
      <c r="L47" s="64" t="s">
        <v>528</v>
      </c>
      <c r="M47" s="64" t="s">
        <v>528</v>
      </c>
      <c r="N47" s="64" t="s">
        <v>528</v>
      </c>
      <c r="O47" s="65" t="s">
        <v>528</v>
      </c>
      <c r="P47" s="48"/>
      <c r="Q47" s="48"/>
      <c r="R47" s="48"/>
      <c r="S47" s="48"/>
      <c r="T47" s="48"/>
      <c r="U47" s="48"/>
    </row>
    <row r="48" spans="1:21" ht="30.75" customHeight="1" x14ac:dyDescent="0.2">
      <c r="A48" s="48"/>
      <c r="B48" s="1231"/>
      <c r="C48" s="1232"/>
      <c r="D48" s="62"/>
      <c r="E48" s="1237" t="s">
        <v>15</v>
      </c>
      <c r="F48" s="1237"/>
      <c r="G48" s="1237"/>
      <c r="H48" s="1237"/>
      <c r="I48" s="1237"/>
      <c r="J48" s="1238"/>
      <c r="K48" s="63">
        <v>72</v>
      </c>
      <c r="L48" s="64">
        <v>101</v>
      </c>
      <c r="M48" s="64">
        <v>100</v>
      </c>
      <c r="N48" s="64">
        <v>128</v>
      </c>
      <c r="O48" s="65">
        <v>77</v>
      </c>
      <c r="P48" s="48"/>
      <c r="Q48" s="48"/>
      <c r="R48" s="48"/>
      <c r="S48" s="48"/>
      <c r="T48" s="48"/>
      <c r="U48" s="48"/>
    </row>
    <row r="49" spans="1:21" ht="30.75" customHeight="1" x14ac:dyDescent="0.2">
      <c r="A49" s="48"/>
      <c r="B49" s="1231"/>
      <c r="C49" s="1232"/>
      <c r="D49" s="62"/>
      <c r="E49" s="1237" t="s">
        <v>16</v>
      </c>
      <c r="F49" s="1237"/>
      <c r="G49" s="1237"/>
      <c r="H49" s="1237"/>
      <c r="I49" s="1237"/>
      <c r="J49" s="1238"/>
      <c r="K49" s="63">
        <v>46</v>
      </c>
      <c r="L49" s="64">
        <v>37</v>
      </c>
      <c r="M49" s="64">
        <v>32</v>
      </c>
      <c r="N49" s="64">
        <v>28</v>
      </c>
      <c r="O49" s="65">
        <v>29</v>
      </c>
      <c r="P49" s="48"/>
      <c r="Q49" s="48"/>
      <c r="R49" s="48"/>
      <c r="S49" s="48"/>
      <c r="T49" s="48"/>
      <c r="U49" s="48"/>
    </row>
    <row r="50" spans="1:21" ht="30.75" customHeight="1" x14ac:dyDescent="0.2">
      <c r="A50" s="48"/>
      <c r="B50" s="1231"/>
      <c r="C50" s="1232"/>
      <c r="D50" s="62"/>
      <c r="E50" s="1237" t="s">
        <v>17</v>
      </c>
      <c r="F50" s="1237"/>
      <c r="G50" s="1237"/>
      <c r="H50" s="1237"/>
      <c r="I50" s="1237"/>
      <c r="J50" s="1238"/>
      <c r="K50" s="63">
        <v>16</v>
      </c>
      <c r="L50" s="64">
        <v>16</v>
      </c>
      <c r="M50" s="64">
        <v>2</v>
      </c>
      <c r="N50" s="64">
        <v>2</v>
      </c>
      <c r="O50" s="65">
        <v>2</v>
      </c>
      <c r="P50" s="48"/>
      <c r="Q50" s="48"/>
      <c r="R50" s="48"/>
      <c r="S50" s="48"/>
      <c r="T50" s="48"/>
      <c r="U50" s="48"/>
    </row>
    <row r="51" spans="1:21" ht="30.75" customHeight="1" x14ac:dyDescent="0.2">
      <c r="A51" s="48"/>
      <c r="B51" s="1233"/>
      <c r="C51" s="1234"/>
      <c r="D51" s="66"/>
      <c r="E51" s="1237" t="s">
        <v>18</v>
      </c>
      <c r="F51" s="1237"/>
      <c r="G51" s="1237"/>
      <c r="H51" s="1237"/>
      <c r="I51" s="1237"/>
      <c r="J51" s="1238"/>
      <c r="K51" s="63">
        <v>0</v>
      </c>
      <c r="L51" s="64">
        <v>0</v>
      </c>
      <c r="M51" s="64" t="s">
        <v>528</v>
      </c>
      <c r="N51" s="64" t="s">
        <v>528</v>
      </c>
      <c r="O51" s="65" t="s">
        <v>528</v>
      </c>
      <c r="P51" s="48"/>
      <c r="Q51" s="48"/>
      <c r="R51" s="48"/>
      <c r="S51" s="48"/>
      <c r="T51" s="48"/>
      <c r="U51" s="48"/>
    </row>
    <row r="52" spans="1:21" ht="30.75" customHeight="1" x14ac:dyDescent="0.2">
      <c r="A52" s="48"/>
      <c r="B52" s="1239" t="s">
        <v>19</v>
      </c>
      <c r="C52" s="1240"/>
      <c r="D52" s="66"/>
      <c r="E52" s="1237" t="s">
        <v>20</v>
      </c>
      <c r="F52" s="1237"/>
      <c r="G52" s="1237"/>
      <c r="H52" s="1237"/>
      <c r="I52" s="1237"/>
      <c r="J52" s="1238"/>
      <c r="K52" s="63">
        <v>315</v>
      </c>
      <c r="L52" s="64">
        <v>312</v>
      </c>
      <c r="M52" s="64">
        <v>305</v>
      </c>
      <c r="N52" s="64">
        <v>300</v>
      </c>
      <c r="O52" s="65">
        <v>313</v>
      </c>
      <c r="P52" s="48"/>
      <c r="Q52" s="48"/>
      <c r="R52" s="48"/>
      <c r="S52" s="48"/>
      <c r="T52" s="48"/>
      <c r="U52" s="48"/>
    </row>
    <row r="53" spans="1:21" ht="30.75" customHeight="1" thickBot="1" x14ac:dyDescent="0.25">
      <c r="A53" s="48"/>
      <c r="B53" s="1241" t="s">
        <v>21</v>
      </c>
      <c r="C53" s="1242"/>
      <c r="D53" s="67"/>
      <c r="E53" s="1243" t="s">
        <v>22</v>
      </c>
      <c r="F53" s="1243"/>
      <c r="G53" s="1243"/>
      <c r="H53" s="1243"/>
      <c r="I53" s="1243"/>
      <c r="J53" s="1244"/>
      <c r="K53" s="68">
        <v>104</v>
      </c>
      <c r="L53" s="69">
        <v>125</v>
      </c>
      <c r="M53" s="69">
        <v>112</v>
      </c>
      <c r="N53" s="69">
        <v>143</v>
      </c>
      <c r="O53" s="70">
        <v>113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45" t="s">
        <v>25</v>
      </c>
      <c r="C57" s="1246"/>
      <c r="D57" s="1249" t="s">
        <v>26</v>
      </c>
      <c r="E57" s="1250"/>
      <c r="F57" s="1250"/>
      <c r="G57" s="1250"/>
      <c r="H57" s="1250"/>
      <c r="I57" s="1250"/>
      <c r="J57" s="1251"/>
      <c r="K57" s="83"/>
      <c r="L57" s="84"/>
      <c r="M57" s="84"/>
      <c r="N57" s="84"/>
      <c r="O57" s="85"/>
    </row>
    <row r="58" spans="1:21" ht="31.5" customHeight="1" thickBot="1" x14ac:dyDescent="0.25">
      <c r="B58" s="1247"/>
      <c r="C58" s="1248"/>
      <c r="D58" s="1252" t="s">
        <v>27</v>
      </c>
      <c r="E58" s="1253"/>
      <c r="F58" s="1253"/>
      <c r="G58" s="1253"/>
      <c r="H58" s="1253"/>
      <c r="I58" s="1253"/>
      <c r="J58" s="125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iZ/t4dBWx3mtzh9NBH9c0c6ztpWqEanmAZuo8StI1iGal4gKgnzFfUWiBTwr3CvQO4v6vX5nh7BBatGiDkKg==" saltValue="dg49hXUjtonH+Sacybjj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55" t="s">
        <v>30</v>
      </c>
      <c r="C41" s="1256"/>
      <c r="D41" s="102"/>
      <c r="E41" s="1261" t="s">
        <v>31</v>
      </c>
      <c r="F41" s="1261"/>
      <c r="G41" s="1261"/>
      <c r="H41" s="1262"/>
      <c r="I41" s="358">
        <v>3226</v>
      </c>
      <c r="J41" s="359">
        <v>3464</v>
      </c>
      <c r="K41" s="359">
        <v>3367</v>
      </c>
      <c r="L41" s="359">
        <v>3264</v>
      </c>
      <c r="M41" s="360">
        <v>3177</v>
      </c>
    </row>
    <row r="42" spans="2:13" ht="27.75" customHeight="1" x14ac:dyDescent="0.2">
      <c r="B42" s="1257"/>
      <c r="C42" s="1258"/>
      <c r="D42" s="103"/>
      <c r="E42" s="1263" t="s">
        <v>32</v>
      </c>
      <c r="F42" s="1263"/>
      <c r="G42" s="1263"/>
      <c r="H42" s="1264"/>
      <c r="I42" s="361">
        <v>24</v>
      </c>
      <c r="J42" s="362">
        <v>9</v>
      </c>
      <c r="K42" s="362">
        <v>7</v>
      </c>
      <c r="L42" s="362">
        <v>5</v>
      </c>
      <c r="M42" s="363">
        <v>4</v>
      </c>
    </row>
    <row r="43" spans="2:13" ht="27.75" customHeight="1" x14ac:dyDescent="0.2">
      <c r="B43" s="1257"/>
      <c r="C43" s="1258"/>
      <c r="D43" s="103"/>
      <c r="E43" s="1263" t="s">
        <v>33</v>
      </c>
      <c r="F43" s="1263"/>
      <c r="G43" s="1263"/>
      <c r="H43" s="1264"/>
      <c r="I43" s="361">
        <v>1602</v>
      </c>
      <c r="J43" s="362">
        <v>1604</v>
      </c>
      <c r="K43" s="362">
        <v>1564</v>
      </c>
      <c r="L43" s="362">
        <v>1550</v>
      </c>
      <c r="M43" s="363">
        <v>1457</v>
      </c>
    </row>
    <row r="44" spans="2:13" ht="27.75" customHeight="1" x14ac:dyDescent="0.2">
      <c r="B44" s="1257"/>
      <c r="C44" s="1258"/>
      <c r="D44" s="103"/>
      <c r="E44" s="1263" t="s">
        <v>34</v>
      </c>
      <c r="F44" s="1263"/>
      <c r="G44" s="1263"/>
      <c r="H44" s="1264"/>
      <c r="I44" s="361">
        <v>194</v>
      </c>
      <c r="J44" s="362">
        <v>153</v>
      </c>
      <c r="K44" s="362">
        <v>122</v>
      </c>
      <c r="L44" s="362">
        <v>133</v>
      </c>
      <c r="M44" s="363">
        <v>140</v>
      </c>
    </row>
    <row r="45" spans="2:13" ht="27.75" customHeight="1" x14ac:dyDescent="0.2">
      <c r="B45" s="1257"/>
      <c r="C45" s="1258"/>
      <c r="D45" s="103"/>
      <c r="E45" s="1263" t="s">
        <v>35</v>
      </c>
      <c r="F45" s="1263"/>
      <c r="G45" s="1263"/>
      <c r="H45" s="1264"/>
      <c r="I45" s="361">
        <v>529</v>
      </c>
      <c r="J45" s="362">
        <v>512</v>
      </c>
      <c r="K45" s="362">
        <v>507</v>
      </c>
      <c r="L45" s="362">
        <v>479</v>
      </c>
      <c r="M45" s="363">
        <v>414</v>
      </c>
    </row>
    <row r="46" spans="2:13" ht="27.75" customHeight="1" x14ac:dyDescent="0.2">
      <c r="B46" s="1257"/>
      <c r="C46" s="1258"/>
      <c r="D46" s="104"/>
      <c r="E46" s="1263" t="s">
        <v>36</v>
      </c>
      <c r="F46" s="1263"/>
      <c r="G46" s="1263"/>
      <c r="H46" s="1264"/>
      <c r="I46" s="361" t="s">
        <v>528</v>
      </c>
      <c r="J46" s="362" t="s">
        <v>528</v>
      </c>
      <c r="K46" s="362" t="s">
        <v>528</v>
      </c>
      <c r="L46" s="362" t="s">
        <v>528</v>
      </c>
      <c r="M46" s="363" t="s">
        <v>528</v>
      </c>
    </row>
    <row r="47" spans="2:13" ht="27.75" customHeight="1" x14ac:dyDescent="0.2">
      <c r="B47" s="1257"/>
      <c r="C47" s="1258"/>
      <c r="D47" s="105"/>
      <c r="E47" s="1265" t="s">
        <v>37</v>
      </c>
      <c r="F47" s="1266"/>
      <c r="G47" s="1266"/>
      <c r="H47" s="1267"/>
      <c r="I47" s="361" t="s">
        <v>528</v>
      </c>
      <c r="J47" s="362" t="s">
        <v>528</v>
      </c>
      <c r="K47" s="362" t="s">
        <v>528</v>
      </c>
      <c r="L47" s="362" t="s">
        <v>528</v>
      </c>
      <c r="M47" s="363" t="s">
        <v>528</v>
      </c>
    </row>
    <row r="48" spans="2:13" ht="27.75" customHeight="1" x14ac:dyDescent="0.2">
      <c r="B48" s="1257"/>
      <c r="C48" s="1258"/>
      <c r="D48" s="103"/>
      <c r="E48" s="1263" t="s">
        <v>38</v>
      </c>
      <c r="F48" s="1263"/>
      <c r="G48" s="1263"/>
      <c r="H48" s="1264"/>
      <c r="I48" s="361" t="s">
        <v>528</v>
      </c>
      <c r="J48" s="362" t="s">
        <v>528</v>
      </c>
      <c r="K48" s="362" t="s">
        <v>528</v>
      </c>
      <c r="L48" s="362" t="s">
        <v>528</v>
      </c>
      <c r="M48" s="363" t="s">
        <v>528</v>
      </c>
    </row>
    <row r="49" spans="2:13" ht="27.75" customHeight="1" x14ac:dyDescent="0.2">
      <c r="B49" s="1259"/>
      <c r="C49" s="1260"/>
      <c r="D49" s="103"/>
      <c r="E49" s="1263" t="s">
        <v>39</v>
      </c>
      <c r="F49" s="1263"/>
      <c r="G49" s="1263"/>
      <c r="H49" s="1264"/>
      <c r="I49" s="361" t="s">
        <v>528</v>
      </c>
      <c r="J49" s="362" t="s">
        <v>528</v>
      </c>
      <c r="K49" s="362" t="s">
        <v>528</v>
      </c>
      <c r="L49" s="362" t="s">
        <v>528</v>
      </c>
      <c r="M49" s="363" t="s">
        <v>528</v>
      </c>
    </row>
    <row r="50" spans="2:13" ht="27.75" customHeight="1" x14ac:dyDescent="0.2">
      <c r="B50" s="1268" t="s">
        <v>40</v>
      </c>
      <c r="C50" s="1269"/>
      <c r="D50" s="106"/>
      <c r="E50" s="1263" t="s">
        <v>41</v>
      </c>
      <c r="F50" s="1263"/>
      <c r="G50" s="1263"/>
      <c r="H50" s="1264"/>
      <c r="I50" s="361">
        <v>1401</v>
      </c>
      <c r="J50" s="362">
        <v>1349</v>
      </c>
      <c r="K50" s="362">
        <v>1584</v>
      </c>
      <c r="L50" s="362">
        <v>2000</v>
      </c>
      <c r="M50" s="363">
        <v>2647</v>
      </c>
    </row>
    <row r="51" spans="2:13" ht="27.75" customHeight="1" x14ac:dyDescent="0.2">
      <c r="B51" s="1257"/>
      <c r="C51" s="1258"/>
      <c r="D51" s="103"/>
      <c r="E51" s="1263" t="s">
        <v>42</v>
      </c>
      <c r="F51" s="1263"/>
      <c r="G51" s="1263"/>
      <c r="H51" s="1264"/>
      <c r="I51" s="361">
        <v>152</v>
      </c>
      <c r="J51" s="362">
        <v>129</v>
      </c>
      <c r="K51" s="362">
        <v>118</v>
      </c>
      <c r="L51" s="362">
        <v>97</v>
      </c>
      <c r="M51" s="363">
        <v>72</v>
      </c>
    </row>
    <row r="52" spans="2:13" ht="27.75" customHeight="1" x14ac:dyDescent="0.2">
      <c r="B52" s="1259"/>
      <c r="C52" s="1260"/>
      <c r="D52" s="103"/>
      <c r="E52" s="1263" t="s">
        <v>43</v>
      </c>
      <c r="F52" s="1263"/>
      <c r="G52" s="1263"/>
      <c r="H52" s="1264"/>
      <c r="I52" s="361">
        <v>3393</v>
      </c>
      <c r="J52" s="362">
        <v>3537</v>
      </c>
      <c r="K52" s="362">
        <v>3632</v>
      </c>
      <c r="L52" s="362">
        <v>3473</v>
      </c>
      <c r="M52" s="363">
        <v>3199</v>
      </c>
    </row>
    <row r="53" spans="2:13" ht="27.75" customHeight="1" thickBot="1" x14ac:dyDescent="0.25">
      <c r="B53" s="1270" t="s">
        <v>44</v>
      </c>
      <c r="C53" s="1271"/>
      <c r="D53" s="107"/>
      <c r="E53" s="1272" t="s">
        <v>45</v>
      </c>
      <c r="F53" s="1272"/>
      <c r="G53" s="1272"/>
      <c r="H53" s="1273"/>
      <c r="I53" s="364">
        <v>630</v>
      </c>
      <c r="J53" s="365">
        <v>727</v>
      </c>
      <c r="K53" s="365">
        <v>233</v>
      </c>
      <c r="L53" s="365">
        <v>-140</v>
      </c>
      <c r="M53" s="366">
        <v>-728</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32wZfGNCcrUXe0RPutbLvf9Ax4jucrFCdd1Jwne6d4mpiBZvhNEVJ5TnDpzjzzLddZB9gvstGy16RVE9FJGOig==" saltValue="ZGutlsZOuomZQgLIzaH3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571</v>
      </c>
      <c r="G54" s="116" t="s">
        <v>572</v>
      </c>
      <c r="H54" s="117" t="s">
        <v>573</v>
      </c>
    </row>
    <row r="55" spans="2:8" ht="52.5" customHeight="1" x14ac:dyDescent="0.2">
      <c r="B55" s="118"/>
      <c r="C55" s="1282" t="s">
        <v>48</v>
      </c>
      <c r="D55" s="1282"/>
      <c r="E55" s="1283"/>
      <c r="F55" s="119">
        <v>885</v>
      </c>
      <c r="G55" s="119">
        <v>875</v>
      </c>
      <c r="H55" s="120">
        <v>1432</v>
      </c>
    </row>
    <row r="56" spans="2:8" ht="52.5" customHeight="1" x14ac:dyDescent="0.2">
      <c r="B56" s="121"/>
      <c r="C56" s="1284" t="s">
        <v>49</v>
      </c>
      <c r="D56" s="1284"/>
      <c r="E56" s="1285"/>
      <c r="F56" s="122">
        <v>5</v>
      </c>
      <c r="G56" s="122">
        <v>5</v>
      </c>
      <c r="H56" s="123">
        <v>5</v>
      </c>
    </row>
    <row r="57" spans="2:8" ht="53.25" customHeight="1" x14ac:dyDescent="0.2">
      <c r="B57" s="121"/>
      <c r="C57" s="1286" t="s">
        <v>50</v>
      </c>
      <c r="D57" s="1286"/>
      <c r="E57" s="1287"/>
      <c r="F57" s="124">
        <v>505</v>
      </c>
      <c r="G57" s="124">
        <v>921</v>
      </c>
      <c r="H57" s="125">
        <v>1082</v>
      </c>
    </row>
    <row r="58" spans="2:8" ht="45.75" customHeight="1" x14ac:dyDescent="0.2">
      <c r="B58" s="126"/>
      <c r="C58" s="1274" t="s">
        <v>605</v>
      </c>
      <c r="D58" s="1275"/>
      <c r="E58" s="1276"/>
      <c r="F58" s="127">
        <v>76</v>
      </c>
      <c r="G58" s="127">
        <v>477</v>
      </c>
      <c r="H58" s="128">
        <v>620</v>
      </c>
    </row>
    <row r="59" spans="2:8" ht="45.75" customHeight="1" x14ac:dyDescent="0.2">
      <c r="B59" s="126"/>
      <c r="C59" s="1274" t="s">
        <v>606</v>
      </c>
      <c r="D59" s="1275"/>
      <c r="E59" s="1276"/>
      <c r="F59" s="127">
        <v>163</v>
      </c>
      <c r="G59" s="127">
        <v>162</v>
      </c>
      <c r="H59" s="128">
        <v>161</v>
      </c>
    </row>
    <row r="60" spans="2:8" ht="45.75" customHeight="1" x14ac:dyDescent="0.2">
      <c r="B60" s="126"/>
      <c r="C60" s="1274" t="s">
        <v>607</v>
      </c>
      <c r="D60" s="1275"/>
      <c r="E60" s="1276"/>
      <c r="F60" s="127">
        <v>153</v>
      </c>
      <c r="G60" s="127">
        <v>153</v>
      </c>
      <c r="H60" s="128">
        <v>153</v>
      </c>
    </row>
    <row r="61" spans="2:8" ht="45.75" customHeight="1" x14ac:dyDescent="0.2">
      <c r="B61" s="126"/>
      <c r="C61" s="1274" t="s">
        <v>608</v>
      </c>
      <c r="D61" s="1275"/>
      <c r="E61" s="1276"/>
      <c r="F61" s="127">
        <v>60</v>
      </c>
      <c r="G61" s="127">
        <v>73</v>
      </c>
      <c r="H61" s="128">
        <v>86</v>
      </c>
    </row>
    <row r="62" spans="2:8" ht="45.75" customHeight="1" thickBot="1" x14ac:dyDescent="0.25">
      <c r="B62" s="129"/>
      <c r="C62" s="1277" t="s">
        <v>609</v>
      </c>
      <c r="D62" s="1278"/>
      <c r="E62" s="1279"/>
      <c r="F62" s="130">
        <v>45</v>
      </c>
      <c r="G62" s="130">
        <v>35</v>
      </c>
      <c r="H62" s="131">
        <v>31</v>
      </c>
    </row>
    <row r="63" spans="2:8" ht="52.5" customHeight="1" thickBot="1" x14ac:dyDescent="0.25">
      <c r="B63" s="132"/>
      <c r="C63" s="1280" t="s">
        <v>51</v>
      </c>
      <c r="D63" s="1280"/>
      <c r="E63" s="1281"/>
      <c r="F63" s="133">
        <v>1394</v>
      </c>
      <c r="G63" s="133">
        <v>1801</v>
      </c>
      <c r="H63" s="134">
        <v>2519</v>
      </c>
    </row>
    <row r="64" spans="2:8" ht="13" x14ac:dyDescent="0.2"/>
  </sheetData>
  <sheetProtection algorithmName="SHA-512" hashValue="pyHt06rnZnGClGc4ZiHVDTkJI/0lb+ytRwNRWzPiydrBTl6lEVw/91JW0PHxX1WVcich1q2smclDIGz4XdDQBw==" saltValue="dag2eemiaYVTu1+qS2G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70" zoomScaleNormal="70" zoomScaleSheetLayoutView="55" workbookViewId="0">
      <selection activeCell="AN65" sqref="AN65:DC69"/>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611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612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300" t="s">
        <v>613</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ht="13" x14ac:dyDescent="0.2">
      <c r="B44" s="376"/>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ht="13" x14ac:dyDescent="0.2">
      <c r="B45" s="376"/>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ht="13" x14ac:dyDescent="0.2">
      <c r="B46" s="376"/>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ht="13" x14ac:dyDescent="0.2">
      <c r="B47" s="376"/>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614</v>
      </c>
    </row>
    <row r="50" spans="1:109" ht="13" x14ac:dyDescent="0.2">
      <c r="B50" s="376"/>
      <c r="G50" s="1294"/>
      <c r="H50" s="1294"/>
      <c r="I50" s="1294"/>
      <c r="J50" s="1294"/>
      <c r="K50" s="386"/>
      <c r="L50" s="386"/>
      <c r="M50" s="387"/>
      <c r="N50" s="387"/>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93" t="s">
        <v>569</v>
      </c>
      <c r="BQ50" s="1293"/>
      <c r="BR50" s="1293"/>
      <c r="BS50" s="1293"/>
      <c r="BT50" s="1293"/>
      <c r="BU50" s="1293"/>
      <c r="BV50" s="1293"/>
      <c r="BW50" s="1293"/>
      <c r="BX50" s="1293" t="s">
        <v>570</v>
      </c>
      <c r="BY50" s="1293"/>
      <c r="BZ50" s="1293"/>
      <c r="CA50" s="1293"/>
      <c r="CB50" s="1293"/>
      <c r="CC50" s="1293"/>
      <c r="CD50" s="1293"/>
      <c r="CE50" s="1293"/>
      <c r="CF50" s="1293" t="s">
        <v>571</v>
      </c>
      <c r="CG50" s="1293"/>
      <c r="CH50" s="1293"/>
      <c r="CI50" s="1293"/>
      <c r="CJ50" s="1293"/>
      <c r="CK50" s="1293"/>
      <c r="CL50" s="1293"/>
      <c r="CM50" s="1293"/>
      <c r="CN50" s="1293" t="s">
        <v>572</v>
      </c>
      <c r="CO50" s="1293"/>
      <c r="CP50" s="1293"/>
      <c r="CQ50" s="1293"/>
      <c r="CR50" s="1293"/>
      <c r="CS50" s="1293"/>
      <c r="CT50" s="1293"/>
      <c r="CU50" s="1293"/>
      <c r="CV50" s="1293" t="s">
        <v>573</v>
      </c>
      <c r="CW50" s="1293"/>
      <c r="CX50" s="1293"/>
      <c r="CY50" s="1293"/>
      <c r="CZ50" s="1293"/>
      <c r="DA50" s="1293"/>
      <c r="DB50" s="1293"/>
      <c r="DC50" s="1293"/>
    </row>
    <row r="51" spans="1:109" ht="13.5" customHeight="1" x14ac:dyDescent="0.2">
      <c r="B51" s="376"/>
      <c r="G51" s="1296"/>
      <c r="H51" s="1296"/>
      <c r="I51" s="1309"/>
      <c r="J51" s="1309"/>
      <c r="K51" s="1295"/>
      <c r="L51" s="1295"/>
      <c r="M51" s="1295"/>
      <c r="N51" s="1295"/>
      <c r="AM51" s="385"/>
      <c r="AN51" s="1291" t="s">
        <v>615</v>
      </c>
      <c r="AO51" s="1291"/>
      <c r="AP51" s="1291"/>
      <c r="AQ51" s="1291"/>
      <c r="AR51" s="1291"/>
      <c r="AS51" s="1291"/>
      <c r="AT51" s="1291"/>
      <c r="AU51" s="1291"/>
      <c r="AV51" s="1291"/>
      <c r="AW51" s="1291"/>
      <c r="AX51" s="1291"/>
      <c r="AY51" s="1291"/>
      <c r="AZ51" s="1291"/>
      <c r="BA51" s="1291"/>
      <c r="BB51" s="1291" t="s">
        <v>616</v>
      </c>
      <c r="BC51" s="1291"/>
      <c r="BD51" s="1291"/>
      <c r="BE51" s="1291"/>
      <c r="BF51" s="1291"/>
      <c r="BG51" s="1291"/>
      <c r="BH51" s="1291"/>
      <c r="BI51" s="1291"/>
      <c r="BJ51" s="1291"/>
      <c r="BK51" s="1291"/>
      <c r="BL51" s="1291"/>
      <c r="BM51" s="1291"/>
      <c r="BN51" s="1291"/>
      <c r="BO51" s="1291"/>
      <c r="BP51" s="1288">
        <v>32.6</v>
      </c>
      <c r="BQ51" s="1288"/>
      <c r="BR51" s="1288"/>
      <c r="BS51" s="1288"/>
      <c r="BT51" s="1288"/>
      <c r="BU51" s="1288"/>
      <c r="BV51" s="1288"/>
      <c r="BW51" s="1288"/>
      <c r="BX51" s="1288">
        <v>38.1</v>
      </c>
      <c r="BY51" s="1288"/>
      <c r="BZ51" s="1288"/>
      <c r="CA51" s="1288"/>
      <c r="CB51" s="1288"/>
      <c r="CC51" s="1288"/>
      <c r="CD51" s="1288"/>
      <c r="CE51" s="1288"/>
      <c r="CF51" s="1288">
        <v>12</v>
      </c>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ht="13" x14ac:dyDescent="0.2">
      <c r="B52" s="376"/>
      <c r="G52" s="1296"/>
      <c r="H52" s="1296"/>
      <c r="I52" s="1309"/>
      <c r="J52" s="1309"/>
      <c r="K52" s="1295"/>
      <c r="L52" s="1295"/>
      <c r="M52" s="1295"/>
      <c r="N52" s="1295"/>
      <c r="AM52" s="385"/>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 x14ac:dyDescent="0.2">
      <c r="A53" s="384"/>
      <c r="B53" s="376"/>
      <c r="G53" s="1296"/>
      <c r="H53" s="1296"/>
      <c r="I53" s="1294"/>
      <c r="J53" s="1294"/>
      <c r="K53" s="1295"/>
      <c r="L53" s="1295"/>
      <c r="M53" s="1295"/>
      <c r="N53" s="1295"/>
      <c r="AM53" s="385"/>
      <c r="AN53" s="1291"/>
      <c r="AO53" s="1291"/>
      <c r="AP53" s="1291"/>
      <c r="AQ53" s="1291"/>
      <c r="AR53" s="1291"/>
      <c r="AS53" s="1291"/>
      <c r="AT53" s="1291"/>
      <c r="AU53" s="1291"/>
      <c r="AV53" s="1291"/>
      <c r="AW53" s="1291"/>
      <c r="AX53" s="1291"/>
      <c r="AY53" s="1291"/>
      <c r="AZ53" s="1291"/>
      <c r="BA53" s="1291"/>
      <c r="BB53" s="1291" t="s">
        <v>617</v>
      </c>
      <c r="BC53" s="1291"/>
      <c r="BD53" s="1291"/>
      <c r="BE53" s="1291"/>
      <c r="BF53" s="1291"/>
      <c r="BG53" s="1291"/>
      <c r="BH53" s="1291"/>
      <c r="BI53" s="1291"/>
      <c r="BJ53" s="1291"/>
      <c r="BK53" s="1291"/>
      <c r="BL53" s="1291"/>
      <c r="BM53" s="1291"/>
      <c r="BN53" s="1291"/>
      <c r="BO53" s="1291"/>
      <c r="BP53" s="1288">
        <v>57.6</v>
      </c>
      <c r="BQ53" s="1288"/>
      <c r="BR53" s="1288"/>
      <c r="BS53" s="1288"/>
      <c r="BT53" s="1288"/>
      <c r="BU53" s="1288"/>
      <c r="BV53" s="1288"/>
      <c r="BW53" s="1288"/>
      <c r="BX53" s="1288">
        <v>57</v>
      </c>
      <c r="BY53" s="1288"/>
      <c r="BZ53" s="1288"/>
      <c r="CA53" s="1288"/>
      <c r="CB53" s="1288"/>
      <c r="CC53" s="1288"/>
      <c r="CD53" s="1288"/>
      <c r="CE53" s="1288"/>
      <c r="CF53" s="1288">
        <v>58.4</v>
      </c>
      <c r="CG53" s="1288"/>
      <c r="CH53" s="1288"/>
      <c r="CI53" s="1288"/>
      <c r="CJ53" s="1288"/>
      <c r="CK53" s="1288"/>
      <c r="CL53" s="1288"/>
      <c r="CM53" s="1288"/>
      <c r="CN53" s="1288">
        <v>60.2</v>
      </c>
      <c r="CO53" s="1288"/>
      <c r="CP53" s="1288"/>
      <c r="CQ53" s="1288"/>
      <c r="CR53" s="1288"/>
      <c r="CS53" s="1288"/>
      <c r="CT53" s="1288"/>
      <c r="CU53" s="1288"/>
      <c r="CV53" s="1288">
        <v>61.7</v>
      </c>
      <c r="CW53" s="1288"/>
      <c r="CX53" s="1288"/>
      <c r="CY53" s="1288"/>
      <c r="CZ53" s="1288"/>
      <c r="DA53" s="1288"/>
      <c r="DB53" s="1288"/>
      <c r="DC53" s="1288"/>
    </row>
    <row r="54" spans="1:109" ht="13" x14ac:dyDescent="0.2">
      <c r="A54" s="384"/>
      <c r="B54" s="376"/>
      <c r="G54" s="1296"/>
      <c r="H54" s="1296"/>
      <c r="I54" s="1294"/>
      <c r="J54" s="1294"/>
      <c r="K54" s="1295"/>
      <c r="L54" s="1295"/>
      <c r="M54" s="1295"/>
      <c r="N54" s="1295"/>
      <c r="AM54" s="385"/>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 x14ac:dyDescent="0.2">
      <c r="A55" s="384"/>
      <c r="B55" s="376"/>
      <c r="G55" s="1294"/>
      <c r="H55" s="1294"/>
      <c r="I55" s="1294"/>
      <c r="J55" s="1294"/>
      <c r="K55" s="1295"/>
      <c r="L55" s="1295"/>
      <c r="M55" s="1295"/>
      <c r="N55" s="1295"/>
      <c r="AN55" s="1293" t="s">
        <v>618</v>
      </c>
      <c r="AO55" s="1293"/>
      <c r="AP55" s="1293"/>
      <c r="AQ55" s="1293"/>
      <c r="AR55" s="1293"/>
      <c r="AS55" s="1293"/>
      <c r="AT55" s="1293"/>
      <c r="AU55" s="1293"/>
      <c r="AV55" s="1293"/>
      <c r="AW55" s="1293"/>
      <c r="AX55" s="1293"/>
      <c r="AY55" s="1293"/>
      <c r="AZ55" s="1293"/>
      <c r="BA55" s="1293"/>
      <c r="BB55" s="1291" t="s">
        <v>616</v>
      </c>
      <c r="BC55" s="1291"/>
      <c r="BD55" s="1291"/>
      <c r="BE55" s="1291"/>
      <c r="BF55" s="1291"/>
      <c r="BG55" s="1291"/>
      <c r="BH55" s="1291"/>
      <c r="BI55" s="1291"/>
      <c r="BJ55" s="1291"/>
      <c r="BK55" s="1291"/>
      <c r="BL55" s="1291"/>
      <c r="BM55" s="1291"/>
      <c r="BN55" s="1291"/>
      <c r="BO55" s="1291"/>
      <c r="BP55" s="1288">
        <v>0</v>
      </c>
      <c r="BQ55" s="1288"/>
      <c r="BR55" s="1288"/>
      <c r="BS55" s="1288"/>
      <c r="BT55" s="1288"/>
      <c r="BU55" s="1288"/>
      <c r="BV55" s="1288"/>
      <c r="BW55" s="1288"/>
      <c r="BX55" s="1288">
        <v>0</v>
      </c>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ht="13" x14ac:dyDescent="0.2">
      <c r="A56" s="384"/>
      <c r="B56" s="376"/>
      <c r="G56" s="1294"/>
      <c r="H56" s="1294"/>
      <c r="I56" s="1294"/>
      <c r="J56" s="1294"/>
      <c r="K56" s="1295"/>
      <c r="L56" s="1295"/>
      <c r="M56" s="1295"/>
      <c r="N56" s="1295"/>
      <c r="AN56" s="1293"/>
      <c r="AO56" s="1293"/>
      <c r="AP56" s="1293"/>
      <c r="AQ56" s="1293"/>
      <c r="AR56" s="1293"/>
      <c r="AS56" s="1293"/>
      <c r="AT56" s="1293"/>
      <c r="AU56" s="1293"/>
      <c r="AV56" s="1293"/>
      <c r="AW56" s="1293"/>
      <c r="AX56" s="1293"/>
      <c r="AY56" s="1293"/>
      <c r="AZ56" s="1293"/>
      <c r="BA56" s="1293"/>
      <c r="BB56" s="1291"/>
      <c r="BC56" s="1291"/>
      <c r="BD56" s="1291"/>
      <c r="BE56" s="1291"/>
      <c r="BF56" s="1291"/>
      <c r="BG56" s="1291"/>
      <c r="BH56" s="1291"/>
      <c r="BI56" s="1291"/>
      <c r="BJ56" s="1291"/>
      <c r="BK56" s="1291"/>
      <c r="BL56" s="1291"/>
      <c r="BM56" s="1291"/>
      <c r="BN56" s="1291"/>
      <c r="BO56" s="1291"/>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4" customFormat="1" ht="13" x14ac:dyDescent="0.2">
      <c r="B57" s="388"/>
      <c r="G57" s="1294"/>
      <c r="H57" s="1294"/>
      <c r="I57" s="1289"/>
      <c r="J57" s="1289"/>
      <c r="K57" s="1295"/>
      <c r="L57" s="1295"/>
      <c r="M57" s="1295"/>
      <c r="N57" s="1295"/>
      <c r="AM57" s="370"/>
      <c r="AN57" s="1293"/>
      <c r="AO57" s="1293"/>
      <c r="AP57" s="1293"/>
      <c r="AQ57" s="1293"/>
      <c r="AR57" s="1293"/>
      <c r="AS57" s="1293"/>
      <c r="AT57" s="1293"/>
      <c r="AU57" s="1293"/>
      <c r="AV57" s="1293"/>
      <c r="AW57" s="1293"/>
      <c r="AX57" s="1293"/>
      <c r="AY57" s="1293"/>
      <c r="AZ57" s="1293"/>
      <c r="BA57" s="1293"/>
      <c r="BB57" s="1291" t="s">
        <v>617</v>
      </c>
      <c r="BC57" s="1291"/>
      <c r="BD57" s="1291"/>
      <c r="BE57" s="1291"/>
      <c r="BF57" s="1291"/>
      <c r="BG57" s="1291"/>
      <c r="BH57" s="1291"/>
      <c r="BI57" s="1291"/>
      <c r="BJ57" s="1291"/>
      <c r="BK57" s="1291"/>
      <c r="BL57" s="1291"/>
      <c r="BM57" s="1291"/>
      <c r="BN57" s="1291"/>
      <c r="BO57" s="1291"/>
      <c r="BP57" s="1288">
        <v>57.7</v>
      </c>
      <c r="BQ57" s="1288"/>
      <c r="BR57" s="1288"/>
      <c r="BS57" s="1288"/>
      <c r="BT57" s="1288"/>
      <c r="BU57" s="1288"/>
      <c r="BV57" s="1288"/>
      <c r="BW57" s="1288"/>
      <c r="BX57" s="1288">
        <v>59.3</v>
      </c>
      <c r="BY57" s="1288"/>
      <c r="BZ57" s="1288"/>
      <c r="CA57" s="1288"/>
      <c r="CB57" s="1288"/>
      <c r="CC57" s="1288"/>
      <c r="CD57" s="1288"/>
      <c r="CE57" s="1288"/>
      <c r="CF57" s="1288">
        <v>60.4</v>
      </c>
      <c r="CG57" s="1288"/>
      <c r="CH57" s="1288"/>
      <c r="CI57" s="1288"/>
      <c r="CJ57" s="1288"/>
      <c r="CK57" s="1288"/>
      <c r="CL57" s="1288"/>
      <c r="CM57" s="1288"/>
      <c r="CN57" s="1288">
        <v>61.1</v>
      </c>
      <c r="CO57" s="1288"/>
      <c r="CP57" s="1288"/>
      <c r="CQ57" s="1288"/>
      <c r="CR57" s="1288"/>
      <c r="CS57" s="1288"/>
      <c r="CT57" s="1288"/>
      <c r="CU57" s="1288"/>
      <c r="CV57" s="1288">
        <v>61</v>
      </c>
      <c r="CW57" s="1288"/>
      <c r="CX57" s="1288"/>
      <c r="CY57" s="1288"/>
      <c r="CZ57" s="1288"/>
      <c r="DA57" s="1288"/>
      <c r="DB57" s="1288"/>
      <c r="DC57" s="1288"/>
      <c r="DD57" s="389"/>
      <c r="DE57" s="388"/>
    </row>
    <row r="58" spans="1:109" s="384" customFormat="1" ht="13" x14ac:dyDescent="0.2">
      <c r="A58" s="370"/>
      <c r="B58" s="388"/>
      <c r="G58" s="1294"/>
      <c r="H58" s="1294"/>
      <c r="I58" s="1289"/>
      <c r="J58" s="1289"/>
      <c r="K58" s="1295"/>
      <c r="L58" s="1295"/>
      <c r="M58" s="1295"/>
      <c r="N58" s="1295"/>
      <c r="AM58" s="370"/>
      <c r="AN58" s="1293"/>
      <c r="AO58" s="1293"/>
      <c r="AP58" s="1293"/>
      <c r="AQ58" s="1293"/>
      <c r="AR58" s="1293"/>
      <c r="AS58" s="1293"/>
      <c r="AT58" s="1293"/>
      <c r="AU58" s="1293"/>
      <c r="AV58" s="1293"/>
      <c r="AW58" s="1293"/>
      <c r="AX58" s="1293"/>
      <c r="AY58" s="1293"/>
      <c r="AZ58" s="1293"/>
      <c r="BA58" s="1293"/>
      <c r="BB58" s="1291"/>
      <c r="BC58" s="1291"/>
      <c r="BD58" s="1291"/>
      <c r="BE58" s="1291"/>
      <c r="BF58" s="1291"/>
      <c r="BG58" s="1291"/>
      <c r="BH58" s="1291"/>
      <c r="BI58" s="1291"/>
      <c r="BJ58" s="1291"/>
      <c r="BK58" s="1291"/>
      <c r="BL58" s="1291"/>
      <c r="BM58" s="1291"/>
      <c r="BN58" s="1291"/>
      <c r="BO58" s="1291"/>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619</v>
      </c>
    </row>
    <row r="64" spans="1:109" ht="13" x14ac:dyDescent="0.2">
      <c r="B64" s="376"/>
      <c r="G64" s="383"/>
      <c r="I64" s="396"/>
      <c r="J64" s="396"/>
      <c r="K64" s="396"/>
      <c r="L64" s="396"/>
      <c r="M64" s="396"/>
      <c r="N64" s="397"/>
      <c r="AM64" s="383"/>
      <c r="AN64" s="383" t="s">
        <v>612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300" t="s">
        <v>620</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ht="13" x14ac:dyDescent="0.2">
      <c r="B66" s="376"/>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ht="13" x14ac:dyDescent="0.2">
      <c r="B67" s="376"/>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ht="13" x14ac:dyDescent="0.2">
      <c r="B68" s="376"/>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ht="13" x14ac:dyDescent="0.2">
      <c r="B69" s="376"/>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614</v>
      </c>
    </row>
    <row r="72" spans="2:107" ht="13" x14ac:dyDescent="0.2">
      <c r="B72" s="376"/>
      <c r="G72" s="1294"/>
      <c r="H72" s="1294"/>
      <c r="I72" s="1294"/>
      <c r="J72" s="1294"/>
      <c r="K72" s="386"/>
      <c r="L72" s="386"/>
      <c r="M72" s="387"/>
      <c r="N72" s="387"/>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93" t="s">
        <v>569</v>
      </c>
      <c r="BQ72" s="1293"/>
      <c r="BR72" s="1293"/>
      <c r="BS72" s="1293"/>
      <c r="BT72" s="1293"/>
      <c r="BU72" s="1293"/>
      <c r="BV72" s="1293"/>
      <c r="BW72" s="1293"/>
      <c r="BX72" s="1293" t="s">
        <v>570</v>
      </c>
      <c r="BY72" s="1293"/>
      <c r="BZ72" s="1293"/>
      <c r="CA72" s="1293"/>
      <c r="CB72" s="1293"/>
      <c r="CC72" s="1293"/>
      <c r="CD72" s="1293"/>
      <c r="CE72" s="1293"/>
      <c r="CF72" s="1293" t="s">
        <v>571</v>
      </c>
      <c r="CG72" s="1293"/>
      <c r="CH72" s="1293"/>
      <c r="CI72" s="1293"/>
      <c r="CJ72" s="1293"/>
      <c r="CK72" s="1293"/>
      <c r="CL72" s="1293"/>
      <c r="CM72" s="1293"/>
      <c r="CN72" s="1293" t="s">
        <v>572</v>
      </c>
      <c r="CO72" s="1293"/>
      <c r="CP72" s="1293"/>
      <c r="CQ72" s="1293"/>
      <c r="CR72" s="1293"/>
      <c r="CS72" s="1293"/>
      <c r="CT72" s="1293"/>
      <c r="CU72" s="1293"/>
      <c r="CV72" s="1293" t="s">
        <v>573</v>
      </c>
      <c r="CW72" s="1293"/>
      <c r="CX72" s="1293"/>
      <c r="CY72" s="1293"/>
      <c r="CZ72" s="1293"/>
      <c r="DA72" s="1293"/>
      <c r="DB72" s="1293"/>
      <c r="DC72" s="1293"/>
    </row>
    <row r="73" spans="2:107" ht="13" x14ac:dyDescent="0.2">
      <c r="B73" s="376"/>
      <c r="G73" s="1296"/>
      <c r="H73" s="1296"/>
      <c r="I73" s="1296"/>
      <c r="J73" s="1296"/>
      <c r="K73" s="1292"/>
      <c r="L73" s="1292"/>
      <c r="M73" s="1292"/>
      <c r="N73" s="1292"/>
      <c r="AM73" s="385"/>
      <c r="AN73" s="1291" t="s">
        <v>615</v>
      </c>
      <c r="AO73" s="1291"/>
      <c r="AP73" s="1291"/>
      <c r="AQ73" s="1291"/>
      <c r="AR73" s="1291"/>
      <c r="AS73" s="1291"/>
      <c r="AT73" s="1291"/>
      <c r="AU73" s="1291"/>
      <c r="AV73" s="1291"/>
      <c r="AW73" s="1291"/>
      <c r="AX73" s="1291"/>
      <c r="AY73" s="1291"/>
      <c r="AZ73" s="1291"/>
      <c r="BA73" s="1291"/>
      <c r="BB73" s="1291" t="s">
        <v>616</v>
      </c>
      <c r="BC73" s="1291"/>
      <c r="BD73" s="1291"/>
      <c r="BE73" s="1291"/>
      <c r="BF73" s="1291"/>
      <c r="BG73" s="1291"/>
      <c r="BH73" s="1291"/>
      <c r="BI73" s="1291"/>
      <c r="BJ73" s="1291"/>
      <c r="BK73" s="1291"/>
      <c r="BL73" s="1291"/>
      <c r="BM73" s="1291"/>
      <c r="BN73" s="1291"/>
      <c r="BO73" s="1291"/>
      <c r="BP73" s="1288">
        <v>32.6</v>
      </c>
      <c r="BQ73" s="1288"/>
      <c r="BR73" s="1288"/>
      <c r="BS73" s="1288"/>
      <c r="BT73" s="1288"/>
      <c r="BU73" s="1288"/>
      <c r="BV73" s="1288"/>
      <c r="BW73" s="1288"/>
      <c r="BX73" s="1288">
        <v>38.1</v>
      </c>
      <c r="BY73" s="1288"/>
      <c r="BZ73" s="1288"/>
      <c r="CA73" s="1288"/>
      <c r="CB73" s="1288"/>
      <c r="CC73" s="1288"/>
      <c r="CD73" s="1288"/>
      <c r="CE73" s="1288"/>
      <c r="CF73" s="1288">
        <v>12</v>
      </c>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ht="13" x14ac:dyDescent="0.2">
      <c r="B74" s="376"/>
      <c r="G74" s="1296"/>
      <c r="H74" s="1296"/>
      <c r="I74" s="1296"/>
      <c r="J74" s="1296"/>
      <c r="K74" s="1292"/>
      <c r="L74" s="1292"/>
      <c r="M74" s="1292"/>
      <c r="N74" s="1292"/>
      <c r="AM74" s="385"/>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 x14ac:dyDescent="0.2">
      <c r="B75" s="376"/>
      <c r="G75" s="1296"/>
      <c r="H75" s="1296"/>
      <c r="I75" s="1294"/>
      <c r="J75" s="1294"/>
      <c r="K75" s="1295"/>
      <c r="L75" s="1295"/>
      <c r="M75" s="1295"/>
      <c r="N75" s="1295"/>
      <c r="AM75" s="385"/>
      <c r="AN75" s="1291"/>
      <c r="AO75" s="1291"/>
      <c r="AP75" s="1291"/>
      <c r="AQ75" s="1291"/>
      <c r="AR75" s="1291"/>
      <c r="AS75" s="1291"/>
      <c r="AT75" s="1291"/>
      <c r="AU75" s="1291"/>
      <c r="AV75" s="1291"/>
      <c r="AW75" s="1291"/>
      <c r="AX75" s="1291"/>
      <c r="AY75" s="1291"/>
      <c r="AZ75" s="1291"/>
      <c r="BA75" s="1291"/>
      <c r="BB75" s="1291" t="s">
        <v>621</v>
      </c>
      <c r="BC75" s="1291"/>
      <c r="BD75" s="1291"/>
      <c r="BE75" s="1291"/>
      <c r="BF75" s="1291"/>
      <c r="BG75" s="1291"/>
      <c r="BH75" s="1291"/>
      <c r="BI75" s="1291"/>
      <c r="BJ75" s="1291"/>
      <c r="BK75" s="1291"/>
      <c r="BL75" s="1291"/>
      <c r="BM75" s="1291"/>
      <c r="BN75" s="1291"/>
      <c r="BO75" s="1291"/>
      <c r="BP75" s="1288">
        <v>5.8</v>
      </c>
      <c r="BQ75" s="1288"/>
      <c r="BR75" s="1288"/>
      <c r="BS75" s="1288"/>
      <c r="BT75" s="1288"/>
      <c r="BU75" s="1288"/>
      <c r="BV75" s="1288"/>
      <c r="BW75" s="1288"/>
      <c r="BX75" s="1288">
        <v>6.1</v>
      </c>
      <c r="BY75" s="1288"/>
      <c r="BZ75" s="1288"/>
      <c r="CA75" s="1288"/>
      <c r="CB75" s="1288"/>
      <c r="CC75" s="1288"/>
      <c r="CD75" s="1288"/>
      <c r="CE75" s="1288"/>
      <c r="CF75" s="1288">
        <v>5.9</v>
      </c>
      <c r="CG75" s="1288"/>
      <c r="CH75" s="1288"/>
      <c r="CI75" s="1288"/>
      <c r="CJ75" s="1288"/>
      <c r="CK75" s="1288"/>
      <c r="CL75" s="1288"/>
      <c r="CM75" s="1288"/>
      <c r="CN75" s="1288">
        <v>6.4</v>
      </c>
      <c r="CO75" s="1288"/>
      <c r="CP75" s="1288"/>
      <c r="CQ75" s="1288"/>
      <c r="CR75" s="1288"/>
      <c r="CS75" s="1288"/>
      <c r="CT75" s="1288"/>
      <c r="CU75" s="1288"/>
      <c r="CV75" s="1288">
        <v>5.7</v>
      </c>
      <c r="CW75" s="1288"/>
      <c r="CX75" s="1288"/>
      <c r="CY75" s="1288"/>
      <c r="CZ75" s="1288"/>
      <c r="DA75" s="1288"/>
      <c r="DB75" s="1288"/>
      <c r="DC75" s="1288"/>
    </row>
    <row r="76" spans="2:107" ht="13" x14ac:dyDescent="0.2">
      <c r="B76" s="376"/>
      <c r="G76" s="1296"/>
      <c r="H76" s="1296"/>
      <c r="I76" s="1294"/>
      <c r="J76" s="1294"/>
      <c r="K76" s="1295"/>
      <c r="L76" s="1295"/>
      <c r="M76" s="1295"/>
      <c r="N76" s="1295"/>
      <c r="AM76" s="385"/>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 x14ac:dyDescent="0.2">
      <c r="B77" s="376"/>
      <c r="G77" s="1294"/>
      <c r="H77" s="1294"/>
      <c r="I77" s="1294"/>
      <c r="J77" s="1294"/>
      <c r="K77" s="1292"/>
      <c r="L77" s="1292"/>
      <c r="M77" s="1292"/>
      <c r="N77" s="1292"/>
      <c r="AN77" s="1293" t="s">
        <v>618</v>
      </c>
      <c r="AO77" s="1293"/>
      <c r="AP77" s="1293"/>
      <c r="AQ77" s="1293"/>
      <c r="AR77" s="1293"/>
      <c r="AS77" s="1293"/>
      <c r="AT77" s="1293"/>
      <c r="AU77" s="1293"/>
      <c r="AV77" s="1293"/>
      <c r="AW77" s="1293"/>
      <c r="AX77" s="1293"/>
      <c r="AY77" s="1293"/>
      <c r="AZ77" s="1293"/>
      <c r="BA77" s="1293"/>
      <c r="BB77" s="1291" t="s">
        <v>616</v>
      </c>
      <c r="BC77" s="1291"/>
      <c r="BD77" s="1291"/>
      <c r="BE77" s="1291"/>
      <c r="BF77" s="1291"/>
      <c r="BG77" s="1291"/>
      <c r="BH77" s="1291"/>
      <c r="BI77" s="1291"/>
      <c r="BJ77" s="1291"/>
      <c r="BK77" s="1291"/>
      <c r="BL77" s="1291"/>
      <c r="BM77" s="1291"/>
      <c r="BN77" s="1291"/>
      <c r="BO77" s="1291"/>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ht="13" x14ac:dyDescent="0.2">
      <c r="B78" s="376"/>
      <c r="G78" s="1294"/>
      <c r="H78" s="1294"/>
      <c r="I78" s="1294"/>
      <c r="J78" s="1294"/>
      <c r="K78" s="1292"/>
      <c r="L78" s="1292"/>
      <c r="M78" s="1292"/>
      <c r="N78" s="1292"/>
      <c r="AN78" s="1293"/>
      <c r="AO78" s="1293"/>
      <c r="AP78" s="1293"/>
      <c r="AQ78" s="1293"/>
      <c r="AR78" s="1293"/>
      <c r="AS78" s="1293"/>
      <c r="AT78" s="1293"/>
      <c r="AU78" s="1293"/>
      <c r="AV78" s="1293"/>
      <c r="AW78" s="1293"/>
      <c r="AX78" s="1293"/>
      <c r="AY78" s="1293"/>
      <c r="AZ78" s="1293"/>
      <c r="BA78" s="1293"/>
      <c r="BB78" s="1291"/>
      <c r="BC78" s="1291"/>
      <c r="BD78" s="1291"/>
      <c r="BE78" s="1291"/>
      <c r="BF78" s="1291"/>
      <c r="BG78" s="1291"/>
      <c r="BH78" s="1291"/>
      <c r="BI78" s="1291"/>
      <c r="BJ78" s="1291"/>
      <c r="BK78" s="1291"/>
      <c r="BL78" s="1291"/>
      <c r="BM78" s="1291"/>
      <c r="BN78" s="1291"/>
      <c r="BO78" s="1291"/>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 x14ac:dyDescent="0.2">
      <c r="B79" s="376"/>
      <c r="G79" s="1294"/>
      <c r="H79" s="1294"/>
      <c r="I79" s="1289"/>
      <c r="J79" s="1289"/>
      <c r="K79" s="1290"/>
      <c r="L79" s="1290"/>
      <c r="M79" s="1290"/>
      <c r="N79" s="1290"/>
      <c r="AN79" s="1293"/>
      <c r="AO79" s="1293"/>
      <c r="AP79" s="1293"/>
      <c r="AQ79" s="1293"/>
      <c r="AR79" s="1293"/>
      <c r="AS79" s="1293"/>
      <c r="AT79" s="1293"/>
      <c r="AU79" s="1293"/>
      <c r="AV79" s="1293"/>
      <c r="AW79" s="1293"/>
      <c r="AX79" s="1293"/>
      <c r="AY79" s="1293"/>
      <c r="AZ79" s="1293"/>
      <c r="BA79" s="1293"/>
      <c r="BB79" s="1291" t="s">
        <v>621</v>
      </c>
      <c r="BC79" s="1291"/>
      <c r="BD79" s="1291"/>
      <c r="BE79" s="1291"/>
      <c r="BF79" s="1291"/>
      <c r="BG79" s="1291"/>
      <c r="BH79" s="1291"/>
      <c r="BI79" s="1291"/>
      <c r="BJ79" s="1291"/>
      <c r="BK79" s="1291"/>
      <c r="BL79" s="1291"/>
      <c r="BM79" s="1291"/>
      <c r="BN79" s="1291"/>
      <c r="BO79" s="1291"/>
      <c r="BP79" s="1288">
        <v>7.1</v>
      </c>
      <c r="BQ79" s="1288"/>
      <c r="BR79" s="1288"/>
      <c r="BS79" s="1288"/>
      <c r="BT79" s="1288"/>
      <c r="BU79" s="1288"/>
      <c r="BV79" s="1288"/>
      <c r="BW79" s="1288"/>
      <c r="BX79" s="1288">
        <v>7.1</v>
      </c>
      <c r="BY79" s="1288"/>
      <c r="BZ79" s="1288"/>
      <c r="CA79" s="1288"/>
      <c r="CB79" s="1288"/>
      <c r="CC79" s="1288"/>
      <c r="CD79" s="1288"/>
      <c r="CE79" s="1288"/>
      <c r="CF79" s="1288">
        <v>7.3</v>
      </c>
      <c r="CG79" s="1288"/>
      <c r="CH79" s="1288"/>
      <c r="CI79" s="1288"/>
      <c r="CJ79" s="1288"/>
      <c r="CK79" s="1288"/>
      <c r="CL79" s="1288"/>
      <c r="CM79" s="1288"/>
      <c r="CN79" s="1288">
        <v>7.4</v>
      </c>
      <c r="CO79" s="1288"/>
      <c r="CP79" s="1288"/>
      <c r="CQ79" s="1288"/>
      <c r="CR79" s="1288"/>
      <c r="CS79" s="1288"/>
      <c r="CT79" s="1288"/>
      <c r="CU79" s="1288"/>
      <c r="CV79" s="1288">
        <v>6.6</v>
      </c>
      <c r="CW79" s="1288"/>
      <c r="CX79" s="1288"/>
      <c r="CY79" s="1288"/>
      <c r="CZ79" s="1288"/>
      <c r="DA79" s="1288"/>
      <c r="DB79" s="1288"/>
      <c r="DC79" s="1288"/>
    </row>
    <row r="80" spans="2:107" ht="13" x14ac:dyDescent="0.2">
      <c r="B80" s="376"/>
      <c r="G80" s="1294"/>
      <c r="H80" s="1294"/>
      <c r="I80" s="1289"/>
      <c r="J80" s="1289"/>
      <c r="K80" s="1290"/>
      <c r="L80" s="1290"/>
      <c r="M80" s="1290"/>
      <c r="N80" s="1290"/>
      <c r="AN80" s="1293"/>
      <c r="AO80" s="1293"/>
      <c r="AP80" s="1293"/>
      <c r="AQ80" s="1293"/>
      <c r="AR80" s="1293"/>
      <c r="AS80" s="1293"/>
      <c r="AT80" s="1293"/>
      <c r="AU80" s="1293"/>
      <c r="AV80" s="1293"/>
      <c r="AW80" s="1293"/>
      <c r="AX80" s="1293"/>
      <c r="AY80" s="1293"/>
      <c r="AZ80" s="1293"/>
      <c r="BA80" s="1293"/>
      <c r="BB80" s="1291"/>
      <c r="BC80" s="1291"/>
      <c r="BD80" s="1291"/>
      <c r="BE80" s="1291"/>
      <c r="BF80" s="1291"/>
      <c r="BG80" s="1291"/>
      <c r="BH80" s="1291"/>
      <c r="BI80" s="1291"/>
      <c r="BJ80" s="1291"/>
      <c r="BK80" s="1291"/>
      <c r="BL80" s="1291"/>
      <c r="BM80" s="1291"/>
      <c r="BN80" s="1291"/>
      <c r="BO80" s="1291"/>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7h5FhHmWc+eZF1RIWsdgp0LLD3Jr6wodJ1Jf+L46LMqwtxGTfhHgPfMhMKh02xUD0IKS+ttI5IUVw0IG9mp7IQ==" saltValue="BMf+jowhVeZy9wKPrLRO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70" zoomScaleNormal="70" zoomScaleSheetLayoutView="70" workbookViewId="0">
      <selection activeCell="BG112" sqref="BG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JljsIi6eOR2XntFYAGK+uIJpEjrfpbLrSXiimiga43FJlrAhe1NDnU6jPSS263ltxrCYSHg7FBa7ygR+xaEfHw==" saltValue="wwvfQHyP1bCPZAbQ1ApHx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1" zoomScale="60" zoomScaleNormal="60" zoomScaleSheetLayoutView="55" workbookViewId="0">
      <selection activeCell="CO81" sqref="CO81"/>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Dt3xqE0otF61bbJytwwwdPknBSUW3oKrQNrZlzn5JU/u1P3ip8np8YUAkDNOBYRO6xNcwmKAC+f/hkA7Ux/wuQ==" saltValue="2+ppXx1JMJUPU86Rmzw6V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174945</v>
      </c>
      <c r="E3" s="153"/>
      <c r="F3" s="154">
        <v>291173</v>
      </c>
      <c r="G3" s="155"/>
      <c r="H3" s="156"/>
    </row>
    <row r="4" spans="1:8" x14ac:dyDescent="0.2">
      <c r="A4" s="157"/>
      <c r="B4" s="158"/>
      <c r="C4" s="159"/>
      <c r="D4" s="160">
        <v>132226</v>
      </c>
      <c r="E4" s="161"/>
      <c r="F4" s="162">
        <v>119071</v>
      </c>
      <c r="G4" s="163"/>
      <c r="H4" s="164"/>
    </row>
    <row r="5" spans="1:8" x14ac:dyDescent="0.2">
      <c r="A5" s="145" t="s">
        <v>561</v>
      </c>
      <c r="B5" s="150"/>
      <c r="C5" s="151"/>
      <c r="D5" s="152">
        <v>156825</v>
      </c>
      <c r="E5" s="153"/>
      <c r="F5" s="154">
        <v>271581</v>
      </c>
      <c r="G5" s="155"/>
      <c r="H5" s="156"/>
    </row>
    <row r="6" spans="1:8" x14ac:dyDescent="0.2">
      <c r="A6" s="157"/>
      <c r="B6" s="158"/>
      <c r="C6" s="159"/>
      <c r="D6" s="160">
        <v>111870</v>
      </c>
      <c r="E6" s="161"/>
      <c r="F6" s="162">
        <v>117844</v>
      </c>
      <c r="G6" s="163"/>
      <c r="H6" s="164"/>
    </row>
    <row r="7" spans="1:8" x14ac:dyDescent="0.2">
      <c r="A7" s="145" t="s">
        <v>562</v>
      </c>
      <c r="B7" s="150"/>
      <c r="C7" s="151"/>
      <c r="D7" s="152">
        <v>91503</v>
      </c>
      <c r="E7" s="153"/>
      <c r="F7" s="154">
        <v>268375</v>
      </c>
      <c r="G7" s="155"/>
      <c r="H7" s="156"/>
    </row>
    <row r="8" spans="1:8" x14ac:dyDescent="0.2">
      <c r="A8" s="157"/>
      <c r="B8" s="158"/>
      <c r="C8" s="159"/>
      <c r="D8" s="160">
        <v>37383</v>
      </c>
      <c r="E8" s="161"/>
      <c r="F8" s="162">
        <v>119602</v>
      </c>
      <c r="G8" s="163"/>
      <c r="H8" s="164"/>
    </row>
    <row r="9" spans="1:8" x14ac:dyDescent="0.2">
      <c r="A9" s="145" t="s">
        <v>563</v>
      </c>
      <c r="B9" s="150"/>
      <c r="C9" s="151"/>
      <c r="D9" s="152">
        <v>73665</v>
      </c>
      <c r="E9" s="153"/>
      <c r="F9" s="154">
        <v>301035</v>
      </c>
      <c r="G9" s="155"/>
      <c r="H9" s="156"/>
    </row>
    <row r="10" spans="1:8" x14ac:dyDescent="0.2">
      <c r="A10" s="157"/>
      <c r="B10" s="158"/>
      <c r="C10" s="159"/>
      <c r="D10" s="160">
        <v>34158</v>
      </c>
      <c r="E10" s="161"/>
      <c r="F10" s="162">
        <v>154376</v>
      </c>
      <c r="G10" s="163"/>
      <c r="H10" s="164"/>
    </row>
    <row r="11" spans="1:8" x14ac:dyDescent="0.2">
      <c r="A11" s="145" t="s">
        <v>564</v>
      </c>
      <c r="B11" s="150"/>
      <c r="C11" s="151"/>
      <c r="D11" s="152">
        <v>126140</v>
      </c>
      <c r="E11" s="153"/>
      <c r="F11" s="154">
        <v>362690</v>
      </c>
      <c r="G11" s="155"/>
      <c r="H11" s="156"/>
    </row>
    <row r="12" spans="1:8" x14ac:dyDescent="0.2">
      <c r="A12" s="157"/>
      <c r="B12" s="158"/>
      <c r="C12" s="165"/>
      <c r="D12" s="160">
        <v>88655</v>
      </c>
      <c r="E12" s="161"/>
      <c r="F12" s="162">
        <v>172580</v>
      </c>
      <c r="G12" s="163"/>
      <c r="H12" s="164"/>
    </row>
    <row r="13" spans="1:8" x14ac:dyDescent="0.2">
      <c r="A13" s="145"/>
      <c r="B13" s="150"/>
      <c r="C13" s="166"/>
      <c r="D13" s="167">
        <v>124616</v>
      </c>
      <c r="E13" s="168"/>
      <c r="F13" s="169">
        <v>298971</v>
      </c>
      <c r="G13" s="170"/>
      <c r="H13" s="156"/>
    </row>
    <row r="14" spans="1:8" x14ac:dyDescent="0.2">
      <c r="A14" s="157"/>
      <c r="B14" s="158"/>
      <c r="C14" s="159"/>
      <c r="D14" s="160">
        <v>80858</v>
      </c>
      <c r="E14" s="161"/>
      <c r="F14" s="162">
        <v>136695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9.48</v>
      </c>
      <c r="C19" s="171">
        <f>ROUND(VALUE(SUBSTITUTE(実質収支比率等に係る経年分析!G$48,"▲","-")),2)</f>
        <v>11.24</v>
      </c>
      <c r="D19" s="171">
        <f>ROUND(VALUE(SUBSTITUTE(実質収支比率等に係る経年分析!H$48,"▲","-")),2)</f>
        <v>27.19</v>
      </c>
      <c r="E19" s="171">
        <f>ROUND(VALUE(SUBSTITUTE(実質収支比率等に係る経年分析!I$48,"▲","-")),2)</f>
        <v>23.01</v>
      </c>
      <c r="F19" s="171">
        <f>ROUND(VALUE(SUBSTITUTE(実質収支比率等に係る経年分析!J$48,"▲","-")),2)</f>
        <v>17.37</v>
      </c>
    </row>
    <row r="20" spans="1:11" x14ac:dyDescent="0.2">
      <c r="A20" s="171" t="s">
        <v>55</v>
      </c>
      <c r="B20" s="171">
        <f>ROUND(VALUE(SUBSTITUTE(実質収支比率等に係る経年分析!F$47,"▲","-")),2)</f>
        <v>36.94</v>
      </c>
      <c r="C20" s="171">
        <f>ROUND(VALUE(SUBSTITUTE(実質収支比率等に係る経年分析!G$47,"▲","-")),2)</f>
        <v>34.86</v>
      </c>
      <c r="D20" s="171">
        <f>ROUND(VALUE(SUBSTITUTE(実質収支比率等に係る経年分析!H$47,"▲","-")),2)</f>
        <v>40.090000000000003</v>
      </c>
      <c r="E20" s="171">
        <f>ROUND(VALUE(SUBSTITUTE(実質収支比率等に係る経年分析!I$47,"▲","-")),2)</f>
        <v>36.92</v>
      </c>
      <c r="F20" s="171">
        <f>ROUND(VALUE(SUBSTITUTE(実質収支比率等に係る経年分析!J$47,"▲","-")),2)</f>
        <v>54.41</v>
      </c>
    </row>
    <row r="21" spans="1:11" x14ac:dyDescent="0.2">
      <c r="A21" s="171" t="s">
        <v>56</v>
      </c>
      <c r="B21" s="171">
        <f>IF(ISNUMBER(VALUE(SUBSTITUTE(実質収支比率等に係る経年分析!F$49,"▲","-"))),ROUND(VALUE(SUBSTITUTE(実質収支比率等に係る経年分析!F$49,"▲","-")),2),NA())</f>
        <v>0.05</v>
      </c>
      <c r="C21" s="171">
        <f>IF(ISNUMBER(VALUE(SUBSTITUTE(実質収支比率等に係る経年分析!G$49,"▲","-"))),ROUND(VALUE(SUBSTITUTE(実質収支比率等に係る経年分析!G$49,"▲","-")),2),NA())</f>
        <v>-0.79</v>
      </c>
      <c r="D21" s="171">
        <f>IF(ISNUMBER(VALUE(SUBSTITUTE(実質収支比率等に係る経年分析!H$49,"▲","-"))),ROUND(VALUE(SUBSTITUTE(実質収支比率等に係る経年分析!H$49,"▲","-")),2),NA())</f>
        <v>21.63</v>
      </c>
      <c r="E21" s="171">
        <f>IF(ISNUMBER(VALUE(SUBSTITUTE(実質収支比率等に係る経年分析!I$49,"▲","-"))),ROUND(VALUE(SUBSTITUTE(実質収支比率等に係る経年分析!I$49,"▲","-")),2),NA())</f>
        <v>-2.7</v>
      </c>
      <c r="F21" s="171">
        <f>IF(ISNUMBER(VALUE(SUBSTITUTE(実質収支比率等に係る経年分析!J$49,"▲","-"))),ROUND(VALUE(SUBSTITUTE(実質収支比率等に係る経年分析!J$49,"▲","-")),2),NA())</f>
        <v>17.8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特定地域生活排水処理事業特別会計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2">
      <c r="A33" s="172" t="str">
        <f>IF(連結実質赤字比率に係る赤字・黒字の構成分析!C$37="",NA(),連結実質赤字比率に係る赤字・黒字の構成分析!C$37)</f>
        <v>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0.27</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0.52</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17.399999999999999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315</v>
      </c>
      <c r="E42" s="173"/>
      <c r="F42" s="173"/>
      <c r="G42" s="173">
        <f>'実質公債費比率（分子）の構造'!L$52</f>
        <v>312</v>
      </c>
      <c r="H42" s="173"/>
      <c r="I42" s="173"/>
      <c r="J42" s="173">
        <f>'実質公債費比率（分子）の構造'!M$52</f>
        <v>305</v>
      </c>
      <c r="K42" s="173"/>
      <c r="L42" s="173"/>
      <c r="M42" s="173">
        <f>'実質公債費比率（分子）の構造'!N$52</f>
        <v>300</v>
      </c>
      <c r="N42" s="173"/>
      <c r="O42" s="173"/>
      <c r="P42" s="173">
        <f>'実質公債費比率（分子）の構造'!O$52</f>
        <v>313</v>
      </c>
    </row>
    <row r="43" spans="1:16" x14ac:dyDescent="0.2">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16</v>
      </c>
      <c r="C44" s="173"/>
      <c r="D44" s="173"/>
      <c r="E44" s="173">
        <f>'実質公債費比率（分子）の構造'!L$50</f>
        <v>16</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2">
      <c r="A45" s="173" t="s">
        <v>66</v>
      </c>
      <c r="B45" s="173">
        <f>'実質公債費比率（分子）の構造'!K$49</f>
        <v>46</v>
      </c>
      <c r="C45" s="173"/>
      <c r="D45" s="173"/>
      <c r="E45" s="173">
        <f>'実質公債費比率（分子）の構造'!L$49</f>
        <v>37</v>
      </c>
      <c r="F45" s="173"/>
      <c r="G45" s="173"/>
      <c r="H45" s="173">
        <f>'実質公債費比率（分子）の構造'!M$49</f>
        <v>32</v>
      </c>
      <c r="I45" s="173"/>
      <c r="J45" s="173"/>
      <c r="K45" s="173">
        <f>'実質公債費比率（分子）の構造'!N$49</f>
        <v>28</v>
      </c>
      <c r="L45" s="173"/>
      <c r="M45" s="173"/>
      <c r="N45" s="173">
        <f>'実質公債費比率（分子）の構造'!O$49</f>
        <v>29</v>
      </c>
      <c r="O45" s="173"/>
      <c r="P45" s="173"/>
    </row>
    <row r="46" spans="1:16" x14ac:dyDescent="0.2">
      <c r="A46" s="173" t="s">
        <v>67</v>
      </c>
      <c r="B46" s="173">
        <f>'実質公債費比率（分子）の構造'!K$48</f>
        <v>72</v>
      </c>
      <c r="C46" s="173"/>
      <c r="D46" s="173"/>
      <c r="E46" s="173">
        <f>'実質公債費比率（分子）の構造'!L$48</f>
        <v>101</v>
      </c>
      <c r="F46" s="173"/>
      <c r="G46" s="173"/>
      <c r="H46" s="173">
        <f>'実質公債費比率（分子）の構造'!M$48</f>
        <v>100</v>
      </c>
      <c r="I46" s="173"/>
      <c r="J46" s="173"/>
      <c r="K46" s="173">
        <f>'実質公債費比率（分子）の構造'!N$48</f>
        <v>128</v>
      </c>
      <c r="L46" s="173"/>
      <c r="M46" s="173"/>
      <c r="N46" s="173">
        <f>'実質公債費比率（分子）の構造'!O$48</f>
        <v>77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285</v>
      </c>
      <c r="C49" s="173"/>
      <c r="D49" s="173"/>
      <c r="E49" s="173">
        <f>'実質公債費比率（分子）の構造'!L$45</f>
        <v>283</v>
      </c>
      <c r="F49" s="173"/>
      <c r="G49" s="173"/>
      <c r="H49" s="173">
        <f>'実質公債費比率（分子）の構造'!M$45</f>
        <v>283</v>
      </c>
      <c r="I49" s="173"/>
      <c r="J49" s="173"/>
      <c r="K49" s="173">
        <f>'実質公債費比率（分子）の構造'!N$45</f>
        <v>285</v>
      </c>
      <c r="L49" s="173"/>
      <c r="M49" s="173"/>
      <c r="N49" s="173">
        <f>'実質公債費比率（分子）の構造'!O$45</f>
        <v>318</v>
      </c>
      <c r="O49" s="173"/>
      <c r="P49" s="173"/>
    </row>
    <row r="50" spans="1:16" x14ac:dyDescent="0.2">
      <c r="A50" s="173" t="s">
        <v>71</v>
      </c>
      <c r="B50" s="173" t="e">
        <f>NA()</f>
        <v>#N/A</v>
      </c>
      <c r="C50" s="173">
        <f>IF(ISNUMBER('実質公債費比率（分子）の構造'!K$53),'実質公債費比率（分子）の構造'!K$53,NA())</f>
        <v>104</v>
      </c>
      <c r="D50" s="173" t="e">
        <f>NA()</f>
        <v>#N/A</v>
      </c>
      <c r="E50" s="173" t="e">
        <f>NA()</f>
        <v>#N/A</v>
      </c>
      <c r="F50" s="173">
        <f>IF(ISNUMBER('実質公債費比率（分子）の構造'!L$53),'実質公債費比率（分子）の構造'!L$53,NA())</f>
        <v>125</v>
      </c>
      <c r="G50" s="173" t="e">
        <f>NA()</f>
        <v>#N/A</v>
      </c>
      <c r="H50" s="173" t="e">
        <f>NA()</f>
        <v>#N/A</v>
      </c>
      <c r="I50" s="173">
        <f>IF(ISNUMBER('実質公債費比率（分子）の構造'!M$53),'実質公債費比率（分子）の構造'!M$53,NA())</f>
        <v>112</v>
      </c>
      <c r="J50" s="173" t="e">
        <f>NA()</f>
        <v>#N/A</v>
      </c>
      <c r="K50" s="173" t="e">
        <f>NA()</f>
        <v>#N/A</v>
      </c>
      <c r="L50" s="173">
        <f>IF(ISNUMBER('実質公債費比率（分子）の構造'!N$53),'実質公債費比率（分子）の構造'!N$53,NA())</f>
        <v>143</v>
      </c>
      <c r="M50" s="173" t="e">
        <f>NA()</f>
        <v>#N/A</v>
      </c>
      <c r="N50" s="173" t="e">
        <f>NA()</f>
        <v>#N/A</v>
      </c>
      <c r="O50" s="173">
        <f>IF(ISNUMBER('実質公債費比率（分子）の構造'!O$53),'実質公債費比率（分子）の構造'!O$53,NA())</f>
        <v>113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3393</v>
      </c>
      <c r="E56" s="172"/>
      <c r="F56" s="172"/>
      <c r="G56" s="172">
        <f>'将来負担比率（分子）の構造'!J$52</f>
        <v>3537</v>
      </c>
      <c r="H56" s="172"/>
      <c r="I56" s="172"/>
      <c r="J56" s="172">
        <f>'将来負担比率（分子）の構造'!K$52</f>
        <v>3632</v>
      </c>
      <c r="K56" s="172"/>
      <c r="L56" s="172"/>
      <c r="M56" s="172">
        <f>'将来負担比率（分子）の構造'!L$52</f>
        <v>3473</v>
      </c>
      <c r="N56" s="172"/>
      <c r="O56" s="172"/>
      <c r="P56" s="172">
        <f>'将来負担比率（分子）の構造'!M$52</f>
        <v>3199</v>
      </c>
    </row>
    <row r="57" spans="1:16" x14ac:dyDescent="0.2">
      <c r="A57" s="172" t="s">
        <v>42</v>
      </c>
      <c r="B57" s="172"/>
      <c r="C57" s="172"/>
      <c r="D57" s="172">
        <f>'将来負担比率（分子）の構造'!I$51</f>
        <v>152</v>
      </c>
      <c r="E57" s="172"/>
      <c r="F57" s="172"/>
      <c r="G57" s="172">
        <f>'将来負担比率（分子）の構造'!J$51</f>
        <v>129</v>
      </c>
      <c r="H57" s="172"/>
      <c r="I57" s="172"/>
      <c r="J57" s="172">
        <f>'将来負担比率（分子）の構造'!K$51</f>
        <v>118</v>
      </c>
      <c r="K57" s="172"/>
      <c r="L57" s="172"/>
      <c r="M57" s="172">
        <f>'将来負担比率（分子）の構造'!L$51</f>
        <v>97</v>
      </c>
      <c r="N57" s="172"/>
      <c r="O57" s="172"/>
      <c r="P57" s="172">
        <f>'将来負担比率（分子）の構造'!M$51</f>
        <v>72</v>
      </c>
    </row>
    <row r="58" spans="1:16" x14ac:dyDescent="0.2">
      <c r="A58" s="172" t="s">
        <v>41</v>
      </c>
      <c r="B58" s="172"/>
      <c r="C58" s="172"/>
      <c r="D58" s="172">
        <f>'将来負担比率（分子）の構造'!I$50</f>
        <v>1401</v>
      </c>
      <c r="E58" s="172"/>
      <c r="F58" s="172"/>
      <c r="G58" s="172">
        <f>'将来負担比率（分子）の構造'!J$50</f>
        <v>1349</v>
      </c>
      <c r="H58" s="172"/>
      <c r="I58" s="172"/>
      <c r="J58" s="172">
        <f>'将来負担比率（分子）の構造'!K$50</f>
        <v>1584</v>
      </c>
      <c r="K58" s="172"/>
      <c r="L58" s="172"/>
      <c r="M58" s="172">
        <f>'将来負担比率（分子）の構造'!L$50</f>
        <v>2000</v>
      </c>
      <c r="N58" s="172"/>
      <c r="O58" s="172"/>
      <c r="P58" s="172">
        <f>'将来負担比率（分子）の構造'!M$50</f>
        <v>2647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529</v>
      </c>
      <c r="C62" s="172"/>
      <c r="D62" s="172"/>
      <c r="E62" s="172">
        <f>'将来負担比率（分子）の構造'!J$45</f>
        <v>512</v>
      </c>
      <c r="F62" s="172"/>
      <c r="G62" s="172"/>
      <c r="H62" s="172">
        <f>'将来負担比率（分子）の構造'!K$45</f>
        <v>507</v>
      </c>
      <c r="I62" s="172"/>
      <c r="J62" s="172"/>
      <c r="K62" s="172">
        <f>'将来負担比率（分子）の構造'!L$45</f>
        <v>479</v>
      </c>
      <c r="L62" s="172"/>
      <c r="M62" s="172"/>
      <c r="N62" s="172">
        <f>'将来負担比率（分子）の構造'!M$45</f>
        <v>414</v>
      </c>
      <c r="O62" s="172"/>
      <c r="P62" s="172"/>
    </row>
    <row r="63" spans="1:16" x14ac:dyDescent="0.2">
      <c r="A63" s="172" t="s">
        <v>34</v>
      </c>
      <c r="B63" s="172">
        <f>'将来負担比率（分子）の構造'!I$44</f>
        <v>194</v>
      </c>
      <c r="C63" s="172"/>
      <c r="D63" s="172"/>
      <c r="E63" s="172">
        <f>'将来負担比率（分子）の構造'!J$44</f>
        <v>153</v>
      </c>
      <c r="F63" s="172"/>
      <c r="G63" s="172"/>
      <c r="H63" s="172">
        <f>'将来負担比率（分子）の構造'!K$44</f>
        <v>122</v>
      </c>
      <c r="I63" s="172"/>
      <c r="J63" s="172"/>
      <c r="K63" s="172">
        <f>'将来負担比率（分子）の構造'!L$44</f>
        <v>133</v>
      </c>
      <c r="L63" s="172"/>
      <c r="M63" s="172"/>
      <c r="N63" s="172">
        <f>'将来負担比率（分子）の構造'!M$44</f>
        <v>140</v>
      </c>
      <c r="O63" s="172"/>
      <c r="P63" s="172"/>
    </row>
    <row r="64" spans="1:16" x14ac:dyDescent="0.2">
      <c r="A64" s="172" t="s">
        <v>33</v>
      </c>
      <c r="B64" s="172">
        <f>'将来負担比率（分子）の構造'!I$43</f>
        <v>1602</v>
      </c>
      <c r="C64" s="172"/>
      <c r="D64" s="172"/>
      <c r="E64" s="172">
        <f>'将来負担比率（分子）の構造'!J$43</f>
        <v>1604</v>
      </c>
      <c r="F64" s="172"/>
      <c r="G64" s="172"/>
      <c r="H64" s="172">
        <f>'将来負担比率（分子）の構造'!K$43</f>
        <v>1564</v>
      </c>
      <c r="I64" s="172"/>
      <c r="J64" s="172"/>
      <c r="K64" s="172">
        <f>'将来負担比率（分子）の構造'!L$43</f>
        <v>1550</v>
      </c>
      <c r="L64" s="172"/>
      <c r="M64" s="172"/>
      <c r="N64" s="172">
        <f>'将来負担比率（分子）の構造'!M$43</f>
        <v>1457</v>
      </c>
      <c r="O64" s="172"/>
      <c r="P64" s="172"/>
    </row>
    <row r="65" spans="1:16" x14ac:dyDescent="0.2">
      <c r="A65" s="172" t="s">
        <v>32</v>
      </c>
      <c r="B65" s="172">
        <f>'将来負担比率（分子）の構造'!I$42</f>
        <v>24</v>
      </c>
      <c r="C65" s="172"/>
      <c r="D65" s="172"/>
      <c r="E65" s="172">
        <f>'将来負担比率（分子）の構造'!J$42</f>
        <v>9</v>
      </c>
      <c r="F65" s="172"/>
      <c r="G65" s="172"/>
      <c r="H65" s="172">
        <f>'将来負担比率（分子）の構造'!K$42</f>
        <v>7</v>
      </c>
      <c r="I65" s="172"/>
      <c r="J65" s="172"/>
      <c r="K65" s="172">
        <f>'将来負担比率（分子）の構造'!L$42</f>
        <v>5</v>
      </c>
      <c r="L65" s="172"/>
      <c r="M65" s="172"/>
      <c r="N65" s="172">
        <f>'将来負担比率（分子）の構造'!M$42</f>
        <v>4</v>
      </c>
      <c r="O65" s="172"/>
      <c r="P65" s="172"/>
    </row>
    <row r="66" spans="1:16" x14ac:dyDescent="0.2">
      <c r="A66" s="172" t="s">
        <v>31</v>
      </c>
      <c r="B66" s="172">
        <f>'将来負担比率（分子）の構造'!I$41</f>
        <v>3226</v>
      </c>
      <c r="C66" s="172"/>
      <c r="D66" s="172"/>
      <c r="E66" s="172">
        <f>'将来負担比率（分子）の構造'!J$41</f>
        <v>3464</v>
      </c>
      <c r="F66" s="172"/>
      <c r="G66" s="172"/>
      <c r="H66" s="172">
        <f>'将来負担比率（分子）の構造'!K$41</f>
        <v>3367</v>
      </c>
      <c r="I66" s="172"/>
      <c r="J66" s="172"/>
      <c r="K66" s="172">
        <f>'将来負担比率（分子）の構造'!L$41</f>
        <v>3264</v>
      </c>
      <c r="L66" s="172"/>
      <c r="M66" s="172"/>
      <c r="N66" s="172">
        <f>'将来負担比率（分子）の構造'!M$41</f>
        <v>3177</v>
      </c>
      <c r="O66" s="172"/>
      <c r="P66" s="172"/>
    </row>
    <row r="67" spans="1:16" x14ac:dyDescent="0.2">
      <c r="A67" s="172" t="s">
        <v>75</v>
      </c>
      <c r="B67" s="172" t="e">
        <f>NA()</f>
        <v>#N/A</v>
      </c>
      <c r="C67" s="172">
        <f>IF(ISNUMBER('将来負担比率（分子）の構造'!I$53), IF('将来負担比率（分子）の構造'!I$53 &lt; 0, 0, '将来負担比率（分子）の構造'!I$53), NA())</f>
        <v>630</v>
      </c>
      <c r="D67" s="172" t="e">
        <f>NA()</f>
        <v>#N/A</v>
      </c>
      <c r="E67" s="172" t="e">
        <f>NA()</f>
        <v>#N/A</v>
      </c>
      <c r="F67" s="172">
        <f>IF(ISNUMBER('将来負担比率（分子）の構造'!J$53), IF('将来負担比率（分子）の構造'!J$53 &lt; 0, 0, '将来負担比率（分子）の構造'!J$53), NA())</f>
        <v>727</v>
      </c>
      <c r="G67" s="172" t="e">
        <f>NA()</f>
        <v>#N/A</v>
      </c>
      <c r="H67" s="172" t="e">
        <f>NA()</f>
        <v>#N/A</v>
      </c>
      <c r="I67" s="172">
        <f>IF(ISNUMBER('将来負担比率（分子）の構造'!K$53), IF('将来負担比率（分子）の構造'!K$53 &lt; 0, 0, '将来負担比率（分子）の構造'!K$53), NA())</f>
        <v>233</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885</v>
      </c>
      <c r="C72" s="176">
        <f>基金残高に係る経年分析!G55</f>
        <v>875</v>
      </c>
      <c r="D72" s="176">
        <f>基金残高に係る経年分析!H55</f>
        <v>1432</v>
      </c>
    </row>
    <row r="73" spans="1:16" x14ac:dyDescent="0.2">
      <c r="A73" s="175" t="s">
        <v>78</v>
      </c>
      <c r="B73" s="176">
        <f>基金残高に係る経年分析!F56</f>
        <v>5</v>
      </c>
      <c r="C73" s="176">
        <f>基金残高に係る経年分析!G56</f>
        <v>5</v>
      </c>
      <c r="D73" s="176">
        <f>基金残高に係る経年分析!H56</f>
        <v>5</v>
      </c>
    </row>
    <row r="74" spans="1:16" x14ac:dyDescent="0.2">
      <c r="A74" s="175" t="s">
        <v>79</v>
      </c>
      <c r="B74" s="176">
        <f>基金残高に係る経年分析!F57</f>
        <v>505</v>
      </c>
      <c r="C74" s="176">
        <f>基金残高に係る経年分析!G57</f>
        <v>921</v>
      </c>
      <c r="D74" s="176">
        <f>基金残高に係る経年分析!H57</f>
        <v>1082</v>
      </c>
    </row>
  </sheetData>
  <sheetProtection algorithmName="SHA-512" hashValue="sN1rtQfnsDHkAY/aKxqsDTP0gqNekVle4YkFejyk48Rc3Htk1kPBHO0IWHf7yS8Xhh1GUQcjBti5AV6skTlNZQ==" saltValue="YqLbsAUUuXrc8+I6m/TE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228</v>
      </c>
      <c r="C5" s="653"/>
      <c r="D5" s="653"/>
      <c r="E5" s="653"/>
      <c r="F5" s="653"/>
      <c r="G5" s="653"/>
      <c r="H5" s="653"/>
      <c r="I5" s="653"/>
      <c r="J5" s="653"/>
      <c r="K5" s="653"/>
      <c r="L5" s="653"/>
      <c r="M5" s="653"/>
      <c r="N5" s="653"/>
      <c r="O5" s="653"/>
      <c r="P5" s="653"/>
      <c r="Q5" s="654"/>
      <c r="R5" s="655">
        <v>371576</v>
      </c>
      <c r="S5" s="656"/>
      <c r="T5" s="656"/>
      <c r="U5" s="656"/>
      <c r="V5" s="656"/>
      <c r="W5" s="656"/>
      <c r="X5" s="656"/>
      <c r="Y5" s="657"/>
      <c r="Z5" s="658">
        <v>5.8</v>
      </c>
      <c r="AA5" s="658"/>
      <c r="AB5" s="658"/>
      <c r="AC5" s="658"/>
      <c r="AD5" s="659">
        <v>371576</v>
      </c>
      <c r="AE5" s="659"/>
      <c r="AF5" s="659"/>
      <c r="AG5" s="659"/>
      <c r="AH5" s="659"/>
      <c r="AI5" s="659"/>
      <c r="AJ5" s="659"/>
      <c r="AK5" s="659"/>
      <c r="AL5" s="660">
        <v>14.3</v>
      </c>
      <c r="AM5" s="661"/>
      <c r="AN5" s="661"/>
      <c r="AO5" s="662"/>
      <c r="AP5" s="652" t="s">
        <v>229</v>
      </c>
      <c r="AQ5" s="653"/>
      <c r="AR5" s="653"/>
      <c r="AS5" s="653"/>
      <c r="AT5" s="653"/>
      <c r="AU5" s="653"/>
      <c r="AV5" s="653"/>
      <c r="AW5" s="653"/>
      <c r="AX5" s="653"/>
      <c r="AY5" s="653"/>
      <c r="AZ5" s="653"/>
      <c r="BA5" s="653"/>
      <c r="BB5" s="653"/>
      <c r="BC5" s="653"/>
      <c r="BD5" s="653"/>
      <c r="BE5" s="653"/>
      <c r="BF5" s="654"/>
      <c r="BG5" s="666">
        <v>339283</v>
      </c>
      <c r="BH5" s="667"/>
      <c r="BI5" s="667"/>
      <c r="BJ5" s="667"/>
      <c r="BK5" s="667"/>
      <c r="BL5" s="667"/>
      <c r="BM5" s="667"/>
      <c r="BN5" s="668"/>
      <c r="BO5" s="669">
        <v>91.3</v>
      </c>
      <c r="BP5" s="669"/>
      <c r="BQ5" s="669"/>
      <c r="BR5" s="669"/>
      <c r="BS5" s="670" t="s">
        <v>137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2">
      <c r="B6" s="663" t="s">
        <v>233</v>
      </c>
      <c r="C6" s="664"/>
      <c r="D6" s="664"/>
      <c r="E6" s="664"/>
      <c r="F6" s="664"/>
      <c r="G6" s="664"/>
      <c r="H6" s="664"/>
      <c r="I6" s="664"/>
      <c r="J6" s="664"/>
      <c r="K6" s="664"/>
      <c r="L6" s="664"/>
      <c r="M6" s="664"/>
      <c r="N6" s="664"/>
      <c r="O6" s="664"/>
      <c r="P6" s="664"/>
      <c r="Q6" s="665"/>
      <c r="R6" s="666">
        <v>77221</v>
      </c>
      <c r="S6" s="667"/>
      <c r="T6" s="667"/>
      <c r="U6" s="667"/>
      <c r="V6" s="667"/>
      <c r="W6" s="667"/>
      <c r="X6" s="667"/>
      <c r="Y6" s="668"/>
      <c r="Z6" s="669">
        <v>1.2</v>
      </c>
      <c r="AA6" s="669"/>
      <c r="AB6" s="669"/>
      <c r="AC6" s="669"/>
      <c r="AD6" s="670">
        <v>77221</v>
      </c>
      <c r="AE6" s="670"/>
      <c r="AF6" s="670"/>
      <c r="AG6" s="670"/>
      <c r="AH6" s="670"/>
      <c r="AI6" s="670"/>
      <c r="AJ6" s="670"/>
      <c r="AK6" s="670"/>
      <c r="AL6" s="671">
        <v>3</v>
      </c>
      <c r="AM6" s="672"/>
      <c r="AN6" s="672"/>
      <c r="AO6" s="673"/>
      <c r="AP6" s="663" t="s">
        <v>234</v>
      </c>
      <c r="AQ6" s="664"/>
      <c r="AR6" s="664"/>
      <c r="AS6" s="664"/>
      <c r="AT6" s="664"/>
      <c r="AU6" s="664"/>
      <c r="AV6" s="664"/>
      <c r="AW6" s="664"/>
      <c r="AX6" s="664"/>
      <c r="AY6" s="664"/>
      <c r="AZ6" s="664"/>
      <c r="BA6" s="664"/>
      <c r="BB6" s="664"/>
      <c r="BC6" s="664"/>
      <c r="BD6" s="664"/>
      <c r="BE6" s="664"/>
      <c r="BF6" s="665"/>
      <c r="BG6" s="666">
        <v>339283</v>
      </c>
      <c r="BH6" s="667"/>
      <c r="BI6" s="667"/>
      <c r="BJ6" s="667"/>
      <c r="BK6" s="667"/>
      <c r="BL6" s="667"/>
      <c r="BM6" s="667"/>
      <c r="BN6" s="668"/>
      <c r="BO6" s="669">
        <v>91.3</v>
      </c>
      <c r="BP6" s="669"/>
      <c r="BQ6" s="669"/>
      <c r="BR6" s="669"/>
      <c r="BS6" s="670" t="s">
        <v>235</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59227</v>
      </c>
      <c r="CS6" s="667"/>
      <c r="CT6" s="667"/>
      <c r="CU6" s="667"/>
      <c r="CV6" s="667"/>
      <c r="CW6" s="667"/>
      <c r="CX6" s="667"/>
      <c r="CY6" s="668"/>
      <c r="CZ6" s="660">
        <v>1</v>
      </c>
      <c r="DA6" s="661"/>
      <c r="DB6" s="661"/>
      <c r="DC6" s="680"/>
      <c r="DD6" s="675" t="s">
        <v>137</v>
      </c>
      <c r="DE6" s="667"/>
      <c r="DF6" s="667"/>
      <c r="DG6" s="667"/>
      <c r="DH6" s="667"/>
      <c r="DI6" s="667"/>
      <c r="DJ6" s="667"/>
      <c r="DK6" s="667"/>
      <c r="DL6" s="667"/>
      <c r="DM6" s="667"/>
      <c r="DN6" s="667"/>
      <c r="DO6" s="667"/>
      <c r="DP6" s="668"/>
      <c r="DQ6" s="675">
        <v>59227</v>
      </c>
      <c r="DR6" s="667"/>
      <c r="DS6" s="667"/>
      <c r="DT6" s="667"/>
      <c r="DU6" s="667"/>
      <c r="DV6" s="667"/>
      <c r="DW6" s="667"/>
      <c r="DX6" s="667"/>
      <c r="DY6" s="667"/>
      <c r="DZ6" s="667"/>
      <c r="EA6" s="667"/>
      <c r="EB6" s="667"/>
      <c r="EC6" s="676"/>
    </row>
    <row r="7" spans="2:143" ht="11.25" customHeight="1" x14ac:dyDescent="0.2">
      <c r="B7" s="663" t="s">
        <v>237</v>
      </c>
      <c r="C7" s="664"/>
      <c r="D7" s="664"/>
      <c r="E7" s="664"/>
      <c r="F7" s="664"/>
      <c r="G7" s="664"/>
      <c r="H7" s="664"/>
      <c r="I7" s="664"/>
      <c r="J7" s="664"/>
      <c r="K7" s="664"/>
      <c r="L7" s="664"/>
      <c r="M7" s="664"/>
      <c r="N7" s="664"/>
      <c r="O7" s="664"/>
      <c r="P7" s="664"/>
      <c r="Q7" s="665"/>
      <c r="R7" s="666">
        <v>173</v>
      </c>
      <c r="S7" s="667"/>
      <c r="T7" s="667"/>
      <c r="U7" s="667"/>
      <c r="V7" s="667"/>
      <c r="W7" s="667"/>
      <c r="X7" s="667"/>
      <c r="Y7" s="668"/>
      <c r="Z7" s="669">
        <v>0</v>
      </c>
      <c r="AA7" s="669"/>
      <c r="AB7" s="669"/>
      <c r="AC7" s="669"/>
      <c r="AD7" s="670">
        <v>173</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142347</v>
      </c>
      <c r="BH7" s="667"/>
      <c r="BI7" s="667"/>
      <c r="BJ7" s="667"/>
      <c r="BK7" s="667"/>
      <c r="BL7" s="667"/>
      <c r="BM7" s="667"/>
      <c r="BN7" s="668"/>
      <c r="BO7" s="669">
        <v>38.299999999999997</v>
      </c>
      <c r="BP7" s="669"/>
      <c r="BQ7" s="669"/>
      <c r="BR7" s="669"/>
      <c r="BS7" s="670" t="s">
        <v>175</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2373014</v>
      </c>
      <c r="CS7" s="667"/>
      <c r="CT7" s="667"/>
      <c r="CU7" s="667"/>
      <c r="CV7" s="667"/>
      <c r="CW7" s="667"/>
      <c r="CX7" s="667"/>
      <c r="CY7" s="668"/>
      <c r="CZ7" s="669">
        <v>41</v>
      </c>
      <c r="DA7" s="669"/>
      <c r="DB7" s="669"/>
      <c r="DC7" s="669"/>
      <c r="DD7" s="675">
        <v>229476</v>
      </c>
      <c r="DE7" s="667"/>
      <c r="DF7" s="667"/>
      <c r="DG7" s="667"/>
      <c r="DH7" s="667"/>
      <c r="DI7" s="667"/>
      <c r="DJ7" s="667"/>
      <c r="DK7" s="667"/>
      <c r="DL7" s="667"/>
      <c r="DM7" s="667"/>
      <c r="DN7" s="667"/>
      <c r="DO7" s="667"/>
      <c r="DP7" s="668"/>
      <c r="DQ7" s="675">
        <v>1004668</v>
      </c>
      <c r="DR7" s="667"/>
      <c r="DS7" s="667"/>
      <c r="DT7" s="667"/>
      <c r="DU7" s="667"/>
      <c r="DV7" s="667"/>
      <c r="DW7" s="667"/>
      <c r="DX7" s="667"/>
      <c r="DY7" s="667"/>
      <c r="DZ7" s="667"/>
      <c r="EA7" s="667"/>
      <c r="EB7" s="667"/>
      <c r="EC7" s="676"/>
    </row>
    <row r="8" spans="2:143" ht="11.25" customHeight="1" x14ac:dyDescent="0.2">
      <c r="B8" s="663" t="s">
        <v>240</v>
      </c>
      <c r="C8" s="664"/>
      <c r="D8" s="664"/>
      <c r="E8" s="664"/>
      <c r="F8" s="664"/>
      <c r="G8" s="664"/>
      <c r="H8" s="664"/>
      <c r="I8" s="664"/>
      <c r="J8" s="664"/>
      <c r="K8" s="664"/>
      <c r="L8" s="664"/>
      <c r="M8" s="664"/>
      <c r="N8" s="664"/>
      <c r="O8" s="664"/>
      <c r="P8" s="664"/>
      <c r="Q8" s="665"/>
      <c r="R8" s="666">
        <v>793</v>
      </c>
      <c r="S8" s="667"/>
      <c r="T8" s="667"/>
      <c r="U8" s="667"/>
      <c r="V8" s="667"/>
      <c r="W8" s="667"/>
      <c r="X8" s="667"/>
      <c r="Y8" s="668"/>
      <c r="Z8" s="669">
        <v>0</v>
      </c>
      <c r="AA8" s="669"/>
      <c r="AB8" s="669"/>
      <c r="AC8" s="669"/>
      <c r="AD8" s="670">
        <v>793</v>
      </c>
      <c r="AE8" s="670"/>
      <c r="AF8" s="670"/>
      <c r="AG8" s="670"/>
      <c r="AH8" s="670"/>
      <c r="AI8" s="670"/>
      <c r="AJ8" s="670"/>
      <c r="AK8" s="670"/>
      <c r="AL8" s="671">
        <v>0</v>
      </c>
      <c r="AM8" s="672"/>
      <c r="AN8" s="672"/>
      <c r="AO8" s="673"/>
      <c r="AP8" s="663" t="s">
        <v>241</v>
      </c>
      <c r="AQ8" s="664"/>
      <c r="AR8" s="664"/>
      <c r="AS8" s="664"/>
      <c r="AT8" s="664"/>
      <c r="AU8" s="664"/>
      <c r="AV8" s="664"/>
      <c r="AW8" s="664"/>
      <c r="AX8" s="664"/>
      <c r="AY8" s="664"/>
      <c r="AZ8" s="664"/>
      <c r="BA8" s="664"/>
      <c r="BB8" s="664"/>
      <c r="BC8" s="664"/>
      <c r="BD8" s="664"/>
      <c r="BE8" s="664"/>
      <c r="BF8" s="665"/>
      <c r="BG8" s="666">
        <v>6116</v>
      </c>
      <c r="BH8" s="667"/>
      <c r="BI8" s="667"/>
      <c r="BJ8" s="667"/>
      <c r="BK8" s="667"/>
      <c r="BL8" s="667"/>
      <c r="BM8" s="667"/>
      <c r="BN8" s="668"/>
      <c r="BO8" s="669">
        <v>1.6</v>
      </c>
      <c r="BP8" s="669"/>
      <c r="BQ8" s="669"/>
      <c r="BR8" s="669"/>
      <c r="BS8" s="670" t="s">
        <v>175</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912867</v>
      </c>
      <c r="CS8" s="667"/>
      <c r="CT8" s="667"/>
      <c r="CU8" s="667"/>
      <c r="CV8" s="667"/>
      <c r="CW8" s="667"/>
      <c r="CX8" s="667"/>
      <c r="CY8" s="668"/>
      <c r="CZ8" s="669">
        <v>15.8</v>
      </c>
      <c r="DA8" s="669"/>
      <c r="DB8" s="669"/>
      <c r="DC8" s="669"/>
      <c r="DD8" s="675">
        <v>3834</v>
      </c>
      <c r="DE8" s="667"/>
      <c r="DF8" s="667"/>
      <c r="DG8" s="667"/>
      <c r="DH8" s="667"/>
      <c r="DI8" s="667"/>
      <c r="DJ8" s="667"/>
      <c r="DK8" s="667"/>
      <c r="DL8" s="667"/>
      <c r="DM8" s="667"/>
      <c r="DN8" s="667"/>
      <c r="DO8" s="667"/>
      <c r="DP8" s="668"/>
      <c r="DQ8" s="675">
        <v>541055</v>
      </c>
      <c r="DR8" s="667"/>
      <c r="DS8" s="667"/>
      <c r="DT8" s="667"/>
      <c r="DU8" s="667"/>
      <c r="DV8" s="667"/>
      <c r="DW8" s="667"/>
      <c r="DX8" s="667"/>
      <c r="DY8" s="667"/>
      <c r="DZ8" s="667"/>
      <c r="EA8" s="667"/>
      <c r="EB8" s="667"/>
      <c r="EC8" s="676"/>
    </row>
    <row r="9" spans="2:143" ht="11.25" customHeight="1" x14ac:dyDescent="0.2">
      <c r="B9" s="663" t="s">
        <v>243</v>
      </c>
      <c r="C9" s="664"/>
      <c r="D9" s="664"/>
      <c r="E9" s="664"/>
      <c r="F9" s="664"/>
      <c r="G9" s="664"/>
      <c r="H9" s="664"/>
      <c r="I9" s="664"/>
      <c r="J9" s="664"/>
      <c r="K9" s="664"/>
      <c r="L9" s="664"/>
      <c r="M9" s="664"/>
      <c r="N9" s="664"/>
      <c r="O9" s="664"/>
      <c r="P9" s="664"/>
      <c r="Q9" s="665"/>
      <c r="R9" s="666">
        <v>1596</v>
      </c>
      <c r="S9" s="667"/>
      <c r="T9" s="667"/>
      <c r="U9" s="667"/>
      <c r="V9" s="667"/>
      <c r="W9" s="667"/>
      <c r="X9" s="667"/>
      <c r="Y9" s="668"/>
      <c r="Z9" s="669">
        <v>0</v>
      </c>
      <c r="AA9" s="669"/>
      <c r="AB9" s="669"/>
      <c r="AC9" s="669"/>
      <c r="AD9" s="670">
        <v>1596</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116627</v>
      </c>
      <c r="BH9" s="667"/>
      <c r="BI9" s="667"/>
      <c r="BJ9" s="667"/>
      <c r="BK9" s="667"/>
      <c r="BL9" s="667"/>
      <c r="BM9" s="667"/>
      <c r="BN9" s="668"/>
      <c r="BO9" s="669">
        <v>31.4</v>
      </c>
      <c r="BP9" s="669"/>
      <c r="BQ9" s="669"/>
      <c r="BR9" s="669"/>
      <c r="BS9" s="670" t="s">
        <v>235</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369756</v>
      </c>
      <c r="CS9" s="667"/>
      <c r="CT9" s="667"/>
      <c r="CU9" s="667"/>
      <c r="CV9" s="667"/>
      <c r="CW9" s="667"/>
      <c r="CX9" s="667"/>
      <c r="CY9" s="668"/>
      <c r="CZ9" s="669">
        <v>6.4</v>
      </c>
      <c r="DA9" s="669"/>
      <c r="DB9" s="669"/>
      <c r="DC9" s="669"/>
      <c r="DD9" s="675" t="s">
        <v>235</v>
      </c>
      <c r="DE9" s="667"/>
      <c r="DF9" s="667"/>
      <c r="DG9" s="667"/>
      <c r="DH9" s="667"/>
      <c r="DI9" s="667"/>
      <c r="DJ9" s="667"/>
      <c r="DK9" s="667"/>
      <c r="DL9" s="667"/>
      <c r="DM9" s="667"/>
      <c r="DN9" s="667"/>
      <c r="DO9" s="667"/>
      <c r="DP9" s="668"/>
      <c r="DQ9" s="675">
        <v>313399</v>
      </c>
      <c r="DR9" s="667"/>
      <c r="DS9" s="667"/>
      <c r="DT9" s="667"/>
      <c r="DU9" s="667"/>
      <c r="DV9" s="667"/>
      <c r="DW9" s="667"/>
      <c r="DX9" s="667"/>
      <c r="DY9" s="667"/>
      <c r="DZ9" s="667"/>
      <c r="EA9" s="667"/>
      <c r="EB9" s="667"/>
      <c r="EC9" s="676"/>
    </row>
    <row r="10" spans="2:143" ht="11.25" customHeight="1" x14ac:dyDescent="0.2">
      <c r="B10" s="663" t="s">
        <v>246</v>
      </c>
      <c r="C10" s="664"/>
      <c r="D10" s="664"/>
      <c r="E10" s="664"/>
      <c r="F10" s="664"/>
      <c r="G10" s="664"/>
      <c r="H10" s="664"/>
      <c r="I10" s="664"/>
      <c r="J10" s="664"/>
      <c r="K10" s="664"/>
      <c r="L10" s="664"/>
      <c r="M10" s="664"/>
      <c r="N10" s="664"/>
      <c r="O10" s="664"/>
      <c r="P10" s="664"/>
      <c r="Q10" s="665"/>
      <c r="R10" s="666" t="s">
        <v>137</v>
      </c>
      <c r="S10" s="667"/>
      <c r="T10" s="667"/>
      <c r="U10" s="667"/>
      <c r="V10" s="667"/>
      <c r="W10" s="667"/>
      <c r="X10" s="667"/>
      <c r="Y10" s="668"/>
      <c r="Z10" s="669" t="s">
        <v>235</v>
      </c>
      <c r="AA10" s="669"/>
      <c r="AB10" s="669"/>
      <c r="AC10" s="669"/>
      <c r="AD10" s="670" t="s">
        <v>175</v>
      </c>
      <c r="AE10" s="670"/>
      <c r="AF10" s="670"/>
      <c r="AG10" s="670"/>
      <c r="AH10" s="670"/>
      <c r="AI10" s="670"/>
      <c r="AJ10" s="670"/>
      <c r="AK10" s="670"/>
      <c r="AL10" s="671" t="s">
        <v>175</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10971</v>
      </c>
      <c r="BH10" s="667"/>
      <c r="BI10" s="667"/>
      <c r="BJ10" s="667"/>
      <c r="BK10" s="667"/>
      <c r="BL10" s="667"/>
      <c r="BM10" s="667"/>
      <c r="BN10" s="668"/>
      <c r="BO10" s="669">
        <v>3</v>
      </c>
      <c r="BP10" s="669"/>
      <c r="BQ10" s="669"/>
      <c r="BR10" s="669"/>
      <c r="BS10" s="670" t="s">
        <v>235</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t="s">
        <v>175</v>
      </c>
      <c r="CS10" s="667"/>
      <c r="CT10" s="667"/>
      <c r="CU10" s="667"/>
      <c r="CV10" s="667"/>
      <c r="CW10" s="667"/>
      <c r="CX10" s="667"/>
      <c r="CY10" s="668"/>
      <c r="CZ10" s="669" t="s">
        <v>235</v>
      </c>
      <c r="DA10" s="669"/>
      <c r="DB10" s="669"/>
      <c r="DC10" s="669"/>
      <c r="DD10" s="675" t="s">
        <v>137</v>
      </c>
      <c r="DE10" s="667"/>
      <c r="DF10" s="667"/>
      <c r="DG10" s="667"/>
      <c r="DH10" s="667"/>
      <c r="DI10" s="667"/>
      <c r="DJ10" s="667"/>
      <c r="DK10" s="667"/>
      <c r="DL10" s="667"/>
      <c r="DM10" s="667"/>
      <c r="DN10" s="667"/>
      <c r="DO10" s="667"/>
      <c r="DP10" s="668"/>
      <c r="DQ10" s="675" t="s">
        <v>235</v>
      </c>
      <c r="DR10" s="667"/>
      <c r="DS10" s="667"/>
      <c r="DT10" s="667"/>
      <c r="DU10" s="667"/>
      <c r="DV10" s="667"/>
      <c r="DW10" s="667"/>
      <c r="DX10" s="667"/>
      <c r="DY10" s="667"/>
      <c r="DZ10" s="667"/>
      <c r="EA10" s="667"/>
      <c r="EB10" s="667"/>
      <c r="EC10" s="676"/>
    </row>
    <row r="11" spans="2:143" ht="11.25" customHeight="1" x14ac:dyDescent="0.2">
      <c r="B11" s="663" t="s">
        <v>249</v>
      </c>
      <c r="C11" s="664"/>
      <c r="D11" s="664"/>
      <c r="E11" s="664"/>
      <c r="F11" s="664"/>
      <c r="G11" s="664"/>
      <c r="H11" s="664"/>
      <c r="I11" s="664"/>
      <c r="J11" s="664"/>
      <c r="K11" s="664"/>
      <c r="L11" s="664"/>
      <c r="M11" s="664"/>
      <c r="N11" s="664"/>
      <c r="O11" s="664"/>
      <c r="P11" s="664"/>
      <c r="Q11" s="665"/>
      <c r="R11" s="666">
        <v>98857</v>
      </c>
      <c r="S11" s="667"/>
      <c r="T11" s="667"/>
      <c r="U11" s="667"/>
      <c r="V11" s="667"/>
      <c r="W11" s="667"/>
      <c r="X11" s="667"/>
      <c r="Y11" s="668"/>
      <c r="Z11" s="671">
        <v>1.5</v>
      </c>
      <c r="AA11" s="672"/>
      <c r="AB11" s="672"/>
      <c r="AC11" s="684"/>
      <c r="AD11" s="675">
        <v>98857</v>
      </c>
      <c r="AE11" s="667"/>
      <c r="AF11" s="667"/>
      <c r="AG11" s="667"/>
      <c r="AH11" s="667"/>
      <c r="AI11" s="667"/>
      <c r="AJ11" s="667"/>
      <c r="AK11" s="668"/>
      <c r="AL11" s="671">
        <v>3.8</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8633</v>
      </c>
      <c r="BH11" s="667"/>
      <c r="BI11" s="667"/>
      <c r="BJ11" s="667"/>
      <c r="BK11" s="667"/>
      <c r="BL11" s="667"/>
      <c r="BM11" s="667"/>
      <c r="BN11" s="668"/>
      <c r="BO11" s="669">
        <v>2.2999999999999998</v>
      </c>
      <c r="BP11" s="669"/>
      <c r="BQ11" s="669"/>
      <c r="BR11" s="669"/>
      <c r="BS11" s="670" t="s">
        <v>251</v>
      </c>
      <c r="BT11" s="670"/>
      <c r="BU11" s="670"/>
      <c r="BV11" s="670"/>
      <c r="BW11" s="670"/>
      <c r="BX11" s="670"/>
      <c r="BY11" s="670"/>
      <c r="BZ11" s="670"/>
      <c r="CA11" s="670"/>
      <c r="CB11" s="674"/>
      <c r="CD11" s="681" t="s">
        <v>252</v>
      </c>
      <c r="CE11" s="682"/>
      <c r="CF11" s="682"/>
      <c r="CG11" s="682"/>
      <c r="CH11" s="682"/>
      <c r="CI11" s="682"/>
      <c r="CJ11" s="682"/>
      <c r="CK11" s="682"/>
      <c r="CL11" s="682"/>
      <c r="CM11" s="682"/>
      <c r="CN11" s="682"/>
      <c r="CO11" s="682"/>
      <c r="CP11" s="682"/>
      <c r="CQ11" s="683"/>
      <c r="CR11" s="666">
        <v>393610</v>
      </c>
      <c r="CS11" s="667"/>
      <c r="CT11" s="667"/>
      <c r="CU11" s="667"/>
      <c r="CV11" s="667"/>
      <c r="CW11" s="667"/>
      <c r="CX11" s="667"/>
      <c r="CY11" s="668"/>
      <c r="CZ11" s="669">
        <v>6.8</v>
      </c>
      <c r="DA11" s="669"/>
      <c r="DB11" s="669"/>
      <c r="DC11" s="669"/>
      <c r="DD11" s="675">
        <v>77727</v>
      </c>
      <c r="DE11" s="667"/>
      <c r="DF11" s="667"/>
      <c r="DG11" s="667"/>
      <c r="DH11" s="667"/>
      <c r="DI11" s="667"/>
      <c r="DJ11" s="667"/>
      <c r="DK11" s="667"/>
      <c r="DL11" s="667"/>
      <c r="DM11" s="667"/>
      <c r="DN11" s="667"/>
      <c r="DO11" s="667"/>
      <c r="DP11" s="668"/>
      <c r="DQ11" s="675">
        <v>200595</v>
      </c>
      <c r="DR11" s="667"/>
      <c r="DS11" s="667"/>
      <c r="DT11" s="667"/>
      <c r="DU11" s="667"/>
      <c r="DV11" s="667"/>
      <c r="DW11" s="667"/>
      <c r="DX11" s="667"/>
      <c r="DY11" s="667"/>
      <c r="DZ11" s="667"/>
      <c r="EA11" s="667"/>
      <c r="EB11" s="667"/>
      <c r="EC11" s="676"/>
    </row>
    <row r="12" spans="2:143" ht="11.25" customHeight="1" x14ac:dyDescent="0.2">
      <c r="B12" s="663" t="s">
        <v>253</v>
      </c>
      <c r="C12" s="664"/>
      <c r="D12" s="664"/>
      <c r="E12" s="664"/>
      <c r="F12" s="664"/>
      <c r="G12" s="664"/>
      <c r="H12" s="664"/>
      <c r="I12" s="664"/>
      <c r="J12" s="664"/>
      <c r="K12" s="664"/>
      <c r="L12" s="664"/>
      <c r="M12" s="664"/>
      <c r="N12" s="664"/>
      <c r="O12" s="664"/>
      <c r="P12" s="664"/>
      <c r="Q12" s="665"/>
      <c r="R12" s="666" t="s">
        <v>235</v>
      </c>
      <c r="S12" s="667"/>
      <c r="T12" s="667"/>
      <c r="U12" s="667"/>
      <c r="V12" s="667"/>
      <c r="W12" s="667"/>
      <c r="X12" s="667"/>
      <c r="Y12" s="668"/>
      <c r="Z12" s="669" t="s">
        <v>175</v>
      </c>
      <c r="AA12" s="669"/>
      <c r="AB12" s="669"/>
      <c r="AC12" s="669"/>
      <c r="AD12" s="670" t="s">
        <v>235</v>
      </c>
      <c r="AE12" s="670"/>
      <c r="AF12" s="670"/>
      <c r="AG12" s="670"/>
      <c r="AH12" s="670"/>
      <c r="AI12" s="670"/>
      <c r="AJ12" s="670"/>
      <c r="AK12" s="670"/>
      <c r="AL12" s="671" t="s">
        <v>175</v>
      </c>
      <c r="AM12" s="672"/>
      <c r="AN12" s="672"/>
      <c r="AO12" s="673"/>
      <c r="AP12" s="663" t="s">
        <v>254</v>
      </c>
      <c r="AQ12" s="664"/>
      <c r="AR12" s="664"/>
      <c r="AS12" s="664"/>
      <c r="AT12" s="664"/>
      <c r="AU12" s="664"/>
      <c r="AV12" s="664"/>
      <c r="AW12" s="664"/>
      <c r="AX12" s="664"/>
      <c r="AY12" s="664"/>
      <c r="AZ12" s="664"/>
      <c r="BA12" s="664"/>
      <c r="BB12" s="664"/>
      <c r="BC12" s="664"/>
      <c r="BD12" s="664"/>
      <c r="BE12" s="664"/>
      <c r="BF12" s="665"/>
      <c r="BG12" s="666">
        <v>147322</v>
      </c>
      <c r="BH12" s="667"/>
      <c r="BI12" s="667"/>
      <c r="BJ12" s="667"/>
      <c r="BK12" s="667"/>
      <c r="BL12" s="667"/>
      <c r="BM12" s="667"/>
      <c r="BN12" s="668"/>
      <c r="BO12" s="669">
        <v>39.6</v>
      </c>
      <c r="BP12" s="669"/>
      <c r="BQ12" s="669"/>
      <c r="BR12" s="669"/>
      <c r="BS12" s="670" t="s">
        <v>251</v>
      </c>
      <c r="BT12" s="670"/>
      <c r="BU12" s="670"/>
      <c r="BV12" s="670"/>
      <c r="BW12" s="670"/>
      <c r="BX12" s="670"/>
      <c r="BY12" s="670"/>
      <c r="BZ12" s="670"/>
      <c r="CA12" s="670"/>
      <c r="CB12" s="674"/>
      <c r="CD12" s="681" t="s">
        <v>255</v>
      </c>
      <c r="CE12" s="682"/>
      <c r="CF12" s="682"/>
      <c r="CG12" s="682"/>
      <c r="CH12" s="682"/>
      <c r="CI12" s="682"/>
      <c r="CJ12" s="682"/>
      <c r="CK12" s="682"/>
      <c r="CL12" s="682"/>
      <c r="CM12" s="682"/>
      <c r="CN12" s="682"/>
      <c r="CO12" s="682"/>
      <c r="CP12" s="682"/>
      <c r="CQ12" s="683"/>
      <c r="CR12" s="666">
        <v>153317</v>
      </c>
      <c r="CS12" s="667"/>
      <c r="CT12" s="667"/>
      <c r="CU12" s="667"/>
      <c r="CV12" s="667"/>
      <c r="CW12" s="667"/>
      <c r="CX12" s="667"/>
      <c r="CY12" s="668"/>
      <c r="CZ12" s="669">
        <v>2.6</v>
      </c>
      <c r="DA12" s="669"/>
      <c r="DB12" s="669"/>
      <c r="DC12" s="669"/>
      <c r="DD12" s="675">
        <v>1443</v>
      </c>
      <c r="DE12" s="667"/>
      <c r="DF12" s="667"/>
      <c r="DG12" s="667"/>
      <c r="DH12" s="667"/>
      <c r="DI12" s="667"/>
      <c r="DJ12" s="667"/>
      <c r="DK12" s="667"/>
      <c r="DL12" s="667"/>
      <c r="DM12" s="667"/>
      <c r="DN12" s="667"/>
      <c r="DO12" s="667"/>
      <c r="DP12" s="668"/>
      <c r="DQ12" s="675">
        <v>46064</v>
      </c>
      <c r="DR12" s="667"/>
      <c r="DS12" s="667"/>
      <c r="DT12" s="667"/>
      <c r="DU12" s="667"/>
      <c r="DV12" s="667"/>
      <c r="DW12" s="667"/>
      <c r="DX12" s="667"/>
      <c r="DY12" s="667"/>
      <c r="DZ12" s="667"/>
      <c r="EA12" s="667"/>
      <c r="EB12" s="667"/>
      <c r="EC12" s="676"/>
    </row>
    <row r="13" spans="2:143" ht="11.25" customHeight="1" x14ac:dyDescent="0.2">
      <c r="B13" s="663" t="s">
        <v>256</v>
      </c>
      <c r="C13" s="664"/>
      <c r="D13" s="664"/>
      <c r="E13" s="664"/>
      <c r="F13" s="664"/>
      <c r="G13" s="664"/>
      <c r="H13" s="664"/>
      <c r="I13" s="664"/>
      <c r="J13" s="664"/>
      <c r="K13" s="664"/>
      <c r="L13" s="664"/>
      <c r="M13" s="664"/>
      <c r="N13" s="664"/>
      <c r="O13" s="664"/>
      <c r="P13" s="664"/>
      <c r="Q13" s="665"/>
      <c r="R13" s="666" t="s">
        <v>235</v>
      </c>
      <c r="S13" s="667"/>
      <c r="T13" s="667"/>
      <c r="U13" s="667"/>
      <c r="V13" s="667"/>
      <c r="W13" s="667"/>
      <c r="X13" s="667"/>
      <c r="Y13" s="668"/>
      <c r="Z13" s="669" t="s">
        <v>235</v>
      </c>
      <c r="AA13" s="669"/>
      <c r="AB13" s="669"/>
      <c r="AC13" s="669"/>
      <c r="AD13" s="670" t="s">
        <v>137</v>
      </c>
      <c r="AE13" s="670"/>
      <c r="AF13" s="670"/>
      <c r="AG13" s="670"/>
      <c r="AH13" s="670"/>
      <c r="AI13" s="670"/>
      <c r="AJ13" s="670"/>
      <c r="AK13" s="670"/>
      <c r="AL13" s="671" t="s">
        <v>235</v>
      </c>
      <c r="AM13" s="672"/>
      <c r="AN13" s="672"/>
      <c r="AO13" s="673"/>
      <c r="AP13" s="663" t="s">
        <v>257</v>
      </c>
      <c r="AQ13" s="664"/>
      <c r="AR13" s="664"/>
      <c r="AS13" s="664"/>
      <c r="AT13" s="664"/>
      <c r="AU13" s="664"/>
      <c r="AV13" s="664"/>
      <c r="AW13" s="664"/>
      <c r="AX13" s="664"/>
      <c r="AY13" s="664"/>
      <c r="AZ13" s="664"/>
      <c r="BA13" s="664"/>
      <c r="BB13" s="664"/>
      <c r="BC13" s="664"/>
      <c r="BD13" s="664"/>
      <c r="BE13" s="664"/>
      <c r="BF13" s="665"/>
      <c r="BG13" s="666">
        <v>146723</v>
      </c>
      <c r="BH13" s="667"/>
      <c r="BI13" s="667"/>
      <c r="BJ13" s="667"/>
      <c r="BK13" s="667"/>
      <c r="BL13" s="667"/>
      <c r="BM13" s="667"/>
      <c r="BN13" s="668"/>
      <c r="BO13" s="669">
        <v>39.5</v>
      </c>
      <c r="BP13" s="669"/>
      <c r="BQ13" s="669"/>
      <c r="BR13" s="669"/>
      <c r="BS13" s="670" t="s">
        <v>235</v>
      </c>
      <c r="BT13" s="670"/>
      <c r="BU13" s="670"/>
      <c r="BV13" s="670"/>
      <c r="BW13" s="670"/>
      <c r="BX13" s="670"/>
      <c r="BY13" s="670"/>
      <c r="BZ13" s="670"/>
      <c r="CA13" s="670"/>
      <c r="CB13" s="674"/>
      <c r="CD13" s="681" t="s">
        <v>258</v>
      </c>
      <c r="CE13" s="682"/>
      <c r="CF13" s="682"/>
      <c r="CG13" s="682"/>
      <c r="CH13" s="682"/>
      <c r="CI13" s="682"/>
      <c r="CJ13" s="682"/>
      <c r="CK13" s="682"/>
      <c r="CL13" s="682"/>
      <c r="CM13" s="682"/>
      <c r="CN13" s="682"/>
      <c r="CO13" s="682"/>
      <c r="CP13" s="682"/>
      <c r="CQ13" s="683"/>
      <c r="CR13" s="666">
        <v>289625</v>
      </c>
      <c r="CS13" s="667"/>
      <c r="CT13" s="667"/>
      <c r="CU13" s="667"/>
      <c r="CV13" s="667"/>
      <c r="CW13" s="667"/>
      <c r="CX13" s="667"/>
      <c r="CY13" s="668"/>
      <c r="CZ13" s="669">
        <v>5</v>
      </c>
      <c r="DA13" s="669"/>
      <c r="DB13" s="669"/>
      <c r="DC13" s="669"/>
      <c r="DD13" s="675">
        <v>124446</v>
      </c>
      <c r="DE13" s="667"/>
      <c r="DF13" s="667"/>
      <c r="DG13" s="667"/>
      <c r="DH13" s="667"/>
      <c r="DI13" s="667"/>
      <c r="DJ13" s="667"/>
      <c r="DK13" s="667"/>
      <c r="DL13" s="667"/>
      <c r="DM13" s="667"/>
      <c r="DN13" s="667"/>
      <c r="DO13" s="667"/>
      <c r="DP13" s="668"/>
      <c r="DQ13" s="675">
        <v>166365</v>
      </c>
      <c r="DR13" s="667"/>
      <c r="DS13" s="667"/>
      <c r="DT13" s="667"/>
      <c r="DU13" s="667"/>
      <c r="DV13" s="667"/>
      <c r="DW13" s="667"/>
      <c r="DX13" s="667"/>
      <c r="DY13" s="667"/>
      <c r="DZ13" s="667"/>
      <c r="EA13" s="667"/>
      <c r="EB13" s="667"/>
      <c r="EC13" s="676"/>
    </row>
    <row r="14" spans="2:143" ht="11.25" customHeight="1" x14ac:dyDescent="0.2">
      <c r="B14" s="663" t="s">
        <v>259</v>
      </c>
      <c r="C14" s="664"/>
      <c r="D14" s="664"/>
      <c r="E14" s="664"/>
      <c r="F14" s="664"/>
      <c r="G14" s="664"/>
      <c r="H14" s="664"/>
      <c r="I14" s="664"/>
      <c r="J14" s="664"/>
      <c r="K14" s="664"/>
      <c r="L14" s="664"/>
      <c r="M14" s="664"/>
      <c r="N14" s="664"/>
      <c r="O14" s="664"/>
      <c r="P14" s="664"/>
      <c r="Q14" s="665"/>
      <c r="R14" s="666" t="s">
        <v>175</v>
      </c>
      <c r="S14" s="667"/>
      <c r="T14" s="667"/>
      <c r="U14" s="667"/>
      <c r="V14" s="667"/>
      <c r="W14" s="667"/>
      <c r="X14" s="667"/>
      <c r="Y14" s="668"/>
      <c r="Z14" s="669" t="s">
        <v>175</v>
      </c>
      <c r="AA14" s="669"/>
      <c r="AB14" s="669"/>
      <c r="AC14" s="669"/>
      <c r="AD14" s="670" t="s">
        <v>175</v>
      </c>
      <c r="AE14" s="670"/>
      <c r="AF14" s="670"/>
      <c r="AG14" s="670"/>
      <c r="AH14" s="670"/>
      <c r="AI14" s="670"/>
      <c r="AJ14" s="670"/>
      <c r="AK14" s="670"/>
      <c r="AL14" s="671" t="s">
        <v>175</v>
      </c>
      <c r="AM14" s="672"/>
      <c r="AN14" s="672"/>
      <c r="AO14" s="673"/>
      <c r="AP14" s="663" t="s">
        <v>260</v>
      </c>
      <c r="AQ14" s="664"/>
      <c r="AR14" s="664"/>
      <c r="AS14" s="664"/>
      <c r="AT14" s="664"/>
      <c r="AU14" s="664"/>
      <c r="AV14" s="664"/>
      <c r="AW14" s="664"/>
      <c r="AX14" s="664"/>
      <c r="AY14" s="664"/>
      <c r="AZ14" s="664"/>
      <c r="BA14" s="664"/>
      <c r="BB14" s="664"/>
      <c r="BC14" s="664"/>
      <c r="BD14" s="664"/>
      <c r="BE14" s="664"/>
      <c r="BF14" s="665"/>
      <c r="BG14" s="666">
        <v>17683</v>
      </c>
      <c r="BH14" s="667"/>
      <c r="BI14" s="667"/>
      <c r="BJ14" s="667"/>
      <c r="BK14" s="667"/>
      <c r="BL14" s="667"/>
      <c r="BM14" s="667"/>
      <c r="BN14" s="668"/>
      <c r="BO14" s="669">
        <v>4.8</v>
      </c>
      <c r="BP14" s="669"/>
      <c r="BQ14" s="669"/>
      <c r="BR14" s="669"/>
      <c r="BS14" s="670" t="s">
        <v>175</v>
      </c>
      <c r="BT14" s="670"/>
      <c r="BU14" s="670"/>
      <c r="BV14" s="670"/>
      <c r="BW14" s="670"/>
      <c r="BX14" s="670"/>
      <c r="BY14" s="670"/>
      <c r="BZ14" s="670"/>
      <c r="CA14" s="670"/>
      <c r="CB14" s="674"/>
      <c r="CD14" s="681" t="s">
        <v>261</v>
      </c>
      <c r="CE14" s="682"/>
      <c r="CF14" s="682"/>
      <c r="CG14" s="682"/>
      <c r="CH14" s="682"/>
      <c r="CI14" s="682"/>
      <c r="CJ14" s="682"/>
      <c r="CK14" s="682"/>
      <c r="CL14" s="682"/>
      <c r="CM14" s="682"/>
      <c r="CN14" s="682"/>
      <c r="CO14" s="682"/>
      <c r="CP14" s="682"/>
      <c r="CQ14" s="683"/>
      <c r="CR14" s="666">
        <v>132242</v>
      </c>
      <c r="CS14" s="667"/>
      <c r="CT14" s="667"/>
      <c r="CU14" s="667"/>
      <c r="CV14" s="667"/>
      <c r="CW14" s="667"/>
      <c r="CX14" s="667"/>
      <c r="CY14" s="668"/>
      <c r="CZ14" s="669">
        <v>2.2999999999999998</v>
      </c>
      <c r="DA14" s="669"/>
      <c r="DB14" s="669"/>
      <c r="DC14" s="669"/>
      <c r="DD14" s="675" t="s">
        <v>137</v>
      </c>
      <c r="DE14" s="667"/>
      <c r="DF14" s="667"/>
      <c r="DG14" s="667"/>
      <c r="DH14" s="667"/>
      <c r="DI14" s="667"/>
      <c r="DJ14" s="667"/>
      <c r="DK14" s="667"/>
      <c r="DL14" s="667"/>
      <c r="DM14" s="667"/>
      <c r="DN14" s="667"/>
      <c r="DO14" s="667"/>
      <c r="DP14" s="668"/>
      <c r="DQ14" s="675">
        <v>125556</v>
      </c>
      <c r="DR14" s="667"/>
      <c r="DS14" s="667"/>
      <c r="DT14" s="667"/>
      <c r="DU14" s="667"/>
      <c r="DV14" s="667"/>
      <c r="DW14" s="667"/>
      <c r="DX14" s="667"/>
      <c r="DY14" s="667"/>
      <c r="DZ14" s="667"/>
      <c r="EA14" s="667"/>
      <c r="EB14" s="667"/>
      <c r="EC14" s="676"/>
    </row>
    <row r="15" spans="2:143" ht="11.25" customHeight="1" x14ac:dyDescent="0.2">
      <c r="B15" s="663" t="s">
        <v>262</v>
      </c>
      <c r="C15" s="664"/>
      <c r="D15" s="664"/>
      <c r="E15" s="664"/>
      <c r="F15" s="664"/>
      <c r="G15" s="664"/>
      <c r="H15" s="664"/>
      <c r="I15" s="664"/>
      <c r="J15" s="664"/>
      <c r="K15" s="664"/>
      <c r="L15" s="664"/>
      <c r="M15" s="664"/>
      <c r="N15" s="664"/>
      <c r="O15" s="664"/>
      <c r="P15" s="664"/>
      <c r="Q15" s="665"/>
      <c r="R15" s="666" t="s">
        <v>235</v>
      </c>
      <c r="S15" s="667"/>
      <c r="T15" s="667"/>
      <c r="U15" s="667"/>
      <c r="V15" s="667"/>
      <c r="W15" s="667"/>
      <c r="X15" s="667"/>
      <c r="Y15" s="668"/>
      <c r="Z15" s="669" t="s">
        <v>251</v>
      </c>
      <c r="AA15" s="669"/>
      <c r="AB15" s="669"/>
      <c r="AC15" s="669"/>
      <c r="AD15" s="670" t="s">
        <v>137</v>
      </c>
      <c r="AE15" s="670"/>
      <c r="AF15" s="670"/>
      <c r="AG15" s="670"/>
      <c r="AH15" s="670"/>
      <c r="AI15" s="670"/>
      <c r="AJ15" s="670"/>
      <c r="AK15" s="670"/>
      <c r="AL15" s="671" t="s">
        <v>235</v>
      </c>
      <c r="AM15" s="672"/>
      <c r="AN15" s="672"/>
      <c r="AO15" s="673"/>
      <c r="AP15" s="663" t="s">
        <v>263</v>
      </c>
      <c r="AQ15" s="664"/>
      <c r="AR15" s="664"/>
      <c r="AS15" s="664"/>
      <c r="AT15" s="664"/>
      <c r="AU15" s="664"/>
      <c r="AV15" s="664"/>
      <c r="AW15" s="664"/>
      <c r="AX15" s="664"/>
      <c r="AY15" s="664"/>
      <c r="AZ15" s="664"/>
      <c r="BA15" s="664"/>
      <c r="BB15" s="664"/>
      <c r="BC15" s="664"/>
      <c r="BD15" s="664"/>
      <c r="BE15" s="664"/>
      <c r="BF15" s="665"/>
      <c r="BG15" s="666">
        <v>31931</v>
      </c>
      <c r="BH15" s="667"/>
      <c r="BI15" s="667"/>
      <c r="BJ15" s="667"/>
      <c r="BK15" s="667"/>
      <c r="BL15" s="667"/>
      <c r="BM15" s="667"/>
      <c r="BN15" s="668"/>
      <c r="BO15" s="669">
        <v>8.6</v>
      </c>
      <c r="BP15" s="669"/>
      <c r="BQ15" s="669"/>
      <c r="BR15" s="669"/>
      <c r="BS15" s="670" t="s">
        <v>137</v>
      </c>
      <c r="BT15" s="670"/>
      <c r="BU15" s="670"/>
      <c r="BV15" s="670"/>
      <c r="BW15" s="670"/>
      <c r="BX15" s="670"/>
      <c r="BY15" s="670"/>
      <c r="BZ15" s="670"/>
      <c r="CA15" s="670"/>
      <c r="CB15" s="674"/>
      <c r="CD15" s="681" t="s">
        <v>264</v>
      </c>
      <c r="CE15" s="682"/>
      <c r="CF15" s="682"/>
      <c r="CG15" s="682"/>
      <c r="CH15" s="682"/>
      <c r="CI15" s="682"/>
      <c r="CJ15" s="682"/>
      <c r="CK15" s="682"/>
      <c r="CL15" s="682"/>
      <c r="CM15" s="682"/>
      <c r="CN15" s="682"/>
      <c r="CO15" s="682"/>
      <c r="CP15" s="682"/>
      <c r="CQ15" s="683"/>
      <c r="CR15" s="666">
        <v>287653</v>
      </c>
      <c r="CS15" s="667"/>
      <c r="CT15" s="667"/>
      <c r="CU15" s="667"/>
      <c r="CV15" s="667"/>
      <c r="CW15" s="667"/>
      <c r="CX15" s="667"/>
      <c r="CY15" s="668"/>
      <c r="CZ15" s="669">
        <v>5</v>
      </c>
      <c r="DA15" s="669"/>
      <c r="DB15" s="669"/>
      <c r="DC15" s="669"/>
      <c r="DD15" s="675">
        <v>52118</v>
      </c>
      <c r="DE15" s="667"/>
      <c r="DF15" s="667"/>
      <c r="DG15" s="667"/>
      <c r="DH15" s="667"/>
      <c r="DI15" s="667"/>
      <c r="DJ15" s="667"/>
      <c r="DK15" s="667"/>
      <c r="DL15" s="667"/>
      <c r="DM15" s="667"/>
      <c r="DN15" s="667"/>
      <c r="DO15" s="667"/>
      <c r="DP15" s="668"/>
      <c r="DQ15" s="675">
        <v>194552</v>
      </c>
      <c r="DR15" s="667"/>
      <c r="DS15" s="667"/>
      <c r="DT15" s="667"/>
      <c r="DU15" s="667"/>
      <c r="DV15" s="667"/>
      <c r="DW15" s="667"/>
      <c r="DX15" s="667"/>
      <c r="DY15" s="667"/>
      <c r="DZ15" s="667"/>
      <c r="EA15" s="667"/>
      <c r="EB15" s="667"/>
      <c r="EC15" s="676"/>
    </row>
    <row r="16" spans="2:143" ht="11.25" customHeight="1" x14ac:dyDescent="0.2">
      <c r="B16" s="663" t="s">
        <v>265</v>
      </c>
      <c r="C16" s="664"/>
      <c r="D16" s="664"/>
      <c r="E16" s="664"/>
      <c r="F16" s="664"/>
      <c r="G16" s="664"/>
      <c r="H16" s="664"/>
      <c r="I16" s="664"/>
      <c r="J16" s="664"/>
      <c r="K16" s="664"/>
      <c r="L16" s="664"/>
      <c r="M16" s="664"/>
      <c r="N16" s="664"/>
      <c r="O16" s="664"/>
      <c r="P16" s="664"/>
      <c r="Q16" s="665"/>
      <c r="R16" s="666">
        <v>4065</v>
      </c>
      <c r="S16" s="667"/>
      <c r="T16" s="667"/>
      <c r="U16" s="667"/>
      <c r="V16" s="667"/>
      <c r="W16" s="667"/>
      <c r="X16" s="667"/>
      <c r="Y16" s="668"/>
      <c r="Z16" s="669">
        <v>0.1</v>
      </c>
      <c r="AA16" s="669"/>
      <c r="AB16" s="669"/>
      <c r="AC16" s="669"/>
      <c r="AD16" s="670">
        <v>4065</v>
      </c>
      <c r="AE16" s="670"/>
      <c r="AF16" s="670"/>
      <c r="AG16" s="670"/>
      <c r="AH16" s="670"/>
      <c r="AI16" s="670"/>
      <c r="AJ16" s="670"/>
      <c r="AK16" s="670"/>
      <c r="AL16" s="671">
        <v>0.2</v>
      </c>
      <c r="AM16" s="672"/>
      <c r="AN16" s="672"/>
      <c r="AO16" s="673"/>
      <c r="AP16" s="663" t="s">
        <v>266</v>
      </c>
      <c r="AQ16" s="664"/>
      <c r="AR16" s="664"/>
      <c r="AS16" s="664"/>
      <c r="AT16" s="664"/>
      <c r="AU16" s="664"/>
      <c r="AV16" s="664"/>
      <c r="AW16" s="664"/>
      <c r="AX16" s="664"/>
      <c r="AY16" s="664"/>
      <c r="AZ16" s="664"/>
      <c r="BA16" s="664"/>
      <c r="BB16" s="664"/>
      <c r="BC16" s="664"/>
      <c r="BD16" s="664"/>
      <c r="BE16" s="664"/>
      <c r="BF16" s="665"/>
      <c r="BG16" s="666" t="s">
        <v>235</v>
      </c>
      <c r="BH16" s="667"/>
      <c r="BI16" s="667"/>
      <c r="BJ16" s="667"/>
      <c r="BK16" s="667"/>
      <c r="BL16" s="667"/>
      <c r="BM16" s="667"/>
      <c r="BN16" s="668"/>
      <c r="BO16" s="669" t="s">
        <v>235</v>
      </c>
      <c r="BP16" s="669"/>
      <c r="BQ16" s="669"/>
      <c r="BR16" s="669"/>
      <c r="BS16" s="670" t="s">
        <v>175</v>
      </c>
      <c r="BT16" s="670"/>
      <c r="BU16" s="670"/>
      <c r="BV16" s="670"/>
      <c r="BW16" s="670"/>
      <c r="BX16" s="670"/>
      <c r="BY16" s="670"/>
      <c r="BZ16" s="670"/>
      <c r="CA16" s="670"/>
      <c r="CB16" s="674"/>
      <c r="CD16" s="681" t="s">
        <v>267</v>
      </c>
      <c r="CE16" s="682"/>
      <c r="CF16" s="682"/>
      <c r="CG16" s="682"/>
      <c r="CH16" s="682"/>
      <c r="CI16" s="682"/>
      <c r="CJ16" s="682"/>
      <c r="CK16" s="682"/>
      <c r="CL16" s="682"/>
      <c r="CM16" s="682"/>
      <c r="CN16" s="682"/>
      <c r="CO16" s="682"/>
      <c r="CP16" s="682"/>
      <c r="CQ16" s="683"/>
      <c r="CR16" s="666">
        <v>496637</v>
      </c>
      <c r="CS16" s="667"/>
      <c r="CT16" s="667"/>
      <c r="CU16" s="667"/>
      <c r="CV16" s="667"/>
      <c r="CW16" s="667"/>
      <c r="CX16" s="667"/>
      <c r="CY16" s="668"/>
      <c r="CZ16" s="669">
        <v>8.6</v>
      </c>
      <c r="DA16" s="669"/>
      <c r="DB16" s="669"/>
      <c r="DC16" s="669"/>
      <c r="DD16" s="675" t="s">
        <v>235</v>
      </c>
      <c r="DE16" s="667"/>
      <c r="DF16" s="667"/>
      <c r="DG16" s="667"/>
      <c r="DH16" s="667"/>
      <c r="DI16" s="667"/>
      <c r="DJ16" s="667"/>
      <c r="DK16" s="667"/>
      <c r="DL16" s="667"/>
      <c r="DM16" s="667"/>
      <c r="DN16" s="667"/>
      <c r="DO16" s="667"/>
      <c r="DP16" s="668"/>
      <c r="DQ16" s="675">
        <v>95198</v>
      </c>
      <c r="DR16" s="667"/>
      <c r="DS16" s="667"/>
      <c r="DT16" s="667"/>
      <c r="DU16" s="667"/>
      <c r="DV16" s="667"/>
      <c r="DW16" s="667"/>
      <c r="DX16" s="667"/>
      <c r="DY16" s="667"/>
      <c r="DZ16" s="667"/>
      <c r="EA16" s="667"/>
      <c r="EB16" s="667"/>
      <c r="EC16" s="676"/>
    </row>
    <row r="17" spans="2:133" ht="11.25" customHeight="1" x14ac:dyDescent="0.2">
      <c r="B17" s="663" t="s">
        <v>268</v>
      </c>
      <c r="C17" s="664"/>
      <c r="D17" s="664"/>
      <c r="E17" s="664"/>
      <c r="F17" s="664"/>
      <c r="G17" s="664"/>
      <c r="H17" s="664"/>
      <c r="I17" s="664"/>
      <c r="J17" s="664"/>
      <c r="K17" s="664"/>
      <c r="L17" s="664"/>
      <c r="M17" s="664"/>
      <c r="N17" s="664"/>
      <c r="O17" s="664"/>
      <c r="P17" s="664"/>
      <c r="Q17" s="665"/>
      <c r="R17" s="666">
        <v>3534</v>
      </c>
      <c r="S17" s="667"/>
      <c r="T17" s="667"/>
      <c r="U17" s="667"/>
      <c r="V17" s="667"/>
      <c r="W17" s="667"/>
      <c r="X17" s="667"/>
      <c r="Y17" s="668"/>
      <c r="Z17" s="669">
        <v>0.1</v>
      </c>
      <c r="AA17" s="669"/>
      <c r="AB17" s="669"/>
      <c r="AC17" s="669"/>
      <c r="AD17" s="670">
        <v>3534</v>
      </c>
      <c r="AE17" s="670"/>
      <c r="AF17" s="670"/>
      <c r="AG17" s="670"/>
      <c r="AH17" s="670"/>
      <c r="AI17" s="670"/>
      <c r="AJ17" s="670"/>
      <c r="AK17" s="670"/>
      <c r="AL17" s="671">
        <v>0.1</v>
      </c>
      <c r="AM17" s="672"/>
      <c r="AN17" s="672"/>
      <c r="AO17" s="673"/>
      <c r="AP17" s="663" t="s">
        <v>269</v>
      </c>
      <c r="AQ17" s="664"/>
      <c r="AR17" s="664"/>
      <c r="AS17" s="664"/>
      <c r="AT17" s="664"/>
      <c r="AU17" s="664"/>
      <c r="AV17" s="664"/>
      <c r="AW17" s="664"/>
      <c r="AX17" s="664"/>
      <c r="AY17" s="664"/>
      <c r="AZ17" s="664"/>
      <c r="BA17" s="664"/>
      <c r="BB17" s="664"/>
      <c r="BC17" s="664"/>
      <c r="BD17" s="664"/>
      <c r="BE17" s="664"/>
      <c r="BF17" s="665"/>
      <c r="BG17" s="666" t="s">
        <v>235</v>
      </c>
      <c r="BH17" s="667"/>
      <c r="BI17" s="667"/>
      <c r="BJ17" s="667"/>
      <c r="BK17" s="667"/>
      <c r="BL17" s="667"/>
      <c r="BM17" s="667"/>
      <c r="BN17" s="668"/>
      <c r="BO17" s="669" t="s">
        <v>235</v>
      </c>
      <c r="BP17" s="669"/>
      <c r="BQ17" s="669"/>
      <c r="BR17" s="669"/>
      <c r="BS17" s="670" t="s">
        <v>137</v>
      </c>
      <c r="BT17" s="670"/>
      <c r="BU17" s="670"/>
      <c r="BV17" s="670"/>
      <c r="BW17" s="670"/>
      <c r="BX17" s="670"/>
      <c r="BY17" s="670"/>
      <c r="BZ17" s="670"/>
      <c r="CA17" s="670"/>
      <c r="CB17" s="674"/>
      <c r="CD17" s="681" t="s">
        <v>270</v>
      </c>
      <c r="CE17" s="682"/>
      <c r="CF17" s="682"/>
      <c r="CG17" s="682"/>
      <c r="CH17" s="682"/>
      <c r="CI17" s="682"/>
      <c r="CJ17" s="682"/>
      <c r="CK17" s="682"/>
      <c r="CL17" s="682"/>
      <c r="CM17" s="682"/>
      <c r="CN17" s="682"/>
      <c r="CO17" s="682"/>
      <c r="CP17" s="682"/>
      <c r="CQ17" s="683"/>
      <c r="CR17" s="666">
        <v>318307</v>
      </c>
      <c r="CS17" s="667"/>
      <c r="CT17" s="667"/>
      <c r="CU17" s="667"/>
      <c r="CV17" s="667"/>
      <c r="CW17" s="667"/>
      <c r="CX17" s="667"/>
      <c r="CY17" s="668"/>
      <c r="CZ17" s="669">
        <v>5.5</v>
      </c>
      <c r="DA17" s="669"/>
      <c r="DB17" s="669"/>
      <c r="DC17" s="669"/>
      <c r="DD17" s="675" t="s">
        <v>235</v>
      </c>
      <c r="DE17" s="667"/>
      <c r="DF17" s="667"/>
      <c r="DG17" s="667"/>
      <c r="DH17" s="667"/>
      <c r="DI17" s="667"/>
      <c r="DJ17" s="667"/>
      <c r="DK17" s="667"/>
      <c r="DL17" s="667"/>
      <c r="DM17" s="667"/>
      <c r="DN17" s="667"/>
      <c r="DO17" s="667"/>
      <c r="DP17" s="668"/>
      <c r="DQ17" s="675">
        <v>282849</v>
      </c>
      <c r="DR17" s="667"/>
      <c r="DS17" s="667"/>
      <c r="DT17" s="667"/>
      <c r="DU17" s="667"/>
      <c r="DV17" s="667"/>
      <c r="DW17" s="667"/>
      <c r="DX17" s="667"/>
      <c r="DY17" s="667"/>
      <c r="DZ17" s="667"/>
      <c r="EA17" s="667"/>
      <c r="EB17" s="667"/>
      <c r="EC17" s="676"/>
    </row>
    <row r="18" spans="2:133" ht="11.25" customHeight="1" x14ac:dyDescent="0.2">
      <c r="B18" s="663" t="s">
        <v>271</v>
      </c>
      <c r="C18" s="664"/>
      <c r="D18" s="664"/>
      <c r="E18" s="664"/>
      <c r="F18" s="664"/>
      <c r="G18" s="664"/>
      <c r="H18" s="664"/>
      <c r="I18" s="664"/>
      <c r="J18" s="664"/>
      <c r="K18" s="664"/>
      <c r="L18" s="664"/>
      <c r="M18" s="664"/>
      <c r="N18" s="664"/>
      <c r="O18" s="664"/>
      <c r="P18" s="664"/>
      <c r="Q18" s="665"/>
      <c r="R18" s="666">
        <v>52199</v>
      </c>
      <c r="S18" s="667"/>
      <c r="T18" s="667"/>
      <c r="U18" s="667"/>
      <c r="V18" s="667"/>
      <c r="W18" s="667"/>
      <c r="X18" s="667"/>
      <c r="Y18" s="668"/>
      <c r="Z18" s="669">
        <v>0.8</v>
      </c>
      <c r="AA18" s="669"/>
      <c r="AB18" s="669"/>
      <c r="AC18" s="669"/>
      <c r="AD18" s="670">
        <v>52199</v>
      </c>
      <c r="AE18" s="670"/>
      <c r="AF18" s="670"/>
      <c r="AG18" s="670"/>
      <c r="AH18" s="670"/>
      <c r="AI18" s="670"/>
      <c r="AJ18" s="670"/>
      <c r="AK18" s="670"/>
      <c r="AL18" s="671">
        <v>2</v>
      </c>
      <c r="AM18" s="672"/>
      <c r="AN18" s="672"/>
      <c r="AO18" s="673"/>
      <c r="AP18" s="663" t="s">
        <v>272</v>
      </c>
      <c r="AQ18" s="664"/>
      <c r="AR18" s="664"/>
      <c r="AS18" s="664"/>
      <c r="AT18" s="664"/>
      <c r="AU18" s="664"/>
      <c r="AV18" s="664"/>
      <c r="AW18" s="664"/>
      <c r="AX18" s="664"/>
      <c r="AY18" s="664"/>
      <c r="AZ18" s="664"/>
      <c r="BA18" s="664"/>
      <c r="BB18" s="664"/>
      <c r="BC18" s="664"/>
      <c r="BD18" s="664"/>
      <c r="BE18" s="664"/>
      <c r="BF18" s="665"/>
      <c r="BG18" s="666" t="s">
        <v>235</v>
      </c>
      <c r="BH18" s="667"/>
      <c r="BI18" s="667"/>
      <c r="BJ18" s="667"/>
      <c r="BK18" s="667"/>
      <c r="BL18" s="667"/>
      <c r="BM18" s="667"/>
      <c r="BN18" s="668"/>
      <c r="BO18" s="669" t="s">
        <v>175</v>
      </c>
      <c r="BP18" s="669"/>
      <c r="BQ18" s="669"/>
      <c r="BR18" s="669"/>
      <c r="BS18" s="670" t="s">
        <v>175</v>
      </c>
      <c r="BT18" s="670"/>
      <c r="BU18" s="670"/>
      <c r="BV18" s="670"/>
      <c r="BW18" s="670"/>
      <c r="BX18" s="670"/>
      <c r="BY18" s="670"/>
      <c r="BZ18" s="670"/>
      <c r="CA18" s="670"/>
      <c r="CB18" s="674"/>
      <c r="CD18" s="681" t="s">
        <v>273</v>
      </c>
      <c r="CE18" s="682"/>
      <c r="CF18" s="682"/>
      <c r="CG18" s="682"/>
      <c r="CH18" s="682"/>
      <c r="CI18" s="682"/>
      <c r="CJ18" s="682"/>
      <c r="CK18" s="682"/>
      <c r="CL18" s="682"/>
      <c r="CM18" s="682"/>
      <c r="CN18" s="682"/>
      <c r="CO18" s="682"/>
      <c r="CP18" s="682"/>
      <c r="CQ18" s="683"/>
      <c r="CR18" s="666" t="s">
        <v>251</v>
      </c>
      <c r="CS18" s="667"/>
      <c r="CT18" s="667"/>
      <c r="CU18" s="667"/>
      <c r="CV18" s="667"/>
      <c r="CW18" s="667"/>
      <c r="CX18" s="667"/>
      <c r="CY18" s="668"/>
      <c r="CZ18" s="669" t="s">
        <v>251</v>
      </c>
      <c r="DA18" s="669"/>
      <c r="DB18" s="669"/>
      <c r="DC18" s="669"/>
      <c r="DD18" s="675" t="s">
        <v>235</v>
      </c>
      <c r="DE18" s="667"/>
      <c r="DF18" s="667"/>
      <c r="DG18" s="667"/>
      <c r="DH18" s="667"/>
      <c r="DI18" s="667"/>
      <c r="DJ18" s="667"/>
      <c r="DK18" s="667"/>
      <c r="DL18" s="667"/>
      <c r="DM18" s="667"/>
      <c r="DN18" s="667"/>
      <c r="DO18" s="667"/>
      <c r="DP18" s="668"/>
      <c r="DQ18" s="675" t="s">
        <v>235</v>
      </c>
      <c r="DR18" s="667"/>
      <c r="DS18" s="667"/>
      <c r="DT18" s="667"/>
      <c r="DU18" s="667"/>
      <c r="DV18" s="667"/>
      <c r="DW18" s="667"/>
      <c r="DX18" s="667"/>
      <c r="DY18" s="667"/>
      <c r="DZ18" s="667"/>
      <c r="EA18" s="667"/>
      <c r="EB18" s="667"/>
      <c r="EC18" s="676"/>
    </row>
    <row r="19" spans="2:133" ht="11.25" customHeight="1" x14ac:dyDescent="0.2">
      <c r="B19" s="663" t="s">
        <v>274</v>
      </c>
      <c r="C19" s="664"/>
      <c r="D19" s="664"/>
      <c r="E19" s="664"/>
      <c r="F19" s="664"/>
      <c r="G19" s="664"/>
      <c r="H19" s="664"/>
      <c r="I19" s="664"/>
      <c r="J19" s="664"/>
      <c r="K19" s="664"/>
      <c r="L19" s="664"/>
      <c r="M19" s="664"/>
      <c r="N19" s="664"/>
      <c r="O19" s="664"/>
      <c r="P19" s="664"/>
      <c r="Q19" s="665"/>
      <c r="R19" s="666">
        <v>758</v>
      </c>
      <c r="S19" s="667"/>
      <c r="T19" s="667"/>
      <c r="U19" s="667"/>
      <c r="V19" s="667"/>
      <c r="W19" s="667"/>
      <c r="X19" s="667"/>
      <c r="Y19" s="668"/>
      <c r="Z19" s="669">
        <v>0</v>
      </c>
      <c r="AA19" s="669"/>
      <c r="AB19" s="669"/>
      <c r="AC19" s="669"/>
      <c r="AD19" s="670">
        <v>758</v>
      </c>
      <c r="AE19" s="670"/>
      <c r="AF19" s="670"/>
      <c r="AG19" s="670"/>
      <c r="AH19" s="670"/>
      <c r="AI19" s="670"/>
      <c r="AJ19" s="670"/>
      <c r="AK19" s="670"/>
      <c r="AL19" s="671">
        <v>0</v>
      </c>
      <c r="AM19" s="672"/>
      <c r="AN19" s="672"/>
      <c r="AO19" s="673"/>
      <c r="AP19" s="663" t="s">
        <v>275</v>
      </c>
      <c r="AQ19" s="664"/>
      <c r="AR19" s="664"/>
      <c r="AS19" s="664"/>
      <c r="AT19" s="664"/>
      <c r="AU19" s="664"/>
      <c r="AV19" s="664"/>
      <c r="AW19" s="664"/>
      <c r="AX19" s="664"/>
      <c r="AY19" s="664"/>
      <c r="AZ19" s="664"/>
      <c r="BA19" s="664"/>
      <c r="BB19" s="664"/>
      <c r="BC19" s="664"/>
      <c r="BD19" s="664"/>
      <c r="BE19" s="664"/>
      <c r="BF19" s="665"/>
      <c r="BG19" s="666">
        <v>32293</v>
      </c>
      <c r="BH19" s="667"/>
      <c r="BI19" s="667"/>
      <c r="BJ19" s="667"/>
      <c r="BK19" s="667"/>
      <c r="BL19" s="667"/>
      <c r="BM19" s="667"/>
      <c r="BN19" s="668"/>
      <c r="BO19" s="669">
        <v>8.6999999999999993</v>
      </c>
      <c r="BP19" s="669"/>
      <c r="BQ19" s="669"/>
      <c r="BR19" s="669"/>
      <c r="BS19" s="670" t="s">
        <v>251</v>
      </c>
      <c r="BT19" s="670"/>
      <c r="BU19" s="670"/>
      <c r="BV19" s="670"/>
      <c r="BW19" s="670"/>
      <c r="BX19" s="670"/>
      <c r="BY19" s="670"/>
      <c r="BZ19" s="670"/>
      <c r="CA19" s="670"/>
      <c r="CB19" s="674"/>
      <c r="CD19" s="681" t="s">
        <v>276</v>
      </c>
      <c r="CE19" s="682"/>
      <c r="CF19" s="682"/>
      <c r="CG19" s="682"/>
      <c r="CH19" s="682"/>
      <c r="CI19" s="682"/>
      <c r="CJ19" s="682"/>
      <c r="CK19" s="682"/>
      <c r="CL19" s="682"/>
      <c r="CM19" s="682"/>
      <c r="CN19" s="682"/>
      <c r="CO19" s="682"/>
      <c r="CP19" s="682"/>
      <c r="CQ19" s="683"/>
      <c r="CR19" s="666" t="s">
        <v>251</v>
      </c>
      <c r="CS19" s="667"/>
      <c r="CT19" s="667"/>
      <c r="CU19" s="667"/>
      <c r="CV19" s="667"/>
      <c r="CW19" s="667"/>
      <c r="CX19" s="667"/>
      <c r="CY19" s="668"/>
      <c r="CZ19" s="669" t="s">
        <v>235</v>
      </c>
      <c r="DA19" s="669"/>
      <c r="DB19" s="669"/>
      <c r="DC19" s="669"/>
      <c r="DD19" s="675" t="s">
        <v>235</v>
      </c>
      <c r="DE19" s="667"/>
      <c r="DF19" s="667"/>
      <c r="DG19" s="667"/>
      <c r="DH19" s="667"/>
      <c r="DI19" s="667"/>
      <c r="DJ19" s="667"/>
      <c r="DK19" s="667"/>
      <c r="DL19" s="667"/>
      <c r="DM19" s="667"/>
      <c r="DN19" s="667"/>
      <c r="DO19" s="667"/>
      <c r="DP19" s="668"/>
      <c r="DQ19" s="675" t="s">
        <v>235</v>
      </c>
      <c r="DR19" s="667"/>
      <c r="DS19" s="667"/>
      <c r="DT19" s="667"/>
      <c r="DU19" s="667"/>
      <c r="DV19" s="667"/>
      <c r="DW19" s="667"/>
      <c r="DX19" s="667"/>
      <c r="DY19" s="667"/>
      <c r="DZ19" s="667"/>
      <c r="EA19" s="667"/>
      <c r="EB19" s="667"/>
      <c r="EC19" s="676"/>
    </row>
    <row r="20" spans="2:133" ht="11.25" customHeight="1" x14ac:dyDescent="0.2">
      <c r="B20" s="663" t="s">
        <v>277</v>
      </c>
      <c r="C20" s="664"/>
      <c r="D20" s="664"/>
      <c r="E20" s="664"/>
      <c r="F20" s="664"/>
      <c r="G20" s="664"/>
      <c r="H20" s="664"/>
      <c r="I20" s="664"/>
      <c r="J20" s="664"/>
      <c r="K20" s="664"/>
      <c r="L20" s="664"/>
      <c r="M20" s="664"/>
      <c r="N20" s="664"/>
      <c r="O20" s="664"/>
      <c r="P20" s="664"/>
      <c r="Q20" s="665"/>
      <c r="R20" s="666">
        <v>1295</v>
      </c>
      <c r="S20" s="667"/>
      <c r="T20" s="667"/>
      <c r="U20" s="667"/>
      <c r="V20" s="667"/>
      <c r="W20" s="667"/>
      <c r="X20" s="667"/>
      <c r="Y20" s="668"/>
      <c r="Z20" s="669">
        <v>0</v>
      </c>
      <c r="AA20" s="669"/>
      <c r="AB20" s="669"/>
      <c r="AC20" s="669"/>
      <c r="AD20" s="670">
        <v>1295</v>
      </c>
      <c r="AE20" s="670"/>
      <c r="AF20" s="670"/>
      <c r="AG20" s="670"/>
      <c r="AH20" s="670"/>
      <c r="AI20" s="670"/>
      <c r="AJ20" s="670"/>
      <c r="AK20" s="670"/>
      <c r="AL20" s="671">
        <v>0</v>
      </c>
      <c r="AM20" s="672"/>
      <c r="AN20" s="672"/>
      <c r="AO20" s="673"/>
      <c r="AP20" s="663" t="s">
        <v>278</v>
      </c>
      <c r="AQ20" s="664"/>
      <c r="AR20" s="664"/>
      <c r="AS20" s="664"/>
      <c r="AT20" s="664"/>
      <c r="AU20" s="664"/>
      <c r="AV20" s="664"/>
      <c r="AW20" s="664"/>
      <c r="AX20" s="664"/>
      <c r="AY20" s="664"/>
      <c r="AZ20" s="664"/>
      <c r="BA20" s="664"/>
      <c r="BB20" s="664"/>
      <c r="BC20" s="664"/>
      <c r="BD20" s="664"/>
      <c r="BE20" s="664"/>
      <c r="BF20" s="665"/>
      <c r="BG20" s="666">
        <v>32293</v>
      </c>
      <c r="BH20" s="667"/>
      <c r="BI20" s="667"/>
      <c r="BJ20" s="667"/>
      <c r="BK20" s="667"/>
      <c r="BL20" s="667"/>
      <c r="BM20" s="667"/>
      <c r="BN20" s="668"/>
      <c r="BO20" s="669">
        <v>8.6999999999999993</v>
      </c>
      <c r="BP20" s="669"/>
      <c r="BQ20" s="669"/>
      <c r="BR20" s="669"/>
      <c r="BS20" s="670" t="s">
        <v>175</v>
      </c>
      <c r="BT20" s="670"/>
      <c r="BU20" s="670"/>
      <c r="BV20" s="670"/>
      <c r="BW20" s="670"/>
      <c r="BX20" s="670"/>
      <c r="BY20" s="670"/>
      <c r="BZ20" s="670"/>
      <c r="CA20" s="670"/>
      <c r="CB20" s="674"/>
      <c r="CD20" s="681" t="s">
        <v>279</v>
      </c>
      <c r="CE20" s="682"/>
      <c r="CF20" s="682"/>
      <c r="CG20" s="682"/>
      <c r="CH20" s="682"/>
      <c r="CI20" s="682"/>
      <c r="CJ20" s="682"/>
      <c r="CK20" s="682"/>
      <c r="CL20" s="682"/>
      <c r="CM20" s="682"/>
      <c r="CN20" s="682"/>
      <c r="CO20" s="682"/>
      <c r="CP20" s="682"/>
      <c r="CQ20" s="683"/>
      <c r="CR20" s="666">
        <v>5786255</v>
      </c>
      <c r="CS20" s="667"/>
      <c r="CT20" s="667"/>
      <c r="CU20" s="667"/>
      <c r="CV20" s="667"/>
      <c r="CW20" s="667"/>
      <c r="CX20" s="667"/>
      <c r="CY20" s="668"/>
      <c r="CZ20" s="669">
        <v>100</v>
      </c>
      <c r="DA20" s="669"/>
      <c r="DB20" s="669"/>
      <c r="DC20" s="669"/>
      <c r="DD20" s="675">
        <v>489044</v>
      </c>
      <c r="DE20" s="667"/>
      <c r="DF20" s="667"/>
      <c r="DG20" s="667"/>
      <c r="DH20" s="667"/>
      <c r="DI20" s="667"/>
      <c r="DJ20" s="667"/>
      <c r="DK20" s="667"/>
      <c r="DL20" s="667"/>
      <c r="DM20" s="667"/>
      <c r="DN20" s="667"/>
      <c r="DO20" s="667"/>
      <c r="DP20" s="668"/>
      <c r="DQ20" s="675">
        <v>3029528</v>
      </c>
      <c r="DR20" s="667"/>
      <c r="DS20" s="667"/>
      <c r="DT20" s="667"/>
      <c r="DU20" s="667"/>
      <c r="DV20" s="667"/>
      <c r="DW20" s="667"/>
      <c r="DX20" s="667"/>
      <c r="DY20" s="667"/>
      <c r="DZ20" s="667"/>
      <c r="EA20" s="667"/>
      <c r="EB20" s="667"/>
      <c r="EC20" s="676"/>
    </row>
    <row r="21" spans="2:133" ht="11.25" customHeight="1" x14ac:dyDescent="0.2">
      <c r="B21" s="663" t="s">
        <v>280</v>
      </c>
      <c r="C21" s="664"/>
      <c r="D21" s="664"/>
      <c r="E21" s="664"/>
      <c r="F21" s="664"/>
      <c r="G21" s="664"/>
      <c r="H21" s="664"/>
      <c r="I21" s="664"/>
      <c r="J21" s="664"/>
      <c r="K21" s="664"/>
      <c r="L21" s="664"/>
      <c r="M21" s="664"/>
      <c r="N21" s="664"/>
      <c r="O21" s="664"/>
      <c r="P21" s="664"/>
      <c r="Q21" s="665"/>
      <c r="R21" s="666">
        <v>199</v>
      </c>
      <c r="S21" s="667"/>
      <c r="T21" s="667"/>
      <c r="U21" s="667"/>
      <c r="V21" s="667"/>
      <c r="W21" s="667"/>
      <c r="X21" s="667"/>
      <c r="Y21" s="668"/>
      <c r="Z21" s="669">
        <v>0</v>
      </c>
      <c r="AA21" s="669"/>
      <c r="AB21" s="669"/>
      <c r="AC21" s="669"/>
      <c r="AD21" s="670">
        <v>199</v>
      </c>
      <c r="AE21" s="670"/>
      <c r="AF21" s="670"/>
      <c r="AG21" s="670"/>
      <c r="AH21" s="670"/>
      <c r="AI21" s="670"/>
      <c r="AJ21" s="670"/>
      <c r="AK21" s="670"/>
      <c r="AL21" s="671">
        <v>0</v>
      </c>
      <c r="AM21" s="672"/>
      <c r="AN21" s="672"/>
      <c r="AO21" s="673"/>
      <c r="AP21" s="685" t="s">
        <v>281</v>
      </c>
      <c r="AQ21" s="686"/>
      <c r="AR21" s="686"/>
      <c r="AS21" s="686"/>
      <c r="AT21" s="686"/>
      <c r="AU21" s="686"/>
      <c r="AV21" s="686"/>
      <c r="AW21" s="686"/>
      <c r="AX21" s="686"/>
      <c r="AY21" s="686"/>
      <c r="AZ21" s="686"/>
      <c r="BA21" s="686"/>
      <c r="BB21" s="686"/>
      <c r="BC21" s="686"/>
      <c r="BD21" s="686"/>
      <c r="BE21" s="686"/>
      <c r="BF21" s="687"/>
      <c r="BG21" s="666">
        <v>32293</v>
      </c>
      <c r="BH21" s="667"/>
      <c r="BI21" s="667"/>
      <c r="BJ21" s="667"/>
      <c r="BK21" s="667"/>
      <c r="BL21" s="667"/>
      <c r="BM21" s="667"/>
      <c r="BN21" s="668"/>
      <c r="BO21" s="669">
        <v>8.6999999999999993</v>
      </c>
      <c r="BP21" s="669"/>
      <c r="BQ21" s="669"/>
      <c r="BR21" s="669"/>
      <c r="BS21" s="670" t="s">
        <v>235</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282</v>
      </c>
      <c r="C22" s="703"/>
      <c r="D22" s="703"/>
      <c r="E22" s="703"/>
      <c r="F22" s="703"/>
      <c r="G22" s="703"/>
      <c r="H22" s="703"/>
      <c r="I22" s="703"/>
      <c r="J22" s="703"/>
      <c r="K22" s="703"/>
      <c r="L22" s="703"/>
      <c r="M22" s="703"/>
      <c r="N22" s="703"/>
      <c r="O22" s="703"/>
      <c r="P22" s="703"/>
      <c r="Q22" s="704"/>
      <c r="R22" s="666">
        <v>49947</v>
      </c>
      <c r="S22" s="667"/>
      <c r="T22" s="667"/>
      <c r="U22" s="667"/>
      <c r="V22" s="667"/>
      <c r="W22" s="667"/>
      <c r="X22" s="667"/>
      <c r="Y22" s="668"/>
      <c r="Z22" s="669">
        <v>0.8</v>
      </c>
      <c r="AA22" s="669"/>
      <c r="AB22" s="669"/>
      <c r="AC22" s="669"/>
      <c r="AD22" s="670">
        <v>49947</v>
      </c>
      <c r="AE22" s="670"/>
      <c r="AF22" s="670"/>
      <c r="AG22" s="670"/>
      <c r="AH22" s="670"/>
      <c r="AI22" s="670"/>
      <c r="AJ22" s="670"/>
      <c r="AK22" s="670"/>
      <c r="AL22" s="671">
        <v>1.8999999761581421</v>
      </c>
      <c r="AM22" s="672"/>
      <c r="AN22" s="672"/>
      <c r="AO22" s="673"/>
      <c r="AP22" s="685" t="s">
        <v>283</v>
      </c>
      <c r="AQ22" s="686"/>
      <c r="AR22" s="686"/>
      <c r="AS22" s="686"/>
      <c r="AT22" s="686"/>
      <c r="AU22" s="686"/>
      <c r="AV22" s="686"/>
      <c r="AW22" s="686"/>
      <c r="AX22" s="686"/>
      <c r="AY22" s="686"/>
      <c r="AZ22" s="686"/>
      <c r="BA22" s="686"/>
      <c r="BB22" s="686"/>
      <c r="BC22" s="686"/>
      <c r="BD22" s="686"/>
      <c r="BE22" s="686"/>
      <c r="BF22" s="687"/>
      <c r="BG22" s="666" t="s">
        <v>235</v>
      </c>
      <c r="BH22" s="667"/>
      <c r="BI22" s="667"/>
      <c r="BJ22" s="667"/>
      <c r="BK22" s="667"/>
      <c r="BL22" s="667"/>
      <c r="BM22" s="667"/>
      <c r="BN22" s="668"/>
      <c r="BO22" s="669" t="s">
        <v>235</v>
      </c>
      <c r="BP22" s="669"/>
      <c r="BQ22" s="669"/>
      <c r="BR22" s="669"/>
      <c r="BS22" s="670" t="s">
        <v>137</v>
      </c>
      <c r="BT22" s="670"/>
      <c r="BU22" s="670"/>
      <c r="BV22" s="670"/>
      <c r="BW22" s="670"/>
      <c r="BX22" s="670"/>
      <c r="BY22" s="670"/>
      <c r="BZ22" s="670"/>
      <c r="CA22" s="670"/>
      <c r="CB22" s="674"/>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285</v>
      </c>
      <c r="C23" s="664"/>
      <c r="D23" s="664"/>
      <c r="E23" s="664"/>
      <c r="F23" s="664"/>
      <c r="G23" s="664"/>
      <c r="H23" s="664"/>
      <c r="I23" s="664"/>
      <c r="J23" s="664"/>
      <c r="K23" s="664"/>
      <c r="L23" s="664"/>
      <c r="M23" s="664"/>
      <c r="N23" s="664"/>
      <c r="O23" s="664"/>
      <c r="P23" s="664"/>
      <c r="Q23" s="665"/>
      <c r="R23" s="666">
        <v>2228191</v>
      </c>
      <c r="S23" s="667"/>
      <c r="T23" s="667"/>
      <c r="U23" s="667"/>
      <c r="V23" s="667"/>
      <c r="W23" s="667"/>
      <c r="X23" s="667"/>
      <c r="Y23" s="668"/>
      <c r="Z23" s="669">
        <v>34.700000000000003</v>
      </c>
      <c r="AA23" s="669"/>
      <c r="AB23" s="669"/>
      <c r="AC23" s="669"/>
      <c r="AD23" s="670">
        <v>1990499</v>
      </c>
      <c r="AE23" s="670"/>
      <c r="AF23" s="670"/>
      <c r="AG23" s="670"/>
      <c r="AH23" s="670"/>
      <c r="AI23" s="670"/>
      <c r="AJ23" s="670"/>
      <c r="AK23" s="670"/>
      <c r="AL23" s="671">
        <v>76.400000000000006</v>
      </c>
      <c r="AM23" s="672"/>
      <c r="AN23" s="672"/>
      <c r="AO23" s="673"/>
      <c r="AP23" s="685" t="s">
        <v>286</v>
      </c>
      <c r="AQ23" s="686"/>
      <c r="AR23" s="686"/>
      <c r="AS23" s="686"/>
      <c r="AT23" s="686"/>
      <c r="AU23" s="686"/>
      <c r="AV23" s="686"/>
      <c r="AW23" s="686"/>
      <c r="AX23" s="686"/>
      <c r="AY23" s="686"/>
      <c r="AZ23" s="686"/>
      <c r="BA23" s="686"/>
      <c r="BB23" s="686"/>
      <c r="BC23" s="686"/>
      <c r="BD23" s="686"/>
      <c r="BE23" s="686"/>
      <c r="BF23" s="687"/>
      <c r="BG23" s="666" t="s">
        <v>235</v>
      </c>
      <c r="BH23" s="667"/>
      <c r="BI23" s="667"/>
      <c r="BJ23" s="667"/>
      <c r="BK23" s="667"/>
      <c r="BL23" s="667"/>
      <c r="BM23" s="667"/>
      <c r="BN23" s="668"/>
      <c r="BO23" s="669" t="s">
        <v>251</v>
      </c>
      <c r="BP23" s="669"/>
      <c r="BQ23" s="669"/>
      <c r="BR23" s="669"/>
      <c r="BS23" s="670" t="s">
        <v>235</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697" t="s">
        <v>290</v>
      </c>
      <c r="DM23" s="698"/>
      <c r="DN23" s="698"/>
      <c r="DO23" s="698"/>
      <c r="DP23" s="698"/>
      <c r="DQ23" s="698"/>
      <c r="DR23" s="698"/>
      <c r="DS23" s="698"/>
      <c r="DT23" s="698"/>
      <c r="DU23" s="698"/>
      <c r="DV23" s="699"/>
      <c r="DW23" s="648" t="s">
        <v>291</v>
      </c>
      <c r="DX23" s="649"/>
      <c r="DY23" s="649"/>
      <c r="DZ23" s="649"/>
      <c r="EA23" s="649"/>
      <c r="EB23" s="649"/>
      <c r="EC23" s="650"/>
    </row>
    <row r="24" spans="2:133" ht="11.25" customHeight="1" x14ac:dyDescent="0.2">
      <c r="B24" s="663" t="s">
        <v>292</v>
      </c>
      <c r="C24" s="664"/>
      <c r="D24" s="664"/>
      <c r="E24" s="664"/>
      <c r="F24" s="664"/>
      <c r="G24" s="664"/>
      <c r="H24" s="664"/>
      <c r="I24" s="664"/>
      <c r="J24" s="664"/>
      <c r="K24" s="664"/>
      <c r="L24" s="664"/>
      <c r="M24" s="664"/>
      <c r="N24" s="664"/>
      <c r="O24" s="664"/>
      <c r="P24" s="664"/>
      <c r="Q24" s="665"/>
      <c r="R24" s="666">
        <v>1990499</v>
      </c>
      <c r="S24" s="667"/>
      <c r="T24" s="667"/>
      <c r="U24" s="667"/>
      <c r="V24" s="667"/>
      <c r="W24" s="667"/>
      <c r="X24" s="667"/>
      <c r="Y24" s="668"/>
      <c r="Z24" s="669">
        <v>31</v>
      </c>
      <c r="AA24" s="669"/>
      <c r="AB24" s="669"/>
      <c r="AC24" s="669"/>
      <c r="AD24" s="670">
        <v>1990499</v>
      </c>
      <c r="AE24" s="670"/>
      <c r="AF24" s="670"/>
      <c r="AG24" s="670"/>
      <c r="AH24" s="670"/>
      <c r="AI24" s="670"/>
      <c r="AJ24" s="670"/>
      <c r="AK24" s="670"/>
      <c r="AL24" s="671">
        <v>76.400000000000006</v>
      </c>
      <c r="AM24" s="672"/>
      <c r="AN24" s="672"/>
      <c r="AO24" s="673"/>
      <c r="AP24" s="685" t="s">
        <v>293</v>
      </c>
      <c r="AQ24" s="686"/>
      <c r="AR24" s="686"/>
      <c r="AS24" s="686"/>
      <c r="AT24" s="686"/>
      <c r="AU24" s="686"/>
      <c r="AV24" s="686"/>
      <c r="AW24" s="686"/>
      <c r="AX24" s="686"/>
      <c r="AY24" s="686"/>
      <c r="AZ24" s="686"/>
      <c r="BA24" s="686"/>
      <c r="BB24" s="686"/>
      <c r="BC24" s="686"/>
      <c r="BD24" s="686"/>
      <c r="BE24" s="686"/>
      <c r="BF24" s="687"/>
      <c r="BG24" s="666" t="s">
        <v>235</v>
      </c>
      <c r="BH24" s="667"/>
      <c r="BI24" s="667"/>
      <c r="BJ24" s="667"/>
      <c r="BK24" s="667"/>
      <c r="BL24" s="667"/>
      <c r="BM24" s="667"/>
      <c r="BN24" s="668"/>
      <c r="BO24" s="669" t="s">
        <v>235</v>
      </c>
      <c r="BP24" s="669"/>
      <c r="BQ24" s="669"/>
      <c r="BR24" s="669"/>
      <c r="BS24" s="670" t="s">
        <v>175</v>
      </c>
      <c r="BT24" s="670"/>
      <c r="BU24" s="670"/>
      <c r="BV24" s="670"/>
      <c r="BW24" s="670"/>
      <c r="BX24" s="670"/>
      <c r="BY24" s="670"/>
      <c r="BZ24" s="670"/>
      <c r="CA24" s="670"/>
      <c r="CB24" s="674"/>
      <c r="CD24" s="677" t="s">
        <v>294</v>
      </c>
      <c r="CE24" s="678"/>
      <c r="CF24" s="678"/>
      <c r="CG24" s="678"/>
      <c r="CH24" s="678"/>
      <c r="CI24" s="678"/>
      <c r="CJ24" s="678"/>
      <c r="CK24" s="678"/>
      <c r="CL24" s="678"/>
      <c r="CM24" s="678"/>
      <c r="CN24" s="678"/>
      <c r="CO24" s="678"/>
      <c r="CP24" s="678"/>
      <c r="CQ24" s="679"/>
      <c r="CR24" s="655">
        <v>1458150</v>
      </c>
      <c r="CS24" s="656"/>
      <c r="CT24" s="656"/>
      <c r="CU24" s="656"/>
      <c r="CV24" s="656"/>
      <c r="CW24" s="656"/>
      <c r="CX24" s="656"/>
      <c r="CY24" s="657"/>
      <c r="CZ24" s="660">
        <v>25.2</v>
      </c>
      <c r="DA24" s="661"/>
      <c r="DB24" s="661"/>
      <c r="DC24" s="680"/>
      <c r="DD24" s="705">
        <v>1109382</v>
      </c>
      <c r="DE24" s="656"/>
      <c r="DF24" s="656"/>
      <c r="DG24" s="656"/>
      <c r="DH24" s="656"/>
      <c r="DI24" s="656"/>
      <c r="DJ24" s="656"/>
      <c r="DK24" s="657"/>
      <c r="DL24" s="705">
        <v>1092402</v>
      </c>
      <c r="DM24" s="656"/>
      <c r="DN24" s="656"/>
      <c r="DO24" s="656"/>
      <c r="DP24" s="656"/>
      <c r="DQ24" s="656"/>
      <c r="DR24" s="656"/>
      <c r="DS24" s="656"/>
      <c r="DT24" s="656"/>
      <c r="DU24" s="656"/>
      <c r="DV24" s="657"/>
      <c r="DW24" s="660">
        <v>40.9</v>
      </c>
      <c r="DX24" s="661"/>
      <c r="DY24" s="661"/>
      <c r="DZ24" s="661"/>
      <c r="EA24" s="661"/>
      <c r="EB24" s="661"/>
      <c r="EC24" s="662"/>
    </row>
    <row r="25" spans="2:133" ht="11.25" customHeight="1" x14ac:dyDescent="0.2">
      <c r="B25" s="663" t="s">
        <v>295</v>
      </c>
      <c r="C25" s="664"/>
      <c r="D25" s="664"/>
      <c r="E25" s="664"/>
      <c r="F25" s="664"/>
      <c r="G25" s="664"/>
      <c r="H25" s="664"/>
      <c r="I25" s="664"/>
      <c r="J25" s="664"/>
      <c r="K25" s="664"/>
      <c r="L25" s="664"/>
      <c r="M25" s="664"/>
      <c r="N25" s="664"/>
      <c r="O25" s="664"/>
      <c r="P25" s="664"/>
      <c r="Q25" s="665"/>
      <c r="R25" s="666">
        <v>237692</v>
      </c>
      <c r="S25" s="667"/>
      <c r="T25" s="667"/>
      <c r="U25" s="667"/>
      <c r="V25" s="667"/>
      <c r="W25" s="667"/>
      <c r="X25" s="667"/>
      <c r="Y25" s="668"/>
      <c r="Z25" s="669">
        <v>3.7</v>
      </c>
      <c r="AA25" s="669"/>
      <c r="AB25" s="669"/>
      <c r="AC25" s="669"/>
      <c r="AD25" s="670" t="s">
        <v>235</v>
      </c>
      <c r="AE25" s="670"/>
      <c r="AF25" s="670"/>
      <c r="AG25" s="670"/>
      <c r="AH25" s="670"/>
      <c r="AI25" s="670"/>
      <c r="AJ25" s="670"/>
      <c r="AK25" s="670"/>
      <c r="AL25" s="671" t="s">
        <v>175</v>
      </c>
      <c r="AM25" s="672"/>
      <c r="AN25" s="672"/>
      <c r="AO25" s="673"/>
      <c r="AP25" s="685" t="s">
        <v>296</v>
      </c>
      <c r="AQ25" s="686"/>
      <c r="AR25" s="686"/>
      <c r="AS25" s="686"/>
      <c r="AT25" s="686"/>
      <c r="AU25" s="686"/>
      <c r="AV25" s="686"/>
      <c r="AW25" s="686"/>
      <c r="AX25" s="686"/>
      <c r="AY25" s="686"/>
      <c r="AZ25" s="686"/>
      <c r="BA25" s="686"/>
      <c r="BB25" s="686"/>
      <c r="BC25" s="686"/>
      <c r="BD25" s="686"/>
      <c r="BE25" s="686"/>
      <c r="BF25" s="687"/>
      <c r="BG25" s="666" t="s">
        <v>235</v>
      </c>
      <c r="BH25" s="667"/>
      <c r="BI25" s="667"/>
      <c r="BJ25" s="667"/>
      <c r="BK25" s="667"/>
      <c r="BL25" s="667"/>
      <c r="BM25" s="667"/>
      <c r="BN25" s="668"/>
      <c r="BO25" s="669" t="s">
        <v>235</v>
      </c>
      <c r="BP25" s="669"/>
      <c r="BQ25" s="669"/>
      <c r="BR25" s="669"/>
      <c r="BS25" s="670" t="s">
        <v>235</v>
      </c>
      <c r="BT25" s="670"/>
      <c r="BU25" s="670"/>
      <c r="BV25" s="670"/>
      <c r="BW25" s="670"/>
      <c r="BX25" s="670"/>
      <c r="BY25" s="670"/>
      <c r="BZ25" s="670"/>
      <c r="CA25" s="670"/>
      <c r="CB25" s="674"/>
      <c r="CD25" s="681" t="s">
        <v>297</v>
      </c>
      <c r="CE25" s="682"/>
      <c r="CF25" s="682"/>
      <c r="CG25" s="682"/>
      <c r="CH25" s="682"/>
      <c r="CI25" s="682"/>
      <c r="CJ25" s="682"/>
      <c r="CK25" s="682"/>
      <c r="CL25" s="682"/>
      <c r="CM25" s="682"/>
      <c r="CN25" s="682"/>
      <c r="CO25" s="682"/>
      <c r="CP25" s="682"/>
      <c r="CQ25" s="683"/>
      <c r="CR25" s="666">
        <v>758602</v>
      </c>
      <c r="CS25" s="706"/>
      <c r="CT25" s="706"/>
      <c r="CU25" s="706"/>
      <c r="CV25" s="706"/>
      <c r="CW25" s="706"/>
      <c r="CX25" s="706"/>
      <c r="CY25" s="707"/>
      <c r="CZ25" s="671">
        <v>13.1</v>
      </c>
      <c r="DA25" s="700"/>
      <c r="DB25" s="700"/>
      <c r="DC25" s="708"/>
      <c r="DD25" s="675">
        <v>729939</v>
      </c>
      <c r="DE25" s="706"/>
      <c r="DF25" s="706"/>
      <c r="DG25" s="706"/>
      <c r="DH25" s="706"/>
      <c r="DI25" s="706"/>
      <c r="DJ25" s="706"/>
      <c r="DK25" s="707"/>
      <c r="DL25" s="675">
        <v>717607</v>
      </c>
      <c r="DM25" s="706"/>
      <c r="DN25" s="706"/>
      <c r="DO25" s="706"/>
      <c r="DP25" s="706"/>
      <c r="DQ25" s="706"/>
      <c r="DR25" s="706"/>
      <c r="DS25" s="706"/>
      <c r="DT25" s="706"/>
      <c r="DU25" s="706"/>
      <c r="DV25" s="707"/>
      <c r="DW25" s="671">
        <v>26.9</v>
      </c>
      <c r="DX25" s="700"/>
      <c r="DY25" s="700"/>
      <c r="DZ25" s="700"/>
      <c r="EA25" s="700"/>
      <c r="EB25" s="700"/>
      <c r="EC25" s="701"/>
    </row>
    <row r="26" spans="2:133" ht="11.25" customHeight="1" x14ac:dyDescent="0.2">
      <c r="B26" s="663" t="s">
        <v>298</v>
      </c>
      <c r="C26" s="664"/>
      <c r="D26" s="664"/>
      <c r="E26" s="664"/>
      <c r="F26" s="664"/>
      <c r="G26" s="664"/>
      <c r="H26" s="664"/>
      <c r="I26" s="664"/>
      <c r="J26" s="664"/>
      <c r="K26" s="664"/>
      <c r="L26" s="664"/>
      <c r="M26" s="664"/>
      <c r="N26" s="664"/>
      <c r="O26" s="664"/>
      <c r="P26" s="664"/>
      <c r="Q26" s="665"/>
      <c r="R26" s="666" t="s">
        <v>137</v>
      </c>
      <c r="S26" s="667"/>
      <c r="T26" s="667"/>
      <c r="U26" s="667"/>
      <c r="V26" s="667"/>
      <c r="W26" s="667"/>
      <c r="X26" s="667"/>
      <c r="Y26" s="668"/>
      <c r="Z26" s="669" t="s">
        <v>175</v>
      </c>
      <c r="AA26" s="669"/>
      <c r="AB26" s="669"/>
      <c r="AC26" s="669"/>
      <c r="AD26" s="670" t="s">
        <v>175</v>
      </c>
      <c r="AE26" s="670"/>
      <c r="AF26" s="670"/>
      <c r="AG26" s="670"/>
      <c r="AH26" s="670"/>
      <c r="AI26" s="670"/>
      <c r="AJ26" s="670"/>
      <c r="AK26" s="670"/>
      <c r="AL26" s="671" t="s">
        <v>175</v>
      </c>
      <c r="AM26" s="672"/>
      <c r="AN26" s="672"/>
      <c r="AO26" s="673"/>
      <c r="AP26" s="685" t="s">
        <v>299</v>
      </c>
      <c r="AQ26" s="709"/>
      <c r="AR26" s="709"/>
      <c r="AS26" s="709"/>
      <c r="AT26" s="709"/>
      <c r="AU26" s="709"/>
      <c r="AV26" s="709"/>
      <c r="AW26" s="709"/>
      <c r="AX26" s="709"/>
      <c r="AY26" s="709"/>
      <c r="AZ26" s="709"/>
      <c r="BA26" s="709"/>
      <c r="BB26" s="709"/>
      <c r="BC26" s="709"/>
      <c r="BD26" s="709"/>
      <c r="BE26" s="709"/>
      <c r="BF26" s="687"/>
      <c r="BG26" s="666" t="s">
        <v>235</v>
      </c>
      <c r="BH26" s="667"/>
      <c r="BI26" s="667"/>
      <c r="BJ26" s="667"/>
      <c r="BK26" s="667"/>
      <c r="BL26" s="667"/>
      <c r="BM26" s="667"/>
      <c r="BN26" s="668"/>
      <c r="BO26" s="669" t="s">
        <v>175</v>
      </c>
      <c r="BP26" s="669"/>
      <c r="BQ26" s="669"/>
      <c r="BR26" s="669"/>
      <c r="BS26" s="670" t="s">
        <v>235</v>
      </c>
      <c r="BT26" s="670"/>
      <c r="BU26" s="670"/>
      <c r="BV26" s="670"/>
      <c r="BW26" s="670"/>
      <c r="BX26" s="670"/>
      <c r="BY26" s="670"/>
      <c r="BZ26" s="670"/>
      <c r="CA26" s="670"/>
      <c r="CB26" s="674"/>
      <c r="CD26" s="681" t="s">
        <v>300</v>
      </c>
      <c r="CE26" s="682"/>
      <c r="CF26" s="682"/>
      <c r="CG26" s="682"/>
      <c r="CH26" s="682"/>
      <c r="CI26" s="682"/>
      <c r="CJ26" s="682"/>
      <c r="CK26" s="682"/>
      <c r="CL26" s="682"/>
      <c r="CM26" s="682"/>
      <c r="CN26" s="682"/>
      <c r="CO26" s="682"/>
      <c r="CP26" s="682"/>
      <c r="CQ26" s="683"/>
      <c r="CR26" s="666">
        <v>393308</v>
      </c>
      <c r="CS26" s="667"/>
      <c r="CT26" s="667"/>
      <c r="CU26" s="667"/>
      <c r="CV26" s="667"/>
      <c r="CW26" s="667"/>
      <c r="CX26" s="667"/>
      <c r="CY26" s="668"/>
      <c r="CZ26" s="671">
        <v>6.8</v>
      </c>
      <c r="DA26" s="700"/>
      <c r="DB26" s="700"/>
      <c r="DC26" s="708"/>
      <c r="DD26" s="675">
        <v>378088</v>
      </c>
      <c r="DE26" s="667"/>
      <c r="DF26" s="667"/>
      <c r="DG26" s="667"/>
      <c r="DH26" s="667"/>
      <c r="DI26" s="667"/>
      <c r="DJ26" s="667"/>
      <c r="DK26" s="668"/>
      <c r="DL26" s="675" t="s">
        <v>235</v>
      </c>
      <c r="DM26" s="667"/>
      <c r="DN26" s="667"/>
      <c r="DO26" s="667"/>
      <c r="DP26" s="667"/>
      <c r="DQ26" s="667"/>
      <c r="DR26" s="667"/>
      <c r="DS26" s="667"/>
      <c r="DT26" s="667"/>
      <c r="DU26" s="667"/>
      <c r="DV26" s="668"/>
      <c r="DW26" s="671" t="s">
        <v>235</v>
      </c>
      <c r="DX26" s="700"/>
      <c r="DY26" s="700"/>
      <c r="DZ26" s="700"/>
      <c r="EA26" s="700"/>
      <c r="EB26" s="700"/>
      <c r="EC26" s="701"/>
    </row>
    <row r="27" spans="2:133" ht="11.25" customHeight="1" x14ac:dyDescent="0.2">
      <c r="B27" s="663" t="s">
        <v>301</v>
      </c>
      <c r="C27" s="664"/>
      <c r="D27" s="664"/>
      <c r="E27" s="664"/>
      <c r="F27" s="664"/>
      <c r="G27" s="664"/>
      <c r="H27" s="664"/>
      <c r="I27" s="664"/>
      <c r="J27" s="664"/>
      <c r="K27" s="664"/>
      <c r="L27" s="664"/>
      <c r="M27" s="664"/>
      <c r="N27" s="664"/>
      <c r="O27" s="664"/>
      <c r="P27" s="664"/>
      <c r="Q27" s="665"/>
      <c r="R27" s="666">
        <v>2838205</v>
      </c>
      <c r="S27" s="667"/>
      <c r="T27" s="667"/>
      <c r="U27" s="667"/>
      <c r="V27" s="667"/>
      <c r="W27" s="667"/>
      <c r="X27" s="667"/>
      <c r="Y27" s="668"/>
      <c r="Z27" s="669">
        <v>44.1</v>
      </c>
      <c r="AA27" s="669"/>
      <c r="AB27" s="669"/>
      <c r="AC27" s="669"/>
      <c r="AD27" s="670">
        <v>2600513</v>
      </c>
      <c r="AE27" s="670"/>
      <c r="AF27" s="670"/>
      <c r="AG27" s="670"/>
      <c r="AH27" s="670"/>
      <c r="AI27" s="670"/>
      <c r="AJ27" s="670"/>
      <c r="AK27" s="670"/>
      <c r="AL27" s="671">
        <v>99.800003051757813</v>
      </c>
      <c r="AM27" s="672"/>
      <c r="AN27" s="672"/>
      <c r="AO27" s="673"/>
      <c r="AP27" s="663" t="s">
        <v>302</v>
      </c>
      <c r="AQ27" s="664"/>
      <c r="AR27" s="664"/>
      <c r="AS27" s="664"/>
      <c r="AT27" s="664"/>
      <c r="AU27" s="664"/>
      <c r="AV27" s="664"/>
      <c r="AW27" s="664"/>
      <c r="AX27" s="664"/>
      <c r="AY27" s="664"/>
      <c r="AZ27" s="664"/>
      <c r="BA27" s="664"/>
      <c r="BB27" s="664"/>
      <c r="BC27" s="664"/>
      <c r="BD27" s="664"/>
      <c r="BE27" s="664"/>
      <c r="BF27" s="665"/>
      <c r="BG27" s="666">
        <v>371576</v>
      </c>
      <c r="BH27" s="667"/>
      <c r="BI27" s="667"/>
      <c r="BJ27" s="667"/>
      <c r="BK27" s="667"/>
      <c r="BL27" s="667"/>
      <c r="BM27" s="667"/>
      <c r="BN27" s="668"/>
      <c r="BO27" s="669">
        <v>100</v>
      </c>
      <c r="BP27" s="669"/>
      <c r="BQ27" s="669"/>
      <c r="BR27" s="669"/>
      <c r="BS27" s="670" t="s">
        <v>235</v>
      </c>
      <c r="BT27" s="670"/>
      <c r="BU27" s="670"/>
      <c r="BV27" s="670"/>
      <c r="BW27" s="670"/>
      <c r="BX27" s="670"/>
      <c r="BY27" s="670"/>
      <c r="BZ27" s="670"/>
      <c r="CA27" s="670"/>
      <c r="CB27" s="674"/>
      <c r="CD27" s="681" t="s">
        <v>303</v>
      </c>
      <c r="CE27" s="682"/>
      <c r="CF27" s="682"/>
      <c r="CG27" s="682"/>
      <c r="CH27" s="682"/>
      <c r="CI27" s="682"/>
      <c r="CJ27" s="682"/>
      <c r="CK27" s="682"/>
      <c r="CL27" s="682"/>
      <c r="CM27" s="682"/>
      <c r="CN27" s="682"/>
      <c r="CO27" s="682"/>
      <c r="CP27" s="682"/>
      <c r="CQ27" s="683"/>
      <c r="CR27" s="666">
        <v>381241</v>
      </c>
      <c r="CS27" s="706"/>
      <c r="CT27" s="706"/>
      <c r="CU27" s="706"/>
      <c r="CV27" s="706"/>
      <c r="CW27" s="706"/>
      <c r="CX27" s="706"/>
      <c r="CY27" s="707"/>
      <c r="CZ27" s="671">
        <v>6.6</v>
      </c>
      <c r="DA27" s="700"/>
      <c r="DB27" s="700"/>
      <c r="DC27" s="708"/>
      <c r="DD27" s="675">
        <v>96594</v>
      </c>
      <c r="DE27" s="706"/>
      <c r="DF27" s="706"/>
      <c r="DG27" s="706"/>
      <c r="DH27" s="706"/>
      <c r="DI27" s="706"/>
      <c r="DJ27" s="706"/>
      <c r="DK27" s="707"/>
      <c r="DL27" s="675">
        <v>92494</v>
      </c>
      <c r="DM27" s="706"/>
      <c r="DN27" s="706"/>
      <c r="DO27" s="706"/>
      <c r="DP27" s="706"/>
      <c r="DQ27" s="706"/>
      <c r="DR27" s="706"/>
      <c r="DS27" s="706"/>
      <c r="DT27" s="706"/>
      <c r="DU27" s="706"/>
      <c r="DV27" s="707"/>
      <c r="DW27" s="671">
        <v>3.5</v>
      </c>
      <c r="DX27" s="700"/>
      <c r="DY27" s="700"/>
      <c r="DZ27" s="700"/>
      <c r="EA27" s="700"/>
      <c r="EB27" s="700"/>
      <c r="EC27" s="701"/>
    </row>
    <row r="28" spans="2:133" ht="11.25" customHeight="1" x14ac:dyDescent="0.2">
      <c r="B28" s="663" t="s">
        <v>304</v>
      </c>
      <c r="C28" s="664"/>
      <c r="D28" s="664"/>
      <c r="E28" s="664"/>
      <c r="F28" s="664"/>
      <c r="G28" s="664"/>
      <c r="H28" s="664"/>
      <c r="I28" s="664"/>
      <c r="J28" s="664"/>
      <c r="K28" s="664"/>
      <c r="L28" s="664"/>
      <c r="M28" s="664"/>
      <c r="N28" s="664"/>
      <c r="O28" s="664"/>
      <c r="P28" s="664"/>
      <c r="Q28" s="665"/>
      <c r="R28" s="666" t="s">
        <v>175</v>
      </c>
      <c r="S28" s="667"/>
      <c r="T28" s="667"/>
      <c r="U28" s="667"/>
      <c r="V28" s="667"/>
      <c r="W28" s="667"/>
      <c r="X28" s="667"/>
      <c r="Y28" s="668"/>
      <c r="Z28" s="669" t="s">
        <v>235</v>
      </c>
      <c r="AA28" s="669"/>
      <c r="AB28" s="669"/>
      <c r="AC28" s="669"/>
      <c r="AD28" s="670" t="s">
        <v>235</v>
      </c>
      <c r="AE28" s="670"/>
      <c r="AF28" s="670"/>
      <c r="AG28" s="670"/>
      <c r="AH28" s="670"/>
      <c r="AI28" s="670"/>
      <c r="AJ28" s="670"/>
      <c r="AK28" s="670"/>
      <c r="AL28" s="671" t="s">
        <v>235</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305</v>
      </c>
      <c r="CE28" s="682"/>
      <c r="CF28" s="682"/>
      <c r="CG28" s="682"/>
      <c r="CH28" s="682"/>
      <c r="CI28" s="682"/>
      <c r="CJ28" s="682"/>
      <c r="CK28" s="682"/>
      <c r="CL28" s="682"/>
      <c r="CM28" s="682"/>
      <c r="CN28" s="682"/>
      <c r="CO28" s="682"/>
      <c r="CP28" s="682"/>
      <c r="CQ28" s="683"/>
      <c r="CR28" s="666">
        <v>318307</v>
      </c>
      <c r="CS28" s="667"/>
      <c r="CT28" s="667"/>
      <c r="CU28" s="667"/>
      <c r="CV28" s="667"/>
      <c r="CW28" s="667"/>
      <c r="CX28" s="667"/>
      <c r="CY28" s="668"/>
      <c r="CZ28" s="671">
        <v>5.5</v>
      </c>
      <c r="DA28" s="700"/>
      <c r="DB28" s="700"/>
      <c r="DC28" s="708"/>
      <c r="DD28" s="675">
        <v>282849</v>
      </c>
      <c r="DE28" s="667"/>
      <c r="DF28" s="667"/>
      <c r="DG28" s="667"/>
      <c r="DH28" s="667"/>
      <c r="DI28" s="667"/>
      <c r="DJ28" s="667"/>
      <c r="DK28" s="668"/>
      <c r="DL28" s="675">
        <v>282301</v>
      </c>
      <c r="DM28" s="667"/>
      <c r="DN28" s="667"/>
      <c r="DO28" s="667"/>
      <c r="DP28" s="667"/>
      <c r="DQ28" s="667"/>
      <c r="DR28" s="667"/>
      <c r="DS28" s="667"/>
      <c r="DT28" s="667"/>
      <c r="DU28" s="667"/>
      <c r="DV28" s="668"/>
      <c r="DW28" s="671">
        <v>10.6</v>
      </c>
      <c r="DX28" s="700"/>
      <c r="DY28" s="700"/>
      <c r="DZ28" s="700"/>
      <c r="EA28" s="700"/>
      <c r="EB28" s="700"/>
      <c r="EC28" s="701"/>
    </row>
    <row r="29" spans="2:133" ht="11.25" customHeight="1" x14ac:dyDescent="0.2">
      <c r="B29" s="663" t="s">
        <v>306</v>
      </c>
      <c r="C29" s="664"/>
      <c r="D29" s="664"/>
      <c r="E29" s="664"/>
      <c r="F29" s="664"/>
      <c r="G29" s="664"/>
      <c r="H29" s="664"/>
      <c r="I29" s="664"/>
      <c r="J29" s="664"/>
      <c r="K29" s="664"/>
      <c r="L29" s="664"/>
      <c r="M29" s="664"/>
      <c r="N29" s="664"/>
      <c r="O29" s="664"/>
      <c r="P29" s="664"/>
      <c r="Q29" s="665"/>
      <c r="R29" s="666">
        <v>16016</v>
      </c>
      <c r="S29" s="667"/>
      <c r="T29" s="667"/>
      <c r="U29" s="667"/>
      <c r="V29" s="667"/>
      <c r="W29" s="667"/>
      <c r="X29" s="667"/>
      <c r="Y29" s="668"/>
      <c r="Z29" s="669">
        <v>0.2</v>
      </c>
      <c r="AA29" s="669"/>
      <c r="AB29" s="669"/>
      <c r="AC29" s="669"/>
      <c r="AD29" s="670" t="s">
        <v>235</v>
      </c>
      <c r="AE29" s="670"/>
      <c r="AF29" s="670"/>
      <c r="AG29" s="670"/>
      <c r="AH29" s="670"/>
      <c r="AI29" s="670"/>
      <c r="AJ29" s="670"/>
      <c r="AK29" s="670"/>
      <c r="AL29" s="671" t="s">
        <v>175</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307</v>
      </c>
      <c r="CE29" s="716"/>
      <c r="CF29" s="681" t="s">
        <v>308</v>
      </c>
      <c r="CG29" s="682"/>
      <c r="CH29" s="682"/>
      <c r="CI29" s="682"/>
      <c r="CJ29" s="682"/>
      <c r="CK29" s="682"/>
      <c r="CL29" s="682"/>
      <c r="CM29" s="682"/>
      <c r="CN29" s="682"/>
      <c r="CO29" s="682"/>
      <c r="CP29" s="682"/>
      <c r="CQ29" s="683"/>
      <c r="CR29" s="666">
        <v>318307</v>
      </c>
      <c r="CS29" s="706"/>
      <c r="CT29" s="706"/>
      <c r="CU29" s="706"/>
      <c r="CV29" s="706"/>
      <c r="CW29" s="706"/>
      <c r="CX29" s="706"/>
      <c r="CY29" s="707"/>
      <c r="CZ29" s="671">
        <v>5.5</v>
      </c>
      <c r="DA29" s="700"/>
      <c r="DB29" s="700"/>
      <c r="DC29" s="708"/>
      <c r="DD29" s="675">
        <v>282849</v>
      </c>
      <c r="DE29" s="706"/>
      <c r="DF29" s="706"/>
      <c r="DG29" s="706"/>
      <c r="DH29" s="706"/>
      <c r="DI29" s="706"/>
      <c r="DJ29" s="706"/>
      <c r="DK29" s="707"/>
      <c r="DL29" s="675">
        <v>282301</v>
      </c>
      <c r="DM29" s="706"/>
      <c r="DN29" s="706"/>
      <c r="DO29" s="706"/>
      <c r="DP29" s="706"/>
      <c r="DQ29" s="706"/>
      <c r="DR29" s="706"/>
      <c r="DS29" s="706"/>
      <c r="DT29" s="706"/>
      <c r="DU29" s="706"/>
      <c r="DV29" s="707"/>
      <c r="DW29" s="671">
        <v>10.6</v>
      </c>
      <c r="DX29" s="700"/>
      <c r="DY29" s="700"/>
      <c r="DZ29" s="700"/>
      <c r="EA29" s="700"/>
      <c r="EB29" s="700"/>
      <c r="EC29" s="701"/>
    </row>
    <row r="30" spans="2:133" ht="11.25" customHeight="1" x14ac:dyDescent="0.2">
      <c r="B30" s="663" t="s">
        <v>309</v>
      </c>
      <c r="C30" s="664"/>
      <c r="D30" s="664"/>
      <c r="E30" s="664"/>
      <c r="F30" s="664"/>
      <c r="G30" s="664"/>
      <c r="H30" s="664"/>
      <c r="I30" s="664"/>
      <c r="J30" s="664"/>
      <c r="K30" s="664"/>
      <c r="L30" s="664"/>
      <c r="M30" s="664"/>
      <c r="N30" s="664"/>
      <c r="O30" s="664"/>
      <c r="P30" s="664"/>
      <c r="Q30" s="665"/>
      <c r="R30" s="666">
        <v>68675</v>
      </c>
      <c r="S30" s="667"/>
      <c r="T30" s="667"/>
      <c r="U30" s="667"/>
      <c r="V30" s="667"/>
      <c r="W30" s="667"/>
      <c r="X30" s="667"/>
      <c r="Y30" s="668"/>
      <c r="Z30" s="669">
        <v>1.1000000000000001</v>
      </c>
      <c r="AA30" s="669"/>
      <c r="AB30" s="669"/>
      <c r="AC30" s="669"/>
      <c r="AD30" s="670">
        <v>1494</v>
      </c>
      <c r="AE30" s="670"/>
      <c r="AF30" s="670"/>
      <c r="AG30" s="670"/>
      <c r="AH30" s="670"/>
      <c r="AI30" s="670"/>
      <c r="AJ30" s="670"/>
      <c r="AK30" s="670"/>
      <c r="AL30" s="671">
        <v>0.1</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310</v>
      </c>
      <c r="BH30" s="713"/>
      <c r="BI30" s="713"/>
      <c r="BJ30" s="713"/>
      <c r="BK30" s="713"/>
      <c r="BL30" s="713"/>
      <c r="BM30" s="713"/>
      <c r="BN30" s="713"/>
      <c r="BO30" s="713"/>
      <c r="BP30" s="713"/>
      <c r="BQ30" s="714"/>
      <c r="BR30" s="645" t="s">
        <v>311</v>
      </c>
      <c r="BS30" s="713"/>
      <c r="BT30" s="713"/>
      <c r="BU30" s="713"/>
      <c r="BV30" s="713"/>
      <c r="BW30" s="713"/>
      <c r="BX30" s="713"/>
      <c r="BY30" s="713"/>
      <c r="BZ30" s="713"/>
      <c r="CA30" s="713"/>
      <c r="CB30" s="714"/>
      <c r="CD30" s="717"/>
      <c r="CE30" s="718"/>
      <c r="CF30" s="681" t="s">
        <v>312</v>
      </c>
      <c r="CG30" s="682"/>
      <c r="CH30" s="682"/>
      <c r="CI30" s="682"/>
      <c r="CJ30" s="682"/>
      <c r="CK30" s="682"/>
      <c r="CL30" s="682"/>
      <c r="CM30" s="682"/>
      <c r="CN30" s="682"/>
      <c r="CO30" s="682"/>
      <c r="CP30" s="682"/>
      <c r="CQ30" s="683"/>
      <c r="CR30" s="666">
        <v>311232</v>
      </c>
      <c r="CS30" s="667"/>
      <c r="CT30" s="667"/>
      <c r="CU30" s="667"/>
      <c r="CV30" s="667"/>
      <c r="CW30" s="667"/>
      <c r="CX30" s="667"/>
      <c r="CY30" s="668"/>
      <c r="CZ30" s="671">
        <v>5.4</v>
      </c>
      <c r="DA30" s="700"/>
      <c r="DB30" s="700"/>
      <c r="DC30" s="708"/>
      <c r="DD30" s="675">
        <v>275774</v>
      </c>
      <c r="DE30" s="667"/>
      <c r="DF30" s="667"/>
      <c r="DG30" s="667"/>
      <c r="DH30" s="667"/>
      <c r="DI30" s="667"/>
      <c r="DJ30" s="667"/>
      <c r="DK30" s="668"/>
      <c r="DL30" s="675">
        <v>275226</v>
      </c>
      <c r="DM30" s="667"/>
      <c r="DN30" s="667"/>
      <c r="DO30" s="667"/>
      <c r="DP30" s="667"/>
      <c r="DQ30" s="667"/>
      <c r="DR30" s="667"/>
      <c r="DS30" s="667"/>
      <c r="DT30" s="667"/>
      <c r="DU30" s="667"/>
      <c r="DV30" s="668"/>
      <c r="DW30" s="671">
        <v>10.3</v>
      </c>
      <c r="DX30" s="700"/>
      <c r="DY30" s="700"/>
      <c r="DZ30" s="700"/>
      <c r="EA30" s="700"/>
      <c r="EB30" s="700"/>
      <c r="EC30" s="701"/>
    </row>
    <row r="31" spans="2:133" ht="11.25" customHeight="1" x14ac:dyDescent="0.2">
      <c r="B31" s="663" t="s">
        <v>313</v>
      </c>
      <c r="C31" s="664"/>
      <c r="D31" s="664"/>
      <c r="E31" s="664"/>
      <c r="F31" s="664"/>
      <c r="G31" s="664"/>
      <c r="H31" s="664"/>
      <c r="I31" s="664"/>
      <c r="J31" s="664"/>
      <c r="K31" s="664"/>
      <c r="L31" s="664"/>
      <c r="M31" s="664"/>
      <c r="N31" s="664"/>
      <c r="O31" s="664"/>
      <c r="P31" s="664"/>
      <c r="Q31" s="665"/>
      <c r="R31" s="666">
        <v>2582</v>
      </c>
      <c r="S31" s="667"/>
      <c r="T31" s="667"/>
      <c r="U31" s="667"/>
      <c r="V31" s="667"/>
      <c r="W31" s="667"/>
      <c r="X31" s="667"/>
      <c r="Y31" s="668"/>
      <c r="Z31" s="669">
        <v>0</v>
      </c>
      <c r="AA31" s="669"/>
      <c r="AB31" s="669"/>
      <c r="AC31" s="669"/>
      <c r="AD31" s="670" t="s">
        <v>235</v>
      </c>
      <c r="AE31" s="670"/>
      <c r="AF31" s="670"/>
      <c r="AG31" s="670"/>
      <c r="AH31" s="670"/>
      <c r="AI31" s="670"/>
      <c r="AJ31" s="670"/>
      <c r="AK31" s="670"/>
      <c r="AL31" s="671" t="s">
        <v>235</v>
      </c>
      <c r="AM31" s="672"/>
      <c r="AN31" s="672"/>
      <c r="AO31" s="673"/>
      <c r="AP31" s="726" t="s">
        <v>314</v>
      </c>
      <c r="AQ31" s="727"/>
      <c r="AR31" s="727"/>
      <c r="AS31" s="727"/>
      <c r="AT31" s="732" t="s">
        <v>315</v>
      </c>
      <c r="AU31" s="217"/>
      <c r="AV31" s="217"/>
      <c r="AW31" s="217"/>
      <c r="AX31" s="652" t="s">
        <v>189</v>
      </c>
      <c r="AY31" s="653"/>
      <c r="AZ31" s="653"/>
      <c r="BA31" s="653"/>
      <c r="BB31" s="653"/>
      <c r="BC31" s="653"/>
      <c r="BD31" s="653"/>
      <c r="BE31" s="653"/>
      <c r="BF31" s="654"/>
      <c r="BG31" s="725">
        <v>99.4</v>
      </c>
      <c r="BH31" s="721"/>
      <c r="BI31" s="721"/>
      <c r="BJ31" s="721"/>
      <c r="BK31" s="721"/>
      <c r="BL31" s="721"/>
      <c r="BM31" s="661">
        <v>98</v>
      </c>
      <c r="BN31" s="721"/>
      <c r="BO31" s="721"/>
      <c r="BP31" s="721"/>
      <c r="BQ31" s="722"/>
      <c r="BR31" s="725">
        <v>99</v>
      </c>
      <c r="BS31" s="721"/>
      <c r="BT31" s="721"/>
      <c r="BU31" s="721"/>
      <c r="BV31" s="721"/>
      <c r="BW31" s="721"/>
      <c r="BX31" s="661">
        <v>97.8</v>
      </c>
      <c r="BY31" s="721"/>
      <c r="BZ31" s="721"/>
      <c r="CA31" s="721"/>
      <c r="CB31" s="722"/>
      <c r="CD31" s="717"/>
      <c r="CE31" s="718"/>
      <c r="CF31" s="681" t="s">
        <v>316</v>
      </c>
      <c r="CG31" s="682"/>
      <c r="CH31" s="682"/>
      <c r="CI31" s="682"/>
      <c r="CJ31" s="682"/>
      <c r="CK31" s="682"/>
      <c r="CL31" s="682"/>
      <c r="CM31" s="682"/>
      <c r="CN31" s="682"/>
      <c r="CO31" s="682"/>
      <c r="CP31" s="682"/>
      <c r="CQ31" s="683"/>
      <c r="CR31" s="666">
        <v>7075</v>
      </c>
      <c r="CS31" s="706"/>
      <c r="CT31" s="706"/>
      <c r="CU31" s="706"/>
      <c r="CV31" s="706"/>
      <c r="CW31" s="706"/>
      <c r="CX31" s="706"/>
      <c r="CY31" s="707"/>
      <c r="CZ31" s="671">
        <v>0.1</v>
      </c>
      <c r="DA31" s="700"/>
      <c r="DB31" s="700"/>
      <c r="DC31" s="708"/>
      <c r="DD31" s="675">
        <v>7075</v>
      </c>
      <c r="DE31" s="706"/>
      <c r="DF31" s="706"/>
      <c r="DG31" s="706"/>
      <c r="DH31" s="706"/>
      <c r="DI31" s="706"/>
      <c r="DJ31" s="706"/>
      <c r="DK31" s="707"/>
      <c r="DL31" s="675">
        <v>7075</v>
      </c>
      <c r="DM31" s="706"/>
      <c r="DN31" s="706"/>
      <c r="DO31" s="706"/>
      <c r="DP31" s="706"/>
      <c r="DQ31" s="706"/>
      <c r="DR31" s="706"/>
      <c r="DS31" s="706"/>
      <c r="DT31" s="706"/>
      <c r="DU31" s="706"/>
      <c r="DV31" s="707"/>
      <c r="DW31" s="671">
        <v>0.3</v>
      </c>
      <c r="DX31" s="700"/>
      <c r="DY31" s="700"/>
      <c r="DZ31" s="700"/>
      <c r="EA31" s="700"/>
      <c r="EB31" s="700"/>
      <c r="EC31" s="701"/>
    </row>
    <row r="32" spans="2:133" ht="11.25" customHeight="1" x14ac:dyDescent="0.2">
      <c r="B32" s="663" t="s">
        <v>317</v>
      </c>
      <c r="C32" s="664"/>
      <c r="D32" s="664"/>
      <c r="E32" s="664"/>
      <c r="F32" s="664"/>
      <c r="G32" s="664"/>
      <c r="H32" s="664"/>
      <c r="I32" s="664"/>
      <c r="J32" s="664"/>
      <c r="K32" s="664"/>
      <c r="L32" s="664"/>
      <c r="M32" s="664"/>
      <c r="N32" s="664"/>
      <c r="O32" s="664"/>
      <c r="P32" s="664"/>
      <c r="Q32" s="665"/>
      <c r="R32" s="666">
        <v>733935</v>
      </c>
      <c r="S32" s="667"/>
      <c r="T32" s="667"/>
      <c r="U32" s="667"/>
      <c r="V32" s="667"/>
      <c r="W32" s="667"/>
      <c r="X32" s="667"/>
      <c r="Y32" s="668"/>
      <c r="Z32" s="669">
        <v>11.4</v>
      </c>
      <c r="AA32" s="669"/>
      <c r="AB32" s="669"/>
      <c r="AC32" s="669"/>
      <c r="AD32" s="670" t="s">
        <v>175</v>
      </c>
      <c r="AE32" s="670"/>
      <c r="AF32" s="670"/>
      <c r="AG32" s="670"/>
      <c r="AH32" s="670"/>
      <c r="AI32" s="670"/>
      <c r="AJ32" s="670"/>
      <c r="AK32" s="670"/>
      <c r="AL32" s="671" t="s">
        <v>235</v>
      </c>
      <c r="AM32" s="672"/>
      <c r="AN32" s="672"/>
      <c r="AO32" s="673"/>
      <c r="AP32" s="728"/>
      <c r="AQ32" s="729"/>
      <c r="AR32" s="729"/>
      <c r="AS32" s="729"/>
      <c r="AT32" s="733"/>
      <c r="AU32" s="216" t="s">
        <v>318</v>
      </c>
      <c r="AV32" s="216"/>
      <c r="AW32" s="216"/>
      <c r="AX32" s="663" t="s">
        <v>319</v>
      </c>
      <c r="AY32" s="664"/>
      <c r="AZ32" s="664"/>
      <c r="BA32" s="664"/>
      <c r="BB32" s="664"/>
      <c r="BC32" s="664"/>
      <c r="BD32" s="664"/>
      <c r="BE32" s="664"/>
      <c r="BF32" s="665"/>
      <c r="BG32" s="735">
        <v>99.4</v>
      </c>
      <c r="BH32" s="706"/>
      <c r="BI32" s="706"/>
      <c r="BJ32" s="706"/>
      <c r="BK32" s="706"/>
      <c r="BL32" s="706"/>
      <c r="BM32" s="672">
        <v>98.3</v>
      </c>
      <c r="BN32" s="723"/>
      <c r="BO32" s="723"/>
      <c r="BP32" s="723"/>
      <c r="BQ32" s="724"/>
      <c r="BR32" s="735">
        <v>99.4</v>
      </c>
      <c r="BS32" s="706"/>
      <c r="BT32" s="706"/>
      <c r="BU32" s="706"/>
      <c r="BV32" s="706"/>
      <c r="BW32" s="706"/>
      <c r="BX32" s="672">
        <v>98.3</v>
      </c>
      <c r="BY32" s="723"/>
      <c r="BZ32" s="723"/>
      <c r="CA32" s="723"/>
      <c r="CB32" s="724"/>
      <c r="CD32" s="719"/>
      <c r="CE32" s="720"/>
      <c r="CF32" s="681" t="s">
        <v>320</v>
      </c>
      <c r="CG32" s="682"/>
      <c r="CH32" s="682"/>
      <c r="CI32" s="682"/>
      <c r="CJ32" s="682"/>
      <c r="CK32" s="682"/>
      <c r="CL32" s="682"/>
      <c r="CM32" s="682"/>
      <c r="CN32" s="682"/>
      <c r="CO32" s="682"/>
      <c r="CP32" s="682"/>
      <c r="CQ32" s="683"/>
      <c r="CR32" s="666" t="s">
        <v>235</v>
      </c>
      <c r="CS32" s="667"/>
      <c r="CT32" s="667"/>
      <c r="CU32" s="667"/>
      <c r="CV32" s="667"/>
      <c r="CW32" s="667"/>
      <c r="CX32" s="667"/>
      <c r="CY32" s="668"/>
      <c r="CZ32" s="671" t="s">
        <v>137</v>
      </c>
      <c r="DA32" s="700"/>
      <c r="DB32" s="700"/>
      <c r="DC32" s="708"/>
      <c r="DD32" s="675" t="s">
        <v>235</v>
      </c>
      <c r="DE32" s="667"/>
      <c r="DF32" s="667"/>
      <c r="DG32" s="667"/>
      <c r="DH32" s="667"/>
      <c r="DI32" s="667"/>
      <c r="DJ32" s="667"/>
      <c r="DK32" s="668"/>
      <c r="DL32" s="675" t="s">
        <v>235</v>
      </c>
      <c r="DM32" s="667"/>
      <c r="DN32" s="667"/>
      <c r="DO32" s="667"/>
      <c r="DP32" s="667"/>
      <c r="DQ32" s="667"/>
      <c r="DR32" s="667"/>
      <c r="DS32" s="667"/>
      <c r="DT32" s="667"/>
      <c r="DU32" s="667"/>
      <c r="DV32" s="668"/>
      <c r="DW32" s="671" t="s">
        <v>175</v>
      </c>
      <c r="DX32" s="700"/>
      <c r="DY32" s="700"/>
      <c r="DZ32" s="700"/>
      <c r="EA32" s="700"/>
      <c r="EB32" s="700"/>
      <c r="EC32" s="701"/>
    </row>
    <row r="33" spans="2:133" ht="11.25" customHeight="1" x14ac:dyDescent="0.2">
      <c r="B33" s="702" t="s">
        <v>321</v>
      </c>
      <c r="C33" s="703"/>
      <c r="D33" s="703"/>
      <c r="E33" s="703"/>
      <c r="F33" s="703"/>
      <c r="G33" s="703"/>
      <c r="H33" s="703"/>
      <c r="I33" s="703"/>
      <c r="J33" s="703"/>
      <c r="K33" s="703"/>
      <c r="L33" s="703"/>
      <c r="M33" s="703"/>
      <c r="N33" s="703"/>
      <c r="O33" s="703"/>
      <c r="P33" s="703"/>
      <c r="Q33" s="704"/>
      <c r="R33" s="666" t="s">
        <v>235</v>
      </c>
      <c r="S33" s="667"/>
      <c r="T33" s="667"/>
      <c r="U33" s="667"/>
      <c r="V33" s="667"/>
      <c r="W33" s="667"/>
      <c r="X33" s="667"/>
      <c r="Y33" s="668"/>
      <c r="Z33" s="669" t="s">
        <v>235</v>
      </c>
      <c r="AA33" s="669"/>
      <c r="AB33" s="669"/>
      <c r="AC33" s="669"/>
      <c r="AD33" s="670" t="s">
        <v>235</v>
      </c>
      <c r="AE33" s="670"/>
      <c r="AF33" s="670"/>
      <c r="AG33" s="670"/>
      <c r="AH33" s="670"/>
      <c r="AI33" s="670"/>
      <c r="AJ33" s="670"/>
      <c r="AK33" s="670"/>
      <c r="AL33" s="671" t="s">
        <v>251</v>
      </c>
      <c r="AM33" s="672"/>
      <c r="AN33" s="672"/>
      <c r="AO33" s="673"/>
      <c r="AP33" s="730"/>
      <c r="AQ33" s="731"/>
      <c r="AR33" s="731"/>
      <c r="AS33" s="731"/>
      <c r="AT33" s="734"/>
      <c r="AU33" s="218"/>
      <c r="AV33" s="218"/>
      <c r="AW33" s="218"/>
      <c r="AX33" s="710" t="s">
        <v>322</v>
      </c>
      <c r="AY33" s="711"/>
      <c r="AZ33" s="711"/>
      <c r="BA33" s="711"/>
      <c r="BB33" s="711"/>
      <c r="BC33" s="711"/>
      <c r="BD33" s="711"/>
      <c r="BE33" s="711"/>
      <c r="BF33" s="712"/>
      <c r="BG33" s="736">
        <v>99.2</v>
      </c>
      <c r="BH33" s="737"/>
      <c r="BI33" s="737"/>
      <c r="BJ33" s="737"/>
      <c r="BK33" s="737"/>
      <c r="BL33" s="737"/>
      <c r="BM33" s="738">
        <v>96.9</v>
      </c>
      <c r="BN33" s="737"/>
      <c r="BO33" s="737"/>
      <c r="BP33" s="737"/>
      <c r="BQ33" s="739"/>
      <c r="BR33" s="736">
        <v>98.3</v>
      </c>
      <c r="BS33" s="737"/>
      <c r="BT33" s="737"/>
      <c r="BU33" s="737"/>
      <c r="BV33" s="737"/>
      <c r="BW33" s="737"/>
      <c r="BX33" s="738">
        <v>97</v>
      </c>
      <c r="BY33" s="737"/>
      <c r="BZ33" s="737"/>
      <c r="CA33" s="737"/>
      <c r="CB33" s="739"/>
      <c r="CD33" s="681" t="s">
        <v>323</v>
      </c>
      <c r="CE33" s="682"/>
      <c r="CF33" s="682"/>
      <c r="CG33" s="682"/>
      <c r="CH33" s="682"/>
      <c r="CI33" s="682"/>
      <c r="CJ33" s="682"/>
      <c r="CK33" s="682"/>
      <c r="CL33" s="682"/>
      <c r="CM33" s="682"/>
      <c r="CN33" s="682"/>
      <c r="CO33" s="682"/>
      <c r="CP33" s="682"/>
      <c r="CQ33" s="683"/>
      <c r="CR33" s="666">
        <v>3342424</v>
      </c>
      <c r="CS33" s="706"/>
      <c r="CT33" s="706"/>
      <c r="CU33" s="706"/>
      <c r="CV33" s="706"/>
      <c r="CW33" s="706"/>
      <c r="CX33" s="706"/>
      <c r="CY33" s="707"/>
      <c r="CZ33" s="671">
        <v>57.8</v>
      </c>
      <c r="DA33" s="700"/>
      <c r="DB33" s="700"/>
      <c r="DC33" s="708"/>
      <c r="DD33" s="675">
        <v>1758481</v>
      </c>
      <c r="DE33" s="706"/>
      <c r="DF33" s="706"/>
      <c r="DG33" s="706"/>
      <c r="DH33" s="706"/>
      <c r="DI33" s="706"/>
      <c r="DJ33" s="706"/>
      <c r="DK33" s="707"/>
      <c r="DL33" s="675">
        <v>1048021</v>
      </c>
      <c r="DM33" s="706"/>
      <c r="DN33" s="706"/>
      <c r="DO33" s="706"/>
      <c r="DP33" s="706"/>
      <c r="DQ33" s="706"/>
      <c r="DR33" s="706"/>
      <c r="DS33" s="706"/>
      <c r="DT33" s="706"/>
      <c r="DU33" s="706"/>
      <c r="DV33" s="707"/>
      <c r="DW33" s="671">
        <v>39.200000000000003</v>
      </c>
      <c r="DX33" s="700"/>
      <c r="DY33" s="700"/>
      <c r="DZ33" s="700"/>
      <c r="EA33" s="700"/>
      <c r="EB33" s="700"/>
      <c r="EC33" s="701"/>
    </row>
    <row r="34" spans="2:133" ht="11.25" customHeight="1" x14ac:dyDescent="0.2">
      <c r="B34" s="663" t="s">
        <v>324</v>
      </c>
      <c r="C34" s="664"/>
      <c r="D34" s="664"/>
      <c r="E34" s="664"/>
      <c r="F34" s="664"/>
      <c r="G34" s="664"/>
      <c r="H34" s="664"/>
      <c r="I34" s="664"/>
      <c r="J34" s="664"/>
      <c r="K34" s="664"/>
      <c r="L34" s="664"/>
      <c r="M34" s="664"/>
      <c r="N34" s="664"/>
      <c r="O34" s="664"/>
      <c r="P34" s="664"/>
      <c r="Q34" s="665"/>
      <c r="R34" s="666">
        <v>468766</v>
      </c>
      <c r="S34" s="667"/>
      <c r="T34" s="667"/>
      <c r="U34" s="667"/>
      <c r="V34" s="667"/>
      <c r="W34" s="667"/>
      <c r="X34" s="667"/>
      <c r="Y34" s="668"/>
      <c r="Z34" s="669">
        <v>7.3</v>
      </c>
      <c r="AA34" s="669"/>
      <c r="AB34" s="669"/>
      <c r="AC34" s="669"/>
      <c r="AD34" s="670" t="s">
        <v>175</v>
      </c>
      <c r="AE34" s="670"/>
      <c r="AF34" s="670"/>
      <c r="AG34" s="670"/>
      <c r="AH34" s="670"/>
      <c r="AI34" s="670"/>
      <c r="AJ34" s="670"/>
      <c r="AK34" s="670"/>
      <c r="AL34" s="671" t="s">
        <v>235</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325</v>
      </c>
      <c r="CE34" s="682"/>
      <c r="CF34" s="682"/>
      <c r="CG34" s="682"/>
      <c r="CH34" s="682"/>
      <c r="CI34" s="682"/>
      <c r="CJ34" s="682"/>
      <c r="CK34" s="682"/>
      <c r="CL34" s="682"/>
      <c r="CM34" s="682"/>
      <c r="CN34" s="682"/>
      <c r="CO34" s="682"/>
      <c r="CP34" s="682"/>
      <c r="CQ34" s="683"/>
      <c r="CR34" s="666">
        <v>689531</v>
      </c>
      <c r="CS34" s="667"/>
      <c r="CT34" s="667"/>
      <c r="CU34" s="667"/>
      <c r="CV34" s="667"/>
      <c r="CW34" s="667"/>
      <c r="CX34" s="667"/>
      <c r="CY34" s="668"/>
      <c r="CZ34" s="671">
        <v>11.9</v>
      </c>
      <c r="DA34" s="700"/>
      <c r="DB34" s="700"/>
      <c r="DC34" s="708"/>
      <c r="DD34" s="675">
        <v>367053</v>
      </c>
      <c r="DE34" s="667"/>
      <c r="DF34" s="667"/>
      <c r="DG34" s="667"/>
      <c r="DH34" s="667"/>
      <c r="DI34" s="667"/>
      <c r="DJ34" s="667"/>
      <c r="DK34" s="668"/>
      <c r="DL34" s="675">
        <v>333070</v>
      </c>
      <c r="DM34" s="667"/>
      <c r="DN34" s="667"/>
      <c r="DO34" s="667"/>
      <c r="DP34" s="667"/>
      <c r="DQ34" s="667"/>
      <c r="DR34" s="667"/>
      <c r="DS34" s="667"/>
      <c r="DT34" s="667"/>
      <c r="DU34" s="667"/>
      <c r="DV34" s="668"/>
      <c r="DW34" s="671">
        <v>12.5</v>
      </c>
      <c r="DX34" s="700"/>
      <c r="DY34" s="700"/>
      <c r="DZ34" s="700"/>
      <c r="EA34" s="700"/>
      <c r="EB34" s="700"/>
      <c r="EC34" s="701"/>
    </row>
    <row r="35" spans="2:133" ht="11.25" customHeight="1" x14ac:dyDescent="0.2">
      <c r="B35" s="663" t="s">
        <v>326</v>
      </c>
      <c r="C35" s="664"/>
      <c r="D35" s="664"/>
      <c r="E35" s="664"/>
      <c r="F35" s="664"/>
      <c r="G35" s="664"/>
      <c r="H35" s="664"/>
      <c r="I35" s="664"/>
      <c r="J35" s="664"/>
      <c r="K35" s="664"/>
      <c r="L35" s="664"/>
      <c r="M35" s="664"/>
      <c r="N35" s="664"/>
      <c r="O35" s="664"/>
      <c r="P35" s="664"/>
      <c r="Q35" s="665"/>
      <c r="R35" s="666">
        <v>27683</v>
      </c>
      <c r="S35" s="667"/>
      <c r="T35" s="667"/>
      <c r="U35" s="667"/>
      <c r="V35" s="667"/>
      <c r="W35" s="667"/>
      <c r="X35" s="667"/>
      <c r="Y35" s="668"/>
      <c r="Z35" s="669">
        <v>0.4</v>
      </c>
      <c r="AA35" s="669"/>
      <c r="AB35" s="669"/>
      <c r="AC35" s="669"/>
      <c r="AD35" s="670">
        <v>3330</v>
      </c>
      <c r="AE35" s="670"/>
      <c r="AF35" s="670"/>
      <c r="AG35" s="670"/>
      <c r="AH35" s="670"/>
      <c r="AI35" s="670"/>
      <c r="AJ35" s="670"/>
      <c r="AK35" s="670"/>
      <c r="AL35" s="671">
        <v>0.1</v>
      </c>
      <c r="AM35" s="672"/>
      <c r="AN35" s="672"/>
      <c r="AO35" s="673"/>
      <c r="AP35" s="221"/>
      <c r="AQ35" s="645" t="s">
        <v>327</v>
      </c>
      <c r="AR35" s="646"/>
      <c r="AS35" s="646"/>
      <c r="AT35" s="646"/>
      <c r="AU35" s="646"/>
      <c r="AV35" s="646"/>
      <c r="AW35" s="646"/>
      <c r="AX35" s="646"/>
      <c r="AY35" s="646"/>
      <c r="AZ35" s="646"/>
      <c r="BA35" s="646"/>
      <c r="BB35" s="646"/>
      <c r="BC35" s="646"/>
      <c r="BD35" s="646"/>
      <c r="BE35" s="646"/>
      <c r="BF35" s="647"/>
      <c r="BG35" s="645" t="s">
        <v>328</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329</v>
      </c>
      <c r="CE35" s="682"/>
      <c r="CF35" s="682"/>
      <c r="CG35" s="682"/>
      <c r="CH35" s="682"/>
      <c r="CI35" s="682"/>
      <c r="CJ35" s="682"/>
      <c r="CK35" s="682"/>
      <c r="CL35" s="682"/>
      <c r="CM35" s="682"/>
      <c r="CN35" s="682"/>
      <c r="CO35" s="682"/>
      <c r="CP35" s="682"/>
      <c r="CQ35" s="683"/>
      <c r="CR35" s="666">
        <v>23841</v>
      </c>
      <c r="CS35" s="706"/>
      <c r="CT35" s="706"/>
      <c r="CU35" s="706"/>
      <c r="CV35" s="706"/>
      <c r="CW35" s="706"/>
      <c r="CX35" s="706"/>
      <c r="CY35" s="707"/>
      <c r="CZ35" s="671">
        <v>0.4</v>
      </c>
      <c r="DA35" s="700"/>
      <c r="DB35" s="700"/>
      <c r="DC35" s="708"/>
      <c r="DD35" s="675">
        <v>10083</v>
      </c>
      <c r="DE35" s="706"/>
      <c r="DF35" s="706"/>
      <c r="DG35" s="706"/>
      <c r="DH35" s="706"/>
      <c r="DI35" s="706"/>
      <c r="DJ35" s="706"/>
      <c r="DK35" s="707"/>
      <c r="DL35" s="675">
        <v>2535</v>
      </c>
      <c r="DM35" s="706"/>
      <c r="DN35" s="706"/>
      <c r="DO35" s="706"/>
      <c r="DP35" s="706"/>
      <c r="DQ35" s="706"/>
      <c r="DR35" s="706"/>
      <c r="DS35" s="706"/>
      <c r="DT35" s="706"/>
      <c r="DU35" s="706"/>
      <c r="DV35" s="707"/>
      <c r="DW35" s="671">
        <v>0.1</v>
      </c>
      <c r="DX35" s="700"/>
      <c r="DY35" s="700"/>
      <c r="DZ35" s="700"/>
      <c r="EA35" s="700"/>
      <c r="EB35" s="700"/>
      <c r="EC35" s="701"/>
    </row>
    <row r="36" spans="2:133" ht="11.25" customHeight="1" x14ac:dyDescent="0.2">
      <c r="B36" s="663" t="s">
        <v>330</v>
      </c>
      <c r="C36" s="664"/>
      <c r="D36" s="664"/>
      <c r="E36" s="664"/>
      <c r="F36" s="664"/>
      <c r="G36" s="664"/>
      <c r="H36" s="664"/>
      <c r="I36" s="664"/>
      <c r="J36" s="664"/>
      <c r="K36" s="664"/>
      <c r="L36" s="664"/>
      <c r="M36" s="664"/>
      <c r="N36" s="664"/>
      <c r="O36" s="664"/>
      <c r="P36" s="664"/>
      <c r="Q36" s="665"/>
      <c r="R36" s="666">
        <v>974032</v>
      </c>
      <c r="S36" s="667"/>
      <c r="T36" s="667"/>
      <c r="U36" s="667"/>
      <c r="V36" s="667"/>
      <c r="W36" s="667"/>
      <c r="X36" s="667"/>
      <c r="Y36" s="668"/>
      <c r="Z36" s="669">
        <v>15.1</v>
      </c>
      <c r="AA36" s="669"/>
      <c r="AB36" s="669"/>
      <c r="AC36" s="669"/>
      <c r="AD36" s="670" t="s">
        <v>235</v>
      </c>
      <c r="AE36" s="670"/>
      <c r="AF36" s="670"/>
      <c r="AG36" s="670"/>
      <c r="AH36" s="670"/>
      <c r="AI36" s="670"/>
      <c r="AJ36" s="670"/>
      <c r="AK36" s="670"/>
      <c r="AL36" s="671" t="s">
        <v>235</v>
      </c>
      <c r="AM36" s="672"/>
      <c r="AN36" s="672"/>
      <c r="AO36" s="673"/>
      <c r="AP36" s="221"/>
      <c r="AQ36" s="740" t="s">
        <v>331</v>
      </c>
      <c r="AR36" s="741"/>
      <c r="AS36" s="741"/>
      <c r="AT36" s="741"/>
      <c r="AU36" s="741"/>
      <c r="AV36" s="741"/>
      <c r="AW36" s="741"/>
      <c r="AX36" s="741"/>
      <c r="AY36" s="742"/>
      <c r="AZ36" s="655">
        <v>403126</v>
      </c>
      <c r="BA36" s="656"/>
      <c r="BB36" s="656"/>
      <c r="BC36" s="656"/>
      <c r="BD36" s="656"/>
      <c r="BE36" s="656"/>
      <c r="BF36" s="743"/>
      <c r="BG36" s="677" t="s">
        <v>332</v>
      </c>
      <c r="BH36" s="678"/>
      <c r="BI36" s="678"/>
      <c r="BJ36" s="678"/>
      <c r="BK36" s="678"/>
      <c r="BL36" s="678"/>
      <c r="BM36" s="678"/>
      <c r="BN36" s="678"/>
      <c r="BO36" s="678"/>
      <c r="BP36" s="678"/>
      <c r="BQ36" s="678"/>
      <c r="BR36" s="678"/>
      <c r="BS36" s="678"/>
      <c r="BT36" s="678"/>
      <c r="BU36" s="679"/>
      <c r="BV36" s="655">
        <v>13835</v>
      </c>
      <c r="BW36" s="656"/>
      <c r="BX36" s="656"/>
      <c r="BY36" s="656"/>
      <c r="BZ36" s="656"/>
      <c r="CA36" s="656"/>
      <c r="CB36" s="743"/>
      <c r="CD36" s="681" t="s">
        <v>333</v>
      </c>
      <c r="CE36" s="682"/>
      <c r="CF36" s="682"/>
      <c r="CG36" s="682"/>
      <c r="CH36" s="682"/>
      <c r="CI36" s="682"/>
      <c r="CJ36" s="682"/>
      <c r="CK36" s="682"/>
      <c r="CL36" s="682"/>
      <c r="CM36" s="682"/>
      <c r="CN36" s="682"/>
      <c r="CO36" s="682"/>
      <c r="CP36" s="682"/>
      <c r="CQ36" s="683"/>
      <c r="CR36" s="666">
        <v>1282664</v>
      </c>
      <c r="CS36" s="667"/>
      <c r="CT36" s="667"/>
      <c r="CU36" s="667"/>
      <c r="CV36" s="667"/>
      <c r="CW36" s="667"/>
      <c r="CX36" s="667"/>
      <c r="CY36" s="668"/>
      <c r="CZ36" s="671">
        <v>22.2</v>
      </c>
      <c r="DA36" s="700"/>
      <c r="DB36" s="700"/>
      <c r="DC36" s="708"/>
      <c r="DD36" s="675">
        <v>538657</v>
      </c>
      <c r="DE36" s="667"/>
      <c r="DF36" s="667"/>
      <c r="DG36" s="667"/>
      <c r="DH36" s="667"/>
      <c r="DI36" s="667"/>
      <c r="DJ36" s="667"/>
      <c r="DK36" s="668"/>
      <c r="DL36" s="675">
        <v>467569</v>
      </c>
      <c r="DM36" s="667"/>
      <c r="DN36" s="667"/>
      <c r="DO36" s="667"/>
      <c r="DP36" s="667"/>
      <c r="DQ36" s="667"/>
      <c r="DR36" s="667"/>
      <c r="DS36" s="667"/>
      <c r="DT36" s="667"/>
      <c r="DU36" s="667"/>
      <c r="DV36" s="668"/>
      <c r="DW36" s="671">
        <v>17.5</v>
      </c>
      <c r="DX36" s="700"/>
      <c r="DY36" s="700"/>
      <c r="DZ36" s="700"/>
      <c r="EA36" s="700"/>
      <c r="EB36" s="700"/>
      <c r="EC36" s="701"/>
    </row>
    <row r="37" spans="2:133" ht="11.25" customHeight="1" x14ac:dyDescent="0.2">
      <c r="B37" s="663" t="s">
        <v>334</v>
      </c>
      <c r="C37" s="664"/>
      <c r="D37" s="664"/>
      <c r="E37" s="664"/>
      <c r="F37" s="664"/>
      <c r="G37" s="664"/>
      <c r="H37" s="664"/>
      <c r="I37" s="664"/>
      <c r="J37" s="664"/>
      <c r="K37" s="664"/>
      <c r="L37" s="664"/>
      <c r="M37" s="664"/>
      <c r="N37" s="664"/>
      <c r="O37" s="664"/>
      <c r="P37" s="664"/>
      <c r="Q37" s="665"/>
      <c r="R37" s="666">
        <v>363264</v>
      </c>
      <c r="S37" s="667"/>
      <c r="T37" s="667"/>
      <c r="U37" s="667"/>
      <c r="V37" s="667"/>
      <c r="W37" s="667"/>
      <c r="X37" s="667"/>
      <c r="Y37" s="668"/>
      <c r="Z37" s="669">
        <v>5.6</v>
      </c>
      <c r="AA37" s="669"/>
      <c r="AB37" s="669"/>
      <c r="AC37" s="669"/>
      <c r="AD37" s="670" t="s">
        <v>235</v>
      </c>
      <c r="AE37" s="670"/>
      <c r="AF37" s="670"/>
      <c r="AG37" s="670"/>
      <c r="AH37" s="670"/>
      <c r="AI37" s="670"/>
      <c r="AJ37" s="670"/>
      <c r="AK37" s="670"/>
      <c r="AL37" s="671" t="s">
        <v>235</v>
      </c>
      <c r="AM37" s="672"/>
      <c r="AN37" s="672"/>
      <c r="AO37" s="673"/>
      <c r="AQ37" s="744" t="s">
        <v>335</v>
      </c>
      <c r="AR37" s="745"/>
      <c r="AS37" s="745"/>
      <c r="AT37" s="745"/>
      <c r="AU37" s="745"/>
      <c r="AV37" s="745"/>
      <c r="AW37" s="745"/>
      <c r="AX37" s="745"/>
      <c r="AY37" s="746"/>
      <c r="AZ37" s="666">
        <v>85930</v>
      </c>
      <c r="BA37" s="667"/>
      <c r="BB37" s="667"/>
      <c r="BC37" s="667"/>
      <c r="BD37" s="706"/>
      <c r="BE37" s="706"/>
      <c r="BF37" s="724"/>
      <c r="BG37" s="681" t="s">
        <v>336</v>
      </c>
      <c r="BH37" s="682"/>
      <c r="BI37" s="682"/>
      <c r="BJ37" s="682"/>
      <c r="BK37" s="682"/>
      <c r="BL37" s="682"/>
      <c r="BM37" s="682"/>
      <c r="BN37" s="682"/>
      <c r="BO37" s="682"/>
      <c r="BP37" s="682"/>
      <c r="BQ37" s="682"/>
      <c r="BR37" s="682"/>
      <c r="BS37" s="682"/>
      <c r="BT37" s="682"/>
      <c r="BU37" s="683"/>
      <c r="BV37" s="666">
        <v>9102</v>
      </c>
      <c r="BW37" s="667"/>
      <c r="BX37" s="667"/>
      <c r="BY37" s="667"/>
      <c r="BZ37" s="667"/>
      <c r="CA37" s="667"/>
      <c r="CB37" s="676"/>
      <c r="CD37" s="681" t="s">
        <v>337</v>
      </c>
      <c r="CE37" s="682"/>
      <c r="CF37" s="682"/>
      <c r="CG37" s="682"/>
      <c r="CH37" s="682"/>
      <c r="CI37" s="682"/>
      <c r="CJ37" s="682"/>
      <c r="CK37" s="682"/>
      <c r="CL37" s="682"/>
      <c r="CM37" s="682"/>
      <c r="CN37" s="682"/>
      <c r="CO37" s="682"/>
      <c r="CP37" s="682"/>
      <c r="CQ37" s="683"/>
      <c r="CR37" s="666">
        <v>233222</v>
      </c>
      <c r="CS37" s="706"/>
      <c r="CT37" s="706"/>
      <c r="CU37" s="706"/>
      <c r="CV37" s="706"/>
      <c r="CW37" s="706"/>
      <c r="CX37" s="706"/>
      <c r="CY37" s="707"/>
      <c r="CZ37" s="671">
        <v>4</v>
      </c>
      <c r="DA37" s="700"/>
      <c r="DB37" s="700"/>
      <c r="DC37" s="708"/>
      <c r="DD37" s="675">
        <v>230349</v>
      </c>
      <c r="DE37" s="706"/>
      <c r="DF37" s="706"/>
      <c r="DG37" s="706"/>
      <c r="DH37" s="706"/>
      <c r="DI37" s="706"/>
      <c r="DJ37" s="706"/>
      <c r="DK37" s="707"/>
      <c r="DL37" s="675">
        <v>201126</v>
      </c>
      <c r="DM37" s="706"/>
      <c r="DN37" s="706"/>
      <c r="DO37" s="706"/>
      <c r="DP37" s="706"/>
      <c r="DQ37" s="706"/>
      <c r="DR37" s="706"/>
      <c r="DS37" s="706"/>
      <c r="DT37" s="706"/>
      <c r="DU37" s="706"/>
      <c r="DV37" s="707"/>
      <c r="DW37" s="671">
        <v>7.5</v>
      </c>
      <c r="DX37" s="700"/>
      <c r="DY37" s="700"/>
      <c r="DZ37" s="700"/>
      <c r="EA37" s="700"/>
      <c r="EB37" s="700"/>
      <c r="EC37" s="701"/>
    </row>
    <row r="38" spans="2:133" ht="11.25" customHeight="1" x14ac:dyDescent="0.2">
      <c r="B38" s="663" t="s">
        <v>338</v>
      </c>
      <c r="C38" s="664"/>
      <c r="D38" s="664"/>
      <c r="E38" s="664"/>
      <c r="F38" s="664"/>
      <c r="G38" s="664"/>
      <c r="H38" s="664"/>
      <c r="I38" s="664"/>
      <c r="J38" s="664"/>
      <c r="K38" s="664"/>
      <c r="L38" s="664"/>
      <c r="M38" s="664"/>
      <c r="N38" s="664"/>
      <c r="O38" s="664"/>
      <c r="P38" s="664"/>
      <c r="Q38" s="665"/>
      <c r="R38" s="666">
        <v>692198</v>
      </c>
      <c r="S38" s="667"/>
      <c r="T38" s="667"/>
      <c r="U38" s="667"/>
      <c r="V38" s="667"/>
      <c r="W38" s="667"/>
      <c r="X38" s="667"/>
      <c r="Y38" s="668"/>
      <c r="Z38" s="669">
        <v>10.8</v>
      </c>
      <c r="AA38" s="669"/>
      <c r="AB38" s="669"/>
      <c r="AC38" s="669"/>
      <c r="AD38" s="670" t="s">
        <v>235</v>
      </c>
      <c r="AE38" s="670"/>
      <c r="AF38" s="670"/>
      <c r="AG38" s="670"/>
      <c r="AH38" s="670"/>
      <c r="AI38" s="670"/>
      <c r="AJ38" s="670"/>
      <c r="AK38" s="670"/>
      <c r="AL38" s="671" t="s">
        <v>235</v>
      </c>
      <c r="AM38" s="672"/>
      <c r="AN38" s="672"/>
      <c r="AO38" s="673"/>
      <c r="AQ38" s="744" t="s">
        <v>339</v>
      </c>
      <c r="AR38" s="745"/>
      <c r="AS38" s="745"/>
      <c r="AT38" s="745"/>
      <c r="AU38" s="745"/>
      <c r="AV38" s="745"/>
      <c r="AW38" s="745"/>
      <c r="AX38" s="745"/>
      <c r="AY38" s="746"/>
      <c r="AZ38" s="666">
        <v>51242</v>
      </c>
      <c r="BA38" s="667"/>
      <c r="BB38" s="667"/>
      <c r="BC38" s="667"/>
      <c r="BD38" s="706"/>
      <c r="BE38" s="706"/>
      <c r="BF38" s="724"/>
      <c r="BG38" s="681" t="s">
        <v>340</v>
      </c>
      <c r="BH38" s="682"/>
      <c r="BI38" s="682"/>
      <c r="BJ38" s="682"/>
      <c r="BK38" s="682"/>
      <c r="BL38" s="682"/>
      <c r="BM38" s="682"/>
      <c r="BN38" s="682"/>
      <c r="BO38" s="682"/>
      <c r="BP38" s="682"/>
      <c r="BQ38" s="682"/>
      <c r="BR38" s="682"/>
      <c r="BS38" s="682"/>
      <c r="BT38" s="682"/>
      <c r="BU38" s="683"/>
      <c r="BV38" s="666">
        <v>666</v>
      </c>
      <c r="BW38" s="667"/>
      <c r="BX38" s="667"/>
      <c r="BY38" s="667"/>
      <c r="BZ38" s="667"/>
      <c r="CA38" s="667"/>
      <c r="CB38" s="676"/>
      <c r="CD38" s="681" t="s">
        <v>341</v>
      </c>
      <c r="CE38" s="682"/>
      <c r="CF38" s="682"/>
      <c r="CG38" s="682"/>
      <c r="CH38" s="682"/>
      <c r="CI38" s="682"/>
      <c r="CJ38" s="682"/>
      <c r="CK38" s="682"/>
      <c r="CL38" s="682"/>
      <c r="CM38" s="682"/>
      <c r="CN38" s="682"/>
      <c r="CO38" s="682"/>
      <c r="CP38" s="682"/>
      <c r="CQ38" s="683"/>
      <c r="CR38" s="666">
        <v>317196</v>
      </c>
      <c r="CS38" s="667"/>
      <c r="CT38" s="667"/>
      <c r="CU38" s="667"/>
      <c r="CV38" s="667"/>
      <c r="CW38" s="667"/>
      <c r="CX38" s="667"/>
      <c r="CY38" s="668"/>
      <c r="CZ38" s="671">
        <v>5.5</v>
      </c>
      <c r="DA38" s="700"/>
      <c r="DB38" s="700"/>
      <c r="DC38" s="708"/>
      <c r="DD38" s="675">
        <v>275131</v>
      </c>
      <c r="DE38" s="667"/>
      <c r="DF38" s="667"/>
      <c r="DG38" s="667"/>
      <c r="DH38" s="667"/>
      <c r="DI38" s="667"/>
      <c r="DJ38" s="667"/>
      <c r="DK38" s="668"/>
      <c r="DL38" s="675">
        <v>244847</v>
      </c>
      <c r="DM38" s="667"/>
      <c r="DN38" s="667"/>
      <c r="DO38" s="667"/>
      <c r="DP38" s="667"/>
      <c r="DQ38" s="667"/>
      <c r="DR38" s="667"/>
      <c r="DS38" s="667"/>
      <c r="DT38" s="667"/>
      <c r="DU38" s="667"/>
      <c r="DV38" s="668"/>
      <c r="DW38" s="671">
        <v>9.1999999999999993</v>
      </c>
      <c r="DX38" s="700"/>
      <c r="DY38" s="700"/>
      <c r="DZ38" s="700"/>
      <c r="EA38" s="700"/>
      <c r="EB38" s="700"/>
      <c r="EC38" s="701"/>
    </row>
    <row r="39" spans="2:133" ht="11.25" customHeight="1" x14ac:dyDescent="0.2">
      <c r="B39" s="663" t="s">
        <v>342</v>
      </c>
      <c r="C39" s="664"/>
      <c r="D39" s="664"/>
      <c r="E39" s="664"/>
      <c r="F39" s="664"/>
      <c r="G39" s="664"/>
      <c r="H39" s="664"/>
      <c r="I39" s="664"/>
      <c r="J39" s="664"/>
      <c r="K39" s="664"/>
      <c r="L39" s="664"/>
      <c r="M39" s="664"/>
      <c r="N39" s="664"/>
      <c r="O39" s="664"/>
      <c r="P39" s="664"/>
      <c r="Q39" s="665"/>
      <c r="R39" s="666">
        <v>20952</v>
      </c>
      <c r="S39" s="667"/>
      <c r="T39" s="667"/>
      <c r="U39" s="667"/>
      <c r="V39" s="667"/>
      <c r="W39" s="667"/>
      <c r="X39" s="667"/>
      <c r="Y39" s="668"/>
      <c r="Z39" s="669">
        <v>0.3</v>
      </c>
      <c r="AA39" s="669"/>
      <c r="AB39" s="669"/>
      <c r="AC39" s="669"/>
      <c r="AD39" s="670">
        <v>158</v>
      </c>
      <c r="AE39" s="670"/>
      <c r="AF39" s="670"/>
      <c r="AG39" s="670"/>
      <c r="AH39" s="670"/>
      <c r="AI39" s="670"/>
      <c r="AJ39" s="670"/>
      <c r="AK39" s="670"/>
      <c r="AL39" s="671">
        <v>0</v>
      </c>
      <c r="AM39" s="672"/>
      <c r="AN39" s="672"/>
      <c r="AO39" s="673"/>
      <c r="AQ39" s="744" t="s">
        <v>343</v>
      </c>
      <c r="AR39" s="745"/>
      <c r="AS39" s="745"/>
      <c r="AT39" s="745"/>
      <c r="AU39" s="745"/>
      <c r="AV39" s="745"/>
      <c r="AW39" s="745"/>
      <c r="AX39" s="745"/>
      <c r="AY39" s="746"/>
      <c r="AZ39" s="666">
        <v>33221</v>
      </c>
      <c r="BA39" s="667"/>
      <c r="BB39" s="667"/>
      <c r="BC39" s="667"/>
      <c r="BD39" s="706"/>
      <c r="BE39" s="706"/>
      <c r="BF39" s="724"/>
      <c r="BG39" s="681" t="s">
        <v>344</v>
      </c>
      <c r="BH39" s="682"/>
      <c r="BI39" s="682"/>
      <c r="BJ39" s="682"/>
      <c r="BK39" s="682"/>
      <c r="BL39" s="682"/>
      <c r="BM39" s="682"/>
      <c r="BN39" s="682"/>
      <c r="BO39" s="682"/>
      <c r="BP39" s="682"/>
      <c r="BQ39" s="682"/>
      <c r="BR39" s="682"/>
      <c r="BS39" s="682"/>
      <c r="BT39" s="682"/>
      <c r="BU39" s="683"/>
      <c r="BV39" s="666">
        <v>1136</v>
      </c>
      <c r="BW39" s="667"/>
      <c r="BX39" s="667"/>
      <c r="BY39" s="667"/>
      <c r="BZ39" s="667"/>
      <c r="CA39" s="667"/>
      <c r="CB39" s="676"/>
      <c r="CD39" s="681" t="s">
        <v>345</v>
      </c>
      <c r="CE39" s="682"/>
      <c r="CF39" s="682"/>
      <c r="CG39" s="682"/>
      <c r="CH39" s="682"/>
      <c r="CI39" s="682"/>
      <c r="CJ39" s="682"/>
      <c r="CK39" s="682"/>
      <c r="CL39" s="682"/>
      <c r="CM39" s="682"/>
      <c r="CN39" s="682"/>
      <c r="CO39" s="682"/>
      <c r="CP39" s="682"/>
      <c r="CQ39" s="683"/>
      <c r="CR39" s="666">
        <v>1029012</v>
      </c>
      <c r="CS39" s="706"/>
      <c r="CT39" s="706"/>
      <c r="CU39" s="706"/>
      <c r="CV39" s="706"/>
      <c r="CW39" s="706"/>
      <c r="CX39" s="706"/>
      <c r="CY39" s="707"/>
      <c r="CZ39" s="671">
        <v>17.8</v>
      </c>
      <c r="DA39" s="700"/>
      <c r="DB39" s="700"/>
      <c r="DC39" s="708"/>
      <c r="DD39" s="675">
        <v>567377</v>
      </c>
      <c r="DE39" s="706"/>
      <c r="DF39" s="706"/>
      <c r="DG39" s="706"/>
      <c r="DH39" s="706"/>
      <c r="DI39" s="706"/>
      <c r="DJ39" s="706"/>
      <c r="DK39" s="707"/>
      <c r="DL39" s="675" t="s">
        <v>251</v>
      </c>
      <c r="DM39" s="706"/>
      <c r="DN39" s="706"/>
      <c r="DO39" s="706"/>
      <c r="DP39" s="706"/>
      <c r="DQ39" s="706"/>
      <c r="DR39" s="706"/>
      <c r="DS39" s="706"/>
      <c r="DT39" s="706"/>
      <c r="DU39" s="706"/>
      <c r="DV39" s="707"/>
      <c r="DW39" s="671" t="s">
        <v>235</v>
      </c>
      <c r="DX39" s="700"/>
      <c r="DY39" s="700"/>
      <c r="DZ39" s="700"/>
      <c r="EA39" s="700"/>
      <c r="EB39" s="700"/>
      <c r="EC39" s="701"/>
    </row>
    <row r="40" spans="2:133" ht="11.25" customHeight="1" x14ac:dyDescent="0.2">
      <c r="B40" s="663" t="s">
        <v>346</v>
      </c>
      <c r="C40" s="664"/>
      <c r="D40" s="664"/>
      <c r="E40" s="664"/>
      <c r="F40" s="664"/>
      <c r="G40" s="664"/>
      <c r="H40" s="664"/>
      <c r="I40" s="664"/>
      <c r="J40" s="664"/>
      <c r="K40" s="664"/>
      <c r="L40" s="664"/>
      <c r="M40" s="664"/>
      <c r="N40" s="664"/>
      <c r="O40" s="664"/>
      <c r="P40" s="664"/>
      <c r="Q40" s="665"/>
      <c r="R40" s="666">
        <v>223939</v>
      </c>
      <c r="S40" s="667"/>
      <c r="T40" s="667"/>
      <c r="U40" s="667"/>
      <c r="V40" s="667"/>
      <c r="W40" s="667"/>
      <c r="X40" s="667"/>
      <c r="Y40" s="668"/>
      <c r="Z40" s="669">
        <v>3.5</v>
      </c>
      <c r="AA40" s="669"/>
      <c r="AB40" s="669"/>
      <c r="AC40" s="669"/>
      <c r="AD40" s="670" t="s">
        <v>235</v>
      </c>
      <c r="AE40" s="670"/>
      <c r="AF40" s="670"/>
      <c r="AG40" s="670"/>
      <c r="AH40" s="670"/>
      <c r="AI40" s="670"/>
      <c r="AJ40" s="670"/>
      <c r="AK40" s="670"/>
      <c r="AL40" s="671" t="s">
        <v>137</v>
      </c>
      <c r="AM40" s="672"/>
      <c r="AN40" s="672"/>
      <c r="AO40" s="673"/>
      <c r="AQ40" s="744" t="s">
        <v>347</v>
      </c>
      <c r="AR40" s="745"/>
      <c r="AS40" s="745"/>
      <c r="AT40" s="745"/>
      <c r="AU40" s="745"/>
      <c r="AV40" s="745"/>
      <c r="AW40" s="745"/>
      <c r="AX40" s="745"/>
      <c r="AY40" s="746"/>
      <c r="AZ40" s="666" t="s">
        <v>235</v>
      </c>
      <c r="BA40" s="667"/>
      <c r="BB40" s="667"/>
      <c r="BC40" s="667"/>
      <c r="BD40" s="706"/>
      <c r="BE40" s="706"/>
      <c r="BF40" s="724"/>
      <c r="BG40" s="747" t="s">
        <v>348</v>
      </c>
      <c r="BH40" s="748"/>
      <c r="BI40" s="748"/>
      <c r="BJ40" s="748"/>
      <c r="BK40" s="748"/>
      <c r="BL40" s="222"/>
      <c r="BM40" s="682" t="s">
        <v>349</v>
      </c>
      <c r="BN40" s="682"/>
      <c r="BO40" s="682"/>
      <c r="BP40" s="682"/>
      <c r="BQ40" s="682"/>
      <c r="BR40" s="682"/>
      <c r="BS40" s="682"/>
      <c r="BT40" s="682"/>
      <c r="BU40" s="683"/>
      <c r="BV40" s="666">
        <v>85</v>
      </c>
      <c r="BW40" s="667"/>
      <c r="BX40" s="667"/>
      <c r="BY40" s="667"/>
      <c r="BZ40" s="667"/>
      <c r="CA40" s="667"/>
      <c r="CB40" s="676"/>
      <c r="CD40" s="681" t="s">
        <v>350</v>
      </c>
      <c r="CE40" s="682"/>
      <c r="CF40" s="682"/>
      <c r="CG40" s="682"/>
      <c r="CH40" s="682"/>
      <c r="CI40" s="682"/>
      <c r="CJ40" s="682"/>
      <c r="CK40" s="682"/>
      <c r="CL40" s="682"/>
      <c r="CM40" s="682"/>
      <c r="CN40" s="682"/>
      <c r="CO40" s="682"/>
      <c r="CP40" s="682"/>
      <c r="CQ40" s="683"/>
      <c r="CR40" s="666">
        <v>180</v>
      </c>
      <c r="CS40" s="667"/>
      <c r="CT40" s="667"/>
      <c r="CU40" s="667"/>
      <c r="CV40" s="667"/>
      <c r="CW40" s="667"/>
      <c r="CX40" s="667"/>
      <c r="CY40" s="668"/>
      <c r="CZ40" s="671">
        <v>0</v>
      </c>
      <c r="DA40" s="700"/>
      <c r="DB40" s="700"/>
      <c r="DC40" s="708"/>
      <c r="DD40" s="675">
        <v>180</v>
      </c>
      <c r="DE40" s="667"/>
      <c r="DF40" s="667"/>
      <c r="DG40" s="667"/>
      <c r="DH40" s="667"/>
      <c r="DI40" s="667"/>
      <c r="DJ40" s="667"/>
      <c r="DK40" s="668"/>
      <c r="DL40" s="675" t="s">
        <v>235</v>
      </c>
      <c r="DM40" s="667"/>
      <c r="DN40" s="667"/>
      <c r="DO40" s="667"/>
      <c r="DP40" s="667"/>
      <c r="DQ40" s="667"/>
      <c r="DR40" s="667"/>
      <c r="DS40" s="667"/>
      <c r="DT40" s="667"/>
      <c r="DU40" s="667"/>
      <c r="DV40" s="668"/>
      <c r="DW40" s="671" t="s">
        <v>175</v>
      </c>
      <c r="DX40" s="700"/>
      <c r="DY40" s="700"/>
      <c r="DZ40" s="700"/>
      <c r="EA40" s="700"/>
      <c r="EB40" s="700"/>
      <c r="EC40" s="701"/>
    </row>
    <row r="41" spans="2:133" ht="11.25" customHeight="1" x14ac:dyDescent="0.2">
      <c r="B41" s="663" t="s">
        <v>351</v>
      </c>
      <c r="C41" s="664"/>
      <c r="D41" s="664"/>
      <c r="E41" s="664"/>
      <c r="F41" s="664"/>
      <c r="G41" s="664"/>
      <c r="H41" s="664"/>
      <c r="I41" s="664"/>
      <c r="J41" s="664"/>
      <c r="K41" s="664"/>
      <c r="L41" s="664"/>
      <c r="M41" s="664"/>
      <c r="N41" s="664"/>
      <c r="O41" s="664"/>
      <c r="P41" s="664"/>
      <c r="Q41" s="665"/>
      <c r="R41" s="666" t="s">
        <v>251</v>
      </c>
      <c r="S41" s="667"/>
      <c r="T41" s="667"/>
      <c r="U41" s="667"/>
      <c r="V41" s="667"/>
      <c r="W41" s="667"/>
      <c r="X41" s="667"/>
      <c r="Y41" s="668"/>
      <c r="Z41" s="669" t="s">
        <v>175</v>
      </c>
      <c r="AA41" s="669"/>
      <c r="AB41" s="669"/>
      <c r="AC41" s="669"/>
      <c r="AD41" s="670" t="s">
        <v>235</v>
      </c>
      <c r="AE41" s="670"/>
      <c r="AF41" s="670"/>
      <c r="AG41" s="670"/>
      <c r="AH41" s="670"/>
      <c r="AI41" s="670"/>
      <c r="AJ41" s="670"/>
      <c r="AK41" s="670"/>
      <c r="AL41" s="671" t="s">
        <v>235</v>
      </c>
      <c r="AM41" s="672"/>
      <c r="AN41" s="672"/>
      <c r="AO41" s="673"/>
      <c r="AQ41" s="744" t="s">
        <v>352</v>
      </c>
      <c r="AR41" s="745"/>
      <c r="AS41" s="745"/>
      <c r="AT41" s="745"/>
      <c r="AU41" s="745"/>
      <c r="AV41" s="745"/>
      <c r="AW41" s="745"/>
      <c r="AX41" s="745"/>
      <c r="AY41" s="746"/>
      <c r="AZ41" s="666">
        <v>44881</v>
      </c>
      <c r="BA41" s="667"/>
      <c r="BB41" s="667"/>
      <c r="BC41" s="667"/>
      <c r="BD41" s="706"/>
      <c r="BE41" s="706"/>
      <c r="BF41" s="724"/>
      <c r="BG41" s="747"/>
      <c r="BH41" s="748"/>
      <c r="BI41" s="748"/>
      <c r="BJ41" s="748"/>
      <c r="BK41" s="748"/>
      <c r="BL41" s="222"/>
      <c r="BM41" s="682" t="s">
        <v>353</v>
      </c>
      <c r="BN41" s="682"/>
      <c r="BO41" s="682"/>
      <c r="BP41" s="682"/>
      <c r="BQ41" s="682"/>
      <c r="BR41" s="682"/>
      <c r="BS41" s="682"/>
      <c r="BT41" s="682"/>
      <c r="BU41" s="683"/>
      <c r="BV41" s="666" t="s">
        <v>235</v>
      </c>
      <c r="BW41" s="667"/>
      <c r="BX41" s="667"/>
      <c r="BY41" s="667"/>
      <c r="BZ41" s="667"/>
      <c r="CA41" s="667"/>
      <c r="CB41" s="676"/>
      <c r="CD41" s="681" t="s">
        <v>354</v>
      </c>
      <c r="CE41" s="682"/>
      <c r="CF41" s="682"/>
      <c r="CG41" s="682"/>
      <c r="CH41" s="682"/>
      <c r="CI41" s="682"/>
      <c r="CJ41" s="682"/>
      <c r="CK41" s="682"/>
      <c r="CL41" s="682"/>
      <c r="CM41" s="682"/>
      <c r="CN41" s="682"/>
      <c r="CO41" s="682"/>
      <c r="CP41" s="682"/>
      <c r="CQ41" s="683"/>
      <c r="CR41" s="666" t="s">
        <v>235</v>
      </c>
      <c r="CS41" s="706"/>
      <c r="CT41" s="706"/>
      <c r="CU41" s="706"/>
      <c r="CV41" s="706"/>
      <c r="CW41" s="706"/>
      <c r="CX41" s="706"/>
      <c r="CY41" s="707"/>
      <c r="CZ41" s="671" t="s">
        <v>235</v>
      </c>
      <c r="DA41" s="700"/>
      <c r="DB41" s="700"/>
      <c r="DC41" s="708"/>
      <c r="DD41" s="675" t="s">
        <v>175</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355</v>
      </c>
      <c r="C42" s="664"/>
      <c r="D42" s="664"/>
      <c r="E42" s="664"/>
      <c r="F42" s="664"/>
      <c r="G42" s="664"/>
      <c r="H42" s="664"/>
      <c r="I42" s="664"/>
      <c r="J42" s="664"/>
      <c r="K42" s="664"/>
      <c r="L42" s="664"/>
      <c r="M42" s="664"/>
      <c r="N42" s="664"/>
      <c r="O42" s="664"/>
      <c r="P42" s="664"/>
      <c r="Q42" s="665"/>
      <c r="R42" s="666" t="s">
        <v>251</v>
      </c>
      <c r="S42" s="667"/>
      <c r="T42" s="667"/>
      <c r="U42" s="667"/>
      <c r="V42" s="667"/>
      <c r="W42" s="667"/>
      <c r="X42" s="667"/>
      <c r="Y42" s="668"/>
      <c r="Z42" s="669" t="s">
        <v>235</v>
      </c>
      <c r="AA42" s="669"/>
      <c r="AB42" s="669"/>
      <c r="AC42" s="669"/>
      <c r="AD42" s="670" t="s">
        <v>137</v>
      </c>
      <c r="AE42" s="670"/>
      <c r="AF42" s="670"/>
      <c r="AG42" s="670"/>
      <c r="AH42" s="670"/>
      <c r="AI42" s="670"/>
      <c r="AJ42" s="670"/>
      <c r="AK42" s="670"/>
      <c r="AL42" s="671" t="s">
        <v>137</v>
      </c>
      <c r="AM42" s="672"/>
      <c r="AN42" s="672"/>
      <c r="AO42" s="673"/>
      <c r="AQ42" s="751" t="s">
        <v>356</v>
      </c>
      <c r="AR42" s="752"/>
      <c r="AS42" s="752"/>
      <c r="AT42" s="752"/>
      <c r="AU42" s="752"/>
      <c r="AV42" s="752"/>
      <c r="AW42" s="752"/>
      <c r="AX42" s="752"/>
      <c r="AY42" s="753"/>
      <c r="AZ42" s="760">
        <v>187852</v>
      </c>
      <c r="BA42" s="761"/>
      <c r="BB42" s="761"/>
      <c r="BC42" s="761"/>
      <c r="BD42" s="737"/>
      <c r="BE42" s="737"/>
      <c r="BF42" s="739"/>
      <c r="BG42" s="749"/>
      <c r="BH42" s="750"/>
      <c r="BI42" s="750"/>
      <c r="BJ42" s="750"/>
      <c r="BK42" s="750"/>
      <c r="BL42" s="223"/>
      <c r="BM42" s="692" t="s">
        <v>357</v>
      </c>
      <c r="BN42" s="692"/>
      <c r="BO42" s="692"/>
      <c r="BP42" s="692"/>
      <c r="BQ42" s="692"/>
      <c r="BR42" s="692"/>
      <c r="BS42" s="692"/>
      <c r="BT42" s="692"/>
      <c r="BU42" s="693"/>
      <c r="BV42" s="760">
        <v>382</v>
      </c>
      <c r="BW42" s="761"/>
      <c r="BX42" s="761"/>
      <c r="BY42" s="761"/>
      <c r="BZ42" s="761"/>
      <c r="CA42" s="761"/>
      <c r="CB42" s="773"/>
      <c r="CD42" s="663" t="s">
        <v>358</v>
      </c>
      <c r="CE42" s="664"/>
      <c r="CF42" s="664"/>
      <c r="CG42" s="664"/>
      <c r="CH42" s="664"/>
      <c r="CI42" s="664"/>
      <c r="CJ42" s="664"/>
      <c r="CK42" s="664"/>
      <c r="CL42" s="664"/>
      <c r="CM42" s="664"/>
      <c r="CN42" s="664"/>
      <c r="CO42" s="664"/>
      <c r="CP42" s="664"/>
      <c r="CQ42" s="665"/>
      <c r="CR42" s="666">
        <v>985681</v>
      </c>
      <c r="CS42" s="706"/>
      <c r="CT42" s="706"/>
      <c r="CU42" s="706"/>
      <c r="CV42" s="706"/>
      <c r="CW42" s="706"/>
      <c r="CX42" s="706"/>
      <c r="CY42" s="707"/>
      <c r="CZ42" s="671">
        <v>17</v>
      </c>
      <c r="DA42" s="700"/>
      <c r="DB42" s="700"/>
      <c r="DC42" s="708"/>
      <c r="DD42" s="675">
        <v>161665</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359</v>
      </c>
      <c r="C43" s="664"/>
      <c r="D43" s="664"/>
      <c r="E43" s="664"/>
      <c r="F43" s="664"/>
      <c r="G43" s="664"/>
      <c r="H43" s="664"/>
      <c r="I43" s="664"/>
      <c r="J43" s="664"/>
      <c r="K43" s="664"/>
      <c r="L43" s="664"/>
      <c r="M43" s="664"/>
      <c r="N43" s="664"/>
      <c r="O43" s="664"/>
      <c r="P43" s="664"/>
      <c r="Q43" s="665"/>
      <c r="R43" s="666">
        <v>65539</v>
      </c>
      <c r="S43" s="667"/>
      <c r="T43" s="667"/>
      <c r="U43" s="667"/>
      <c r="V43" s="667"/>
      <c r="W43" s="667"/>
      <c r="X43" s="667"/>
      <c r="Y43" s="668"/>
      <c r="Z43" s="669">
        <v>1</v>
      </c>
      <c r="AA43" s="669"/>
      <c r="AB43" s="669"/>
      <c r="AC43" s="669"/>
      <c r="AD43" s="670" t="s">
        <v>235</v>
      </c>
      <c r="AE43" s="670"/>
      <c r="AF43" s="670"/>
      <c r="AG43" s="670"/>
      <c r="AH43" s="670"/>
      <c r="AI43" s="670"/>
      <c r="AJ43" s="670"/>
      <c r="AK43" s="670"/>
      <c r="AL43" s="671" t="s">
        <v>175</v>
      </c>
      <c r="AM43" s="672"/>
      <c r="AN43" s="672"/>
      <c r="AO43" s="673"/>
      <c r="BV43" s="224"/>
      <c r="BW43" s="224"/>
      <c r="BX43" s="224"/>
      <c r="BY43" s="224"/>
      <c r="BZ43" s="224"/>
      <c r="CA43" s="224"/>
      <c r="CB43" s="224"/>
      <c r="CD43" s="663" t="s">
        <v>360</v>
      </c>
      <c r="CE43" s="664"/>
      <c r="CF43" s="664"/>
      <c r="CG43" s="664"/>
      <c r="CH43" s="664"/>
      <c r="CI43" s="664"/>
      <c r="CJ43" s="664"/>
      <c r="CK43" s="664"/>
      <c r="CL43" s="664"/>
      <c r="CM43" s="664"/>
      <c r="CN43" s="664"/>
      <c r="CO43" s="664"/>
      <c r="CP43" s="664"/>
      <c r="CQ43" s="665"/>
      <c r="CR43" s="666">
        <v>2559</v>
      </c>
      <c r="CS43" s="706"/>
      <c r="CT43" s="706"/>
      <c r="CU43" s="706"/>
      <c r="CV43" s="706"/>
      <c r="CW43" s="706"/>
      <c r="CX43" s="706"/>
      <c r="CY43" s="707"/>
      <c r="CZ43" s="671">
        <v>0</v>
      </c>
      <c r="DA43" s="700"/>
      <c r="DB43" s="700"/>
      <c r="DC43" s="708"/>
      <c r="DD43" s="675">
        <v>2559</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361</v>
      </c>
      <c r="C44" s="711"/>
      <c r="D44" s="711"/>
      <c r="E44" s="711"/>
      <c r="F44" s="711"/>
      <c r="G44" s="711"/>
      <c r="H44" s="711"/>
      <c r="I44" s="711"/>
      <c r="J44" s="711"/>
      <c r="K44" s="711"/>
      <c r="L44" s="711"/>
      <c r="M44" s="711"/>
      <c r="N44" s="711"/>
      <c r="O44" s="711"/>
      <c r="P44" s="711"/>
      <c r="Q44" s="712"/>
      <c r="R44" s="760">
        <v>6430247</v>
      </c>
      <c r="S44" s="761"/>
      <c r="T44" s="761"/>
      <c r="U44" s="761"/>
      <c r="V44" s="761"/>
      <c r="W44" s="761"/>
      <c r="X44" s="761"/>
      <c r="Y44" s="762"/>
      <c r="Z44" s="763">
        <v>100</v>
      </c>
      <c r="AA44" s="763"/>
      <c r="AB44" s="763"/>
      <c r="AC44" s="763"/>
      <c r="AD44" s="764">
        <v>2605495</v>
      </c>
      <c r="AE44" s="764"/>
      <c r="AF44" s="764"/>
      <c r="AG44" s="764"/>
      <c r="AH44" s="764"/>
      <c r="AI44" s="764"/>
      <c r="AJ44" s="764"/>
      <c r="AK44" s="764"/>
      <c r="AL44" s="765">
        <v>100</v>
      </c>
      <c r="AM44" s="738"/>
      <c r="AN44" s="738"/>
      <c r="AO44" s="766"/>
      <c r="CD44" s="767" t="s">
        <v>307</v>
      </c>
      <c r="CE44" s="768"/>
      <c r="CF44" s="663" t="s">
        <v>362</v>
      </c>
      <c r="CG44" s="664"/>
      <c r="CH44" s="664"/>
      <c r="CI44" s="664"/>
      <c r="CJ44" s="664"/>
      <c r="CK44" s="664"/>
      <c r="CL44" s="664"/>
      <c r="CM44" s="664"/>
      <c r="CN44" s="664"/>
      <c r="CO44" s="664"/>
      <c r="CP44" s="664"/>
      <c r="CQ44" s="665"/>
      <c r="CR44" s="666">
        <v>489044</v>
      </c>
      <c r="CS44" s="667"/>
      <c r="CT44" s="667"/>
      <c r="CU44" s="667"/>
      <c r="CV44" s="667"/>
      <c r="CW44" s="667"/>
      <c r="CX44" s="667"/>
      <c r="CY44" s="668"/>
      <c r="CZ44" s="671">
        <v>8.5</v>
      </c>
      <c r="DA44" s="672"/>
      <c r="DB44" s="672"/>
      <c r="DC44" s="684"/>
      <c r="DD44" s="675">
        <v>66467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363</v>
      </c>
      <c r="CG45" s="664"/>
      <c r="CH45" s="664"/>
      <c r="CI45" s="664"/>
      <c r="CJ45" s="664"/>
      <c r="CK45" s="664"/>
      <c r="CL45" s="664"/>
      <c r="CM45" s="664"/>
      <c r="CN45" s="664"/>
      <c r="CO45" s="664"/>
      <c r="CP45" s="664"/>
      <c r="CQ45" s="665"/>
      <c r="CR45" s="666">
        <v>141329</v>
      </c>
      <c r="CS45" s="706"/>
      <c r="CT45" s="706"/>
      <c r="CU45" s="706"/>
      <c r="CV45" s="706"/>
      <c r="CW45" s="706"/>
      <c r="CX45" s="706"/>
      <c r="CY45" s="707"/>
      <c r="CZ45" s="671">
        <v>2.4</v>
      </c>
      <c r="DA45" s="700"/>
      <c r="DB45" s="700"/>
      <c r="DC45" s="708"/>
      <c r="DD45" s="675">
        <v>38579</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365</v>
      </c>
      <c r="CG46" s="664"/>
      <c r="CH46" s="664"/>
      <c r="CI46" s="664"/>
      <c r="CJ46" s="664"/>
      <c r="CK46" s="664"/>
      <c r="CL46" s="664"/>
      <c r="CM46" s="664"/>
      <c r="CN46" s="664"/>
      <c r="CO46" s="664"/>
      <c r="CP46" s="664"/>
      <c r="CQ46" s="665"/>
      <c r="CR46" s="666">
        <v>343715</v>
      </c>
      <c r="CS46" s="667"/>
      <c r="CT46" s="667"/>
      <c r="CU46" s="667"/>
      <c r="CV46" s="667"/>
      <c r="CW46" s="667"/>
      <c r="CX46" s="667"/>
      <c r="CY46" s="668"/>
      <c r="CZ46" s="671">
        <v>5.9</v>
      </c>
      <c r="DA46" s="672"/>
      <c r="DB46" s="672"/>
      <c r="DC46" s="684"/>
      <c r="DD46" s="675">
        <v>27888</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366</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367</v>
      </c>
      <c r="CG47" s="664"/>
      <c r="CH47" s="664"/>
      <c r="CI47" s="664"/>
      <c r="CJ47" s="664"/>
      <c r="CK47" s="664"/>
      <c r="CL47" s="664"/>
      <c r="CM47" s="664"/>
      <c r="CN47" s="664"/>
      <c r="CO47" s="664"/>
      <c r="CP47" s="664"/>
      <c r="CQ47" s="665"/>
      <c r="CR47" s="666">
        <v>496637</v>
      </c>
      <c r="CS47" s="706"/>
      <c r="CT47" s="706"/>
      <c r="CU47" s="706"/>
      <c r="CV47" s="706"/>
      <c r="CW47" s="706"/>
      <c r="CX47" s="706"/>
      <c r="CY47" s="707"/>
      <c r="CZ47" s="671">
        <v>8.6</v>
      </c>
      <c r="DA47" s="700"/>
      <c r="DB47" s="700"/>
      <c r="DC47" s="708"/>
      <c r="DD47" s="675">
        <v>95198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1" x14ac:dyDescent="0.2">
      <c r="B48" s="784" t="s">
        <v>368</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369</v>
      </c>
      <c r="CG48" s="664"/>
      <c r="CH48" s="664"/>
      <c r="CI48" s="664"/>
      <c r="CJ48" s="664"/>
      <c r="CK48" s="664"/>
      <c r="CL48" s="664"/>
      <c r="CM48" s="664"/>
      <c r="CN48" s="664"/>
      <c r="CO48" s="664"/>
      <c r="CP48" s="664"/>
      <c r="CQ48" s="665"/>
      <c r="CR48" s="666" t="s">
        <v>235</v>
      </c>
      <c r="CS48" s="667"/>
      <c r="CT48" s="667"/>
      <c r="CU48" s="667"/>
      <c r="CV48" s="667"/>
      <c r="CW48" s="667"/>
      <c r="CX48" s="667"/>
      <c r="CY48" s="668"/>
      <c r="CZ48" s="671" t="s">
        <v>251</v>
      </c>
      <c r="DA48" s="672"/>
      <c r="DB48" s="672"/>
      <c r="DC48" s="684"/>
      <c r="DD48" s="675" t="s">
        <v>235</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370</v>
      </c>
      <c r="CE49" s="711"/>
      <c r="CF49" s="711"/>
      <c r="CG49" s="711"/>
      <c r="CH49" s="711"/>
      <c r="CI49" s="711"/>
      <c r="CJ49" s="711"/>
      <c r="CK49" s="711"/>
      <c r="CL49" s="711"/>
      <c r="CM49" s="711"/>
      <c r="CN49" s="711"/>
      <c r="CO49" s="711"/>
      <c r="CP49" s="711"/>
      <c r="CQ49" s="712"/>
      <c r="CR49" s="760">
        <v>5786255</v>
      </c>
      <c r="CS49" s="737"/>
      <c r="CT49" s="737"/>
      <c r="CU49" s="737"/>
      <c r="CV49" s="737"/>
      <c r="CW49" s="737"/>
      <c r="CX49" s="737"/>
      <c r="CY49" s="774"/>
      <c r="CZ49" s="765">
        <v>100</v>
      </c>
      <c r="DA49" s="775"/>
      <c r="DB49" s="775"/>
      <c r="DC49" s="776"/>
      <c r="DD49" s="777">
        <v>3029528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CnwZhhGbsRJMSUryDY/0YNtVsldQ1T/2OmF4loXEAUYSlYmqhmmTJ7PoPzr0291l3nYdaxG8jfY80iHVSXa+g==" saltValue="YrPoZdwTrh2U+0lvIcFs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371</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372</v>
      </c>
      <c r="DK2" s="788"/>
      <c r="DL2" s="788"/>
      <c r="DM2" s="788"/>
      <c r="DN2" s="788"/>
      <c r="DO2" s="789"/>
      <c r="DP2" s="231"/>
      <c r="DQ2" s="787" t="s">
        <v>373</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374</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375</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376</v>
      </c>
      <c r="B5" s="793"/>
      <c r="C5" s="793"/>
      <c r="D5" s="793"/>
      <c r="E5" s="793"/>
      <c r="F5" s="793"/>
      <c r="G5" s="793"/>
      <c r="H5" s="793"/>
      <c r="I5" s="793"/>
      <c r="J5" s="793"/>
      <c r="K5" s="793"/>
      <c r="L5" s="793"/>
      <c r="M5" s="793"/>
      <c r="N5" s="793"/>
      <c r="O5" s="793"/>
      <c r="P5" s="794"/>
      <c r="Q5" s="798" t="s">
        <v>377</v>
      </c>
      <c r="R5" s="799"/>
      <c r="S5" s="799"/>
      <c r="T5" s="799"/>
      <c r="U5" s="800"/>
      <c r="V5" s="798" t="s">
        <v>378</v>
      </c>
      <c r="W5" s="799"/>
      <c r="X5" s="799"/>
      <c r="Y5" s="799"/>
      <c r="Z5" s="800"/>
      <c r="AA5" s="798" t="s">
        <v>379</v>
      </c>
      <c r="AB5" s="799"/>
      <c r="AC5" s="799"/>
      <c r="AD5" s="799"/>
      <c r="AE5" s="799"/>
      <c r="AF5" s="804" t="s">
        <v>380</v>
      </c>
      <c r="AG5" s="799"/>
      <c r="AH5" s="799"/>
      <c r="AI5" s="799"/>
      <c r="AJ5" s="805"/>
      <c r="AK5" s="799" t="s">
        <v>381</v>
      </c>
      <c r="AL5" s="799"/>
      <c r="AM5" s="799"/>
      <c r="AN5" s="799"/>
      <c r="AO5" s="800"/>
      <c r="AP5" s="798" t="s">
        <v>382</v>
      </c>
      <c r="AQ5" s="799"/>
      <c r="AR5" s="799"/>
      <c r="AS5" s="799"/>
      <c r="AT5" s="800"/>
      <c r="AU5" s="798" t="s">
        <v>383</v>
      </c>
      <c r="AV5" s="799"/>
      <c r="AW5" s="799"/>
      <c r="AX5" s="799"/>
      <c r="AY5" s="805"/>
      <c r="AZ5" s="235"/>
      <c r="BA5" s="235"/>
      <c r="BB5" s="235"/>
      <c r="BC5" s="235"/>
      <c r="BD5" s="235"/>
      <c r="BE5" s="236"/>
      <c r="BF5" s="236"/>
      <c r="BG5" s="236"/>
      <c r="BH5" s="236"/>
      <c r="BI5" s="236"/>
      <c r="BJ5" s="236"/>
      <c r="BK5" s="236"/>
      <c r="BL5" s="236"/>
      <c r="BM5" s="236"/>
      <c r="BN5" s="236"/>
      <c r="BO5" s="236"/>
      <c r="BP5" s="236"/>
      <c r="BQ5" s="792" t="s">
        <v>384</v>
      </c>
      <c r="BR5" s="793"/>
      <c r="BS5" s="793"/>
      <c r="BT5" s="793"/>
      <c r="BU5" s="793"/>
      <c r="BV5" s="793"/>
      <c r="BW5" s="793"/>
      <c r="BX5" s="793"/>
      <c r="BY5" s="793"/>
      <c r="BZ5" s="793"/>
      <c r="CA5" s="793"/>
      <c r="CB5" s="793"/>
      <c r="CC5" s="793"/>
      <c r="CD5" s="793"/>
      <c r="CE5" s="793"/>
      <c r="CF5" s="793"/>
      <c r="CG5" s="794"/>
      <c r="CH5" s="798" t="s">
        <v>385</v>
      </c>
      <c r="CI5" s="799"/>
      <c r="CJ5" s="799"/>
      <c r="CK5" s="799"/>
      <c r="CL5" s="800"/>
      <c r="CM5" s="798" t="s">
        <v>386</v>
      </c>
      <c r="CN5" s="799"/>
      <c r="CO5" s="799"/>
      <c r="CP5" s="799"/>
      <c r="CQ5" s="800"/>
      <c r="CR5" s="798" t="s">
        <v>387</v>
      </c>
      <c r="CS5" s="799"/>
      <c r="CT5" s="799"/>
      <c r="CU5" s="799"/>
      <c r="CV5" s="800"/>
      <c r="CW5" s="798" t="s">
        <v>388</v>
      </c>
      <c r="CX5" s="799"/>
      <c r="CY5" s="799"/>
      <c r="CZ5" s="799"/>
      <c r="DA5" s="800"/>
      <c r="DB5" s="798" t="s">
        <v>389</v>
      </c>
      <c r="DC5" s="799"/>
      <c r="DD5" s="799"/>
      <c r="DE5" s="799"/>
      <c r="DF5" s="800"/>
      <c r="DG5" s="829" t="s">
        <v>390</v>
      </c>
      <c r="DH5" s="830"/>
      <c r="DI5" s="830"/>
      <c r="DJ5" s="830"/>
      <c r="DK5" s="831"/>
      <c r="DL5" s="829" t="s">
        <v>391</v>
      </c>
      <c r="DM5" s="830"/>
      <c r="DN5" s="830"/>
      <c r="DO5" s="830"/>
      <c r="DP5" s="831"/>
      <c r="DQ5" s="798" t="s">
        <v>392</v>
      </c>
      <c r="DR5" s="799"/>
      <c r="DS5" s="799"/>
      <c r="DT5" s="799"/>
      <c r="DU5" s="800"/>
      <c r="DV5" s="798" t="s">
        <v>383</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2"/>
      <c r="DH6" s="833"/>
      <c r="DI6" s="833"/>
      <c r="DJ6" s="833"/>
      <c r="DK6" s="834"/>
      <c r="DL6" s="832"/>
      <c r="DM6" s="833"/>
      <c r="DN6" s="833"/>
      <c r="DO6" s="833"/>
      <c r="DP6" s="834"/>
      <c r="DQ6" s="801"/>
      <c r="DR6" s="802"/>
      <c r="DS6" s="802"/>
      <c r="DT6" s="802"/>
      <c r="DU6" s="803"/>
      <c r="DV6" s="801"/>
      <c r="DW6" s="802"/>
      <c r="DX6" s="802"/>
      <c r="DY6" s="802"/>
      <c r="DZ6" s="807"/>
      <c r="EA6" s="237"/>
    </row>
    <row r="7" spans="1:131" s="238" customFormat="1" ht="26.25" customHeight="1" thickTop="1" x14ac:dyDescent="0.2">
      <c r="A7" s="239">
        <v>1</v>
      </c>
      <c r="B7" s="814" t="s">
        <v>393</v>
      </c>
      <c r="C7" s="815"/>
      <c r="D7" s="815"/>
      <c r="E7" s="815"/>
      <c r="F7" s="815"/>
      <c r="G7" s="815"/>
      <c r="H7" s="815"/>
      <c r="I7" s="815"/>
      <c r="J7" s="815"/>
      <c r="K7" s="815"/>
      <c r="L7" s="815"/>
      <c r="M7" s="815"/>
      <c r="N7" s="815"/>
      <c r="O7" s="815"/>
      <c r="P7" s="816"/>
      <c r="Q7" s="817">
        <v>6582</v>
      </c>
      <c r="R7" s="818"/>
      <c r="S7" s="818"/>
      <c r="T7" s="818"/>
      <c r="U7" s="818"/>
      <c r="V7" s="818">
        <v>5937</v>
      </c>
      <c r="W7" s="818"/>
      <c r="X7" s="818"/>
      <c r="Y7" s="818"/>
      <c r="Z7" s="818"/>
      <c r="AA7" s="818">
        <v>645</v>
      </c>
      <c r="AB7" s="818"/>
      <c r="AC7" s="818"/>
      <c r="AD7" s="818"/>
      <c r="AE7" s="819"/>
      <c r="AF7" s="820">
        <v>458</v>
      </c>
      <c r="AG7" s="821"/>
      <c r="AH7" s="821"/>
      <c r="AI7" s="821"/>
      <c r="AJ7" s="822"/>
      <c r="AK7" s="823">
        <v>363</v>
      </c>
      <c r="AL7" s="809"/>
      <c r="AM7" s="809"/>
      <c r="AN7" s="809"/>
      <c r="AO7" s="824"/>
      <c r="AP7" s="825">
        <v>3177</v>
      </c>
      <c r="AQ7" s="809"/>
      <c r="AR7" s="809"/>
      <c r="AS7" s="809"/>
      <c r="AT7" s="824"/>
      <c r="AU7" s="826"/>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1" t="s">
        <v>604</v>
      </c>
      <c r="BT7" s="812"/>
      <c r="BU7" s="812"/>
      <c r="BV7" s="812"/>
      <c r="BW7" s="812"/>
      <c r="BX7" s="812"/>
      <c r="BY7" s="812"/>
      <c r="BZ7" s="812"/>
      <c r="CA7" s="812"/>
      <c r="CB7" s="812"/>
      <c r="CC7" s="812"/>
      <c r="CD7" s="812"/>
      <c r="CE7" s="812"/>
      <c r="CF7" s="812"/>
      <c r="CG7" s="828"/>
      <c r="CH7" s="808">
        <v>-5</v>
      </c>
      <c r="CI7" s="809"/>
      <c r="CJ7" s="809"/>
      <c r="CK7" s="809"/>
      <c r="CL7" s="810"/>
      <c r="CM7" s="808">
        <v>49</v>
      </c>
      <c r="CN7" s="809"/>
      <c r="CO7" s="809"/>
      <c r="CP7" s="809"/>
      <c r="CQ7" s="810"/>
      <c r="CR7" s="808">
        <v>85</v>
      </c>
      <c r="CS7" s="809"/>
      <c r="CT7" s="809"/>
      <c r="CU7" s="809"/>
      <c r="CV7" s="810"/>
      <c r="CW7" s="808" t="s">
        <v>592</v>
      </c>
      <c r="CX7" s="809"/>
      <c r="CY7" s="809"/>
      <c r="CZ7" s="809"/>
      <c r="DA7" s="810"/>
      <c r="DB7" s="808" t="s">
        <v>592</v>
      </c>
      <c r="DC7" s="809"/>
      <c r="DD7" s="809"/>
      <c r="DE7" s="809"/>
      <c r="DF7" s="810"/>
      <c r="DG7" s="808" t="s">
        <v>592</v>
      </c>
      <c r="DH7" s="809"/>
      <c r="DI7" s="809"/>
      <c r="DJ7" s="809"/>
      <c r="DK7" s="810"/>
      <c r="DL7" s="808" t="s">
        <v>592</v>
      </c>
      <c r="DM7" s="809"/>
      <c r="DN7" s="809"/>
      <c r="DO7" s="809"/>
      <c r="DP7" s="810"/>
      <c r="DQ7" s="808" t="s">
        <v>592</v>
      </c>
      <c r="DR7" s="809"/>
      <c r="DS7" s="809"/>
      <c r="DT7" s="809"/>
      <c r="DU7" s="810"/>
      <c r="DV7" s="811"/>
      <c r="DW7" s="812"/>
      <c r="DX7" s="812"/>
      <c r="DY7" s="812"/>
      <c r="DZ7" s="813"/>
      <c r="EA7" s="237"/>
    </row>
    <row r="8" spans="1:131" s="238" customFormat="1" ht="26.25" customHeight="1" x14ac:dyDescent="0.2">
      <c r="A8" s="241">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7"/>
    </row>
    <row r="9" spans="1:131" s="238" customFormat="1" ht="26.25" customHeight="1" x14ac:dyDescent="0.2">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7"/>
    </row>
    <row r="10" spans="1:131" s="238" customFormat="1" ht="26.25" customHeight="1" x14ac:dyDescent="0.2">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7"/>
    </row>
    <row r="11" spans="1:131" s="238" customFormat="1" ht="26.25" customHeight="1" x14ac:dyDescent="0.2">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7"/>
    </row>
    <row r="12" spans="1:131" s="238" customFormat="1" ht="26.25" customHeight="1" x14ac:dyDescent="0.2">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7"/>
    </row>
    <row r="13" spans="1:131" s="238" customFormat="1" ht="26.25" customHeight="1" x14ac:dyDescent="0.2">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7"/>
    </row>
    <row r="14" spans="1:131" s="238" customFormat="1" ht="26.25" customHeight="1" x14ac:dyDescent="0.2">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7"/>
    </row>
    <row r="15" spans="1:131" s="238" customFormat="1" ht="26.25" customHeight="1" x14ac:dyDescent="0.2">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7"/>
    </row>
    <row r="16" spans="1:131" s="238" customFormat="1" ht="26.25" customHeight="1" x14ac:dyDescent="0.2">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7"/>
    </row>
    <row r="17" spans="1:131" s="238" customFormat="1" ht="26.25" customHeight="1" x14ac:dyDescent="0.2">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7"/>
    </row>
    <row r="18" spans="1:131" s="238" customFormat="1" ht="26.25" customHeight="1" x14ac:dyDescent="0.2">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7"/>
    </row>
    <row r="19" spans="1:131" s="238" customFormat="1" ht="26.25" customHeight="1" x14ac:dyDescent="0.2">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7"/>
    </row>
    <row r="20" spans="1:131" s="238" customFormat="1" ht="26.25" customHeight="1" x14ac:dyDescent="0.2">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7"/>
    </row>
    <row r="21" spans="1:131" s="238" customFormat="1" ht="26.25" customHeight="1" thickBot="1" x14ac:dyDescent="0.25">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7"/>
    </row>
    <row r="22" spans="1:131" s="238" customFormat="1" ht="26.25" customHeight="1" x14ac:dyDescent="0.2">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394</v>
      </c>
      <c r="BA22" s="872"/>
      <c r="BB22" s="872"/>
      <c r="BC22" s="872"/>
      <c r="BD22" s="873"/>
      <c r="BE22" s="236"/>
      <c r="BF22" s="236"/>
      <c r="BG22" s="236"/>
      <c r="BH22" s="236"/>
      <c r="BI22" s="236"/>
      <c r="BJ22" s="236"/>
      <c r="BK22" s="236"/>
      <c r="BL22" s="236"/>
      <c r="BM22" s="236"/>
      <c r="BN22" s="236"/>
      <c r="BO22" s="236"/>
      <c r="BP22" s="236"/>
      <c r="BQ22" s="241">
        <v>16</v>
      </c>
      <c r="BR22" s="242"/>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7"/>
    </row>
    <row r="23" spans="1:131" s="238" customFormat="1" ht="26.25" customHeight="1" thickBot="1" x14ac:dyDescent="0.25">
      <c r="A23" s="243" t="s">
        <v>395</v>
      </c>
      <c r="B23" s="855" t="s">
        <v>396</v>
      </c>
      <c r="C23" s="856"/>
      <c r="D23" s="856"/>
      <c r="E23" s="856"/>
      <c r="F23" s="856"/>
      <c r="G23" s="856"/>
      <c r="H23" s="856"/>
      <c r="I23" s="856"/>
      <c r="J23" s="856"/>
      <c r="K23" s="856"/>
      <c r="L23" s="856"/>
      <c r="M23" s="856"/>
      <c r="N23" s="856"/>
      <c r="O23" s="856"/>
      <c r="P23" s="857"/>
      <c r="Q23" s="858"/>
      <c r="R23" s="859"/>
      <c r="S23" s="859"/>
      <c r="T23" s="859"/>
      <c r="U23" s="859"/>
      <c r="V23" s="859"/>
      <c r="W23" s="859"/>
      <c r="X23" s="859"/>
      <c r="Y23" s="859"/>
      <c r="Z23" s="859"/>
      <c r="AA23" s="859"/>
      <c r="AB23" s="859"/>
      <c r="AC23" s="859"/>
      <c r="AD23" s="859"/>
      <c r="AE23" s="860"/>
      <c r="AF23" s="861">
        <v>458</v>
      </c>
      <c r="AG23" s="859"/>
      <c r="AH23" s="859"/>
      <c r="AI23" s="859"/>
      <c r="AJ23" s="862"/>
      <c r="AK23" s="863"/>
      <c r="AL23" s="864"/>
      <c r="AM23" s="864"/>
      <c r="AN23" s="864"/>
      <c r="AO23" s="864"/>
      <c r="AP23" s="859"/>
      <c r="AQ23" s="859"/>
      <c r="AR23" s="859"/>
      <c r="AS23" s="859"/>
      <c r="AT23" s="859"/>
      <c r="AU23" s="875"/>
      <c r="AV23" s="875"/>
      <c r="AW23" s="875"/>
      <c r="AX23" s="875"/>
      <c r="AY23" s="876"/>
      <c r="AZ23" s="877" t="s">
        <v>397</v>
      </c>
      <c r="BA23" s="878"/>
      <c r="BB23" s="878"/>
      <c r="BC23" s="878"/>
      <c r="BD23" s="879"/>
      <c r="BE23" s="236"/>
      <c r="BF23" s="236"/>
      <c r="BG23" s="236"/>
      <c r="BH23" s="236"/>
      <c r="BI23" s="236"/>
      <c r="BJ23" s="236"/>
      <c r="BK23" s="236"/>
      <c r="BL23" s="236"/>
      <c r="BM23" s="236"/>
      <c r="BN23" s="236"/>
      <c r="BO23" s="236"/>
      <c r="BP23" s="236"/>
      <c r="BQ23" s="241">
        <v>17</v>
      </c>
      <c r="BR23" s="242"/>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7"/>
    </row>
    <row r="24" spans="1:131" s="238" customFormat="1" ht="26.25" customHeight="1" x14ac:dyDescent="0.2">
      <c r="A24" s="874" t="s">
        <v>398</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7"/>
    </row>
    <row r="25" spans="1:131" ht="26.25" customHeight="1" thickBot="1" x14ac:dyDescent="0.25">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3"/>
    </row>
    <row r="26" spans="1:131" ht="26.25" customHeight="1" x14ac:dyDescent="0.2">
      <c r="A26" s="792" t="s">
        <v>376</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80" t="s">
        <v>403</v>
      </c>
      <c r="AG26" s="881"/>
      <c r="AH26" s="881"/>
      <c r="AI26" s="881"/>
      <c r="AJ26" s="882"/>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383</v>
      </c>
      <c r="BF26" s="799"/>
      <c r="BG26" s="799"/>
      <c r="BH26" s="799"/>
      <c r="BI26" s="805"/>
      <c r="BJ26" s="235"/>
      <c r="BK26" s="235"/>
      <c r="BL26" s="235"/>
      <c r="BM26" s="235"/>
      <c r="BN26" s="235"/>
      <c r="BO26" s="244"/>
      <c r="BP26" s="244"/>
      <c r="BQ26" s="241">
        <v>20</v>
      </c>
      <c r="BR26" s="242"/>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3"/>
      <c r="AG27" s="884"/>
      <c r="AH27" s="884"/>
      <c r="AI27" s="884"/>
      <c r="AJ27" s="885"/>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3"/>
    </row>
    <row r="28" spans="1:131" ht="26.25" customHeight="1" thickTop="1" x14ac:dyDescent="0.2">
      <c r="A28" s="245">
        <v>1</v>
      </c>
      <c r="B28" s="814" t="s">
        <v>408</v>
      </c>
      <c r="C28" s="815"/>
      <c r="D28" s="815"/>
      <c r="E28" s="815"/>
      <c r="F28" s="815"/>
      <c r="G28" s="815"/>
      <c r="H28" s="815"/>
      <c r="I28" s="815"/>
      <c r="J28" s="815"/>
      <c r="K28" s="815"/>
      <c r="L28" s="815"/>
      <c r="M28" s="815"/>
      <c r="N28" s="815"/>
      <c r="O28" s="815"/>
      <c r="P28" s="816"/>
      <c r="Q28" s="888">
        <v>624</v>
      </c>
      <c r="R28" s="889"/>
      <c r="S28" s="889"/>
      <c r="T28" s="889"/>
      <c r="U28" s="889"/>
      <c r="V28" s="889">
        <v>610</v>
      </c>
      <c r="W28" s="889"/>
      <c r="X28" s="889"/>
      <c r="Y28" s="889"/>
      <c r="Z28" s="889"/>
      <c r="AA28" s="889">
        <v>14</v>
      </c>
      <c r="AB28" s="889"/>
      <c r="AC28" s="889"/>
      <c r="AD28" s="889"/>
      <c r="AE28" s="890"/>
      <c r="AF28" s="891">
        <v>14</v>
      </c>
      <c r="AG28" s="889"/>
      <c r="AH28" s="889"/>
      <c r="AI28" s="889"/>
      <c r="AJ28" s="892"/>
      <c r="AK28" s="893">
        <v>67</v>
      </c>
      <c r="AL28" s="894"/>
      <c r="AM28" s="894"/>
      <c r="AN28" s="894"/>
      <c r="AO28" s="894"/>
      <c r="AP28" s="894" t="s">
        <v>592</v>
      </c>
      <c r="AQ28" s="894"/>
      <c r="AR28" s="894"/>
      <c r="AS28" s="894"/>
      <c r="AT28" s="894"/>
      <c r="AU28" s="894" t="s">
        <v>592</v>
      </c>
      <c r="AV28" s="894"/>
      <c r="AW28" s="894"/>
      <c r="AX28" s="894"/>
      <c r="AY28" s="894"/>
      <c r="AZ28" s="895" t="s">
        <v>592</v>
      </c>
      <c r="BA28" s="895"/>
      <c r="BB28" s="895"/>
      <c r="BC28" s="895"/>
      <c r="BD28" s="895"/>
      <c r="BE28" s="886"/>
      <c r="BF28" s="886"/>
      <c r="BG28" s="886"/>
      <c r="BH28" s="886"/>
      <c r="BI28" s="887"/>
      <c r="BJ28" s="235"/>
      <c r="BK28" s="235"/>
      <c r="BL28" s="235"/>
      <c r="BM28" s="235"/>
      <c r="BN28" s="235"/>
      <c r="BO28" s="244"/>
      <c r="BP28" s="244"/>
      <c r="BQ28" s="241">
        <v>22</v>
      </c>
      <c r="BR28" s="242"/>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3"/>
    </row>
    <row r="29" spans="1:131" ht="26.25" customHeight="1" x14ac:dyDescent="0.2">
      <c r="A29" s="245">
        <v>2</v>
      </c>
      <c r="B29" s="846" t="s">
        <v>409</v>
      </c>
      <c r="C29" s="847"/>
      <c r="D29" s="847"/>
      <c r="E29" s="847"/>
      <c r="F29" s="847"/>
      <c r="G29" s="847"/>
      <c r="H29" s="847"/>
      <c r="I29" s="847"/>
      <c r="J29" s="847"/>
      <c r="K29" s="847"/>
      <c r="L29" s="847"/>
      <c r="M29" s="847"/>
      <c r="N29" s="847"/>
      <c r="O29" s="847"/>
      <c r="P29" s="848"/>
      <c r="Q29" s="849">
        <v>650</v>
      </c>
      <c r="R29" s="850"/>
      <c r="S29" s="850"/>
      <c r="T29" s="850"/>
      <c r="U29" s="850"/>
      <c r="V29" s="850">
        <v>631</v>
      </c>
      <c r="W29" s="850"/>
      <c r="X29" s="850"/>
      <c r="Y29" s="850"/>
      <c r="Z29" s="850"/>
      <c r="AA29" s="850">
        <v>19</v>
      </c>
      <c r="AB29" s="850"/>
      <c r="AC29" s="850"/>
      <c r="AD29" s="850"/>
      <c r="AE29" s="851"/>
      <c r="AF29" s="852">
        <v>19</v>
      </c>
      <c r="AG29" s="853"/>
      <c r="AH29" s="853"/>
      <c r="AI29" s="853"/>
      <c r="AJ29" s="854"/>
      <c r="AK29" s="900">
        <v>96</v>
      </c>
      <c r="AL29" s="896"/>
      <c r="AM29" s="896"/>
      <c r="AN29" s="896"/>
      <c r="AO29" s="896"/>
      <c r="AP29" s="896" t="s">
        <v>592</v>
      </c>
      <c r="AQ29" s="896"/>
      <c r="AR29" s="896"/>
      <c r="AS29" s="896"/>
      <c r="AT29" s="896"/>
      <c r="AU29" s="896" t="s">
        <v>592</v>
      </c>
      <c r="AV29" s="896"/>
      <c r="AW29" s="896"/>
      <c r="AX29" s="896"/>
      <c r="AY29" s="896"/>
      <c r="AZ29" s="897" t="s">
        <v>592</v>
      </c>
      <c r="BA29" s="897"/>
      <c r="BB29" s="897"/>
      <c r="BC29" s="897"/>
      <c r="BD29" s="897"/>
      <c r="BE29" s="898"/>
      <c r="BF29" s="898"/>
      <c r="BG29" s="898"/>
      <c r="BH29" s="898"/>
      <c r="BI29" s="899"/>
      <c r="BJ29" s="235"/>
      <c r="BK29" s="235"/>
      <c r="BL29" s="235"/>
      <c r="BM29" s="235"/>
      <c r="BN29" s="235"/>
      <c r="BO29" s="244"/>
      <c r="BP29" s="244"/>
      <c r="BQ29" s="241">
        <v>23</v>
      </c>
      <c r="BR29" s="242"/>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3"/>
    </row>
    <row r="30" spans="1:131" ht="26.25" customHeight="1" x14ac:dyDescent="0.2">
      <c r="A30" s="245">
        <v>3</v>
      </c>
      <c r="B30" s="846" t="s">
        <v>410</v>
      </c>
      <c r="C30" s="847"/>
      <c r="D30" s="847"/>
      <c r="E30" s="847"/>
      <c r="F30" s="847"/>
      <c r="G30" s="847"/>
      <c r="H30" s="847"/>
      <c r="I30" s="847"/>
      <c r="J30" s="847"/>
      <c r="K30" s="847"/>
      <c r="L30" s="847"/>
      <c r="M30" s="847"/>
      <c r="N30" s="847"/>
      <c r="O30" s="847"/>
      <c r="P30" s="848"/>
      <c r="Q30" s="849">
        <v>62</v>
      </c>
      <c r="R30" s="850"/>
      <c r="S30" s="850"/>
      <c r="T30" s="850"/>
      <c r="U30" s="850"/>
      <c r="V30" s="850">
        <v>62</v>
      </c>
      <c r="W30" s="850"/>
      <c r="X30" s="850"/>
      <c r="Y30" s="850"/>
      <c r="Z30" s="850"/>
      <c r="AA30" s="850">
        <v>0</v>
      </c>
      <c r="AB30" s="850"/>
      <c r="AC30" s="850"/>
      <c r="AD30" s="850"/>
      <c r="AE30" s="851"/>
      <c r="AF30" s="852">
        <v>0</v>
      </c>
      <c r="AG30" s="853"/>
      <c r="AH30" s="853"/>
      <c r="AI30" s="853"/>
      <c r="AJ30" s="854"/>
      <c r="AK30" s="900">
        <v>20</v>
      </c>
      <c r="AL30" s="896"/>
      <c r="AM30" s="896"/>
      <c r="AN30" s="896"/>
      <c r="AO30" s="896"/>
      <c r="AP30" s="896" t="s">
        <v>592</v>
      </c>
      <c r="AQ30" s="896"/>
      <c r="AR30" s="896"/>
      <c r="AS30" s="896"/>
      <c r="AT30" s="896"/>
      <c r="AU30" s="896" t="s">
        <v>592</v>
      </c>
      <c r="AV30" s="896"/>
      <c r="AW30" s="896"/>
      <c r="AX30" s="896"/>
      <c r="AY30" s="896"/>
      <c r="AZ30" s="897" t="s">
        <v>592</v>
      </c>
      <c r="BA30" s="897"/>
      <c r="BB30" s="897"/>
      <c r="BC30" s="897"/>
      <c r="BD30" s="897"/>
      <c r="BE30" s="898"/>
      <c r="BF30" s="898"/>
      <c r="BG30" s="898"/>
      <c r="BH30" s="898"/>
      <c r="BI30" s="899"/>
      <c r="BJ30" s="235"/>
      <c r="BK30" s="235"/>
      <c r="BL30" s="235"/>
      <c r="BM30" s="235"/>
      <c r="BN30" s="235"/>
      <c r="BO30" s="244"/>
      <c r="BP30" s="244"/>
      <c r="BQ30" s="241">
        <v>24</v>
      </c>
      <c r="BR30" s="242"/>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3"/>
    </row>
    <row r="31" spans="1:131" ht="26.25" customHeight="1" x14ac:dyDescent="0.2">
      <c r="A31" s="245">
        <v>4</v>
      </c>
      <c r="B31" s="846" t="s">
        <v>411</v>
      </c>
      <c r="C31" s="847"/>
      <c r="D31" s="847"/>
      <c r="E31" s="847"/>
      <c r="F31" s="847"/>
      <c r="G31" s="847"/>
      <c r="H31" s="847"/>
      <c r="I31" s="847"/>
      <c r="J31" s="847"/>
      <c r="K31" s="847"/>
      <c r="L31" s="847"/>
      <c r="M31" s="847"/>
      <c r="N31" s="847"/>
      <c r="O31" s="847"/>
      <c r="P31" s="848"/>
      <c r="Q31" s="849">
        <v>160</v>
      </c>
      <c r="R31" s="850"/>
      <c r="S31" s="850"/>
      <c r="T31" s="850"/>
      <c r="U31" s="850"/>
      <c r="V31" s="850">
        <v>153</v>
      </c>
      <c r="W31" s="850"/>
      <c r="X31" s="850"/>
      <c r="Y31" s="850"/>
      <c r="Z31" s="850"/>
      <c r="AA31" s="850">
        <v>7</v>
      </c>
      <c r="AB31" s="850"/>
      <c r="AC31" s="850"/>
      <c r="AD31" s="850"/>
      <c r="AE31" s="851"/>
      <c r="AF31" s="852">
        <v>7</v>
      </c>
      <c r="AG31" s="853"/>
      <c r="AH31" s="853"/>
      <c r="AI31" s="853"/>
      <c r="AJ31" s="854"/>
      <c r="AK31" s="900">
        <v>35</v>
      </c>
      <c r="AL31" s="896"/>
      <c r="AM31" s="896"/>
      <c r="AN31" s="896"/>
      <c r="AO31" s="896"/>
      <c r="AP31" s="896">
        <v>362</v>
      </c>
      <c r="AQ31" s="896"/>
      <c r="AR31" s="896"/>
      <c r="AS31" s="896"/>
      <c r="AT31" s="896"/>
      <c r="AU31" s="896">
        <v>185</v>
      </c>
      <c r="AV31" s="896"/>
      <c r="AW31" s="896"/>
      <c r="AX31" s="896"/>
      <c r="AY31" s="896"/>
      <c r="AZ31" s="897" t="s">
        <v>592</v>
      </c>
      <c r="BA31" s="897"/>
      <c r="BB31" s="897"/>
      <c r="BC31" s="897"/>
      <c r="BD31" s="897"/>
      <c r="BE31" s="898" t="s">
        <v>412</v>
      </c>
      <c r="BF31" s="898"/>
      <c r="BG31" s="898"/>
      <c r="BH31" s="898"/>
      <c r="BI31" s="899"/>
      <c r="BJ31" s="235"/>
      <c r="BK31" s="235"/>
      <c r="BL31" s="235"/>
      <c r="BM31" s="235"/>
      <c r="BN31" s="235"/>
      <c r="BO31" s="244"/>
      <c r="BP31" s="244"/>
      <c r="BQ31" s="241">
        <v>25</v>
      </c>
      <c r="BR31" s="242"/>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3"/>
    </row>
    <row r="32" spans="1:131" ht="26.25" customHeight="1" x14ac:dyDescent="0.2">
      <c r="A32" s="245">
        <v>5</v>
      </c>
      <c r="B32" s="846" t="s">
        <v>413</v>
      </c>
      <c r="C32" s="847"/>
      <c r="D32" s="847"/>
      <c r="E32" s="847"/>
      <c r="F32" s="847"/>
      <c r="G32" s="847"/>
      <c r="H32" s="847"/>
      <c r="I32" s="847"/>
      <c r="J32" s="847"/>
      <c r="K32" s="847"/>
      <c r="L32" s="847"/>
      <c r="M32" s="847"/>
      <c r="N32" s="847"/>
      <c r="O32" s="847"/>
      <c r="P32" s="848"/>
      <c r="Q32" s="849">
        <v>32</v>
      </c>
      <c r="R32" s="850"/>
      <c r="S32" s="850"/>
      <c r="T32" s="850"/>
      <c r="U32" s="850"/>
      <c r="V32" s="850">
        <v>30</v>
      </c>
      <c r="W32" s="850"/>
      <c r="X32" s="850"/>
      <c r="Y32" s="850"/>
      <c r="Z32" s="850"/>
      <c r="AA32" s="850">
        <v>2</v>
      </c>
      <c r="AB32" s="850"/>
      <c r="AC32" s="850"/>
      <c r="AD32" s="850"/>
      <c r="AE32" s="851"/>
      <c r="AF32" s="852">
        <v>2</v>
      </c>
      <c r="AG32" s="853"/>
      <c r="AH32" s="853"/>
      <c r="AI32" s="853"/>
      <c r="AJ32" s="854"/>
      <c r="AK32" s="900">
        <v>18</v>
      </c>
      <c r="AL32" s="896"/>
      <c r="AM32" s="896"/>
      <c r="AN32" s="896"/>
      <c r="AO32" s="896"/>
      <c r="AP32" s="896">
        <v>137</v>
      </c>
      <c r="AQ32" s="896"/>
      <c r="AR32" s="896"/>
      <c r="AS32" s="896"/>
      <c r="AT32" s="896"/>
      <c r="AU32" s="896">
        <v>137</v>
      </c>
      <c r="AV32" s="896"/>
      <c r="AW32" s="896"/>
      <c r="AX32" s="896"/>
      <c r="AY32" s="896"/>
      <c r="AZ32" s="897" t="s">
        <v>592</v>
      </c>
      <c r="BA32" s="897"/>
      <c r="BB32" s="897"/>
      <c r="BC32" s="897"/>
      <c r="BD32" s="897"/>
      <c r="BE32" s="898" t="s">
        <v>412</v>
      </c>
      <c r="BF32" s="898"/>
      <c r="BG32" s="898"/>
      <c r="BH32" s="898"/>
      <c r="BI32" s="899"/>
      <c r="BJ32" s="235"/>
      <c r="BK32" s="235"/>
      <c r="BL32" s="235"/>
      <c r="BM32" s="235"/>
      <c r="BN32" s="235"/>
      <c r="BO32" s="244"/>
      <c r="BP32" s="244"/>
      <c r="BQ32" s="241">
        <v>26</v>
      </c>
      <c r="BR32" s="242"/>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3"/>
    </row>
    <row r="33" spans="1:131" ht="26.25" customHeight="1" x14ac:dyDescent="0.2">
      <c r="A33" s="245">
        <v>6</v>
      </c>
      <c r="B33" s="846" t="s">
        <v>414</v>
      </c>
      <c r="C33" s="847"/>
      <c r="D33" s="847"/>
      <c r="E33" s="847"/>
      <c r="F33" s="847"/>
      <c r="G33" s="847"/>
      <c r="H33" s="847"/>
      <c r="I33" s="847"/>
      <c r="J33" s="847"/>
      <c r="K33" s="847"/>
      <c r="L33" s="847"/>
      <c r="M33" s="847"/>
      <c r="N33" s="847"/>
      <c r="O33" s="847"/>
      <c r="P33" s="848"/>
      <c r="Q33" s="849">
        <v>21</v>
      </c>
      <c r="R33" s="850"/>
      <c r="S33" s="850"/>
      <c r="T33" s="850"/>
      <c r="U33" s="850"/>
      <c r="V33" s="850">
        <v>20</v>
      </c>
      <c r="W33" s="850"/>
      <c r="X33" s="850"/>
      <c r="Y33" s="850"/>
      <c r="Z33" s="850"/>
      <c r="AA33" s="850">
        <v>1</v>
      </c>
      <c r="AB33" s="850"/>
      <c r="AC33" s="850"/>
      <c r="AD33" s="850"/>
      <c r="AE33" s="851"/>
      <c r="AF33" s="852">
        <v>1</v>
      </c>
      <c r="AG33" s="853"/>
      <c r="AH33" s="853"/>
      <c r="AI33" s="853"/>
      <c r="AJ33" s="854"/>
      <c r="AK33" s="900">
        <v>5</v>
      </c>
      <c r="AL33" s="896"/>
      <c r="AM33" s="896"/>
      <c r="AN33" s="896"/>
      <c r="AO33" s="896"/>
      <c r="AP33" s="896">
        <v>49</v>
      </c>
      <c r="AQ33" s="896"/>
      <c r="AR33" s="896"/>
      <c r="AS33" s="896"/>
      <c r="AT33" s="896"/>
      <c r="AU33" s="896">
        <v>29</v>
      </c>
      <c r="AV33" s="896"/>
      <c r="AW33" s="896"/>
      <c r="AX33" s="896"/>
      <c r="AY33" s="896"/>
      <c r="AZ33" s="897" t="s">
        <v>592</v>
      </c>
      <c r="BA33" s="897"/>
      <c r="BB33" s="897"/>
      <c r="BC33" s="897"/>
      <c r="BD33" s="897"/>
      <c r="BE33" s="898" t="s">
        <v>412</v>
      </c>
      <c r="BF33" s="898"/>
      <c r="BG33" s="898"/>
      <c r="BH33" s="898"/>
      <c r="BI33" s="899"/>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x14ac:dyDescent="0.2">
      <c r="A34" s="245">
        <v>7</v>
      </c>
      <c r="B34" s="846" t="s">
        <v>415</v>
      </c>
      <c r="C34" s="847"/>
      <c r="D34" s="847"/>
      <c r="E34" s="847"/>
      <c r="F34" s="847"/>
      <c r="G34" s="847"/>
      <c r="H34" s="847"/>
      <c r="I34" s="847"/>
      <c r="J34" s="847"/>
      <c r="K34" s="847"/>
      <c r="L34" s="847"/>
      <c r="M34" s="847"/>
      <c r="N34" s="847"/>
      <c r="O34" s="847"/>
      <c r="P34" s="848"/>
      <c r="Q34" s="849">
        <v>144</v>
      </c>
      <c r="R34" s="850"/>
      <c r="S34" s="850"/>
      <c r="T34" s="850"/>
      <c r="U34" s="850"/>
      <c r="V34" s="850">
        <v>138</v>
      </c>
      <c r="W34" s="850"/>
      <c r="X34" s="850"/>
      <c r="Y34" s="850"/>
      <c r="Z34" s="850"/>
      <c r="AA34" s="850">
        <v>6</v>
      </c>
      <c r="AB34" s="850"/>
      <c r="AC34" s="850"/>
      <c r="AD34" s="850"/>
      <c r="AE34" s="851"/>
      <c r="AF34" s="852">
        <v>6</v>
      </c>
      <c r="AG34" s="853"/>
      <c r="AH34" s="853"/>
      <c r="AI34" s="853"/>
      <c r="AJ34" s="854"/>
      <c r="AK34" s="900">
        <v>28</v>
      </c>
      <c r="AL34" s="896"/>
      <c r="AM34" s="896"/>
      <c r="AN34" s="896"/>
      <c r="AO34" s="896"/>
      <c r="AP34" s="896">
        <v>1181</v>
      </c>
      <c r="AQ34" s="896"/>
      <c r="AR34" s="896"/>
      <c r="AS34" s="896"/>
      <c r="AT34" s="896"/>
      <c r="AU34" s="896">
        <v>1106</v>
      </c>
      <c r="AV34" s="896"/>
      <c r="AW34" s="896"/>
      <c r="AX34" s="896"/>
      <c r="AY34" s="896"/>
      <c r="AZ34" s="897" t="s">
        <v>592</v>
      </c>
      <c r="BA34" s="897"/>
      <c r="BB34" s="897"/>
      <c r="BC34" s="897"/>
      <c r="BD34" s="897"/>
      <c r="BE34" s="898" t="s">
        <v>412</v>
      </c>
      <c r="BF34" s="898"/>
      <c r="BG34" s="898"/>
      <c r="BH34" s="898"/>
      <c r="BI34" s="899"/>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x14ac:dyDescent="0.2">
      <c r="A35" s="245">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x14ac:dyDescent="0.2">
      <c r="A36" s="245">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x14ac:dyDescent="0.2">
      <c r="A37" s="245">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x14ac:dyDescent="0.2">
      <c r="A38" s="245">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x14ac:dyDescent="0.2">
      <c r="A39" s="245">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x14ac:dyDescent="0.2">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x14ac:dyDescent="0.2">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x14ac:dyDescent="0.2">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x14ac:dyDescent="0.2">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x14ac:dyDescent="0.2">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x14ac:dyDescent="0.2">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x14ac:dyDescent="0.2">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x14ac:dyDescent="0.2">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x14ac:dyDescent="0.2">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x14ac:dyDescent="0.2">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x14ac:dyDescent="0.2">
      <c r="A50" s="241">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x14ac:dyDescent="0.2">
      <c r="A51" s="241">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x14ac:dyDescent="0.2">
      <c r="A52" s="241">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x14ac:dyDescent="0.2">
      <c r="A53" s="241">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x14ac:dyDescent="0.2">
      <c r="A54" s="241">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x14ac:dyDescent="0.2">
      <c r="A55" s="241">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x14ac:dyDescent="0.2">
      <c r="A56" s="241">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x14ac:dyDescent="0.2">
      <c r="A57" s="241">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x14ac:dyDescent="0.2">
      <c r="A58" s="241">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x14ac:dyDescent="0.2">
      <c r="A59" s="241">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x14ac:dyDescent="0.2">
      <c r="A60" s="241">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x14ac:dyDescent="0.25">
      <c r="A61" s="241">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x14ac:dyDescent="0.2">
      <c r="A62" s="241">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416</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x14ac:dyDescent="0.25">
      <c r="A63" s="243" t="s">
        <v>395</v>
      </c>
      <c r="B63" s="855" t="s">
        <v>417</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49</v>
      </c>
      <c r="AG63" s="910"/>
      <c r="AH63" s="910"/>
      <c r="AI63" s="910"/>
      <c r="AJ63" s="911"/>
      <c r="AK63" s="912"/>
      <c r="AL63" s="907"/>
      <c r="AM63" s="907"/>
      <c r="AN63" s="907"/>
      <c r="AO63" s="907"/>
      <c r="AP63" s="910"/>
      <c r="AQ63" s="910"/>
      <c r="AR63" s="910"/>
      <c r="AS63" s="910"/>
      <c r="AT63" s="910"/>
      <c r="AU63" s="910"/>
      <c r="AV63" s="910"/>
      <c r="AW63" s="910"/>
      <c r="AX63" s="910"/>
      <c r="AY63" s="910"/>
      <c r="AZ63" s="914"/>
      <c r="BA63" s="914"/>
      <c r="BB63" s="914"/>
      <c r="BC63" s="914"/>
      <c r="BD63" s="914"/>
      <c r="BE63" s="915"/>
      <c r="BF63" s="915"/>
      <c r="BG63" s="915"/>
      <c r="BH63" s="915"/>
      <c r="BI63" s="916"/>
      <c r="BJ63" s="917" t="s">
        <v>418</v>
      </c>
      <c r="BK63" s="918"/>
      <c r="BL63" s="918"/>
      <c r="BM63" s="918"/>
      <c r="BN63" s="919"/>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x14ac:dyDescent="0.2">
      <c r="A66" s="792" t="s">
        <v>420</v>
      </c>
      <c r="B66" s="793"/>
      <c r="C66" s="793"/>
      <c r="D66" s="793"/>
      <c r="E66" s="793"/>
      <c r="F66" s="793"/>
      <c r="G66" s="793"/>
      <c r="H66" s="793"/>
      <c r="I66" s="793"/>
      <c r="J66" s="793"/>
      <c r="K66" s="793"/>
      <c r="L66" s="793"/>
      <c r="M66" s="793"/>
      <c r="N66" s="793"/>
      <c r="O66" s="793"/>
      <c r="P66" s="794"/>
      <c r="Q66" s="798" t="s">
        <v>400</v>
      </c>
      <c r="R66" s="799"/>
      <c r="S66" s="799"/>
      <c r="T66" s="799"/>
      <c r="U66" s="800"/>
      <c r="V66" s="798" t="s">
        <v>421</v>
      </c>
      <c r="W66" s="799"/>
      <c r="X66" s="799"/>
      <c r="Y66" s="799"/>
      <c r="Z66" s="800"/>
      <c r="AA66" s="798" t="s">
        <v>422</v>
      </c>
      <c r="AB66" s="799"/>
      <c r="AC66" s="799"/>
      <c r="AD66" s="799"/>
      <c r="AE66" s="800"/>
      <c r="AF66" s="920" t="s">
        <v>423</v>
      </c>
      <c r="AG66" s="881"/>
      <c r="AH66" s="881"/>
      <c r="AI66" s="881"/>
      <c r="AJ66" s="921"/>
      <c r="AK66" s="798" t="s">
        <v>424</v>
      </c>
      <c r="AL66" s="793"/>
      <c r="AM66" s="793"/>
      <c r="AN66" s="793"/>
      <c r="AO66" s="794"/>
      <c r="AP66" s="798" t="s">
        <v>425</v>
      </c>
      <c r="AQ66" s="799"/>
      <c r="AR66" s="799"/>
      <c r="AS66" s="799"/>
      <c r="AT66" s="800"/>
      <c r="AU66" s="798" t="s">
        <v>426</v>
      </c>
      <c r="AV66" s="799"/>
      <c r="AW66" s="799"/>
      <c r="AX66" s="799"/>
      <c r="AY66" s="800"/>
      <c r="AZ66" s="798" t="s">
        <v>383</v>
      </c>
      <c r="BA66" s="799"/>
      <c r="BB66" s="799"/>
      <c r="BC66" s="799"/>
      <c r="BD66" s="805"/>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4"/>
      <c r="AH67" s="884"/>
      <c r="AI67" s="884"/>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x14ac:dyDescent="0.2">
      <c r="A68" s="239">
        <v>1</v>
      </c>
      <c r="B68" s="938" t="s">
        <v>593</v>
      </c>
      <c r="C68" s="936"/>
      <c r="D68" s="936"/>
      <c r="E68" s="936"/>
      <c r="F68" s="936"/>
      <c r="G68" s="936"/>
      <c r="H68" s="936"/>
      <c r="I68" s="936"/>
      <c r="J68" s="936"/>
      <c r="K68" s="936"/>
      <c r="L68" s="936"/>
      <c r="M68" s="936"/>
      <c r="N68" s="936"/>
      <c r="O68" s="936"/>
      <c r="P68" s="939"/>
      <c r="Q68" s="940">
        <v>8355</v>
      </c>
      <c r="R68" s="933"/>
      <c r="S68" s="933"/>
      <c r="T68" s="933"/>
      <c r="U68" s="934"/>
      <c r="V68" s="932">
        <v>7209</v>
      </c>
      <c r="W68" s="933"/>
      <c r="X68" s="933"/>
      <c r="Y68" s="933"/>
      <c r="Z68" s="934"/>
      <c r="AA68" s="932">
        <v>1146</v>
      </c>
      <c r="AB68" s="933"/>
      <c r="AC68" s="933"/>
      <c r="AD68" s="933"/>
      <c r="AE68" s="934"/>
      <c r="AF68" s="932">
        <v>1146</v>
      </c>
      <c r="AG68" s="933"/>
      <c r="AH68" s="933"/>
      <c r="AI68" s="933"/>
      <c r="AJ68" s="934"/>
      <c r="AK68" s="932">
        <v>13</v>
      </c>
      <c r="AL68" s="933"/>
      <c r="AM68" s="933"/>
      <c r="AN68" s="933"/>
      <c r="AO68" s="934"/>
      <c r="AP68" s="932" t="s">
        <v>592</v>
      </c>
      <c r="AQ68" s="933"/>
      <c r="AR68" s="933"/>
      <c r="AS68" s="933"/>
      <c r="AT68" s="934"/>
      <c r="AU68" s="932" t="s">
        <v>592</v>
      </c>
      <c r="AV68" s="933"/>
      <c r="AW68" s="933"/>
      <c r="AX68" s="933"/>
      <c r="AY68" s="934"/>
      <c r="AZ68" s="935"/>
      <c r="BA68" s="936"/>
      <c r="BB68" s="936"/>
      <c r="BC68" s="936"/>
      <c r="BD68" s="937"/>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x14ac:dyDescent="0.2">
      <c r="A69" s="241">
        <v>2</v>
      </c>
      <c r="B69" s="941" t="s">
        <v>594</v>
      </c>
      <c r="C69" s="942"/>
      <c r="D69" s="942"/>
      <c r="E69" s="942"/>
      <c r="F69" s="942"/>
      <c r="G69" s="942"/>
      <c r="H69" s="942"/>
      <c r="I69" s="942"/>
      <c r="J69" s="942"/>
      <c r="K69" s="942"/>
      <c r="L69" s="942"/>
      <c r="M69" s="942"/>
      <c r="N69" s="942"/>
      <c r="O69" s="942"/>
      <c r="P69" s="943"/>
      <c r="Q69" s="944">
        <v>2236</v>
      </c>
      <c r="R69" s="945"/>
      <c r="S69" s="945"/>
      <c r="T69" s="945"/>
      <c r="U69" s="900"/>
      <c r="V69" s="946">
        <v>1613</v>
      </c>
      <c r="W69" s="945"/>
      <c r="X69" s="945"/>
      <c r="Y69" s="945"/>
      <c r="Z69" s="900"/>
      <c r="AA69" s="946">
        <v>623</v>
      </c>
      <c r="AB69" s="945"/>
      <c r="AC69" s="945"/>
      <c r="AD69" s="945"/>
      <c r="AE69" s="900"/>
      <c r="AF69" s="946">
        <v>998</v>
      </c>
      <c r="AG69" s="945"/>
      <c r="AH69" s="945"/>
      <c r="AI69" s="945"/>
      <c r="AJ69" s="900"/>
      <c r="AK69" s="946">
        <v>833</v>
      </c>
      <c r="AL69" s="945"/>
      <c r="AM69" s="945"/>
      <c r="AN69" s="945"/>
      <c r="AO69" s="900"/>
      <c r="AP69" s="946">
        <v>157</v>
      </c>
      <c r="AQ69" s="945"/>
      <c r="AR69" s="945"/>
      <c r="AS69" s="945"/>
      <c r="AT69" s="900"/>
      <c r="AU69" s="946">
        <v>63</v>
      </c>
      <c r="AV69" s="945"/>
      <c r="AW69" s="945"/>
      <c r="AX69" s="945"/>
      <c r="AY69" s="900"/>
      <c r="AZ69" s="947" t="s">
        <v>595</v>
      </c>
      <c r="BA69" s="948"/>
      <c r="BB69" s="948"/>
      <c r="BC69" s="948"/>
      <c r="BD69" s="949"/>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x14ac:dyDescent="0.2">
      <c r="A70" s="241">
        <v>3</v>
      </c>
      <c r="B70" s="941" t="s">
        <v>596</v>
      </c>
      <c r="C70" s="942"/>
      <c r="D70" s="942"/>
      <c r="E70" s="942"/>
      <c r="F70" s="942"/>
      <c r="G70" s="942"/>
      <c r="H70" s="942"/>
      <c r="I70" s="942"/>
      <c r="J70" s="942"/>
      <c r="K70" s="942"/>
      <c r="L70" s="942"/>
      <c r="M70" s="942"/>
      <c r="N70" s="942"/>
      <c r="O70" s="942"/>
      <c r="P70" s="943"/>
      <c r="Q70" s="944">
        <v>3512</v>
      </c>
      <c r="R70" s="945"/>
      <c r="S70" s="945"/>
      <c r="T70" s="945"/>
      <c r="U70" s="900"/>
      <c r="V70" s="946">
        <v>3471</v>
      </c>
      <c r="W70" s="945"/>
      <c r="X70" s="945"/>
      <c r="Y70" s="945"/>
      <c r="Z70" s="900"/>
      <c r="AA70" s="946">
        <v>41</v>
      </c>
      <c r="AB70" s="945"/>
      <c r="AC70" s="945"/>
      <c r="AD70" s="945"/>
      <c r="AE70" s="900"/>
      <c r="AF70" s="946">
        <v>41</v>
      </c>
      <c r="AG70" s="945"/>
      <c r="AH70" s="945"/>
      <c r="AI70" s="945"/>
      <c r="AJ70" s="900"/>
      <c r="AK70" s="946">
        <v>79</v>
      </c>
      <c r="AL70" s="945"/>
      <c r="AM70" s="945"/>
      <c r="AN70" s="945"/>
      <c r="AO70" s="900"/>
      <c r="AP70" s="946">
        <v>2164</v>
      </c>
      <c r="AQ70" s="945"/>
      <c r="AR70" s="945"/>
      <c r="AS70" s="945"/>
      <c r="AT70" s="900"/>
      <c r="AU70" s="946">
        <v>77</v>
      </c>
      <c r="AV70" s="945"/>
      <c r="AW70" s="945"/>
      <c r="AX70" s="945"/>
      <c r="AY70" s="900"/>
      <c r="AZ70" s="953"/>
      <c r="BA70" s="942"/>
      <c r="BB70" s="942"/>
      <c r="BC70" s="942"/>
      <c r="BD70" s="954"/>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36.75" customHeight="1" x14ac:dyDescent="0.2">
      <c r="A71" s="241">
        <v>4</v>
      </c>
      <c r="B71" s="950" t="s">
        <v>597</v>
      </c>
      <c r="C71" s="951"/>
      <c r="D71" s="951"/>
      <c r="E71" s="951"/>
      <c r="F71" s="951"/>
      <c r="G71" s="951"/>
      <c r="H71" s="951"/>
      <c r="I71" s="951"/>
      <c r="J71" s="951"/>
      <c r="K71" s="951"/>
      <c r="L71" s="951"/>
      <c r="M71" s="951"/>
      <c r="N71" s="951"/>
      <c r="O71" s="951"/>
      <c r="P71" s="952"/>
      <c r="Q71" s="944">
        <v>191</v>
      </c>
      <c r="R71" s="945"/>
      <c r="S71" s="945"/>
      <c r="T71" s="945"/>
      <c r="U71" s="900"/>
      <c r="V71" s="946">
        <v>183</v>
      </c>
      <c r="W71" s="945"/>
      <c r="X71" s="945"/>
      <c r="Y71" s="945"/>
      <c r="Z71" s="900"/>
      <c r="AA71" s="946">
        <v>8</v>
      </c>
      <c r="AB71" s="945"/>
      <c r="AC71" s="945"/>
      <c r="AD71" s="945"/>
      <c r="AE71" s="900"/>
      <c r="AF71" s="946">
        <v>8</v>
      </c>
      <c r="AG71" s="945"/>
      <c r="AH71" s="945"/>
      <c r="AI71" s="945"/>
      <c r="AJ71" s="900"/>
      <c r="AK71" s="946" t="s">
        <v>592</v>
      </c>
      <c r="AL71" s="945"/>
      <c r="AM71" s="945"/>
      <c r="AN71" s="945"/>
      <c r="AO71" s="900"/>
      <c r="AP71" s="946">
        <v>158</v>
      </c>
      <c r="AQ71" s="945"/>
      <c r="AR71" s="945"/>
      <c r="AS71" s="945"/>
      <c r="AT71" s="900"/>
      <c r="AU71" s="946" t="s">
        <v>592</v>
      </c>
      <c r="AV71" s="945"/>
      <c r="AW71" s="945"/>
      <c r="AX71" s="945"/>
      <c r="AY71" s="900"/>
      <c r="AZ71" s="953"/>
      <c r="BA71" s="942"/>
      <c r="BB71" s="942"/>
      <c r="BC71" s="942"/>
      <c r="BD71" s="954"/>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36.75" customHeight="1" x14ac:dyDescent="0.2">
      <c r="A72" s="241">
        <v>5</v>
      </c>
      <c r="B72" s="950" t="s">
        <v>598</v>
      </c>
      <c r="C72" s="951"/>
      <c r="D72" s="951"/>
      <c r="E72" s="951"/>
      <c r="F72" s="951"/>
      <c r="G72" s="951"/>
      <c r="H72" s="951"/>
      <c r="I72" s="951"/>
      <c r="J72" s="951"/>
      <c r="K72" s="951"/>
      <c r="L72" s="951"/>
      <c r="M72" s="951"/>
      <c r="N72" s="951"/>
      <c r="O72" s="951"/>
      <c r="P72" s="952"/>
      <c r="Q72" s="944" t="s">
        <v>592</v>
      </c>
      <c r="R72" s="945"/>
      <c r="S72" s="945"/>
      <c r="T72" s="945"/>
      <c r="U72" s="900"/>
      <c r="V72" s="946" t="s">
        <v>592</v>
      </c>
      <c r="W72" s="945"/>
      <c r="X72" s="945"/>
      <c r="Y72" s="945"/>
      <c r="Z72" s="900"/>
      <c r="AA72" s="946" t="s">
        <v>592</v>
      </c>
      <c r="AB72" s="945"/>
      <c r="AC72" s="945"/>
      <c r="AD72" s="945"/>
      <c r="AE72" s="900"/>
      <c r="AF72" s="946" t="s">
        <v>592</v>
      </c>
      <c r="AG72" s="945"/>
      <c r="AH72" s="945"/>
      <c r="AI72" s="945"/>
      <c r="AJ72" s="900"/>
      <c r="AK72" s="946" t="s">
        <v>592</v>
      </c>
      <c r="AL72" s="945"/>
      <c r="AM72" s="945"/>
      <c r="AN72" s="945"/>
      <c r="AO72" s="900"/>
      <c r="AP72" s="946" t="s">
        <v>592</v>
      </c>
      <c r="AQ72" s="945"/>
      <c r="AR72" s="945"/>
      <c r="AS72" s="945"/>
      <c r="AT72" s="900"/>
      <c r="AU72" s="946" t="s">
        <v>592</v>
      </c>
      <c r="AV72" s="945"/>
      <c r="AW72" s="945"/>
      <c r="AX72" s="945"/>
      <c r="AY72" s="900"/>
      <c r="AZ72" s="953" t="s">
        <v>599</v>
      </c>
      <c r="BA72" s="942"/>
      <c r="BB72" s="942"/>
      <c r="BC72" s="942"/>
      <c r="BD72" s="954"/>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60" customHeight="1" x14ac:dyDescent="0.2">
      <c r="A73" s="241">
        <v>6</v>
      </c>
      <c r="B73" s="950" t="s">
        <v>600</v>
      </c>
      <c r="C73" s="951"/>
      <c r="D73" s="951"/>
      <c r="E73" s="951"/>
      <c r="F73" s="951"/>
      <c r="G73" s="951"/>
      <c r="H73" s="951"/>
      <c r="I73" s="951"/>
      <c r="J73" s="951"/>
      <c r="K73" s="951"/>
      <c r="L73" s="951"/>
      <c r="M73" s="951"/>
      <c r="N73" s="951"/>
      <c r="O73" s="951"/>
      <c r="P73" s="952"/>
      <c r="Q73" s="944">
        <v>321</v>
      </c>
      <c r="R73" s="945"/>
      <c r="S73" s="945"/>
      <c r="T73" s="945"/>
      <c r="U73" s="900"/>
      <c r="V73" s="946">
        <v>302</v>
      </c>
      <c r="W73" s="945"/>
      <c r="X73" s="945"/>
      <c r="Y73" s="945"/>
      <c r="Z73" s="900"/>
      <c r="AA73" s="946">
        <v>19</v>
      </c>
      <c r="AB73" s="945"/>
      <c r="AC73" s="945"/>
      <c r="AD73" s="945"/>
      <c r="AE73" s="900"/>
      <c r="AF73" s="946">
        <v>19</v>
      </c>
      <c r="AG73" s="945"/>
      <c r="AH73" s="945"/>
      <c r="AI73" s="945"/>
      <c r="AJ73" s="900"/>
      <c r="AK73" s="946" t="s">
        <v>592</v>
      </c>
      <c r="AL73" s="945"/>
      <c r="AM73" s="945"/>
      <c r="AN73" s="945"/>
      <c r="AO73" s="900"/>
      <c r="AP73" s="946" t="s">
        <v>592</v>
      </c>
      <c r="AQ73" s="945"/>
      <c r="AR73" s="945"/>
      <c r="AS73" s="945"/>
      <c r="AT73" s="900"/>
      <c r="AU73" s="946" t="s">
        <v>592</v>
      </c>
      <c r="AV73" s="945"/>
      <c r="AW73" s="945"/>
      <c r="AX73" s="945"/>
      <c r="AY73" s="900"/>
      <c r="AZ73" s="947" t="s">
        <v>601</v>
      </c>
      <c r="BA73" s="948"/>
      <c r="BB73" s="948"/>
      <c r="BC73" s="948"/>
      <c r="BD73" s="949"/>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36.75" customHeight="1" x14ac:dyDescent="0.2">
      <c r="A74" s="241">
        <v>7</v>
      </c>
      <c r="B74" s="950" t="s">
        <v>602</v>
      </c>
      <c r="C74" s="951"/>
      <c r="D74" s="951"/>
      <c r="E74" s="951"/>
      <c r="F74" s="951"/>
      <c r="G74" s="951"/>
      <c r="H74" s="951"/>
      <c r="I74" s="951"/>
      <c r="J74" s="951"/>
      <c r="K74" s="951"/>
      <c r="L74" s="951"/>
      <c r="M74" s="951"/>
      <c r="N74" s="951"/>
      <c r="O74" s="951"/>
      <c r="P74" s="952"/>
      <c r="Q74" s="944">
        <v>258</v>
      </c>
      <c r="R74" s="945"/>
      <c r="S74" s="945"/>
      <c r="T74" s="945"/>
      <c r="U74" s="900"/>
      <c r="V74" s="946">
        <v>247</v>
      </c>
      <c r="W74" s="945"/>
      <c r="X74" s="945"/>
      <c r="Y74" s="945"/>
      <c r="Z74" s="900"/>
      <c r="AA74" s="946">
        <v>11</v>
      </c>
      <c r="AB74" s="945"/>
      <c r="AC74" s="945"/>
      <c r="AD74" s="945"/>
      <c r="AE74" s="900"/>
      <c r="AF74" s="946">
        <v>11</v>
      </c>
      <c r="AG74" s="945"/>
      <c r="AH74" s="945"/>
      <c r="AI74" s="945"/>
      <c r="AJ74" s="900"/>
      <c r="AK74" s="946" t="s">
        <v>592</v>
      </c>
      <c r="AL74" s="945"/>
      <c r="AM74" s="945"/>
      <c r="AN74" s="945"/>
      <c r="AO74" s="900"/>
      <c r="AP74" s="946" t="s">
        <v>592</v>
      </c>
      <c r="AQ74" s="945"/>
      <c r="AR74" s="945"/>
      <c r="AS74" s="945"/>
      <c r="AT74" s="900"/>
      <c r="AU74" s="946" t="s">
        <v>592</v>
      </c>
      <c r="AV74" s="945"/>
      <c r="AW74" s="945"/>
      <c r="AX74" s="945"/>
      <c r="AY74" s="900"/>
      <c r="AZ74" s="953"/>
      <c r="BA74" s="942"/>
      <c r="BB74" s="942"/>
      <c r="BC74" s="942"/>
      <c r="BD74" s="954"/>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36.75" customHeight="1" x14ac:dyDescent="0.2">
      <c r="A75" s="241">
        <v>8</v>
      </c>
      <c r="B75" s="950" t="s">
        <v>603</v>
      </c>
      <c r="C75" s="951"/>
      <c r="D75" s="951"/>
      <c r="E75" s="951"/>
      <c r="F75" s="951"/>
      <c r="G75" s="951"/>
      <c r="H75" s="951"/>
      <c r="I75" s="951"/>
      <c r="J75" s="951"/>
      <c r="K75" s="951"/>
      <c r="L75" s="951"/>
      <c r="M75" s="951"/>
      <c r="N75" s="951"/>
      <c r="O75" s="951"/>
      <c r="P75" s="952"/>
      <c r="Q75" s="944">
        <v>300630</v>
      </c>
      <c r="R75" s="945"/>
      <c r="S75" s="945"/>
      <c r="T75" s="945"/>
      <c r="U75" s="900"/>
      <c r="V75" s="946">
        <v>289232</v>
      </c>
      <c r="W75" s="945"/>
      <c r="X75" s="945"/>
      <c r="Y75" s="945"/>
      <c r="Z75" s="900"/>
      <c r="AA75" s="946">
        <v>11398</v>
      </c>
      <c r="AB75" s="945"/>
      <c r="AC75" s="945"/>
      <c r="AD75" s="945"/>
      <c r="AE75" s="900"/>
      <c r="AF75" s="946">
        <v>6149</v>
      </c>
      <c r="AG75" s="945"/>
      <c r="AH75" s="945"/>
      <c r="AI75" s="945"/>
      <c r="AJ75" s="900"/>
      <c r="AK75" s="946" t="s">
        <v>592</v>
      </c>
      <c r="AL75" s="945"/>
      <c r="AM75" s="945"/>
      <c r="AN75" s="945"/>
      <c r="AO75" s="900"/>
      <c r="AP75" s="946" t="s">
        <v>592</v>
      </c>
      <c r="AQ75" s="945"/>
      <c r="AR75" s="945"/>
      <c r="AS75" s="945"/>
      <c r="AT75" s="900"/>
      <c r="AU75" s="946" t="s">
        <v>592</v>
      </c>
      <c r="AV75" s="945"/>
      <c r="AW75" s="945"/>
      <c r="AX75" s="945"/>
      <c r="AY75" s="900"/>
      <c r="AZ75" s="953"/>
      <c r="BA75" s="942"/>
      <c r="BB75" s="942"/>
      <c r="BC75" s="942"/>
      <c r="BD75" s="954"/>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x14ac:dyDescent="0.2">
      <c r="A76" s="241">
        <v>9</v>
      </c>
      <c r="B76" s="941"/>
      <c r="C76" s="942"/>
      <c r="D76" s="942"/>
      <c r="E76" s="942"/>
      <c r="F76" s="942"/>
      <c r="G76" s="942"/>
      <c r="H76" s="942"/>
      <c r="I76" s="942"/>
      <c r="J76" s="942"/>
      <c r="K76" s="942"/>
      <c r="L76" s="942"/>
      <c r="M76" s="942"/>
      <c r="N76" s="942"/>
      <c r="O76" s="942"/>
      <c r="P76" s="943"/>
      <c r="Q76" s="944"/>
      <c r="R76" s="945"/>
      <c r="S76" s="945"/>
      <c r="T76" s="945"/>
      <c r="U76" s="900"/>
      <c r="V76" s="946"/>
      <c r="W76" s="945"/>
      <c r="X76" s="945"/>
      <c r="Y76" s="945"/>
      <c r="Z76" s="900"/>
      <c r="AA76" s="946"/>
      <c r="AB76" s="945"/>
      <c r="AC76" s="945"/>
      <c r="AD76" s="945"/>
      <c r="AE76" s="900"/>
      <c r="AF76" s="946"/>
      <c r="AG76" s="945"/>
      <c r="AH76" s="945"/>
      <c r="AI76" s="945"/>
      <c r="AJ76" s="900"/>
      <c r="AK76" s="946"/>
      <c r="AL76" s="945"/>
      <c r="AM76" s="945"/>
      <c r="AN76" s="945"/>
      <c r="AO76" s="900"/>
      <c r="AP76" s="946"/>
      <c r="AQ76" s="945"/>
      <c r="AR76" s="945"/>
      <c r="AS76" s="945"/>
      <c r="AT76" s="900"/>
      <c r="AU76" s="946"/>
      <c r="AV76" s="945"/>
      <c r="AW76" s="945"/>
      <c r="AX76" s="945"/>
      <c r="AY76" s="900"/>
      <c r="AZ76" s="898"/>
      <c r="BA76" s="898"/>
      <c r="BB76" s="898"/>
      <c r="BC76" s="898"/>
      <c r="BD76" s="899"/>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x14ac:dyDescent="0.2">
      <c r="A77" s="241">
        <v>10</v>
      </c>
      <c r="B77" s="941"/>
      <c r="C77" s="942"/>
      <c r="D77" s="942"/>
      <c r="E77" s="942"/>
      <c r="F77" s="942"/>
      <c r="G77" s="942"/>
      <c r="H77" s="942"/>
      <c r="I77" s="942"/>
      <c r="J77" s="942"/>
      <c r="K77" s="942"/>
      <c r="L77" s="942"/>
      <c r="M77" s="942"/>
      <c r="N77" s="942"/>
      <c r="O77" s="942"/>
      <c r="P77" s="943"/>
      <c r="Q77" s="944"/>
      <c r="R77" s="945"/>
      <c r="S77" s="945"/>
      <c r="T77" s="945"/>
      <c r="U77" s="900"/>
      <c r="V77" s="946"/>
      <c r="W77" s="945"/>
      <c r="X77" s="945"/>
      <c r="Y77" s="945"/>
      <c r="Z77" s="900"/>
      <c r="AA77" s="946"/>
      <c r="AB77" s="945"/>
      <c r="AC77" s="945"/>
      <c r="AD77" s="945"/>
      <c r="AE77" s="900"/>
      <c r="AF77" s="946"/>
      <c r="AG77" s="945"/>
      <c r="AH77" s="945"/>
      <c r="AI77" s="945"/>
      <c r="AJ77" s="900"/>
      <c r="AK77" s="946"/>
      <c r="AL77" s="945"/>
      <c r="AM77" s="945"/>
      <c r="AN77" s="945"/>
      <c r="AO77" s="900"/>
      <c r="AP77" s="946"/>
      <c r="AQ77" s="945"/>
      <c r="AR77" s="945"/>
      <c r="AS77" s="945"/>
      <c r="AT77" s="900"/>
      <c r="AU77" s="946"/>
      <c r="AV77" s="945"/>
      <c r="AW77" s="945"/>
      <c r="AX77" s="945"/>
      <c r="AY77" s="900"/>
      <c r="AZ77" s="898"/>
      <c r="BA77" s="898"/>
      <c r="BB77" s="898"/>
      <c r="BC77" s="898"/>
      <c r="BD77" s="899"/>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x14ac:dyDescent="0.2">
      <c r="A78" s="241">
        <v>11</v>
      </c>
      <c r="B78" s="941"/>
      <c r="C78" s="942"/>
      <c r="D78" s="942"/>
      <c r="E78" s="942"/>
      <c r="F78" s="942"/>
      <c r="G78" s="942"/>
      <c r="H78" s="942"/>
      <c r="I78" s="942"/>
      <c r="J78" s="942"/>
      <c r="K78" s="942"/>
      <c r="L78" s="942"/>
      <c r="M78" s="942"/>
      <c r="N78" s="942"/>
      <c r="O78" s="942"/>
      <c r="P78" s="943"/>
      <c r="Q78" s="955"/>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x14ac:dyDescent="0.2">
      <c r="A79" s="241">
        <v>12</v>
      </c>
      <c r="B79" s="941"/>
      <c r="C79" s="942"/>
      <c r="D79" s="942"/>
      <c r="E79" s="942"/>
      <c r="F79" s="942"/>
      <c r="G79" s="942"/>
      <c r="H79" s="942"/>
      <c r="I79" s="942"/>
      <c r="J79" s="942"/>
      <c r="K79" s="942"/>
      <c r="L79" s="942"/>
      <c r="M79" s="942"/>
      <c r="N79" s="942"/>
      <c r="O79" s="942"/>
      <c r="P79" s="943"/>
      <c r="Q79" s="955"/>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x14ac:dyDescent="0.2">
      <c r="A80" s="241">
        <v>13</v>
      </c>
      <c r="B80" s="941"/>
      <c r="C80" s="942"/>
      <c r="D80" s="942"/>
      <c r="E80" s="942"/>
      <c r="F80" s="942"/>
      <c r="G80" s="942"/>
      <c r="H80" s="942"/>
      <c r="I80" s="942"/>
      <c r="J80" s="942"/>
      <c r="K80" s="942"/>
      <c r="L80" s="942"/>
      <c r="M80" s="942"/>
      <c r="N80" s="942"/>
      <c r="O80" s="942"/>
      <c r="P80" s="943"/>
      <c r="Q80" s="955"/>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x14ac:dyDescent="0.2">
      <c r="A81" s="241">
        <v>14</v>
      </c>
      <c r="B81" s="941"/>
      <c r="C81" s="942"/>
      <c r="D81" s="942"/>
      <c r="E81" s="942"/>
      <c r="F81" s="942"/>
      <c r="G81" s="942"/>
      <c r="H81" s="942"/>
      <c r="I81" s="942"/>
      <c r="J81" s="942"/>
      <c r="K81" s="942"/>
      <c r="L81" s="942"/>
      <c r="M81" s="942"/>
      <c r="N81" s="942"/>
      <c r="O81" s="942"/>
      <c r="P81" s="943"/>
      <c r="Q81" s="955"/>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x14ac:dyDescent="0.2">
      <c r="A82" s="241">
        <v>15</v>
      </c>
      <c r="B82" s="941"/>
      <c r="C82" s="942"/>
      <c r="D82" s="942"/>
      <c r="E82" s="942"/>
      <c r="F82" s="942"/>
      <c r="G82" s="942"/>
      <c r="H82" s="942"/>
      <c r="I82" s="942"/>
      <c r="J82" s="942"/>
      <c r="K82" s="942"/>
      <c r="L82" s="942"/>
      <c r="M82" s="942"/>
      <c r="N82" s="942"/>
      <c r="O82" s="942"/>
      <c r="P82" s="943"/>
      <c r="Q82" s="955"/>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x14ac:dyDescent="0.2">
      <c r="A83" s="241">
        <v>16</v>
      </c>
      <c r="B83" s="941"/>
      <c r="C83" s="942"/>
      <c r="D83" s="942"/>
      <c r="E83" s="942"/>
      <c r="F83" s="942"/>
      <c r="G83" s="942"/>
      <c r="H83" s="942"/>
      <c r="I83" s="942"/>
      <c r="J83" s="942"/>
      <c r="K83" s="942"/>
      <c r="L83" s="942"/>
      <c r="M83" s="942"/>
      <c r="N83" s="942"/>
      <c r="O83" s="942"/>
      <c r="P83" s="943"/>
      <c r="Q83" s="955"/>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x14ac:dyDescent="0.2">
      <c r="A84" s="241">
        <v>17</v>
      </c>
      <c r="B84" s="941"/>
      <c r="C84" s="942"/>
      <c r="D84" s="942"/>
      <c r="E84" s="942"/>
      <c r="F84" s="942"/>
      <c r="G84" s="942"/>
      <c r="H84" s="942"/>
      <c r="I84" s="942"/>
      <c r="J84" s="942"/>
      <c r="K84" s="942"/>
      <c r="L84" s="942"/>
      <c r="M84" s="942"/>
      <c r="N84" s="942"/>
      <c r="O84" s="942"/>
      <c r="P84" s="943"/>
      <c r="Q84" s="955"/>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x14ac:dyDescent="0.2">
      <c r="A85" s="241">
        <v>18</v>
      </c>
      <c r="B85" s="941"/>
      <c r="C85" s="942"/>
      <c r="D85" s="942"/>
      <c r="E85" s="942"/>
      <c r="F85" s="942"/>
      <c r="G85" s="942"/>
      <c r="H85" s="942"/>
      <c r="I85" s="942"/>
      <c r="J85" s="942"/>
      <c r="K85" s="942"/>
      <c r="L85" s="942"/>
      <c r="M85" s="942"/>
      <c r="N85" s="942"/>
      <c r="O85" s="942"/>
      <c r="P85" s="943"/>
      <c r="Q85" s="955"/>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x14ac:dyDescent="0.2">
      <c r="A86" s="241">
        <v>19</v>
      </c>
      <c r="B86" s="941"/>
      <c r="C86" s="942"/>
      <c r="D86" s="942"/>
      <c r="E86" s="942"/>
      <c r="F86" s="942"/>
      <c r="G86" s="942"/>
      <c r="H86" s="942"/>
      <c r="I86" s="942"/>
      <c r="J86" s="942"/>
      <c r="K86" s="942"/>
      <c r="L86" s="942"/>
      <c r="M86" s="942"/>
      <c r="N86" s="942"/>
      <c r="O86" s="942"/>
      <c r="P86" s="943"/>
      <c r="Q86" s="955"/>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x14ac:dyDescent="0.2">
      <c r="A87" s="247">
        <v>20</v>
      </c>
      <c r="B87" s="956"/>
      <c r="C87" s="957"/>
      <c r="D87" s="957"/>
      <c r="E87" s="957"/>
      <c r="F87" s="957"/>
      <c r="G87" s="957"/>
      <c r="H87" s="957"/>
      <c r="I87" s="957"/>
      <c r="J87" s="957"/>
      <c r="K87" s="957"/>
      <c r="L87" s="957"/>
      <c r="M87" s="957"/>
      <c r="N87" s="957"/>
      <c r="O87" s="957"/>
      <c r="P87" s="958"/>
      <c r="Q87" s="959"/>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x14ac:dyDescent="0.25">
      <c r="A88" s="243" t="s">
        <v>395</v>
      </c>
      <c r="B88" s="855" t="s">
        <v>427</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8372</v>
      </c>
      <c r="AG88" s="910"/>
      <c r="AH88" s="910"/>
      <c r="AI88" s="910"/>
      <c r="AJ88" s="910"/>
      <c r="AK88" s="907"/>
      <c r="AL88" s="907"/>
      <c r="AM88" s="907"/>
      <c r="AN88" s="907"/>
      <c r="AO88" s="907"/>
      <c r="AP88" s="910">
        <v>2479</v>
      </c>
      <c r="AQ88" s="910"/>
      <c r="AR88" s="910"/>
      <c r="AS88" s="910"/>
      <c r="AT88" s="910"/>
      <c r="AU88" s="910">
        <v>140</v>
      </c>
      <c r="AV88" s="910"/>
      <c r="AW88" s="910"/>
      <c r="AX88" s="910"/>
      <c r="AY88" s="910"/>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5" t="s">
        <v>428</v>
      </c>
      <c r="BS102" s="856"/>
      <c r="BT102" s="856"/>
      <c r="BU102" s="856"/>
      <c r="BV102" s="856"/>
      <c r="BW102" s="856"/>
      <c r="BX102" s="856"/>
      <c r="BY102" s="856"/>
      <c r="BZ102" s="856"/>
      <c r="CA102" s="856"/>
      <c r="CB102" s="856"/>
      <c r="CC102" s="856"/>
      <c r="CD102" s="856"/>
      <c r="CE102" s="856"/>
      <c r="CF102" s="856"/>
      <c r="CG102" s="857"/>
      <c r="CH102" s="963"/>
      <c r="CI102" s="964"/>
      <c r="CJ102" s="964"/>
      <c r="CK102" s="964"/>
      <c r="CL102" s="965"/>
      <c r="CM102" s="963"/>
      <c r="CN102" s="964"/>
      <c r="CO102" s="964"/>
      <c r="CP102" s="964"/>
      <c r="CQ102" s="965"/>
      <c r="CR102" s="966"/>
      <c r="CS102" s="918"/>
      <c r="CT102" s="918"/>
      <c r="CU102" s="918"/>
      <c r="CV102" s="967"/>
      <c r="CW102" s="966"/>
      <c r="CX102" s="918"/>
      <c r="CY102" s="918"/>
      <c r="CZ102" s="918"/>
      <c r="DA102" s="967"/>
      <c r="DB102" s="966"/>
      <c r="DC102" s="918"/>
      <c r="DD102" s="918"/>
      <c r="DE102" s="918"/>
      <c r="DF102" s="967"/>
      <c r="DG102" s="966"/>
      <c r="DH102" s="918"/>
      <c r="DI102" s="918"/>
      <c r="DJ102" s="918"/>
      <c r="DK102" s="967"/>
      <c r="DL102" s="966"/>
      <c r="DM102" s="918"/>
      <c r="DN102" s="918"/>
      <c r="DO102" s="918"/>
      <c r="DP102" s="967"/>
      <c r="DQ102" s="966"/>
      <c r="DR102" s="918"/>
      <c r="DS102" s="918"/>
      <c r="DT102" s="918"/>
      <c r="DU102" s="967"/>
      <c r="DV102" s="855"/>
      <c r="DW102" s="856"/>
      <c r="DX102" s="856"/>
      <c r="DY102" s="856"/>
      <c r="DZ102" s="990"/>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33" customFormat="1" ht="26.25" customHeight="1" x14ac:dyDescent="0.2">
      <c r="A109" s="988" t="s">
        <v>435</v>
      </c>
      <c r="B109" s="969"/>
      <c r="C109" s="969"/>
      <c r="D109" s="969"/>
      <c r="E109" s="969"/>
      <c r="F109" s="969"/>
      <c r="G109" s="969"/>
      <c r="H109" s="969"/>
      <c r="I109" s="969"/>
      <c r="J109" s="969"/>
      <c r="K109" s="969"/>
      <c r="L109" s="969"/>
      <c r="M109" s="969"/>
      <c r="N109" s="969"/>
      <c r="O109" s="969"/>
      <c r="P109" s="969"/>
      <c r="Q109" s="969"/>
      <c r="R109" s="969"/>
      <c r="S109" s="969"/>
      <c r="T109" s="969"/>
      <c r="U109" s="969"/>
      <c r="V109" s="969"/>
      <c r="W109" s="969"/>
      <c r="X109" s="969"/>
      <c r="Y109" s="969"/>
      <c r="Z109" s="970"/>
      <c r="AA109" s="968" t="s">
        <v>436</v>
      </c>
      <c r="AB109" s="969"/>
      <c r="AC109" s="969"/>
      <c r="AD109" s="969"/>
      <c r="AE109" s="970"/>
      <c r="AF109" s="968" t="s">
        <v>437</v>
      </c>
      <c r="AG109" s="969"/>
      <c r="AH109" s="969"/>
      <c r="AI109" s="969"/>
      <c r="AJ109" s="970"/>
      <c r="AK109" s="968" t="s">
        <v>310</v>
      </c>
      <c r="AL109" s="969"/>
      <c r="AM109" s="969"/>
      <c r="AN109" s="969"/>
      <c r="AO109" s="970"/>
      <c r="AP109" s="968" t="s">
        <v>438</v>
      </c>
      <c r="AQ109" s="969"/>
      <c r="AR109" s="969"/>
      <c r="AS109" s="969"/>
      <c r="AT109" s="971"/>
      <c r="AU109" s="988" t="s">
        <v>435</v>
      </c>
      <c r="AV109" s="969"/>
      <c r="AW109" s="969"/>
      <c r="AX109" s="969"/>
      <c r="AY109" s="969"/>
      <c r="AZ109" s="969"/>
      <c r="BA109" s="969"/>
      <c r="BB109" s="969"/>
      <c r="BC109" s="969"/>
      <c r="BD109" s="969"/>
      <c r="BE109" s="969"/>
      <c r="BF109" s="969"/>
      <c r="BG109" s="969"/>
      <c r="BH109" s="969"/>
      <c r="BI109" s="969"/>
      <c r="BJ109" s="969"/>
      <c r="BK109" s="969"/>
      <c r="BL109" s="969"/>
      <c r="BM109" s="969"/>
      <c r="BN109" s="969"/>
      <c r="BO109" s="969"/>
      <c r="BP109" s="970"/>
      <c r="BQ109" s="968" t="s">
        <v>436</v>
      </c>
      <c r="BR109" s="969"/>
      <c r="BS109" s="969"/>
      <c r="BT109" s="969"/>
      <c r="BU109" s="970"/>
      <c r="BV109" s="968" t="s">
        <v>437</v>
      </c>
      <c r="BW109" s="969"/>
      <c r="BX109" s="969"/>
      <c r="BY109" s="969"/>
      <c r="BZ109" s="970"/>
      <c r="CA109" s="968" t="s">
        <v>310</v>
      </c>
      <c r="CB109" s="969"/>
      <c r="CC109" s="969"/>
      <c r="CD109" s="969"/>
      <c r="CE109" s="970"/>
      <c r="CF109" s="989" t="s">
        <v>438</v>
      </c>
      <c r="CG109" s="989"/>
      <c r="CH109" s="989"/>
      <c r="CI109" s="989"/>
      <c r="CJ109" s="989"/>
      <c r="CK109" s="968" t="s">
        <v>439</v>
      </c>
      <c r="CL109" s="969"/>
      <c r="CM109" s="969"/>
      <c r="CN109" s="969"/>
      <c r="CO109" s="969"/>
      <c r="CP109" s="969"/>
      <c r="CQ109" s="969"/>
      <c r="CR109" s="969"/>
      <c r="CS109" s="969"/>
      <c r="CT109" s="969"/>
      <c r="CU109" s="969"/>
      <c r="CV109" s="969"/>
      <c r="CW109" s="969"/>
      <c r="CX109" s="969"/>
      <c r="CY109" s="969"/>
      <c r="CZ109" s="969"/>
      <c r="DA109" s="969"/>
      <c r="DB109" s="969"/>
      <c r="DC109" s="969"/>
      <c r="DD109" s="969"/>
      <c r="DE109" s="969"/>
      <c r="DF109" s="970"/>
      <c r="DG109" s="968" t="s">
        <v>436</v>
      </c>
      <c r="DH109" s="969"/>
      <c r="DI109" s="969"/>
      <c r="DJ109" s="969"/>
      <c r="DK109" s="970"/>
      <c r="DL109" s="968" t="s">
        <v>437</v>
      </c>
      <c r="DM109" s="969"/>
      <c r="DN109" s="969"/>
      <c r="DO109" s="969"/>
      <c r="DP109" s="970"/>
      <c r="DQ109" s="968" t="s">
        <v>310</v>
      </c>
      <c r="DR109" s="969"/>
      <c r="DS109" s="969"/>
      <c r="DT109" s="969"/>
      <c r="DU109" s="970"/>
      <c r="DV109" s="968" t="s">
        <v>438</v>
      </c>
      <c r="DW109" s="969"/>
      <c r="DX109" s="969"/>
      <c r="DY109" s="969"/>
      <c r="DZ109" s="971"/>
    </row>
    <row r="110" spans="1:131" s="233" customFormat="1" ht="26.25" customHeight="1" x14ac:dyDescent="0.2">
      <c r="A110" s="972" t="s">
        <v>440</v>
      </c>
      <c r="B110" s="973"/>
      <c r="C110" s="973"/>
      <c r="D110" s="973"/>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4"/>
      <c r="AA110" s="975">
        <v>282845</v>
      </c>
      <c r="AB110" s="976"/>
      <c r="AC110" s="976"/>
      <c r="AD110" s="976"/>
      <c r="AE110" s="977"/>
      <c r="AF110" s="978">
        <v>285255</v>
      </c>
      <c r="AG110" s="976"/>
      <c r="AH110" s="976"/>
      <c r="AI110" s="976"/>
      <c r="AJ110" s="977"/>
      <c r="AK110" s="978">
        <v>318307</v>
      </c>
      <c r="AL110" s="976"/>
      <c r="AM110" s="976"/>
      <c r="AN110" s="976"/>
      <c r="AO110" s="977"/>
      <c r="AP110" s="979">
        <v>13.5</v>
      </c>
      <c r="AQ110" s="980"/>
      <c r="AR110" s="980"/>
      <c r="AS110" s="980"/>
      <c r="AT110" s="981"/>
      <c r="AU110" s="982" t="s">
        <v>73</v>
      </c>
      <c r="AV110" s="983"/>
      <c r="AW110" s="983"/>
      <c r="AX110" s="983"/>
      <c r="AY110" s="983"/>
      <c r="AZ110" s="1005" t="s">
        <v>441</v>
      </c>
      <c r="BA110" s="973"/>
      <c r="BB110" s="973"/>
      <c r="BC110" s="973"/>
      <c r="BD110" s="973"/>
      <c r="BE110" s="973"/>
      <c r="BF110" s="973"/>
      <c r="BG110" s="973"/>
      <c r="BH110" s="973"/>
      <c r="BI110" s="973"/>
      <c r="BJ110" s="973"/>
      <c r="BK110" s="973"/>
      <c r="BL110" s="973"/>
      <c r="BM110" s="973"/>
      <c r="BN110" s="973"/>
      <c r="BO110" s="973"/>
      <c r="BP110" s="974"/>
      <c r="BQ110" s="1006">
        <v>3367339</v>
      </c>
      <c r="BR110" s="1007"/>
      <c r="BS110" s="1007"/>
      <c r="BT110" s="1007"/>
      <c r="BU110" s="1007"/>
      <c r="BV110" s="1007">
        <v>3264356</v>
      </c>
      <c r="BW110" s="1007"/>
      <c r="BX110" s="1007"/>
      <c r="BY110" s="1007"/>
      <c r="BZ110" s="1007"/>
      <c r="CA110" s="1007">
        <v>3177063</v>
      </c>
      <c r="CB110" s="1007"/>
      <c r="CC110" s="1007"/>
      <c r="CD110" s="1007"/>
      <c r="CE110" s="1007"/>
      <c r="CF110" s="1020">
        <v>135</v>
      </c>
      <c r="CG110" s="1021"/>
      <c r="CH110" s="1021"/>
      <c r="CI110" s="1021"/>
      <c r="CJ110" s="1021"/>
      <c r="CK110" s="1022" t="s">
        <v>442</v>
      </c>
      <c r="CL110" s="1023"/>
      <c r="CM110" s="1005"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1006" t="s">
        <v>397</v>
      </c>
      <c r="DH110" s="1007"/>
      <c r="DI110" s="1007"/>
      <c r="DJ110" s="1007"/>
      <c r="DK110" s="1007"/>
      <c r="DL110" s="1007" t="s">
        <v>175</v>
      </c>
      <c r="DM110" s="1007"/>
      <c r="DN110" s="1007"/>
      <c r="DO110" s="1007"/>
      <c r="DP110" s="1007"/>
      <c r="DQ110" s="1007" t="s">
        <v>444</v>
      </c>
      <c r="DR110" s="1007"/>
      <c r="DS110" s="1007"/>
      <c r="DT110" s="1007"/>
      <c r="DU110" s="1007"/>
      <c r="DV110" s="1008" t="s">
        <v>175</v>
      </c>
      <c r="DW110" s="1008"/>
      <c r="DX110" s="1008"/>
      <c r="DY110" s="1008"/>
      <c r="DZ110" s="1009"/>
    </row>
    <row r="111" spans="1:131" s="233" customFormat="1" ht="26.25" customHeight="1" x14ac:dyDescent="0.2">
      <c r="A111" s="1010" t="s">
        <v>445</v>
      </c>
      <c r="B111" s="1011"/>
      <c r="C111" s="1011"/>
      <c r="D111" s="1011"/>
      <c r="E111" s="1011"/>
      <c r="F111" s="1011"/>
      <c r="G111" s="1011"/>
      <c r="H111" s="1011"/>
      <c r="I111" s="1011"/>
      <c r="J111" s="1011"/>
      <c r="K111" s="1011"/>
      <c r="L111" s="1011"/>
      <c r="M111" s="1011"/>
      <c r="N111" s="1011"/>
      <c r="O111" s="1011"/>
      <c r="P111" s="1011"/>
      <c r="Q111" s="1011"/>
      <c r="R111" s="1011"/>
      <c r="S111" s="1011"/>
      <c r="T111" s="1011"/>
      <c r="U111" s="1011"/>
      <c r="V111" s="1011"/>
      <c r="W111" s="1011"/>
      <c r="X111" s="1011"/>
      <c r="Y111" s="1011"/>
      <c r="Z111" s="1012"/>
      <c r="AA111" s="1013" t="s">
        <v>397</v>
      </c>
      <c r="AB111" s="1014"/>
      <c r="AC111" s="1014"/>
      <c r="AD111" s="1014"/>
      <c r="AE111" s="1015"/>
      <c r="AF111" s="1016" t="s">
        <v>397</v>
      </c>
      <c r="AG111" s="1014"/>
      <c r="AH111" s="1014"/>
      <c r="AI111" s="1014"/>
      <c r="AJ111" s="1015"/>
      <c r="AK111" s="1016" t="s">
        <v>446</v>
      </c>
      <c r="AL111" s="1014"/>
      <c r="AM111" s="1014"/>
      <c r="AN111" s="1014"/>
      <c r="AO111" s="1015"/>
      <c r="AP111" s="1017" t="s">
        <v>447</v>
      </c>
      <c r="AQ111" s="1018"/>
      <c r="AR111" s="1018"/>
      <c r="AS111" s="1018"/>
      <c r="AT111" s="1019"/>
      <c r="AU111" s="984"/>
      <c r="AV111" s="985"/>
      <c r="AW111" s="985"/>
      <c r="AX111" s="985"/>
      <c r="AY111" s="985"/>
      <c r="AZ111" s="998" t="s">
        <v>448</v>
      </c>
      <c r="BA111" s="999"/>
      <c r="BB111" s="999"/>
      <c r="BC111" s="999"/>
      <c r="BD111" s="999"/>
      <c r="BE111" s="999"/>
      <c r="BF111" s="999"/>
      <c r="BG111" s="999"/>
      <c r="BH111" s="999"/>
      <c r="BI111" s="999"/>
      <c r="BJ111" s="999"/>
      <c r="BK111" s="999"/>
      <c r="BL111" s="999"/>
      <c r="BM111" s="999"/>
      <c r="BN111" s="999"/>
      <c r="BO111" s="999"/>
      <c r="BP111" s="1000"/>
      <c r="BQ111" s="1001">
        <v>7169</v>
      </c>
      <c r="BR111" s="1002"/>
      <c r="BS111" s="1002"/>
      <c r="BT111" s="1002"/>
      <c r="BU111" s="1002"/>
      <c r="BV111" s="1002">
        <v>5377</v>
      </c>
      <c r="BW111" s="1002"/>
      <c r="BX111" s="1002"/>
      <c r="BY111" s="1002"/>
      <c r="BZ111" s="1002"/>
      <c r="CA111" s="1002">
        <v>3584</v>
      </c>
      <c r="CB111" s="1002"/>
      <c r="CC111" s="1002"/>
      <c r="CD111" s="1002"/>
      <c r="CE111" s="1002"/>
      <c r="CF111" s="996">
        <v>0.2</v>
      </c>
      <c r="CG111" s="997"/>
      <c r="CH111" s="997"/>
      <c r="CI111" s="997"/>
      <c r="CJ111" s="997"/>
      <c r="CK111" s="1024"/>
      <c r="CL111" s="1025"/>
      <c r="CM111" s="998" t="s">
        <v>449</v>
      </c>
      <c r="CN111" s="999"/>
      <c r="CO111" s="999"/>
      <c r="CP111" s="999"/>
      <c r="CQ111" s="999"/>
      <c r="CR111" s="999"/>
      <c r="CS111" s="999"/>
      <c r="CT111" s="999"/>
      <c r="CU111" s="999"/>
      <c r="CV111" s="999"/>
      <c r="CW111" s="999"/>
      <c r="CX111" s="999"/>
      <c r="CY111" s="999"/>
      <c r="CZ111" s="999"/>
      <c r="DA111" s="999"/>
      <c r="DB111" s="999"/>
      <c r="DC111" s="999"/>
      <c r="DD111" s="999"/>
      <c r="DE111" s="999"/>
      <c r="DF111" s="1000"/>
      <c r="DG111" s="1001" t="s">
        <v>397</v>
      </c>
      <c r="DH111" s="1002"/>
      <c r="DI111" s="1002"/>
      <c r="DJ111" s="1002"/>
      <c r="DK111" s="1002"/>
      <c r="DL111" s="1002" t="s">
        <v>450</v>
      </c>
      <c r="DM111" s="1002"/>
      <c r="DN111" s="1002"/>
      <c r="DO111" s="1002"/>
      <c r="DP111" s="1002"/>
      <c r="DQ111" s="1002" t="s">
        <v>397</v>
      </c>
      <c r="DR111" s="1002"/>
      <c r="DS111" s="1002"/>
      <c r="DT111" s="1002"/>
      <c r="DU111" s="1002"/>
      <c r="DV111" s="1003" t="s">
        <v>444</v>
      </c>
      <c r="DW111" s="1003"/>
      <c r="DX111" s="1003"/>
      <c r="DY111" s="1003"/>
      <c r="DZ111" s="1004"/>
    </row>
    <row r="112" spans="1:131" s="233" customFormat="1" ht="26.25" customHeight="1" x14ac:dyDescent="0.2">
      <c r="A112" s="1028" t="s">
        <v>451</v>
      </c>
      <c r="B112" s="1029"/>
      <c r="C112" s="999" t="s">
        <v>452</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34" t="s">
        <v>453</v>
      </c>
      <c r="AB112" s="1035"/>
      <c r="AC112" s="1035"/>
      <c r="AD112" s="1035"/>
      <c r="AE112" s="1036"/>
      <c r="AF112" s="1037" t="s">
        <v>447</v>
      </c>
      <c r="AG112" s="1035"/>
      <c r="AH112" s="1035"/>
      <c r="AI112" s="1035"/>
      <c r="AJ112" s="1036"/>
      <c r="AK112" s="1037" t="s">
        <v>397</v>
      </c>
      <c r="AL112" s="1035"/>
      <c r="AM112" s="1035"/>
      <c r="AN112" s="1035"/>
      <c r="AO112" s="1036"/>
      <c r="AP112" s="1038" t="s">
        <v>450</v>
      </c>
      <c r="AQ112" s="1039"/>
      <c r="AR112" s="1039"/>
      <c r="AS112" s="1039"/>
      <c r="AT112" s="1040"/>
      <c r="AU112" s="984"/>
      <c r="AV112" s="985"/>
      <c r="AW112" s="985"/>
      <c r="AX112" s="985"/>
      <c r="AY112" s="985"/>
      <c r="AZ112" s="998" t="s">
        <v>454</v>
      </c>
      <c r="BA112" s="999"/>
      <c r="BB112" s="999"/>
      <c r="BC112" s="999"/>
      <c r="BD112" s="999"/>
      <c r="BE112" s="999"/>
      <c r="BF112" s="999"/>
      <c r="BG112" s="999"/>
      <c r="BH112" s="999"/>
      <c r="BI112" s="999"/>
      <c r="BJ112" s="999"/>
      <c r="BK112" s="999"/>
      <c r="BL112" s="999"/>
      <c r="BM112" s="999"/>
      <c r="BN112" s="999"/>
      <c r="BO112" s="999"/>
      <c r="BP112" s="1000"/>
      <c r="BQ112" s="1001">
        <v>1563881</v>
      </c>
      <c r="BR112" s="1002"/>
      <c r="BS112" s="1002"/>
      <c r="BT112" s="1002"/>
      <c r="BU112" s="1002"/>
      <c r="BV112" s="1002">
        <v>1549576</v>
      </c>
      <c r="BW112" s="1002"/>
      <c r="BX112" s="1002"/>
      <c r="BY112" s="1002"/>
      <c r="BZ112" s="1002"/>
      <c r="CA112" s="1002">
        <v>1456764</v>
      </c>
      <c r="CB112" s="1002"/>
      <c r="CC112" s="1002"/>
      <c r="CD112" s="1002"/>
      <c r="CE112" s="1002"/>
      <c r="CF112" s="996">
        <v>61.9</v>
      </c>
      <c r="CG112" s="997"/>
      <c r="CH112" s="997"/>
      <c r="CI112" s="997"/>
      <c r="CJ112" s="997"/>
      <c r="CK112" s="1024"/>
      <c r="CL112" s="1025"/>
      <c r="CM112" s="998" t="s">
        <v>455</v>
      </c>
      <c r="CN112" s="999"/>
      <c r="CO112" s="999"/>
      <c r="CP112" s="999"/>
      <c r="CQ112" s="999"/>
      <c r="CR112" s="999"/>
      <c r="CS112" s="999"/>
      <c r="CT112" s="999"/>
      <c r="CU112" s="999"/>
      <c r="CV112" s="999"/>
      <c r="CW112" s="999"/>
      <c r="CX112" s="999"/>
      <c r="CY112" s="999"/>
      <c r="CZ112" s="999"/>
      <c r="DA112" s="999"/>
      <c r="DB112" s="999"/>
      <c r="DC112" s="999"/>
      <c r="DD112" s="999"/>
      <c r="DE112" s="999"/>
      <c r="DF112" s="1000"/>
      <c r="DG112" s="1001" t="s">
        <v>447</v>
      </c>
      <c r="DH112" s="1002"/>
      <c r="DI112" s="1002"/>
      <c r="DJ112" s="1002"/>
      <c r="DK112" s="1002"/>
      <c r="DL112" s="1002" t="s">
        <v>397</v>
      </c>
      <c r="DM112" s="1002"/>
      <c r="DN112" s="1002"/>
      <c r="DO112" s="1002"/>
      <c r="DP112" s="1002"/>
      <c r="DQ112" s="1002" t="s">
        <v>397</v>
      </c>
      <c r="DR112" s="1002"/>
      <c r="DS112" s="1002"/>
      <c r="DT112" s="1002"/>
      <c r="DU112" s="1002"/>
      <c r="DV112" s="1003" t="s">
        <v>450</v>
      </c>
      <c r="DW112" s="1003"/>
      <c r="DX112" s="1003"/>
      <c r="DY112" s="1003"/>
      <c r="DZ112" s="1004"/>
    </row>
    <row r="113" spans="1:130" s="233" customFormat="1" ht="26.25" customHeight="1" x14ac:dyDescent="0.2">
      <c r="A113" s="1030"/>
      <c r="B113" s="1031"/>
      <c r="C113" s="999" t="s">
        <v>456</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1013">
        <v>100237</v>
      </c>
      <c r="AB113" s="1014"/>
      <c r="AC113" s="1014"/>
      <c r="AD113" s="1014"/>
      <c r="AE113" s="1015"/>
      <c r="AF113" s="1016">
        <v>128275</v>
      </c>
      <c r="AG113" s="1014"/>
      <c r="AH113" s="1014"/>
      <c r="AI113" s="1014"/>
      <c r="AJ113" s="1015"/>
      <c r="AK113" s="1016">
        <v>76691</v>
      </c>
      <c r="AL113" s="1014"/>
      <c r="AM113" s="1014"/>
      <c r="AN113" s="1014"/>
      <c r="AO113" s="1015"/>
      <c r="AP113" s="1017">
        <v>3.3</v>
      </c>
      <c r="AQ113" s="1018"/>
      <c r="AR113" s="1018"/>
      <c r="AS113" s="1018"/>
      <c r="AT113" s="1019"/>
      <c r="AU113" s="984"/>
      <c r="AV113" s="985"/>
      <c r="AW113" s="985"/>
      <c r="AX113" s="985"/>
      <c r="AY113" s="985"/>
      <c r="AZ113" s="998" t="s">
        <v>457</v>
      </c>
      <c r="BA113" s="999"/>
      <c r="BB113" s="999"/>
      <c r="BC113" s="999"/>
      <c r="BD113" s="999"/>
      <c r="BE113" s="999"/>
      <c r="BF113" s="999"/>
      <c r="BG113" s="999"/>
      <c r="BH113" s="999"/>
      <c r="BI113" s="999"/>
      <c r="BJ113" s="999"/>
      <c r="BK113" s="999"/>
      <c r="BL113" s="999"/>
      <c r="BM113" s="999"/>
      <c r="BN113" s="999"/>
      <c r="BO113" s="999"/>
      <c r="BP113" s="1000"/>
      <c r="BQ113" s="1001">
        <v>121813</v>
      </c>
      <c r="BR113" s="1002"/>
      <c r="BS113" s="1002"/>
      <c r="BT113" s="1002"/>
      <c r="BU113" s="1002"/>
      <c r="BV113" s="1002">
        <v>132722</v>
      </c>
      <c r="BW113" s="1002"/>
      <c r="BX113" s="1002"/>
      <c r="BY113" s="1002"/>
      <c r="BZ113" s="1002"/>
      <c r="CA113" s="1002">
        <v>139551</v>
      </c>
      <c r="CB113" s="1002"/>
      <c r="CC113" s="1002"/>
      <c r="CD113" s="1002"/>
      <c r="CE113" s="1002"/>
      <c r="CF113" s="996">
        <v>5.9</v>
      </c>
      <c r="CG113" s="997"/>
      <c r="CH113" s="997"/>
      <c r="CI113" s="997"/>
      <c r="CJ113" s="997"/>
      <c r="CK113" s="1024"/>
      <c r="CL113" s="1025"/>
      <c r="CM113" s="998" t="s">
        <v>458</v>
      </c>
      <c r="CN113" s="999"/>
      <c r="CO113" s="999"/>
      <c r="CP113" s="999"/>
      <c r="CQ113" s="999"/>
      <c r="CR113" s="999"/>
      <c r="CS113" s="999"/>
      <c r="CT113" s="999"/>
      <c r="CU113" s="999"/>
      <c r="CV113" s="999"/>
      <c r="CW113" s="999"/>
      <c r="CX113" s="999"/>
      <c r="CY113" s="999"/>
      <c r="CZ113" s="999"/>
      <c r="DA113" s="999"/>
      <c r="DB113" s="999"/>
      <c r="DC113" s="999"/>
      <c r="DD113" s="999"/>
      <c r="DE113" s="999"/>
      <c r="DF113" s="1000"/>
      <c r="DG113" s="1034">
        <v>7169</v>
      </c>
      <c r="DH113" s="1035"/>
      <c r="DI113" s="1035"/>
      <c r="DJ113" s="1035"/>
      <c r="DK113" s="1036"/>
      <c r="DL113" s="1037">
        <v>5377</v>
      </c>
      <c r="DM113" s="1035"/>
      <c r="DN113" s="1035"/>
      <c r="DO113" s="1035"/>
      <c r="DP113" s="1036"/>
      <c r="DQ113" s="1037">
        <v>3584</v>
      </c>
      <c r="DR113" s="1035"/>
      <c r="DS113" s="1035"/>
      <c r="DT113" s="1035"/>
      <c r="DU113" s="1036"/>
      <c r="DV113" s="1038">
        <v>0.2</v>
      </c>
      <c r="DW113" s="1039"/>
      <c r="DX113" s="1039"/>
      <c r="DY113" s="1039"/>
      <c r="DZ113" s="1040"/>
    </row>
    <row r="114" spans="1:130" s="233" customFormat="1" ht="26.25" customHeight="1" x14ac:dyDescent="0.2">
      <c r="A114" s="1030"/>
      <c r="B114" s="1031"/>
      <c r="C114" s="999" t="s">
        <v>459</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34">
        <v>31880</v>
      </c>
      <c r="AB114" s="1035"/>
      <c r="AC114" s="1035"/>
      <c r="AD114" s="1035"/>
      <c r="AE114" s="1036"/>
      <c r="AF114" s="1037">
        <v>27939</v>
      </c>
      <c r="AG114" s="1035"/>
      <c r="AH114" s="1035"/>
      <c r="AI114" s="1035"/>
      <c r="AJ114" s="1036"/>
      <c r="AK114" s="1037">
        <v>29133</v>
      </c>
      <c r="AL114" s="1035"/>
      <c r="AM114" s="1035"/>
      <c r="AN114" s="1035"/>
      <c r="AO114" s="1036"/>
      <c r="AP114" s="1038">
        <v>1.2</v>
      </c>
      <c r="AQ114" s="1039"/>
      <c r="AR114" s="1039"/>
      <c r="AS114" s="1039"/>
      <c r="AT114" s="1040"/>
      <c r="AU114" s="984"/>
      <c r="AV114" s="985"/>
      <c r="AW114" s="985"/>
      <c r="AX114" s="985"/>
      <c r="AY114" s="985"/>
      <c r="AZ114" s="998" t="s">
        <v>460</v>
      </c>
      <c r="BA114" s="999"/>
      <c r="BB114" s="999"/>
      <c r="BC114" s="999"/>
      <c r="BD114" s="999"/>
      <c r="BE114" s="999"/>
      <c r="BF114" s="999"/>
      <c r="BG114" s="999"/>
      <c r="BH114" s="999"/>
      <c r="BI114" s="999"/>
      <c r="BJ114" s="999"/>
      <c r="BK114" s="999"/>
      <c r="BL114" s="999"/>
      <c r="BM114" s="999"/>
      <c r="BN114" s="999"/>
      <c r="BO114" s="999"/>
      <c r="BP114" s="1000"/>
      <c r="BQ114" s="1001">
        <v>506507</v>
      </c>
      <c r="BR114" s="1002"/>
      <c r="BS114" s="1002"/>
      <c r="BT114" s="1002"/>
      <c r="BU114" s="1002"/>
      <c r="BV114" s="1002">
        <v>479013</v>
      </c>
      <c r="BW114" s="1002"/>
      <c r="BX114" s="1002"/>
      <c r="BY114" s="1002"/>
      <c r="BZ114" s="1002"/>
      <c r="CA114" s="1002">
        <v>413521</v>
      </c>
      <c r="CB114" s="1002"/>
      <c r="CC114" s="1002"/>
      <c r="CD114" s="1002"/>
      <c r="CE114" s="1002"/>
      <c r="CF114" s="996">
        <v>17.600000000000001</v>
      </c>
      <c r="CG114" s="997"/>
      <c r="CH114" s="997"/>
      <c r="CI114" s="997"/>
      <c r="CJ114" s="997"/>
      <c r="CK114" s="1024"/>
      <c r="CL114" s="1025"/>
      <c r="CM114" s="998" t="s">
        <v>461</v>
      </c>
      <c r="CN114" s="999"/>
      <c r="CO114" s="999"/>
      <c r="CP114" s="999"/>
      <c r="CQ114" s="999"/>
      <c r="CR114" s="999"/>
      <c r="CS114" s="999"/>
      <c r="CT114" s="999"/>
      <c r="CU114" s="999"/>
      <c r="CV114" s="999"/>
      <c r="CW114" s="999"/>
      <c r="CX114" s="999"/>
      <c r="CY114" s="999"/>
      <c r="CZ114" s="999"/>
      <c r="DA114" s="999"/>
      <c r="DB114" s="999"/>
      <c r="DC114" s="999"/>
      <c r="DD114" s="999"/>
      <c r="DE114" s="999"/>
      <c r="DF114" s="1000"/>
      <c r="DG114" s="1034" t="s">
        <v>418</v>
      </c>
      <c r="DH114" s="1035"/>
      <c r="DI114" s="1035"/>
      <c r="DJ114" s="1035"/>
      <c r="DK114" s="1036"/>
      <c r="DL114" s="1037" t="s">
        <v>397</v>
      </c>
      <c r="DM114" s="1035"/>
      <c r="DN114" s="1035"/>
      <c r="DO114" s="1035"/>
      <c r="DP114" s="1036"/>
      <c r="DQ114" s="1037" t="s">
        <v>447</v>
      </c>
      <c r="DR114" s="1035"/>
      <c r="DS114" s="1035"/>
      <c r="DT114" s="1035"/>
      <c r="DU114" s="1036"/>
      <c r="DV114" s="1038" t="s">
        <v>446</v>
      </c>
      <c r="DW114" s="1039"/>
      <c r="DX114" s="1039"/>
      <c r="DY114" s="1039"/>
      <c r="DZ114" s="1040"/>
    </row>
    <row r="115" spans="1:130" s="233" customFormat="1" ht="26.25" customHeight="1" x14ac:dyDescent="0.2">
      <c r="A115" s="1030"/>
      <c r="B115" s="1031"/>
      <c r="C115" s="999" t="s">
        <v>462</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1013">
        <v>2263</v>
      </c>
      <c r="AB115" s="1014"/>
      <c r="AC115" s="1014"/>
      <c r="AD115" s="1014"/>
      <c r="AE115" s="1015"/>
      <c r="AF115" s="1016">
        <v>2263</v>
      </c>
      <c r="AG115" s="1014"/>
      <c r="AH115" s="1014"/>
      <c r="AI115" s="1014"/>
      <c r="AJ115" s="1015"/>
      <c r="AK115" s="1016">
        <v>1792</v>
      </c>
      <c r="AL115" s="1014"/>
      <c r="AM115" s="1014"/>
      <c r="AN115" s="1014"/>
      <c r="AO115" s="1015"/>
      <c r="AP115" s="1017">
        <v>0.1</v>
      </c>
      <c r="AQ115" s="1018"/>
      <c r="AR115" s="1018"/>
      <c r="AS115" s="1018"/>
      <c r="AT115" s="1019"/>
      <c r="AU115" s="984"/>
      <c r="AV115" s="985"/>
      <c r="AW115" s="985"/>
      <c r="AX115" s="985"/>
      <c r="AY115" s="985"/>
      <c r="AZ115" s="998" t="s">
        <v>463</v>
      </c>
      <c r="BA115" s="999"/>
      <c r="BB115" s="999"/>
      <c r="BC115" s="999"/>
      <c r="BD115" s="999"/>
      <c r="BE115" s="999"/>
      <c r="BF115" s="999"/>
      <c r="BG115" s="999"/>
      <c r="BH115" s="999"/>
      <c r="BI115" s="999"/>
      <c r="BJ115" s="999"/>
      <c r="BK115" s="999"/>
      <c r="BL115" s="999"/>
      <c r="BM115" s="999"/>
      <c r="BN115" s="999"/>
      <c r="BO115" s="999"/>
      <c r="BP115" s="1000"/>
      <c r="BQ115" s="1001" t="s">
        <v>418</v>
      </c>
      <c r="BR115" s="1002"/>
      <c r="BS115" s="1002"/>
      <c r="BT115" s="1002"/>
      <c r="BU115" s="1002"/>
      <c r="BV115" s="1002" t="s">
        <v>447</v>
      </c>
      <c r="BW115" s="1002"/>
      <c r="BX115" s="1002"/>
      <c r="BY115" s="1002"/>
      <c r="BZ115" s="1002"/>
      <c r="CA115" s="1002" t="s">
        <v>450</v>
      </c>
      <c r="CB115" s="1002"/>
      <c r="CC115" s="1002"/>
      <c r="CD115" s="1002"/>
      <c r="CE115" s="1002"/>
      <c r="CF115" s="996" t="s">
        <v>397</v>
      </c>
      <c r="CG115" s="997"/>
      <c r="CH115" s="997"/>
      <c r="CI115" s="997"/>
      <c r="CJ115" s="997"/>
      <c r="CK115" s="1024"/>
      <c r="CL115" s="1025"/>
      <c r="CM115" s="998" t="s">
        <v>464</v>
      </c>
      <c r="CN115" s="999"/>
      <c r="CO115" s="999"/>
      <c r="CP115" s="999"/>
      <c r="CQ115" s="999"/>
      <c r="CR115" s="999"/>
      <c r="CS115" s="999"/>
      <c r="CT115" s="999"/>
      <c r="CU115" s="999"/>
      <c r="CV115" s="999"/>
      <c r="CW115" s="999"/>
      <c r="CX115" s="999"/>
      <c r="CY115" s="999"/>
      <c r="CZ115" s="999"/>
      <c r="DA115" s="999"/>
      <c r="DB115" s="999"/>
      <c r="DC115" s="999"/>
      <c r="DD115" s="999"/>
      <c r="DE115" s="999"/>
      <c r="DF115" s="1000"/>
      <c r="DG115" s="1034" t="s">
        <v>444</v>
      </c>
      <c r="DH115" s="1035"/>
      <c r="DI115" s="1035"/>
      <c r="DJ115" s="1035"/>
      <c r="DK115" s="1036"/>
      <c r="DL115" s="1037" t="s">
        <v>465</v>
      </c>
      <c r="DM115" s="1035"/>
      <c r="DN115" s="1035"/>
      <c r="DO115" s="1035"/>
      <c r="DP115" s="1036"/>
      <c r="DQ115" s="1037" t="s">
        <v>397</v>
      </c>
      <c r="DR115" s="1035"/>
      <c r="DS115" s="1035"/>
      <c r="DT115" s="1035"/>
      <c r="DU115" s="1036"/>
      <c r="DV115" s="1038" t="s">
        <v>466</v>
      </c>
      <c r="DW115" s="1039"/>
      <c r="DX115" s="1039"/>
      <c r="DY115" s="1039"/>
      <c r="DZ115" s="1040"/>
    </row>
    <row r="116" spans="1:130" s="233" customFormat="1" ht="26.25" customHeight="1" x14ac:dyDescent="0.2">
      <c r="A116" s="1032"/>
      <c r="B116" s="1033"/>
      <c r="C116" s="1041" t="s">
        <v>467</v>
      </c>
      <c r="D116" s="104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2"/>
      <c r="AA116" s="1034" t="s">
        <v>397</v>
      </c>
      <c r="AB116" s="1035"/>
      <c r="AC116" s="1035"/>
      <c r="AD116" s="1035"/>
      <c r="AE116" s="1036"/>
      <c r="AF116" s="1037" t="s">
        <v>418</v>
      </c>
      <c r="AG116" s="1035"/>
      <c r="AH116" s="1035"/>
      <c r="AI116" s="1035"/>
      <c r="AJ116" s="1036"/>
      <c r="AK116" s="1037" t="s">
        <v>397</v>
      </c>
      <c r="AL116" s="1035"/>
      <c r="AM116" s="1035"/>
      <c r="AN116" s="1035"/>
      <c r="AO116" s="1036"/>
      <c r="AP116" s="1038" t="s">
        <v>175</v>
      </c>
      <c r="AQ116" s="1039"/>
      <c r="AR116" s="1039"/>
      <c r="AS116" s="1039"/>
      <c r="AT116" s="1040"/>
      <c r="AU116" s="984"/>
      <c r="AV116" s="985"/>
      <c r="AW116" s="985"/>
      <c r="AX116" s="985"/>
      <c r="AY116" s="985"/>
      <c r="AZ116" s="1043" t="s">
        <v>468</v>
      </c>
      <c r="BA116" s="1044"/>
      <c r="BB116" s="1044"/>
      <c r="BC116" s="1044"/>
      <c r="BD116" s="1044"/>
      <c r="BE116" s="1044"/>
      <c r="BF116" s="1044"/>
      <c r="BG116" s="1044"/>
      <c r="BH116" s="1044"/>
      <c r="BI116" s="1044"/>
      <c r="BJ116" s="1044"/>
      <c r="BK116" s="1044"/>
      <c r="BL116" s="1044"/>
      <c r="BM116" s="1044"/>
      <c r="BN116" s="1044"/>
      <c r="BO116" s="1044"/>
      <c r="BP116" s="1045"/>
      <c r="BQ116" s="1001" t="s">
        <v>450</v>
      </c>
      <c r="BR116" s="1002"/>
      <c r="BS116" s="1002"/>
      <c r="BT116" s="1002"/>
      <c r="BU116" s="1002"/>
      <c r="BV116" s="1002" t="s">
        <v>465</v>
      </c>
      <c r="BW116" s="1002"/>
      <c r="BX116" s="1002"/>
      <c r="BY116" s="1002"/>
      <c r="BZ116" s="1002"/>
      <c r="CA116" s="1002" t="s">
        <v>453</v>
      </c>
      <c r="CB116" s="1002"/>
      <c r="CC116" s="1002"/>
      <c r="CD116" s="1002"/>
      <c r="CE116" s="1002"/>
      <c r="CF116" s="996" t="s">
        <v>450</v>
      </c>
      <c r="CG116" s="997"/>
      <c r="CH116" s="997"/>
      <c r="CI116" s="997"/>
      <c r="CJ116" s="997"/>
      <c r="CK116" s="1024"/>
      <c r="CL116" s="1025"/>
      <c r="CM116" s="998" t="s">
        <v>469</v>
      </c>
      <c r="CN116" s="999"/>
      <c r="CO116" s="999"/>
      <c r="CP116" s="999"/>
      <c r="CQ116" s="999"/>
      <c r="CR116" s="999"/>
      <c r="CS116" s="999"/>
      <c r="CT116" s="999"/>
      <c r="CU116" s="999"/>
      <c r="CV116" s="999"/>
      <c r="CW116" s="999"/>
      <c r="CX116" s="999"/>
      <c r="CY116" s="999"/>
      <c r="CZ116" s="999"/>
      <c r="DA116" s="999"/>
      <c r="DB116" s="999"/>
      <c r="DC116" s="999"/>
      <c r="DD116" s="999"/>
      <c r="DE116" s="999"/>
      <c r="DF116" s="1000"/>
      <c r="DG116" s="1034" t="s">
        <v>444</v>
      </c>
      <c r="DH116" s="1035"/>
      <c r="DI116" s="1035"/>
      <c r="DJ116" s="1035"/>
      <c r="DK116" s="1036"/>
      <c r="DL116" s="1037" t="s">
        <v>450</v>
      </c>
      <c r="DM116" s="1035"/>
      <c r="DN116" s="1035"/>
      <c r="DO116" s="1035"/>
      <c r="DP116" s="1036"/>
      <c r="DQ116" s="1037" t="s">
        <v>447</v>
      </c>
      <c r="DR116" s="1035"/>
      <c r="DS116" s="1035"/>
      <c r="DT116" s="1035"/>
      <c r="DU116" s="1036"/>
      <c r="DV116" s="1038" t="s">
        <v>175</v>
      </c>
      <c r="DW116" s="1039"/>
      <c r="DX116" s="1039"/>
      <c r="DY116" s="1039"/>
      <c r="DZ116" s="1040"/>
    </row>
    <row r="117" spans="1:130" s="233" customFormat="1" ht="26.25" customHeight="1" x14ac:dyDescent="0.2">
      <c r="A117" s="988" t="s">
        <v>189</v>
      </c>
      <c r="B117" s="969"/>
      <c r="C117" s="969"/>
      <c r="D117" s="969"/>
      <c r="E117" s="969"/>
      <c r="F117" s="969"/>
      <c r="G117" s="969"/>
      <c r="H117" s="969"/>
      <c r="I117" s="969"/>
      <c r="J117" s="969"/>
      <c r="K117" s="969"/>
      <c r="L117" s="969"/>
      <c r="M117" s="969"/>
      <c r="N117" s="969"/>
      <c r="O117" s="969"/>
      <c r="P117" s="969"/>
      <c r="Q117" s="969"/>
      <c r="R117" s="969"/>
      <c r="S117" s="969"/>
      <c r="T117" s="969"/>
      <c r="U117" s="969"/>
      <c r="V117" s="969"/>
      <c r="W117" s="969"/>
      <c r="X117" s="969"/>
      <c r="Y117" s="1053" t="s">
        <v>470</v>
      </c>
      <c r="Z117" s="970"/>
      <c r="AA117" s="1054">
        <v>417225</v>
      </c>
      <c r="AB117" s="1055"/>
      <c r="AC117" s="1055"/>
      <c r="AD117" s="1055"/>
      <c r="AE117" s="1056"/>
      <c r="AF117" s="1057">
        <v>443732</v>
      </c>
      <c r="AG117" s="1055"/>
      <c r="AH117" s="1055"/>
      <c r="AI117" s="1055"/>
      <c r="AJ117" s="1056"/>
      <c r="AK117" s="1057">
        <v>425923</v>
      </c>
      <c r="AL117" s="1055"/>
      <c r="AM117" s="1055"/>
      <c r="AN117" s="1055"/>
      <c r="AO117" s="1056"/>
      <c r="AP117" s="1058"/>
      <c r="AQ117" s="1059"/>
      <c r="AR117" s="1059"/>
      <c r="AS117" s="1059"/>
      <c r="AT117" s="1060"/>
      <c r="AU117" s="984"/>
      <c r="AV117" s="985"/>
      <c r="AW117" s="985"/>
      <c r="AX117" s="985"/>
      <c r="AY117" s="985"/>
      <c r="AZ117" s="1050" t="s">
        <v>471</v>
      </c>
      <c r="BA117" s="1051"/>
      <c r="BB117" s="1051"/>
      <c r="BC117" s="1051"/>
      <c r="BD117" s="1051"/>
      <c r="BE117" s="1051"/>
      <c r="BF117" s="1051"/>
      <c r="BG117" s="1051"/>
      <c r="BH117" s="1051"/>
      <c r="BI117" s="1051"/>
      <c r="BJ117" s="1051"/>
      <c r="BK117" s="1051"/>
      <c r="BL117" s="1051"/>
      <c r="BM117" s="1051"/>
      <c r="BN117" s="1051"/>
      <c r="BO117" s="1051"/>
      <c r="BP117" s="1052"/>
      <c r="BQ117" s="1001" t="s">
        <v>397</v>
      </c>
      <c r="BR117" s="1002"/>
      <c r="BS117" s="1002"/>
      <c r="BT117" s="1002"/>
      <c r="BU117" s="1002"/>
      <c r="BV117" s="1002" t="s">
        <v>175</v>
      </c>
      <c r="BW117" s="1002"/>
      <c r="BX117" s="1002"/>
      <c r="BY117" s="1002"/>
      <c r="BZ117" s="1002"/>
      <c r="CA117" s="1002" t="s">
        <v>397</v>
      </c>
      <c r="CB117" s="1002"/>
      <c r="CC117" s="1002"/>
      <c r="CD117" s="1002"/>
      <c r="CE117" s="1002"/>
      <c r="CF117" s="996" t="s">
        <v>465</v>
      </c>
      <c r="CG117" s="997"/>
      <c r="CH117" s="997"/>
      <c r="CI117" s="997"/>
      <c r="CJ117" s="997"/>
      <c r="CK117" s="1024"/>
      <c r="CL117" s="1025"/>
      <c r="CM117" s="998" t="s">
        <v>472</v>
      </c>
      <c r="CN117" s="999"/>
      <c r="CO117" s="999"/>
      <c r="CP117" s="999"/>
      <c r="CQ117" s="999"/>
      <c r="CR117" s="999"/>
      <c r="CS117" s="999"/>
      <c r="CT117" s="999"/>
      <c r="CU117" s="999"/>
      <c r="CV117" s="999"/>
      <c r="CW117" s="999"/>
      <c r="CX117" s="999"/>
      <c r="CY117" s="999"/>
      <c r="CZ117" s="999"/>
      <c r="DA117" s="999"/>
      <c r="DB117" s="999"/>
      <c r="DC117" s="999"/>
      <c r="DD117" s="999"/>
      <c r="DE117" s="999"/>
      <c r="DF117" s="1000"/>
      <c r="DG117" s="1034" t="s">
        <v>397</v>
      </c>
      <c r="DH117" s="1035"/>
      <c r="DI117" s="1035"/>
      <c r="DJ117" s="1035"/>
      <c r="DK117" s="1036"/>
      <c r="DL117" s="1037" t="s">
        <v>465</v>
      </c>
      <c r="DM117" s="1035"/>
      <c r="DN117" s="1035"/>
      <c r="DO117" s="1035"/>
      <c r="DP117" s="1036"/>
      <c r="DQ117" s="1037" t="s">
        <v>397</v>
      </c>
      <c r="DR117" s="1035"/>
      <c r="DS117" s="1035"/>
      <c r="DT117" s="1035"/>
      <c r="DU117" s="1036"/>
      <c r="DV117" s="1038" t="s">
        <v>175</v>
      </c>
      <c r="DW117" s="1039"/>
      <c r="DX117" s="1039"/>
      <c r="DY117" s="1039"/>
      <c r="DZ117" s="1040"/>
    </row>
    <row r="118" spans="1:130" s="233" customFormat="1" ht="26.25" customHeight="1" x14ac:dyDescent="0.2">
      <c r="A118" s="988" t="s">
        <v>439</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70"/>
      <c r="AA118" s="968" t="s">
        <v>436</v>
      </c>
      <c r="AB118" s="969"/>
      <c r="AC118" s="969"/>
      <c r="AD118" s="969"/>
      <c r="AE118" s="970"/>
      <c r="AF118" s="968" t="s">
        <v>437</v>
      </c>
      <c r="AG118" s="969"/>
      <c r="AH118" s="969"/>
      <c r="AI118" s="969"/>
      <c r="AJ118" s="970"/>
      <c r="AK118" s="968" t="s">
        <v>310</v>
      </c>
      <c r="AL118" s="969"/>
      <c r="AM118" s="969"/>
      <c r="AN118" s="969"/>
      <c r="AO118" s="970"/>
      <c r="AP118" s="1046" t="s">
        <v>438</v>
      </c>
      <c r="AQ118" s="1047"/>
      <c r="AR118" s="1047"/>
      <c r="AS118" s="1047"/>
      <c r="AT118" s="1048"/>
      <c r="AU118" s="984"/>
      <c r="AV118" s="985"/>
      <c r="AW118" s="985"/>
      <c r="AX118" s="985"/>
      <c r="AY118" s="985"/>
      <c r="AZ118" s="1049" t="s">
        <v>473</v>
      </c>
      <c r="BA118" s="1041"/>
      <c r="BB118" s="1041"/>
      <c r="BC118" s="1041"/>
      <c r="BD118" s="1041"/>
      <c r="BE118" s="1041"/>
      <c r="BF118" s="1041"/>
      <c r="BG118" s="1041"/>
      <c r="BH118" s="1041"/>
      <c r="BI118" s="1041"/>
      <c r="BJ118" s="1041"/>
      <c r="BK118" s="1041"/>
      <c r="BL118" s="1041"/>
      <c r="BM118" s="1041"/>
      <c r="BN118" s="1041"/>
      <c r="BO118" s="1041"/>
      <c r="BP118" s="1042"/>
      <c r="BQ118" s="1075" t="s">
        <v>466</v>
      </c>
      <c r="BR118" s="1076"/>
      <c r="BS118" s="1076"/>
      <c r="BT118" s="1076"/>
      <c r="BU118" s="1076"/>
      <c r="BV118" s="1076" t="s">
        <v>447</v>
      </c>
      <c r="BW118" s="1076"/>
      <c r="BX118" s="1076"/>
      <c r="BY118" s="1076"/>
      <c r="BZ118" s="1076"/>
      <c r="CA118" s="1076" t="s">
        <v>465</v>
      </c>
      <c r="CB118" s="1076"/>
      <c r="CC118" s="1076"/>
      <c r="CD118" s="1076"/>
      <c r="CE118" s="1076"/>
      <c r="CF118" s="996" t="s">
        <v>446</v>
      </c>
      <c r="CG118" s="997"/>
      <c r="CH118" s="997"/>
      <c r="CI118" s="997"/>
      <c r="CJ118" s="997"/>
      <c r="CK118" s="1024"/>
      <c r="CL118" s="1025"/>
      <c r="CM118" s="998" t="s">
        <v>474</v>
      </c>
      <c r="CN118" s="999"/>
      <c r="CO118" s="999"/>
      <c r="CP118" s="999"/>
      <c r="CQ118" s="999"/>
      <c r="CR118" s="999"/>
      <c r="CS118" s="999"/>
      <c r="CT118" s="999"/>
      <c r="CU118" s="999"/>
      <c r="CV118" s="999"/>
      <c r="CW118" s="999"/>
      <c r="CX118" s="999"/>
      <c r="CY118" s="999"/>
      <c r="CZ118" s="999"/>
      <c r="DA118" s="999"/>
      <c r="DB118" s="999"/>
      <c r="DC118" s="999"/>
      <c r="DD118" s="999"/>
      <c r="DE118" s="999"/>
      <c r="DF118" s="1000"/>
      <c r="DG118" s="1034" t="s">
        <v>466</v>
      </c>
      <c r="DH118" s="1035"/>
      <c r="DI118" s="1035"/>
      <c r="DJ118" s="1035"/>
      <c r="DK118" s="1036"/>
      <c r="DL118" s="1037" t="s">
        <v>397</v>
      </c>
      <c r="DM118" s="1035"/>
      <c r="DN118" s="1035"/>
      <c r="DO118" s="1035"/>
      <c r="DP118" s="1036"/>
      <c r="DQ118" s="1037" t="s">
        <v>447</v>
      </c>
      <c r="DR118" s="1035"/>
      <c r="DS118" s="1035"/>
      <c r="DT118" s="1035"/>
      <c r="DU118" s="1036"/>
      <c r="DV118" s="1038" t="s">
        <v>447</v>
      </c>
      <c r="DW118" s="1039"/>
      <c r="DX118" s="1039"/>
      <c r="DY118" s="1039"/>
      <c r="DZ118" s="1040"/>
    </row>
    <row r="119" spans="1:130" s="233" customFormat="1" ht="26.25" customHeight="1" x14ac:dyDescent="0.2">
      <c r="A119" s="1132" t="s">
        <v>442</v>
      </c>
      <c r="B119" s="1023"/>
      <c r="C119" s="1005"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397</v>
      </c>
      <c r="AB119" s="976"/>
      <c r="AC119" s="976"/>
      <c r="AD119" s="976"/>
      <c r="AE119" s="977"/>
      <c r="AF119" s="978" t="s">
        <v>447</v>
      </c>
      <c r="AG119" s="976"/>
      <c r="AH119" s="976"/>
      <c r="AI119" s="976"/>
      <c r="AJ119" s="977"/>
      <c r="AK119" s="978" t="s">
        <v>453</v>
      </c>
      <c r="AL119" s="976"/>
      <c r="AM119" s="976"/>
      <c r="AN119" s="976"/>
      <c r="AO119" s="977"/>
      <c r="AP119" s="979" t="s">
        <v>397</v>
      </c>
      <c r="AQ119" s="980"/>
      <c r="AR119" s="980"/>
      <c r="AS119" s="980"/>
      <c r="AT119" s="981"/>
      <c r="AU119" s="986"/>
      <c r="AV119" s="987"/>
      <c r="AW119" s="987"/>
      <c r="AX119" s="987"/>
      <c r="AY119" s="987"/>
      <c r="AZ119" s="254" t="s">
        <v>189</v>
      </c>
      <c r="BA119" s="254"/>
      <c r="BB119" s="254"/>
      <c r="BC119" s="254"/>
      <c r="BD119" s="254"/>
      <c r="BE119" s="254"/>
      <c r="BF119" s="254"/>
      <c r="BG119" s="254"/>
      <c r="BH119" s="254"/>
      <c r="BI119" s="254"/>
      <c r="BJ119" s="254"/>
      <c r="BK119" s="254"/>
      <c r="BL119" s="254"/>
      <c r="BM119" s="254"/>
      <c r="BN119" s="254"/>
      <c r="BO119" s="1053" t="s">
        <v>475</v>
      </c>
      <c r="BP119" s="1081"/>
      <c r="BQ119" s="1075">
        <v>5566709</v>
      </c>
      <c r="BR119" s="1076"/>
      <c r="BS119" s="1076"/>
      <c r="BT119" s="1076"/>
      <c r="BU119" s="1076"/>
      <c r="BV119" s="1076">
        <v>5431044</v>
      </c>
      <c r="BW119" s="1076"/>
      <c r="BX119" s="1076"/>
      <c r="BY119" s="1076"/>
      <c r="BZ119" s="1076"/>
      <c r="CA119" s="1076">
        <v>5190483</v>
      </c>
      <c r="CB119" s="1076"/>
      <c r="CC119" s="1076"/>
      <c r="CD119" s="1076"/>
      <c r="CE119" s="1076"/>
      <c r="CF119" s="1077"/>
      <c r="CG119" s="1078"/>
      <c r="CH119" s="1078"/>
      <c r="CI119" s="1078"/>
      <c r="CJ119" s="1079"/>
      <c r="CK119" s="1026"/>
      <c r="CL119" s="1027"/>
      <c r="CM119" s="1049" t="s">
        <v>476</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80" t="s">
        <v>397</v>
      </c>
      <c r="DH119" s="1062"/>
      <c r="DI119" s="1062"/>
      <c r="DJ119" s="1062"/>
      <c r="DK119" s="1063"/>
      <c r="DL119" s="1061" t="s">
        <v>447</v>
      </c>
      <c r="DM119" s="1062"/>
      <c r="DN119" s="1062"/>
      <c r="DO119" s="1062"/>
      <c r="DP119" s="1063"/>
      <c r="DQ119" s="1061" t="s">
        <v>447</v>
      </c>
      <c r="DR119" s="1062"/>
      <c r="DS119" s="1062"/>
      <c r="DT119" s="1062"/>
      <c r="DU119" s="1063"/>
      <c r="DV119" s="1064" t="s">
        <v>446</v>
      </c>
      <c r="DW119" s="1065"/>
      <c r="DX119" s="1065"/>
      <c r="DY119" s="1065"/>
      <c r="DZ119" s="1066"/>
    </row>
    <row r="120" spans="1:130" s="233" customFormat="1" ht="26.25" customHeight="1" x14ac:dyDescent="0.2">
      <c r="A120" s="1133"/>
      <c r="B120" s="1025"/>
      <c r="C120" s="998" t="s">
        <v>449</v>
      </c>
      <c r="D120" s="999"/>
      <c r="E120" s="999"/>
      <c r="F120" s="999"/>
      <c r="G120" s="999"/>
      <c r="H120" s="999"/>
      <c r="I120" s="999"/>
      <c r="J120" s="999"/>
      <c r="K120" s="999"/>
      <c r="L120" s="999"/>
      <c r="M120" s="999"/>
      <c r="N120" s="999"/>
      <c r="O120" s="999"/>
      <c r="P120" s="999"/>
      <c r="Q120" s="999"/>
      <c r="R120" s="999"/>
      <c r="S120" s="999"/>
      <c r="T120" s="999"/>
      <c r="U120" s="999"/>
      <c r="V120" s="999"/>
      <c r="W120" s="999"/>
      <c r="X120" s="999"/>
      <c r="Y120" s="999"/>
      <c r="Z120" s="1000"/>
      <c r="AA120" s="1034" t="s">
        <v>466</v>
      </c>
      <c r="AB120" s="1035"/>
      <c r="AC120" s="1035"/>
      <c r="AD120" s="1035"/>
      <c r="AE120" s="1036"/>
      <c r="AF120" s="1037" t="s">
        <v>446</v>
      </c>
      <c r="AG120" s="1035"/>
      <c r="AH120" s="1035"/>
      <c r="AI120" s="1035"/>
      <c r="AJ120" s="1036"/>
      <c r="AK120" s="1037" t="s">
        <v>466</v>
      </c>
      <c r="AL120" s="1035"/>
      <c r="AM120" s="1035"/>
      <c r="AN120" s="1035"/>
      <c r="AO120" s="1036"/>
      <c r="AP120" s="1038" t="s">
        <v>447</v>
      </c>
      <c r="AQ120" s="1039"/>
      <c r="AR120" s="1039"/>
      <c r="AS120" s="1039"/>
      <c r="AT120" s="1040"/>
      <c r="AU120" s="1067" t="s">
        <v>477</v>
      </c>
      <c r="AV120" s="1068"/>
      <c r="AW120" s="1068"/>
      <c r="AX120" s="1068"/>
      <c r="AY120" s="1069"/>
      <c r="AZ120" s="1005" t="s">
        <v>478</v>
      </c>
      <c r="BA120" s="973"/>
      <c r="BB120" s="973"/>
      <c r="BC120" s="973"/>
      <c r="BD120" s="973"/>
      <c r="BE120" s="973"/>
      <c r="BF120" s="973"/>
      <c r="BG120" s="973"/>
      <c r="BH120" s="973"/>
      <c r="BI120" s="973"/>
      <c r="BJ120" s="973"/>
      <c r="BK120" s="973"/>
      <c r="BL120" s="973"/>
      <c r="BM120" s="973"/>
      <c r="BN120" s="973"/>
      <c r="BO120" s="973"/>
      <c r="BP120" s="974"/>
      <c r="BQ120" s="1006">
        <v>1583789</v>
      </c>
      <c r="BR120" s="1007"/>
      <c r="BS120" s="1007"/>
      <c r="BT120" s="1007"/>
      <c r="BU120" s="1007"/>
      <c r="BV120" s="1007">
        <v>2000498</v>
      </c>
      <c r="BW120" s="1007"/>
      <c r="BX120" s="1007"/>
      <c r="BY120" s="1007"/>
      <c r="BZ120" s="1007"/>
      <c r="CA120" s="1007">
        <v>2646979</v>
      </c>
      <c r="CB120" s="1007"/>
      <c r="CC120" s="1007"/>
      <c r="CD120" s="1007"/>
      <c r="CE120" s="1007"/>
      <c r="CF120" s="1020">
        <v>112.5</v>
      </c>
      <c r="CG120" s="1021"/>
      <c r="CH120" s="1021"/>
      <c r="CI120" s="1021"/>
      <c r="CJ120" s="1021"/>
      <c r="CK120" s="1082" t="s">
        <v>479</v>
      </c>
      <c r="CL120" s="1083"/>
      <c r="CM120" s="1083"/>
      <c r="CN120" s="1083"/>
      <c r="CO120" s="1084"/>
      <c r="CP120" s="1090" t="s">
        <v>480</v>
      </c>
      <c r="CQ120" s="1091"/>
      <c r="CR120" s="1091"/>
      <c r="CS120" s="1091"/>
      <c r="CT120" s="1091"/>
      <c r="CU120" s="1091"/>
      <c r="CV120" s="1091"/>
      <c r="CW120" s="1091"/>
      <c r="CX120" s="1091"/>
      <c r="CY120" s="1091"/>
      <c r="CZ120" s="1091"/>
      <c r="DA120" s="1091"/>
      <c r="DB120" s="1091"/>
      <c r="DC120" s="1091"/>
      <c r="DD120" s="1091"/>
      <c r="DE120" s="1091"/>
      <c r="DF120" s="1092"/>
      <c r="DG120" s="1006">
        <v>1132426</v>
      </c>
      <c r="DH120" s="1007"/>
      <c r="DI120" s="1007"/>
      <c r="DJ120" s="1007"/>
      <c r="DK120" s="1007"/>
      <c r="DL120" s="1007">
        <v>1137479</v>
      </c>
      <c r="DM120" s="1007"/>
      <c r="DN120" s="1007"/>
      <c r="DO120" s="1007"/>
      <c r="DP120" s="1007"/>
      <c r="DQ120" s="1007">
        <v>1105552</v>
      </c>
      <c r="DR120" s="1007"/>
      <c r="DS120" s="1007"/>
      <c r="DT120" s="1007"/>
      <c r="DU120" s="1007"/>
      <c r="DV120" s="1008">
        <v>47</v>
      </c>
      <c r="DW120" s="1008"/>
      <c r="DX120" s="1008"/>
      <c r="DY120" s="1008"/>
      <c r="DZ120" s="1009"/>
    </row>
    <row r="121" spans="1:130" s="233" customFormat="1" ht="26.25" customHeight="1" x14ac:dyDescent="0.2">
      <c r="A121" s="1133"/>
      <c r="B121" s="1025"/>
      <c r="C121" s="1050" t="s">
        <v>481</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1034" t="s">
        <v>466</v>
      </c>
      <c r="AB121" s="1035"/>
      <c r="AC121" s="1035"/>
      <c r="AD121" s="1035"/>
      <c r="AE121" s="1036"/>
      <c r="AF121" s="1037" t="s">
        <v>466</v>
      </c>
      <c r="AG121" s="1035"/>
      <c r="AH121" s="1035"/>
      <c r="AI121" s="1035"/>
      <c r="AJ121" s="1036"/>
      <c r="AK121" s="1037" t="s">
        <v>447</v>
      </c>
      <c r="AL121" s="1035"/>
      <c r="AM121" s="1035"/>
      <c r="AN121" s="1035"/>
      <c r="AO121" s="1036"/>
      <c r="AP121" s="1038" t="s">
        <v>446</v>
      </c>
      <c r="AQ121" s="1039"/>
      <c r="AR121" s="1039"/>
      <c r="AS121" s="1039"/>
      <c r="AT121" s="1040"/>
      <c r="AU121" s="1070"/>
      <c r="AV121" s="1071"/>
      <c r="AW121" s="1071"/>
      <c r="AX121" s="1071"/>
      <c r="AY121" s="1072"/>
      <c r="AZ121" s="998" t="s">
        <v>482</v>
      </c>
      <c r="BA121" s="999"/>
      <c r="BB121" s="999"/>
      <c r="BC121" s="999"/>
      <c r="BD121" s="999"/>
      <c r="BE121" s="999"/>
      <c r="BF121" s="999"/>
      <c r="BG121" s="999"/>
      <c r="BH121" s="999"/>
      <c r="BI121" s="999"/>
      <c r="BJ121" s="999"/>
      <c r="BK121" s="999"/>
      <c r="BL121" s="999"/>
      <c r="BM121" s="999"/>
      <c r="BN121" s="999"/>
      <c r="BO121" s="999"/>
      <c r="BP121" s="1000"/>
      <c r="BQ121" s="1001">
        <v>117870</v>
      </c>
      <c r="BR121" s="1002"/>
      <c r="BS121" s="1002"/>
      <c r="BT121" s="1002"/>
      <c r="BU121" s="1002"/>
      <c r="BV121" s="1002">
        <v>97273</v>
      </c>
      <c r="BW121" s="1002"/>
      <c r="BX121" s="1002"/>
      <c r="BY121" s="1002"/>
      <c r="BZ121" s="1002"/>
      <c r="CA121" s="1002">
        <v>72219</v>
      </c>
      <c r="CB121" s="1002"/>
      <c r="CC121" s="1002"/>
      <c r="CD121" s="1002"/>
      <c r="CE121" s="1002"/>
      <c r="CF121" s="996">
        <v>3.1</v>
      </c>
      <c r="CG121" s="997"/>
      <c r="CH121" s="997"/>
      <c r="CI121" s="997"/>
      <c r="CJ121" s="997"/>
      <c r="CK121" s="1085"/>
      <c r="CL121" s="1086"/>
      <c r="CM121" s="1086"/>
      <c r="CN121" s="1086"/>
      <c r="CO121" s="1087"/>
      <c r="CP121" s="1095" t="s">
        <v>483</v>
      </c>
      <c r="CQ121" s="1096"/>
      <c r="CR121" s="1096"/>
      <c r="CS121" s="1096"/>
      <c r="CT121" s="1096"/>
      <c r="CU121" s="1096"/>
      <c r="CV121" s="1096"/>
      <c r="CW121" s="1096"/>
      <c r="CX121" s="1096"/>
      <c r="CY121" s="1096"/>
      <c r="CZ121" s="1096"/>
      <c r="DA121" s="1096"/>
      <c r="DB121" s="1096"/>
      <c r="DC121" s="1096"/>
      <c r="DD121" s="1096"/>
      <c r="DE121" s="1096"/>
      <c r="DF121" s="1097"/>
      <c r="DG121" s="1001">
        <v>246674</v>
      </c>
      <c r="DH121" s="1002"/>
      <c r="DI121" s="1002"/>
      <c r="DJ121" s="1002"/>
      <c r="DK121" s="1002"/>
      <c r="DL121" s="1002">
        <v>234274</v>
      </c>
      <c r="DM121" s="1002"/>
      <c r="DN121" s="1002"/>
      <c r="DO121" s="1002"/>
      <c r="DP121" s="1002"/>
      <c r="DQ121" s="1002">
        <v>184765</v>
      </c>
      <c r="DR121" s="1002"/>
      <c r="DS121" s="1002"/>
      <c r="DT121" s="1002"/>
      <c r="DU121" s="1002"/>
      <c r="DV121" s="1003">
        <v>7.9</v>
      </c>
      <c r="DW121" s="1003"/>
      <c r="DX121" s="1003"/>
      <c r="DY121" s="1003"/>
      <c r="DZ121" s="1004"/>
    </row>
    <row r="122" spans="1:130" s="233" customFormat="1" ht="26.25" customHeight="1" x14ac:dyDescent="0.2">
      <c r="A122" s="1133"/>
      <c r="B122" s="1025"/>
      <c r="C122" s="998" t="s">
        <v>461</v>
      </c>
      <c r="D122" s="999"/>
      <c r="E122" s="999"/>
      <c r="F122" s="999"/>
      <c r="G122" s="999"/>
      <c r="H122" s="999"/>
      <c r="I122" s="999"/>
      <c r="J122" s="999"/>
      <c r="K122" s="999"/>
      <c r="L122" s="999"/>
      <c r="M122" s="999"/>
      <c r="N122" s="999"/>
      <c r="O122" s="999"/>
      <c r="P122" s="999"/>
      <c r="Q122" s="999"/>
      <c r="R122" s="999"/>
      <c r="S122" s="999"/>
      <c r="T122" s="999"/>
      <c r="U122" s="999"/>
      <c r="V122" s="999"/>
      <c r="W122" s="999"/>
      <c r="X122" s="999"/>
      <c r="Y122" s="999"/>
      <c r="Z122" s="1000"/>
      <c r="AA122" s="1034" t="s">
        <v>397</v>
      </c>
      <c r="AB122" s="1035"/>
      <c r="AC122" s="1035"/>
      <c r="AD122" s="1035"/>
      <c r="AE122" s="1036"/>
      <c r="AF122" s="1037" t="s">
        <v>447</v>
      </c>
      <c r="AG122" s="1035"/>
      <c r="AH122" s="1035"/>
      <c r="AI122" s="1035"/>
      <c r="AJ122" s="1036"/>
      <c r="AK122" s="1037" t="s">
        <v>466</v>
      </c>
      <c r="AL122" s="1035"/>
      <c r="AM122" s="1035"/>
      <c r="AN122" s="1035"/>
      <c r="AO122" s="1036"/>
      <c r="AP122" s="1038" t="s">
        <v>465</v>
      </c>
      <c r="AQ122" s="1039"/>
      <c r="AR122" s="1039"/>
      <c r="AS122" s="1039"/>
      <c r="AT122" s="1040"/>
      <c r="AU122" s="1070"/>
      <c r="AV122" s="1071"/>
      <c r="AW122" s="1071"/>
      <c r="AX122" s="1071"/>
      <c r="AY122" s="1072"/>
      <c r="AZ122" s="1049" t="s">
        <v>484</v>
      </c>
      <c r="BA122" s="1041"/>
      <c r="BB122" s="1041"/>
      <c r="BC122" s="1041"/>
      <c r="BD122" s="1041"/>
      <c r="BE122" s="1041"/>
      <c r="BF122" s="1041"/>
      <c r="BG122" s="1041"/>
      <c r="BH122" s="1041"/>
      <c r="BI122" s="1041"/>
      <c r="BJ122" s="1041"/>
      <c r="BK122" s="1041"/>
      <c r="BL122" s="1041"/>
      <c r="BM122" s="1041"/>
      <c r="BN122" s="1041"/>
      <c r="BO122" s="1041"/>
      <c r="BP122" s="1042"/>
      <c r="BQ122" s="1075">
        <v>3632020</v>
      </c>
      <c r="BR122" s="1076"/>
      <c r="BS122" s="1076"/>
      <c r="BT122" s="1076"/>
      <c r="BU122" s="1076"/>
      <c r="BV122" s="1076">
        <v>3473152</v>
      </c>
      <c r="BW122" s="1076"/>
      <c r="BX122" s="1076"/>
      <c r="BY122" s="1076"/>
      <c r="BZ122" s="1076"/>
      <c r="CA122" s="1076">
        <v>3198792</v>
      </c>
      <c r="CB122" s="1076"/>
      <c r="CC122" s="1076"/>
      <c r="CD122" s="1076"/>
      <c r="CE122" s="1076"/>
      <c r="CF122" s="1093">
        <v>135.9</v>
      </c>
      <c r="CG122" s="1094"/>
      <c r="CH122" s="1094"/>
      <c r="CI122" s="1094"/>
      <c r="CJ122" s="1094"/>
      <c r="CK122" s="1085"/>
      <c r="CL122" s="1086"/>
      <c r="CM122" s="1086"/>
      <c r="CN122" s="1086"/>
      <c r="CO122" s="1087"/>
      <c r="CP122" s="1095" t="s">
        <v>485</v>
      </c>
      <c r="CQ122" s="1096"/>
      <c r="CR122" s="1096"/>
      <c r="CS122" s="1096"/>
      <c r="CT122" s="1096"/>
      <c r="CU122" s="1096"/>
      <c r="CV122" s="1096"/>
      <c r="CW122" s="1096"/>
      <c r="CX122" s="1096"/>
      <c r="CY122" s="1096"/>
      <c r="CZ122" s="1096"/>
      <c r="DA122" s="1096"/>
      <c r="DB122" s="1096"/>
      <c r="DC122" s="1096"/>
      <c r="DD122" s="1096"/>
      <c r="DE122" s="1096"/>
      <c r="DF122" s="1097"/>
      <c r="DG122" s="1001">
        <v>159159</v>
      </c>
      <c r="DH122" s="1002"/>
      <c r="DI122" s="1002"/>
      <c r="DJ122" s="1002"/>
      <c r="DK122" s="1002"/>
      <c r="DL122" s="1002">
        <v>149091</v>
      </c>
      <c r="DM122" s="1002"/>
      <c r="DN122" s="1002"/>
      <c r="DO122" s="1002"/>
      <c r="DP122" s="1002"/>
      <c r="DQ122" s="1002">
        <v>137275</v>
      </c>
      <c r="DR122" s="1002"/>
      <c r="DS122" s="1002"/>
      <c r="DT122" s="1002"/>
      <c r="DU122" s="1002"/>
      <c r="DV122" s="1003">
        <v>5.8</v>
      </c>
      <c r="DW122" s="1003"/>
      <c r="DX122" s="1003"/>
      <c r="DY122" s="1003"/>
      <c r="DZ122" s="1004"/>
    </row>
    <row r="123" spans="1:130" s="233" customFormat="1" ht="26.25" customHeight="1" x14ac:dyDescent="0.2">
      <c r="A123" s="1133"/>
      <c r="B123" s="1025"/>
      <c r="C123" s="998" t="s">
        <v>469</v>
      </c>
      <c r="D123" s="999"/>
      <c r="E123" s="999"/>
      <c r="F123" s="999"/>
      <c r="G123" s="999"/>
      <c r="H123" s="999"/>
      <c r="I123" s="999"/>
      <c r="J123" s="999"/>
      <c r="K123" s="999"/>
      <c r="L123" s="999"/>
      <c r="M123" s="999"/>
      <c r="N123" s="999"/>
      <c r="O123" s="999"/>
      <c r="P123" s="999"/>
      <c r="Q123" s="999"/>
      <c r="R123" s="999"/>
      <c r="S123" s="999"/>
      <c r="T123" s="999"/>
      <c r="U123" s="999"/>
      <c r="V123" s="999"/>
      <c r="W123" s="999"/>
      <c r="X123" s="999"/>
      <c r="Y123" s="999"/>
      <c r="Z123" s="1000"/>
      <c r="AA123" s="1034" t="s">
        <v>447</v>
      </c>
      <c r="AB123" s="1035"/>
      <c r="AC123" s="1035"/>
      <c r="AD123" s="1035"/>
      <c r="AE123" s="1036"/>
      <c r="AF123" s="1037" t="s">
        <v>447</v>
      </c>
      <c r="AG123" s="1035"/>
      <c r="AH123" s="1035"/>
      <c r="AI123" s="1035"/>
      <c r="AJ123" s="1036"/>
      <c r="AK123" s="1037" t="s">
        <v>397</v>
      </c>
      <c r="AL123" s="1035"/>
      <c r="AM123" s="1035"/>
      <c r="AN123" s="1035"/>
      <c r="AO123" s="1036"/>
      <c r="AP123" s="1038" t="s">
        <v>447</v>
      </c>
      <c r="AQ123" s="1039"/>
      <c r="AR123" s="1039"/>
      <c r="AS123" s="1039"/>
      <c r="AT123" s="1040"/>
      <c r="AU123" s="1073"/>
      <c r="AV123" s="1074"/>
      <c r="AW123" s="1074"/>
      <c r="AX123" s="1074"/>
      <c r="AY123" s="1074"/>
      <c r="AZ123" s="254" t="s">
        <v>189</v>
      </c>
      <c r="BA123" s="254"/>
      <c r="BB123" s="254"/>
      <c r="BC123" s="254"/>
      <c r="BD123" s="254"/>
      <c r="BE123" s="254"/>
      <c r="BF123" s="254"/>
      <c r="BG123" s="254"/>
      <c r="BH123" s="254"/>
      <c r="BI123" s="254"/>
      <c r="BJ123" s="254"/>
      <c r="BK123" s="254"/>
      <c r="BL123" s="254"/>
      <c r="BM123" s="254"/>
      <c r="BN123" s="254"/>
      <c r="BO123" s="1053" t="s">
        <v>486</v>
      </c>
      <c r="BP123" s="1081"/>
      <c r="BQ123" s="1139">
        <v>5333679</v>
      </c>
      <c r="BR123" s="1140"/>
      <c r="BS123" s="1140"/>
      <c r="BT123" s="1140"/>
      <c r="BU123" s="1140"/>
      <c r="BV123" s="1140">
        <v>5570923</v>
      </c>
      <c r="BW123" s="1140"/>
      <c r="BX123" s="1140"/>
      <c r="BY123" s="1140"/>
      <c r="BZ123" s="1140"/>
      <c r="CA123" s="1140">
        <v>5917990</v>
      </c>
      <c r="CB123" s="1140"/>
      <c r="CC123" s="1140"/>
      <c r="CD123" s="1140"/>
      <c r="CE123" s="1140"/>
      <c r="CF123" s="1077"/>
      <c r="CG123" s="1078"/>
      <c r="CH123" s="1078"/>
      <c r="CI123" s="1078"/>
      <c r="CJ123" s="1079"/>
      <c r="CK123" s="1085"/>
      <c r="CL123" s="1086"/>
      <c r="CM123" s="1086"/>
      <c r="CN123" s="1086"/>
      <c r="CO123" s="1087"/>
      <c r="CP123" s="1095" t="s">
        <v>487</v>
      </c>
      <c r="CQ123" s="1096"/>
      <c r="CR123" s="1096"/>
      <c r="CS123" s="1096"/>
      <c r="CT123" s="1096"/>
      <c r="CU123" s="1096"/>
      <c r="CV123" s="1096"/>
      <c r="CW123" s="1096"/>
      <c r="CX123" s="1096"/>
      <c r="CY123" s="1096"/>
      <c r="CZ123" s="1096"/>
      <c r="DA123" s="1096"/>
      <c r="DB123" s="1096"/>
      <c r="DC123" s="1096"/>
      <c r="DD123" s="1096"/>
      <c r="DE123" s="1096"/>
      <c r="DF123" s="1097"/>
      <c r="DG123" s="1034">
        <v>25622</v>
      </c>
      <c r="DH123" s="1035"/>
      <c r="DI123" s="1035"/>
      <c r="DJ123" s="1035"/>
      <c r="DK123" s="1036"/>
      <c r="DL123" s="1037">
        <v>28732</v>
      </c>
      <c r="DM123" s="1035"/>
      <c r="DN123" s="1035"/>
      <c r="DO123" s="1035"/>
      <c r="DP123" s="1036"/>
      <c r="DQ123" s="1037">
        <v>29172</v>
      </c>
      <c r="DR123" s="1035"/>
      <c r="DS123" s="1035"/>
      <c r="DT123" s="1035"/>
      <c r="DU123" s="1036"/>
      <c r="DV123" s="1038">
        <v>1.2</v>
      </c>
      <c r="DW123" s="1039"/>
      <c r="DX123" s="1039"/>
      <c r="DY123" s="1039"/>
      <c r="DZ123" s="1040"/>
    </row>
    <row r="124" spans="1:130" s="233" customFormat="1" ht="26.25" customHeight="1" thickBot="1" x14ac:dyDescent="0.25">
      <c r="A124" s="1133"/>
      <c r="B124" s="1025"/>
      <c r="C124" s="998" t="s">
        <v>472</v>
      </c>
      <c r="D124" s="999"/>
      <c r="E124" s="999"/>
      <c r="F124" s="999"/>
      <c r="G124" s="999"/>
      <c r="H124" s="999"/>
      <c r="I124" s="999"/>
      <c r="J124" s="999"/>
      <c r="K124" s="999"/>
      <c r="L124" s="999"/>
      <c r="M124" s="999"/>
      <c r="N124" s="999"/>
      <c r="O124" s="999"/>
      <c r="P124" s="999"/>
      <c r="Q124" s="999"/>
      <c r="R124" s="999"/>
      <c r="S124" s="999"/>
      <c r="T124" s="999"/>
      <c r="U124" s="999"/>
      <c r="V124" s="999"/>
      <c r="W124" s="999"/>
      <c r="X124" s="999"/>
      <c r="Y124" s="999"/>
      <c r="Z124" s="1000"/>
      <c r="AA124" s="1034" t="s">
        <v>453</v>
      </c>
      <c r="AB124" s="1035"/>
      <c r="AC124" s="1035"/>
      <c r="AD124" s="1035"/>
      <c r="AE124" s="1036"/>
      <c r="AF124" s="1037" t="s">
        <v>446</v>
      </c>
      <c r="AG124" s="1035"/>
      <c r="AH124" s="1035"/>
      <c r="AI124" s="1035"/>
      <c r="AJ124" s="1036"/>
      <c r="AK124" s="1037" t="s">
        <v>397</v>
      </c>
      <c r="AL124" s="1035"/>
      <c r="AM124" s="1035"/>
      <c r="AN124" s="1035"/>
      <c r="AO124" s="1036"/>
      <c r="AP124" s="1038" t="s">
        <v>397</v>
      </c>
      <c r="AQ124" s="1039"/>
      <c r="AR124" s="1039"/>
      <c r="AS124" s="1039"/>
      <c r="AT124" s="1040"/>
      <c r="AU124" s="1135" t="s">
        <v>488</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12</v>
      </c>
      <c r="BR124" s="1103"/>
      <c r="BS124" s="1103"/>
      <c r="BT124" s="1103"/>
      <c r="BU124" s="1103"/>
      <c r="BV124" s="1103" t="s">
        <v>453</v>
      </c>
      <c r="BW124" s="1103"/>
      <c r="BX124" s="1103"/>
      <c r="BY124" s="1103"/>
      <c r="BZ124" s="1103"/>
      <c r="CA124" s="1103" t="s">
        <v>397</v>
      </c>
      <c r="CB124" s="1103"/>
      <c r="CC124" s="1103"/>
      <c r="CD124" s="1103"/>
      <c r="CE124" s="1103"/>
      <c r="CF124" s="1104"/>
      <c r="CG124" s="1105"/>
      <c r="CH124" s="1105"/>
      <c r="CI124" s="1105"/>
      <c r="CJ124" s="1106"/>
      <c r="CK124" s="1088"/>
      <c r="CL124" s="1088"/>
      <c r="CM124" s="1088"/>
      <c r="CN124" s="1088"/>
      <c r="CO124" s="1089"/>
      <c r="CP124" s="1095" t="s">
        <v>489</v>
      </c>
      <c r="CQ124" s="1096"/>
      <c r="CR124" s="1096"/>
      <c r="CS124" s="1096"/>
      <c r="CT124" s="1096"/>
      <c r="CU124" s="1096"/>
      <c r="CV124" s="1096"/>
      <c r="CW124" s="1096"/>
      <c r="CX124" s="1096"/>
      <c r="CY124" s="1096"/>
      <c r="CZ124" s="1096"/>
      <c r="DA124" s="1096"/>
      <c r="DB124" s="1096"/>
      <c r="DC124" s="1096"/>
      <c r="DD124" s="1096"/>
      <c r="DE124" s="1096"/>
      <c r="DF124" s="1097"/>
      <c r="DG124" s="1080" t="s">
        <v>490</v>
      </c>
      <c r="DH124" s="1062"/>
      <c r="DI124" s="1062"/>
      <c r="DJ124" s="1062"/>
      <c r="DK124" s="1063"/>
      <c r="DL124" s="1061" t="s">
        <v>397</v>
      </c>
      <c r="DM124" s="1062"/>
      <c r="DN124" s="1062"/>
      <c r="DO124" s="1062"/>
      <c r="DP124" s="1063"/>
      <c r="DQ124" s="1061" t="s">
        <v>465</v>
      </c>
      <c r="DR124" s="1062"/>
      <c r="DS124" s="1062"/>
      <c r="DT124" s="1062"/>
      <c r="DU124" s="1063"/>
      <c r="DV124" s="1064" t="s">
        <v>453</v>
      </c>
      <c r="DW124" s="1065"/>
      <c r="DX124" s="1065"/>
      <c r="DY124" s="1065"/>
      <c r="DZ124" s="1066"/>
    </row>
    <row r="125" spans="1:130" s="233" customFormat="1" ht="26.25" customHeight="1" x14ac:dyDescent="0.2">
      <c r="A125" s="1133"/>
      <c r="B125" s="1025"/>
      <c r="C125" s="998" t="s">
        <v>474</v>
      </c>
      <c r="D125" s="999"/>
      <c r="E125" s="999"/>
      <c r="F125" s="999"/>
      <c r="G125" s="999"/>
      <c r="H125" s="999"/>
      <c r="I125" s="999"/>
      <c r="J125" s="999"/>
      <c r="K125" s="999"/>
      <c r="L125" s="999"/>
      <c r="M125" s="999"/>
      <c r="N125" s="999"/>
      <c r="O125" s="999"/>
      <c r="P125" s="999"/>
      <c r="Q125" s="999"/>
      <c r="R125" s="999"/>
      <c r="S125" s="999"/>
      <c r="T125" s="999"/>
      <c r="U125" s="999"/>
      <c r="V125" s="999"/>
      <c r="W125" s="999"/>
      <c r="X125" s="999"/>
      <c r="Y125" s="999"/>
      <c r="Z125" s="1000"/>
      <c r="AA125" s="1034" t="s">
        <v>490</v>
      </c>
      <c r="AB125" s="1035"/>
      <c r="AC125" s="1035"/>
      <c r="AD125" s="1035"/>
      <c r="AE125" s="1036"/>
      <c r="AF125" s="1037" t="s">
        <v>490</v>
      </c>
      <c r="AG125" s="1035"/>
      <c r="AH125" s="1035"/>
      <c r="AI125" s="1035"/>
      <c r="AJ125" s="1036"/>
      <c r="AK125" s="1037" t="s">
        <v>465</v>
      </c>
      <c r="AL125" s="1035"/>
      <c r="AM125" s="1035"/>
      <c r="AN125" s="1035"/>
      <c r="AO125" s="1036"/>
      <c r="AP125" s="1038" t="s">
        <v>453</v>
      </c>
      <c r="AQ125" s="1039"/>
      <c r="AR125" s="1039"/>
      <c r="AS125" s="1039"/>
      <c r="AT125" s="104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98" t="s">
        <v>491</v>
      </c>
      <c r="CL125" s="1083"/>
      <c r="CM125" s="1083"/>
      <c r="CN125" s="1083"/>
      <c r="CO125" s="1084"/>
      <c r="CP125" s="1005" t="s">
        <v>492</v>
      </c>
      <c r="CQ125" s="973"/>
      <c r="CR125" s="973"/>
      <c r="CS125" s="973"/>
      <c r="CT125" s="973"/>
      <c r="CU125" s="973"/>
      <c r="CV125" s="973"/>
      <c r="CW125" s="973"/>
      <c r="CX125" s="973"/>
      <c r="CY125" s="973"/>
      <c r="CZ125" s="973"/>
      <c r="DA125" s="973"/>
      <c r="DB125" s="973"/>
      <c r="DC125" s="973"/>
      <c r="DD125" s="973"/>
      <c r="DE125" s="973"/>
      <c r="DF125" s="974"/>
      <c r="DG125" s="1006" t="s">
        <v>465</v>
      </c>
      <c r="DH125" s="1007"/>
      <c r="DI125" s="1007"/>
      <c r="DJ125" s="1007"/>
      <c r="DK125" s="1007"/>
      <c r="DL125" s="1007" t="s">
        <v>490</v>
      </c>
      <c r="DM125" s="1007"/>
      <c r="DN125" s="1007"/>
      <c r="DO125" s="1007"/>
      <c r="DP125" s="1007"/>
      <c r="DQ125" s="1007" t="s">
        <v>465</v>
      </c>
      <c r="DR125" s="1007"/>
      <c r="DS125" s="1007"/>
      <c r="DT125" s="1007"/>
      <c r="DU125" s="1007"/>
      <c r="DV125" s="1008" t="s">
        <v>397</v>
      </c>
      <c r="DW125" s="1008"/>
      <c r="DX125" s="1008"/>
      <c r="DY125" s="1008"/>
      <c r="DZ125" s="1009"/>
    </row>
    <row r="126" spans="1:130" s="233" customFormat="1" ht="26.25" customHeight="1" thickBot="1" x14ac:dyDescent="0.25">
      <c r="A126" s="1133"/>
      <c r="B126" s="1025"/>
      <c r="C126" s="998" t="s">
        <v>476</v>
      </c>
      <c r="D126" s="999"/>
      <c r="E126" s="999"/>
      <c r="F126" s="999"/>
      <c r="G126" s="999"/>
      <c r="H126" s="999"/>
      <c r="I126" s="999"/>
      <c r="J126" s="999"/>
      <c r="K126" s="999"/>
      <c r="L126" s="999"/>
      <c r="M126" s="999"/>
      <c r="N126" s="999"/>
      <c r="O126" s="999"/>
      <c r="P126" s="999"/>
      <c r="Q126" s="999"/>
      <c r="R126" s="999"/>
      <c r="S126" s="999"/>
      <c r="T126" s="999"/>
      <c r="U126" s="999"/>
      <c r="V126" s="999"/>
      <c r="W126" s="999"/>
      <c r="X126" s="999"/>
      <c r="Y126" s="999"/>
      <c r="Z126" s="1000"/>
      <c r="AA126" s="1034">
        <v>2263</v>
      </c>
      <c r="AB126" s="1035"/>
      <c r="AC126" s="1035"/>
      <c r="AD126" s="1035"/>
      <c r="AE126" s="1036"/>
      <c r="AF126" s="1037">
        <v>2263</v>
      </c>
      <c r="AG126" s="1035"/>
      <c r="AH126" s="1035"/>
      <c r="AI126" s="1035"/>
      <c r="AJ126" s="1036"/>
      <c r="AK126" s="1037">
        <v>1792</v>
      </c>
      <c r="AL126" s="1035"/>
      <c r="AM126" s="1035"/>
      <c r="AN126" s="1035"/>
      <c r="AO126" s="1036"/>
      <c r="AP126" s="1038">
        <v>0.1</v>
      </c>
      <c r="AQ126" s="1039"/>
      <c r="AR126" s="1039"/>
      <c r="AS126" s="1039"/>
      <c r="AT126" s="104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9"/>
      <c r="CL126" s="1086"/>
      <c r="CM126" s="1086"/>
      <c r="CN126" s="1086"/>
      <c r="CO126" s="1087"/>
      <c r="CP126" s="998" t="s">
        <v>493</v>
      </c>
      <c r="CQ126" s="999"/>
      <c r="CR126" s="999"/>
      <c r="CS126" s="999"/>
      <c r="CT126" s="999"/>
      <c r="CU126" s="999"/>
      <c r="CV126" s="999"/>
      <c r="CW126" s="999"/>
      <c r="CX126" s="999"/>
      <c r="CY126" s="999"/>
      <c r="CZ126" s="999"/>
      <c r="DA126" s="999"/>
      <c r="DB126" s="999"/>
      <c r="DC126" s="999"/>
      <c r="DD126" s="999"/>
      <c r="DE126" s="999"/>
      <c r="DF126" s="1000"/>
      <c r="DG126" s="1001" t="s">
        <v>465</v>
      </c>
      <c r="DH126" s="1002"/>
      <c r="DI126" s="1002"/>
      <c r="DJ126" s="1002"/>
      <c r="DK126" s="1002"/>
      <c r="DL126" s="1002" t="s">
        <v>490</v>
      </c>
      <c r="DM126" s="1002"/>
      <c r="DN126" s="1002"/>
      <c r="DO126" s="1002"/>
      <c r="DP126" s="1002"/>
      <c r="DQ126" s="1002" t="s">
        <v>397</v>
      </c>
      <c r="DR126" s="1002"/>
      <c r="DS126" s="1002"/>
      <c r="DT126" s="1002"/>
      <c r="DU126" s="1002"/>
      <c r="DV126" s="1003" t="s">
        <v>397</v>
      </c>
      <c r="DW126" s="1003"/>
      <c r="DX126" s="1003"/>
      <c r="DY126" s="1003"/>
      <c r="DZ126" s="1004"/>
    </row>
    <row r="127" spans="1:130" s="233" customFormat="1" ht="26.25" customHeight="1" x14ac:dyDescent="0.2">
      <c r="A127" s="1134"/>
      <c r="B127" s="1027"/>
      <c r="C127" s="1049" t="s">
        <v>494</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1034" t="s">
        <v>490</v>
      </c>
      <c r="AB127" s="1035"/>
      <c r="AC127" s="1035"/>
      <c r="AD127" s="1035"/>
      <c r="AE127" s="1036"/>
      <c r="AF127" s="1037" t="s">
        <v>453</v>
      </c>
      <c r="AG127" s="1035"/>
      <c r="AH127" s="1035"/>
      <c r="AI127" s="1035"/>
      <c r="AJ127" s="1036"/>
      <c r="AK127" s="1037" t="s">
        <v>465</v>
      </c>
      <c r="AL127" s="1035"/>
      <c r="AM127" s="1035"/>
      <c r="AN127" s="1035"/>
      <c r="AO127" s="1036"/>
      <c r="AP127" s="1038" t="s">
        <v>453</v>
      </c>
      <c r="AQ127" s="1039"/>
      <c r="AR127" s="1039"/>
      <c r="AS127" s="1039"/>
      <c r="AT127" s="1040"/>
      <c r="AU127" s="235"/>
      <c r="AV127" s="235"/>
      <c r="AW127" s="235"/>
      <c r="AX127" s="1107" t="s">
        <v>495</v>
      </c>
      <c r="AY127" s="1108"/>
      <c r="AZ127" s="1108"/>
      <c r="BA127" s="1108"/>
      <c r="BB127" s="1108"/>
      <c r="BC127" s="1108"/>
      <c r="BD127" s="1108"/>
      <c r="BE127" s="1109"/>
      <c r="BF127" s="1110" t="s">
        <v>496</v>
      </c>
      <c r="BG127" s="1108"/>
      <c r="BH127" s="1108"/>
      <c r="BI127" s="1108"/>
      <c r="BJ127" s="1108"/>
      <c r="BK127" s="1108"/>
      <c r="BL127" s="1109"/>
      <c r="BM127" s="1110" t="s">
        <v>497</v>
      </c>
      <c r="BN127" s="1108"/>
      <c r="BO127" s="1108"/>
      <c r="BP127" s="1108"/>
      <c r="BQ127" s="1108"/>
      <c r="BR127" s="1108"/>
      <c r="BS127" s="1109"/>
      <c r="BT127" s="1110" t="s">
        <v>498</v>
      </c>
      <c r="BU127" s="1108"/>
      <c r="BV127" s="1108"/>
      <c r="BW127" s="1108"/>
      <c r="BX127" s="1108"/>
      <c r="BY127" s="1108"/>
      <c r="BZ127" s="1131"/>
      <c r="CA127" s="235"/>
      <c r="CB127" s="235"/>
      <c r="CC127" s="235"/>
      <c r="CD127" s="258"/>
      <c r="CE127" s="258"/>
      <c r="CF127" s="258"/>
      <c r="CG127" s="235"/>
      <c r="CH127" s="235"/>
      <c r="CI127" s="235"/>
      <c r="CJ127" s="257"/>
      <c r="CK127" s="1099"/>
      <c r="CL127" s="1086"/>
      <c r="CM127" s="1086"/>
      <c r="CN127" s="1086"/>
      <c r="CO127" s="1087"/>
      <c r="CP127" s="998" t="s">
        <v>499</v>
      </c>
      <c r="CQ127" s="999"/>
      <c r="CR127" s="999"/>
      <c r="CS127" s="999"/>
      <c r="CT127" s="999"/>
      <c r="CU127" s="999"/>
      <c r="CV127" s="999"/>
      <c r="CW127" s="999"/>
      <c r="CX127" s="999"/>
      <c r="CY127" s="999"/>
      <c r="CZ127" s="999"/>
      <c r="DA127" s="999"/>
      <c r="DB127" s="999"/>
      <c r="DC127" s="999"/>
      <c r="DD127" s="999"/>
      <c r="DE127" s="999"/>
      <c r="DF127" s="1000"/>
      <c r="DG127" s="1001" t="s">
        <v>397</v>
      </c>
      <c r="DH127" s="1002"/>
      <c r="DI127" s="1002"/>
      <c r="DJ127" s="1002"/>
      <c r="DK127" s="1002"/>
      <c r="DL127" s="1002" t="s">
        <v>465</v>
      </c>
      <c r="DM127" s="1002"/>
      <c r="DN127" s="1002"/>
      <c r="DO127" s="1002"/>
      <c r="DP127" s="1002"/>
      <c r="DQ127" s="1002" t="s">
        <v>465</v>
      </c>
      <c r="DR127" s="1002"/>
      <c r="DS127" s="1002"/>
      <c r="DT127" s="1002"/>
      <c r="DU127" s="1002"/>
      <c r="DV127" s="1003" t="s">
        <v>453</v>
      </c>
      <c r="DW127" s="1003"/>
      <c r="DX127" s="1003"/>
      <c r="DY127" s="1003"/>
      <c r="DZ127" s="1004"/>
    </row>
    <row r="128" spans="1:130" s="233" customFormat="1" ht="26.25" customHeight="1" thickBot="1" x14ac:dyDescent="0.25">
      <c r="A128" s="1117" t="s">
        <v>500</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501</v>
      </c>
      <c r="X128" s="1119"/>
      <c r="Y128" s="1119"/>
      <c r="Z128" s="1120"/>
      <c r="AA128" s="1121">
        <v>37652</v>
      </c>
      <c r="AB128" s="1122"/>
      <c r="AC128" s="1122"/>
      <c r="AD128" s="1122"/>
      <c r="AE128" s="1123"/>
      <c r="AF128" s="1124">
        <v>35544</v>
      </c>
      <c r="AG128" s="1122"/>
      <c r="AH128" s="1122"/>
      <c r="AI128" s="1122"/>
      <c r="AJ128" s="1123"/>
      <c r="AK128" s="1124">
        <v>34923</v>
      </c>
      <c r="AL128" s="1122"/>
      <c r="AM128" s="1122"/>
      <c r="AN128" s="1122"/>
      <c r="AO128" s="1123"/>
      <c r="AP128" s="1125"/>
      <c r="AQ128" s="1126"/>
      <c r="AR128" s="1126"/>
      <c r="AS128" s="1126"/>
      <c r="AT128" s="1127"/>
      <c r="AU128" s="235"/>
      <c r="AV128" s="235"/>
      <c r="AW128" s="235"/>
      <c r="AX128" s="972" t="s">
        <v>502</v>
      </c>
      <c r="AY128" s="973"/>
      <c r="AZ128" s="973"/>
      <c r="BA128" s="973"/>
      <c r="BB128" s="973"/>
      <c r="BC128" s="973"/>
      <c r="BD128" s="973"/>
      <c r="BE128" s="974"/>
      <c r="BF128" s="1128" t="s">
        <v>397</v>
      </c>
      <c r="BG128" s="1129"/>
      <c r="BH128" s="1129"/>
      <c r="BI128" s="1129"/>
      <c r="BJ128" s="1129"/>
      <c r="BK128" s="1129"/>
      <c r="BL128" s="1130"/>
      <c r="BM128" s="1128">
        <v>15</v>
      </c>
      <c r="BN128" s="1129"/>
      <c r="BO128" s="1129"/>
      <c r="BP128" s="1129"/>
      <c r="BQ128" s="1129"/>
      <c r="BR128" s="1129"/>
      <c r="BS128" s="1130"/>
      <c r="BT128" s="1128">
        <v>20</v>
      </c>
      <c r="BU128" s="1129"/>
      <c r="BV128" s="1129"/>
      <c r="BW128" s="1129"/>
      <c r="BX128" s="1129"/>
      <c r="BY128" s="1129"/>
      <c r="BZ128" s="1152"/>
      <c r="CA128" s="258"/>
      <c r="CB128" s="258"/>
      <c r="CC128" s="258"/>
      <c r="CD128" s="258"/>
      <c r="CE128" s="258"/>
      <c r="CF128" s="258"/>
      <c r="CG128" s="235"/>
      <c r="CH128" s="235"/>
      <c r="CI128" s="235"/>
      <c r="CJ128" s="257"/>
      <c r="CK128" s="1100"/>
      <c r="CL128" s="1101"/>
      <c r="CM128" s="1101"/>
      <c r="CN128" s="1101"/>
      <c r="CO128" s="1102"/>
      <c r="CP128" s="1111" t="s">
        <v>503</v>
      </c>
      <c r="CQ128" s="791"/>
      <c r="CR128" s="791"/>
      <c r="CS128" s="791"/>
      <c r="CT128" s="791"/>
      <c r="CU128" s="791"/>
      <c r="CV128" s="791"/>
      <c r="CW128" s="791"/>
      <c r="CX128" s="791"/>
      <c r="CY128" s="791"/>
      <c r="CZ128" s="791"/>
      <c r="DA128" s="791"/>
      <c r="DB128" s="791"/>
      <c r="DC128" s="791"/>
      <c r="DD128" s="791"/>
      <c r="DE128" s="791"/>
      <c r="DF128" s="1112"/>
      <c r="DG128" s="1113" t="s">
        <v>490</v>
      </c>
      <c r="DH128" s="1114"/>
      <c r="DI128" s="1114"/>
      <c r="DJ128" s="1114"/>
      <c r="DK128" s="1114"/>
      <c r="DL128" s="1114" t="s">
        <v>418</v>
      </c>
      <c r="DM128" s="1114"/>
      <c r="DN128" s="1114"/>
      <c r="DO128" s="1114"/>
      <c r="DP128" s="1114"/>
      <c r="DQ128" s="1114" t="s">
        <v>490</v>
      </c>
      <c r="DR128" s="1114"/>
      <c r="DS128" s="1114"/>
      <c r="DT128" s="1114"/>
      <c r="DU128" s="1114"/>
      <c r="DV128" s="1115" t="s">
        <v>504</v>
      </c>
      <c r="DW128" s="1115"/>
      <c r="DX128" s="1115"/>
      <c r="DY128" s="1115"/>
      <c r="DZ128" s="1116"/>
    </row>
    <row r="129" spans="1:131" s="233" customFormat="1" ht="26.25" customHeight="1" x14ac:dyDescent="0.2">
      <c r="A129" s="1010" t="s">
        <v>108</v>
      </c>
      <c r="B129" s="1011"/>
      <c r="C129" s="1011"/>
      <c r="D129" s="1011"/>
      <c r="E129" s="1011"/>
      <c r="F129" s="1011"/>
      <c r="G129" s="1011"/>
      <c r="H129" s="1011"/>
      <c r="I129" s="1011"/>
      <c r="J129" s="1011"/>
      <c r="K129" s="1011"/>
      <c r="L129" s="1011"/>
      <c r="M129" s="1011"/>
      <c r="N129" s="1011"/>
      <c r="O129" s="1011"/>
      <c r="P129" s="1011"/>
      <c r="Q129" s="1011"/>
      <c r="R129" s="1011"/>
      <c r="S129" s="1011"/>
      <c r="T129" s="1011"/>
      <c r="U129" s="1011"/>
      <c r="V129" s="1011"/>
      <c r="W129" s="1146" t="s">
        <v>505</v>
      </c>
      <c r="X129" s="1147"/>
      <c r="Y129" s="1147"/>
      <c r="Z129" s="1148"/>
      <c r="AA129" s="1034">
        <v>2206510</v>
      </c>
      <c r="AB129" s="1035"/>
      <c r="AC129" s="1035"/>
      <c r="AD129" s="1035"/>
      <c r="AE129" s="1036"/>
      <c r="AF129" s="1037">
        <v>2370507</v>
      </c>
      <c r="AG129" s="1035"/>
      <c r="AH129" s="1035"/>
      <c r="AI129" s="1035"/>
      <c r="AJ129" s="1036"/>
      <c r="AK129" s="1037">
        <v>2631910</v>
      </c>
      <c r="AL129" s="1035"/>
      <c r="AM129" s="1035"/>
      <c r="AN129" s="1035"/>
      <c r="AO129" s="1036"/>
      <c r="AP129" s="1149"/>
      <c r="AQ129" s="1150"/>
      <c r="AR129" s="1150"/>
      <c r="AS129" s="1150"/>
      <c r="AT129" s="1151"/>
      <c r="AU129" s="236"/>
      <c r="AV129" s="236"/>
      <c r="AW129" s="236"/>
      <c r="AX129" s="1141" t="s">
        <v>506</v>
      </c>
      <c r="AY129" s="999"/>
      <c r="AZ129" s="999"/>
      <c r="BA129" s="999"/>
      <c r="BB129" s="999"/>
      <c r="BC129" s="999"/>
      <c r="BD129" s="999"/>
      <c r="BE129" s="1000"/>
      <c r="BF129" s="1142" t="s">
        <v>507</v>
      </c>
      <c r="BG129" s="1143"/>
      <c r="BH129" s="1143"/>
      <c r="BI129" s="1143"/>
      <c r="BJ129" s="1143"/>
      <c r="BK129" s="1143"/>
      <c r="BL129" s="1144"/>
      <c r="BM129" s="1142">
        <v>20</v>
      </c>
      <c r="BN129" s="1143"/>
      <c r="BO129" s="1143"/>
      <c r="BP129" s="1143"/>
      <c r="BQ129" s="1143"/>
      <c r="BR129" s="1143"/>
      <c r="BS129" s="1144"/>
      <c r="BT129" s="1142">
        <v>30</v>
      </c>
      <c r="BU129" s="1143"/>
      <c r="BV129" s="1143"/>
      <c r="BW129" s="1143"/>
      <c r="BX129" s="1143"/>
      <c r="BY129" s="1143"/>
      <c r="BZ129" s="114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10" t="s">
        <v>508</v>
      </c>
      <c r="B130" s="1011"/>
      <c r="C130" s="1011"/>
      <c r="D130" s="1011"/>
      <c r="E130" s="1011"/>
      <c r="F130" s="1011"/>
      <c r="G130" s="1011"/>
      <c r="H130" s="1011"/>
      <c r="I130" s="1011"/>
      <c r="J130" s="1011"/>
      <c r="K130" s="1011"/>
      <c r="L130" s="1011"/>
      <c r="M130" s="1011"/>
      <c r="N130" s="1011"/>
      <c r="O130" s="1011"/>
      <c r="P130" s="1011"/>
      <c r="Q130" s="1011"/>
      <c r="R130" s="1011"/>
      <c r="S130" s="1011"/>
      <c r="T130" s="1011"/>
      <c r="U130" s="1011"/>
      <c r="V130" s="1011"/>
      <c r="W130" s="1146" t="s">
        <v>509</v>
      </c>
      <c r="X130" s="1147"/>
      <c r="Y130" s="1147"/>
      <c r="Z130" s="1148"/>
      <c r="AA130" s="1034">
        <v>267177</v>
      </c>
      <c r="AB130" s="1035"/>
      <c r="AC130" s="1035"/>
      <c r="AD130" s="1035"/>
      <c r="AE130" s="1036"/>
      <c r="AF130" s="1037">
        <v>264912</v>
      </c>
      <c r="AG130" s="1035"/>
      <c r="AH130" s="1035"/>
      <c r="AI130" s="1035"/>
      <c r="AJ130" s="1036"/>
      <c r="AK130" s="1037">
        <v>278524</v>
      </c>
      <c r="AL130" s="1035"/>
      <c r="AM130" s="1035"/>
      <c r="AN130" s="1035"/>
      <c r="AO130" s="1036"/>
      <c r="AP130" s="1149"/>
      <c r="AQ130" s="1150"/>
      <c r="AR130" s="1150"/>
      <c r="AS130" s="1150"/>
      <c r="AT130" s="1151"/>
      <c r="AU130" s="236"/>
      <c r="AV130" s="236"/>
      <c r="AW130" s="236"/>
      <c r="AX130" s="1141" t="s">
        <v>510</v>
      </c>
      <c r="AY130" s="999"/>
      <c r="AZ130" s="999"/>
      <c r="BA130" s="999"/>
      <c r="BB130" s="999"/>
      <c r="BC130" s="999"/>
      <c r="BD130" s="999"/>
      <c r="BE130" s="1000"/>
      <c r="BF130" s="1177">
        <v>5.7</v>
      </c>
      <c r="BG130" s="1178"/>
      <c r="BH130" s="1178"/>
      <c r="BI130" s="1178"/>
      <c r="BJ130" s="1178"/>
      <c r="BK130" s="1178"/>
      <c r="BL130" s="1179"/>
      <c r="BM130" s="1177">
        <v>25</v>
      </c>
      <c r="BN130" s="1178"/>
      <c r="BO130" s="1178"/>
      <c r="BP130" s="1178"/>
      <c r="BQ130" s="1178"/>
      <c r="BR130" s="1178"/>
      <c r="BS130" s="1179"/>
      <c r="BT130" s="1177">
        <v>35</v>
      </c>
      <c r="BU130" s="1178"/>
      <c r="BV130" s="1178"/>
      <c r="BW130" s="1178"/>
      <c r="BX130" s="1178"/>
      <c r="BY130" s="1178"/>
      <c r="BZ130" s="118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511</v>
      </c>
      <c r="X131" s="1184"/>
      <c r="Y131" s="1184"/>
      <c r="Z131" s="1185"/>
      <c r="AA131" s="1080">
        <v>1939333</v>
      </c>
      <c r="AB131" s="1062"/>
      <c r="AC131" s="1062"/>
      <c r="AD131" s="1062"/>
      <c r="AE131" s="1063"/>
      <c r="AF131" s="1061">
        <v>2105595</v>
      </c>
      <c r="AG131" s="1062"/>
      <c r="AH131" s="1062"/>
      <c r="AI131" s="1062"/>
      <c r="AJ131" s="1063"/>
      <c r="AK131" s="1061">
        <v>2353386</v>
      </c>
      <c r="AL131" s="1062"/>
      <c r="AM131" s="1062"/>
      <c r="AN131" s="1062"/>
      <c r="AO131" s="1063"/>
      <c r="AP131" s="1186"/>
      <c r="AQ131" s="1187"/>
      <c r="AR131" s="1187"/>
      <c r="AS131" s="1187"/>
      <c r="AT131" s="1188"/>
      <c r="AU131" s="236"/>
      <c r="AV131" s="236"/>
      <c r="AW131" s="236"/>
      <c r="AX131" s="1159" t="s">
        <v>512</v>
      </c>
      <c r="AY131" s="791"/>
      <c r="AZ131" s="791"/>
      <c r="BA131" s="791"/>
      <c r="BB131" s="791"/>
      <c r="BC131" s="791"/>
      <c r="BD131" s="791"/>
      <c r="BE131" s="1112"/>
      <c r="BF131" s="1160" t="s">
        <v>504</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66" t="s">
        <v>513</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514</v>
      </c>
      <c r="W132" s="1170"/>
      <c r="X132" s="1170"/>
      <c r="Y132" s="1170"/>
      <c r="Z132" s="1171"/>
      <c r="AA132" s="1172">
        <v>5.7956008590000003</v>
      </c>
      <c r="AB132" s="1173"/>
      <c r="AC132" s="1173"/>
      <c r="AD132" s="1173"/>
      <c r="AE132" s="1174"/>
      <c r="AF132" s="1175">
        <v>6.8045374350000003</v>
      </c>
      <c r="AG132" s="1173"/>
      <c r="AH132" s="1173"/>
      <c r="AI132" s="1173"/>
      <c r="AJ132" s="1174"/>
      <c r="AK132" s="1175">
        <v>4.7793264679999998</v>
      </c>
      <c r="AL132" s="1173"/>
      <c r="AM132" s="1173"/>
      <c r="AN132" s="1173"/>
      <c r="AO132" s="1174"/>
      <c r="AP132" s="1077"/>
      <c r="AQ132" s="1078"/>
      <c r="AR132" s="1078"/>
      <c r="AS132" s="1078"/>
      <c r="AT132" s="117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515</v>
      </c>
      <c r="W133" s="1153"/>
      <c r="X133" s="1153"/>
      <c r="Y133" s="1153"/>
      <c r="Z133" s="1154"/>
      <c r="AA133" s="1155">
        <v>5.9</v>
      </c>
      <c r="AB133" s="1156"/>
      <c r="AC133" s="1156"/>
      <c r="AD133" s="1156"/>
      <c r="AE133" s="1157"/>
      <c r="AF133" s="1155">
        <v>6.4</v>
      </c>
      <c r="AG133" s="1156"/>
      <c r="AH133" s="1156"/>
      <c r="AI133" s="1156"/>
      <c r="AJ133" s="1157"/>
      <c r="AK133" s="1155">
        <v>5.7</v>
      </c>
      <c r="AL133" s="1156"/>
      <c r="AM133" s="1156"/>
      <c r="AN133" s="1156"/>
      <c r="AO133" s="1157"/>
      <c r="AP133" s="1104"/>
      <c r="AQ133" s="1105"/>
      <c r="AR133" s="1105"/>
      <c r="AS133" s="1105"/>
      <c r="AT133" s="115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V0yBqPD4kdzRyclsiGqSZpmYSORRpn0EWrqbfdTl6dTY3wa/nfsQKqoKVCReLkFHJHpUcIdbI440YPxS5ELCg==" saltValue="mcES2hvFkYYU2j/HPxxP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516</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Z7Ia/zkTfNcrJdoADsVA9ejJNM1Sjm5/yRcb6PEK7lDgqJ2z9WWbRihsa3u8kidL8DcPTT8gkPh/kAN/HXeYA==" saltValue="Ing9nH0SQ2Hqiwh+gbLS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90" t="s">
        <v>519</v>
      </c>
      <c r="AP7" s="275"/>
      <c r="AQ7" s="276" t="s">
        <v>520</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91"/>
      <c r="AP8" s="281" t="s">
        <v>521</v>
      </c>
      <c r="AQ8" s="282" t="s">
        <v>522</v>
      </c>
      <c r="AR8" s="283" t="s">
        <v>523</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2" t="s">
        <v>524</v>
      </c>
      <c r="AL9" s="1193"/>
      <c r="AM9" s="1193"/>
      <c r="AN9" s="1194"/>
      <c r="AO9" s="284">
        <v>758602</v>
      </c>
      <c r="AP9" s="284">
        <v>195667</v>
      </c>
      <c r="AQ9" s="285">
        <v>242692</v>
      </c>
      <c r="AR9" s="286">
        <v>-19.399999999999999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2" t="s">
        <v>525</v>
      </c>
      <c r="AL10" s="1193"/>
      <c r="AM10" s="1193"/>
      <c r="AN10" s="1194"/>
      <c r="AO10" s="287">
        <v>100426</v>
      </c>
      <c r="AP10" s="287">
        <v>25903</v>
      </c>
      <c r="AQ10" s="288">
        <v>27094</v>
      </c>
      <c r="AR10" s="289">
        <v>-4.4000000000000004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2" t="s">
        <v>526</v>
      </c>
      <c r="AL11" s="1193"/>
      <c r="AM11" s="1193"/>
      <c r="AN11" s="1194"/>
      <c r="AO11" s="287">
        <v>3540</v>
      </c>
      <c r="AP11" s="287">
        <v>913</v>
      </c>
      <c r="AQ11" s="288">
        <v>4163</v>
      </c>
      <c r="AR11" s="289">
        <v>-78.099999999999994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2" t="s">
        <v>527</v>
      </c>
      <c r="AL12" s="1193"/>
      <c r="AM12" s="1193"/>
      <c r="AN12" s="1194"/>
      <c r="AO12" s="287" t="s">
        <v>528</v>
      </c>
      <c r="AP12" s="287" t="s">
        <v>528</v>
      </c>
      <c r="AQ12" s="288" t="s">
        <v>528</v>
      </c>
      <c r="AR12" s="289" t="s">
        <v>528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2" t="s">
        <v>529</v>
      </c>
      <c r="AL13" s="1193"/>
      <c r="AM13" s="1193"/>
      <c r="AN13" s="1194"/>
      <c r="AO13" s="287" t="s">
        <v>528</v>
      </c>
      <c r="AP13" s="287" t="s">
        <v>528</v>
      </c>
      <c r="AQ13" s="288">
        <v>8881</v>
      </c>
      <c r="AR13" s="289" t="s">
        <v>528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2" t="s">
        <v>530</v>
      </c>
      <c r="AL14" s="1193"/>
      <c r="AM14" s="1193"/>
      <c r="AN14" s="1194"/>
      <c r="AO14" s="287">
        <v>2559</v>
      </c>
      <c r="AP14" s="287">
        <v>660</v>
      </c>
      <c r="AQ14" s="288">
        <v>5165</v>
      </c>
      <c r="AR14" s="289">
        <v>-87.2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5" t="s">
        <v>531</v>
      </c>
      <c r="AL15" s="1196"/>
      <c r="AM15" s="1196"/>
      <c r="AN15" s="1197"/>
      <c r="AO15" s="287">
        <v>-58521</v>
      </c>
      <c r="AP15" s="287">
        <v>-15094</v>
      </c>
      <c r="AQ15" s="288">
        <v>-18870</v>
      </c>
      <c r="AR15" s="289">
        <v>-20</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5" t="s">
        <v>189</v>
      </c>
      <c r="AL16" s="1196"/>
      <c r="AM16" s="1196"/>
      <c r="AN16" s="1197"/>
      <c r="AO16" s="287">
        <v>806606</v>
      </c>
      <c r="AP16" s="287">
        <v>208049</v>
      </c>
      <c r="AQ16" s="288">
        <v>269124</v>
      </c>
      <c r="AR16" s="289">
        <v>-22.7</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98" t="s">
        <v>536</v>
      </c>
      <c r="AL21" s="1199"/>
      <c r="AM21" s="1199"/>
      <c r="AN21" s="1200"/>
      <c r="AO21" s="300">
        <v>20.12</v>
      </c>
      <c r="AP21" s="301">
        <v>24.07</v>
      </c>
      <c r="AQ21" s="302">
        <v>-3.95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98" t="s">
        <v>537</v>
      </c>
      <c r="AL22" s="1199"/>
      <c r="AM22" s="1199"/>
      <c r="AN22" s="1200"/>
      <c r="AO22" s="305">
        <v>95.4</v>
      </c>
      <c r="AP22" s="306">
        <v>94.6</v>
      </c>
      <c r="AQ22" s="307">
        <v>0.8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89" t="s">
        <v>538</v>
      </c>
      <c r="B26" s="1189"/>
      <c r="C26" s="1189"/>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89"/>
      <c r="AM26" s="1189"/>
      <c r="AN26" s="1189"/>
      <c r="AO26" s="1189"/>
      <c r="AP26" s="1189"/>
      <c r="AQ26" s="1189"/>
      <c r="AR26" s="1189"/>
      <c r="AS26" s="1189"/>
      <c r="AT26" s="270"/>
    </row>
    <row r="27" spans="1:46" ht="13" x14ac:dyDescent="0.2">
      <c r="A27" s="312"/>
      <c r="AO27" s="265"/>
      <c r="AP27" s="265"/>
      <c r="AQ27" s="265"/>
      <c r="AR27" s="265"/>
      <c r="AS27" s="265"/>
      <c r="AT27" s="265"/>
    </row>
    <row r="28" spans="1:46" ht="16.5" x14ac:dyDescent="0.2">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90" t="s">
        <v>519</v>
      </c>
      <c r="AP30" s="275"/>
      <c r="AQ30" s="276" t="s">
        <v>520</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91"/>
      <c r="AP31" s="281" t="s">
        <v>521</v>
      </c>
      <c r="AQ31" s="282" t="s">
        <v>522</v>
      </c>
      <c r="AR31" s="283" t="s">
        <v>523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206" t="s">
        <v>541</v>
      </c>
      <c r="AL32" s="1207"/>
      <c r="AM32" s="1207"/>
      <c r="AN32" s="1208"/>
      <c r="AO32" s="315">
        <v>318307</v>
      </c>
      <c r="AP32" s="315">
        <v>82101</v>
      </c>
      <c r="AQ32" s="316">
        <v>141234</v>
      </c>
      <c r="AR32" s="317">
        <v>-41.9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206" t="s">
        <v>542</v>
      </c>
      <c r="AL33" s="1207"/>
      <c r="AM33" s="1207"/>
      <c r="AN33" s="1208"/>
      <c r="AO33" s="315" t="s">
        <v>528</v>
      </c>
      <c r="AP33" s="315" t="s">
        <v>528</v>
      </c>
      <c r="AQ33" s="316" t="s">
        <v>528</v>
      </c>
      <c r="AR33" s="317" t="s">
        <v>528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206" t="s">
        <v>543</v>
      </c>
      <c r="AL34" s="1207"/>
      <c r="AM34" s="1207"/>
      <c r="AN34" s="1208"/>
      <c r="AO34" s="315" t="s">
        <v>528</v>
      </c>
      <c r="AP34" s="315" t="s">
        <v>528</v>
      </c>
      <c r="AQ34" s="316" t="s">
        <v>528</v>
      </c>
      <c r="AR34" s="317" t="s">
        <v>528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206" t="s">
        <v>544</v>
      </c>
      <c r="AL35" s="1207"/>
      <c r="AM35" s="1207"/>
      <c r="AN35" s="1208"/>
      <c r="AO35" s="315">
        <v>76691</v>
      </c>
      <c r="AP35" s="315">
        <v>19781</v>
      </c>
      <c r="AQ35" s="316">
        <v>30523</v>
      </c>
      <c r="AR35" s="317">
        <v>-35.200000000000003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206" t="s">
        <v>545</v>
      </c>
      <c r="AL36" s="1207"/>
      <c r="AM36" s="1207"/>
      <c r="AN36" s="1208"/>
      <c r="AO36" s="315">
        <v>29133</v>
      </c>
      <c r="AP36" s="315">
        <v>7514</v>
      </c>
      <c r="AQ36" s="316">
        <v>4602</v>
      </c>
      <c r="AR36" s="317">
        <v>63.3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206" t="s">
        <v>546</v>
      </c>
      <c r="AL37" s="1207"/>
      <c r="AM37" s="1207"/>
      <c r="AN37" s="1208"/>
      <c r="AO37" s="315">
        <v>1792</v>
      </c>
      <c r="AP37" s="315">
        <v>462</v>
      </c>
      <c r="AQ37" s="316">
        <v>937</v>
      </c>
      <c r="AR37" s="317">
        <v>-50.7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9" t="s">
        <v>547</v>
      </c>
      <c r="AL38" s="1210"/>
      <c r="AM38" s="1210"/>
      <c r="AN38" s="1211"/>
      <c r="AO38" s="318" t="s">
        <v>528</v>
      </c>
      <c r="AP38" s="318" t="s">
        <v>528</v>
      </c>
      <c r="AQ38" s="319">
        <v>14</v>
      </c>
      <c r="AR38" s="307" t="s">
        <v>528</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9" t="s">
        <v>548</v>
      </c>
      <c r="AL39" s="1210"/>
      <c r="AM39" s="1210"/>
      <c r="AN39" s="1211"/>
      <c r="AO39" s="315">
        <v>-34923</v>
      </c>
      <c r="AP39" s="315">
        <v>-9008</v>
      </c>
      <c r="AQ39" s="316">
        <v>-6455</v>
      </c>
      <c r="AR39" s="317">
        <v>39.6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206" t="s">
        <v>549</v>
      </c>
      <c r="AL40" s="1207"/>
      <c r="AM40" s="1207"/>
      <c r="AN40" s="1208"/>
      <c r="AO40" s="315">
        <v>-278524</v>
      </c>
      <c r="AP40" s="315">
        <v>-71840</v>
      </c>
      <c r="AQ40" s="316">
        <v>-126702</v>
      </c>
      <c r="AR40" s="317">
        <v>-43.3</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12" t="s">
        <v>302</v>
      </c>
      <c r="AL41" s="1213"/>
      <c r="AM41" s="1213"/>
      <c r="AN41" s="1214"/>
      <c r="AO41" s="315">
        <v>112476</v>
      </c>
      <c r="AP41" s="315">
        <v>29011</v>
      </c>
      <c r="AQ41" s="316">
        <v>44155</v>
      </c>
      <c r="AR41" s="317">
        <v>-34.299999999999997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201" t="s">
        <v>519</v>
      </c>
      <c r="AN49" s="1203" t="s">
        <v>553</v>
      </c>
      <c r="AO49" s="1204"/>
      <c r="AP49" s="1204"/>
      <c r="AQ49" s="1204"/>
      <c r="AR49" s="120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202"/>
      <c r="AN50" s="331" t="s">
        <v>554</v>
      </c>
      <c r="AO50" s="332" t="s">
        <v>555</v>
      </c>
      <c r="AP50" s="333" t="s">
        <v>556</v>
      </c>
      <c r="AQ50" s="334" t="s">
        <v>557</v>
      </c>
      <c r="AR50" s="335" t="s">
        <v>558</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721822</v>
      </c>
      <c r="AN51" s="337">
        <v>174945</v>
      </c>
      <c r="AO51" s="338">
        <v>20.8</v>
      </c>
      <c r="AP51" s="339">
        <v>291173</v>
      </c>
      <c r="AQ51" s="340">
        <v>-0.3</v>
      </c>
      <c r="AR51" s="341">
        <v>21.1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545564</v>
      </c>
      <c r="AN52" s="345">
        <v>132226</v>
      </c>
      <c r="AO52" s="346">
        <v>41.4</v>
      </c>
      <c r="AP52" s="347">
        <v>119071</v>
      </c>
      <c r="AQ52" s="348">
        <v>-6.7</v>
      </c>
      <c r="AR52" s="349">
        <v>48.1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639846</v>
      </c>
      <c r="AN53" s="337">
        <v>156825</v>
      </c>
      <c r="AO53" s="338">
        <v>-10.4</v>
      </c>
      <c r="AP53" s="339">
        <v>271581</v>
      </c>
      <c r="AQ53" s="340">
        <v>-6.7</v>
      </c>
      <c r="AR53" s="341">
        <v>-3.7</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456431</v>
      </c>
      <c r="AN54" s="345">
        <v>111870</v>
      </c>
      <c r="AO54" s="346">
        <v>-15.4</v>
      </c>
      <c r="AP54" s="347">
        <v>117844</v>
      </c>
      <c r="AQ54" s="348">
        <v>-1</v>
      </c>
      <c r="AR54" s="349">
        <v>-14.4</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367750</v>
      </c>
      <c r="AN55" s="337">
        <v>91503</v>
      </c>
      <c r="AO55" s="338">
        <v>-41.7</v>
      </c>
      <c r="AP55" s="339">
        <v>268375</v>
      </c>
      <c r="AQ55" s="340">
        <v>-1.2</v>
      </c>
      <c r="AR55" s="341">
        <v>-40.5</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150244</v>
      </c>
      <c r="AN56" s="345">
        <v>37383</v>
      </c>
      <c r="AO56" s="346">
        <v>-66.599999999999994</v>
      </c>
      <c r="AP56" s="347">
        <v>119602</v>
      </c>
      <c r="AQ56" s="348">
        <v>1.5</v>
      </c>
      <c r="AR56" s="349">
        <v>-68.099999999999994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289284</v>
      </c>
      <c r="AN57" s="337">
        <v>73665</v>
      </c>
      <c r="AO57" s="338">
        <v>-19.5</v>
      </c>
      <c r="AP57" s="339">
        <v>301035</v>
      </c>
      <c r="AQ57" s="340">
        <v>12.2</v>
      </c>
      <c r="AR57" s="341">
        <v>-31.7</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134140</v>
      </c>
      <c r="AN58" s="345">
        <v>34158</v>
      </c>
      <c r="AO58" s="346">
        <v>-8.6</v>
      </c>
      <c r="AP58" s="347">
        <v>154376</v>
      </c>
      <c r="AQ58" s="348">
        <v>29.1</v>
      </c>
      <c r="AR58" s="349">
        <v>-37.700000000000003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489044</v>
      </c>
      <c r="AN59" s="337">
        <v>126140</v>
      </c>
      <c r="AO59" s="338">
        <v>71.2</v>
      </c>
      <c r="AP59" s="339">
        <v>362690</v>
      </c>
      <c r="AQ59" s="340">
        <v>20.5</v>
      </c>
      <c r="AR59" s="341">
        <v>50.7</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343715</v>
      </c>
      <c r="AN60" s="345">
        <v>88655</v>
      </c>
      <c r="AO60" s="346">
        <v>159.5</v>
      </c>
      <c r="AP60" s="347">
        <v>172580</v>
      </c>
      <c r="AQ60" s="348">
        <v>11.8</v>
      </c>
      <c r="AR60" s="349">
        <v>147.69999999999999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501549</v>
      </c>
      <c r="AN61" s="352">
        <v>124616</v>
      </c>
      <c r="AO61" s="353">
        <v>4.0999999999999996</v>
      </c>
      <c r="AP61" s="354">
        <v>298971</v>
      </c>
      <c r="AQ61" s="355">
        <v>4.9000000000000004</v>
      </c>
      <c r="AR61" s="341">
        <v>-0.8</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326019</v>
      </c>
      <c r="AN62" s="345">
        <v>80858</v>
      </c>
      <c r="AO62" s="346">
        <v>22.1</v>
      </c>
      <c r="AP62" s="347">
        <v>136695</v>
      </c>
      <c r="AQ62" s="348">
        <v>6.9</v>
      </c>
      <c r="AR62" s="349">
        <v>15.2</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jb+Wz+zGvryWMykNdZo4P3HjPDs8KQdP/OUlSuCOhP9I17PsEw46/egBx4gDp/IQtKF3LokiVbUsl9RkUTwh/w==" saltValue="26Wwh+sGYCA8ndj2XgnE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567</v>
      </c>
    </row>
    <row r="120" spans="125:125" ht="13.5" hidden="1" customHeight="1" x14ac:dyDescent="0.2"/>
    <row r="121" spans="125:125" ht="13.5" hidden="1" customHeight="1" x14ac:dyDescent="0.2">
      <c r="DU121" s="262"/>
    </row>
  </sheetData>
  <sheetProtection algorithmName="SHA-512" hashValue="3Yq+C80tkeELlXl4XNjz44CXp9dIDvhRJiXjvGoWFi5uV8JfidHBKu6GrdskWJZEuGtO7F/GHUtkRSWLuR00yA==" saltValue="KFnBk8tpOclbJOszmEQk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568</v>
      </c>
    </row>
  </sheetData>
  <sheetProtection algorithmName="SHA-512" hashValue="K2xXgVxJe5EtfmqUCgzuxBBBJfSfRnnVw5Buwj72uj+7pHOL9xcdTAdUixZejyei2OcDVqcdWQpynnTL7+pPBQ==" saltValue="pJqFwzUFUt5ajjQZuHRd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215" t="s">
        <v>3</v>
      </c>
      <c r="D47" s="1215"/>
      <c r="E47" s="1216"/>
      <c r="F47" s="11">
        <v>36.94</v>
      </c>
      <c r="G47" s="12">
        <v>34.86</v>
      </c>
      <c r="H47" s="12">
        <v>40.090000000000003</v>
      </c>
      <c r="I47" s="12">
        <v>36.92</v>
      </c>
      <c r="J47" s="13">
        <v>54.41</v>
      </c>
    </row>
    <row r="48" spans="2:10" ht="57.75" customHeight="1" x14ac:dyDescent="0.2">
      <c r="B48" s="14"/>
      <c r="C48" s="1217" t="s">
        <v>4</v>
      </c>
      <c r="D48" s="1217"/>
      <c r="E48" s="1218"/>
      <c r="F48" s="15">
        <v>9.48</v>
      </c>
      <c r="G48" s="16">
        <v>11.24</v>
      </c>
      <c r="H48" s="16">
        <v>27.19</v>
      </c>
      <c r="I48" s="16">
        <v>23.01</v>
      </c>
      <c r="J48" s="17">
        <v>17.37</v>
      </c>
    </row>
    <row r="49" spans="2:10" ht="57.75" customHeight="1" thickBot="1" x14ac:dyDescent="0.25">
      <c r="B49" s="18"/>
      <c r="C49" s="1219" t="s">
        <v>5</v>
      </c>
      <c r="D49" s="1219"/>
      <c r="E49" s="1220"/>
      <c r="F49" s="19">
        <v>0.05</v>
      </c>
      <c r="G49" s="20" t="s">
        <v>574</v>
      </c>
      <c r="H49" s="20">
        <v>21.63</v>
      </c>
      <c r="I49" s="20" t="s">
        <v>575</v>
      </c>
      <c r="J49" s="21">
        <v>17.8</v>
      </c>
    </row>
    <row r="50" spans="2:10" ht="13" x14ac:dyDescent="0.2"/>
  </sheetData>
  <sheetProtection algorithmName="SHA-512" hashValue="dQrEOmFNAshvVSI24yQykQyv5Kb7UEMsntmaGFBcdNFEyI2Dwjgkm0jbX46Wxne8mmVEunlRddiamMqogDLZaw==" saltValue="Ig5gofJlAD8Vui1g9RN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2023-03-22T00:36:57Z</cp:lastPrinted>
  <dcterms:created xsi:type="dcterms:W3CDTF">2023-02-20T07:32:27Z</dcterms:created>
  <dcterms:modified xsi:type="dcterms:W3CDTF">2023-10-04T01:17:07Z</dcterms:modified>
  <cp:category/>
</cp:coreProperties>
</file>