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l="1"/>
  <c r="BW36" i="10" s="1"/>
  <c r="BW37" i="10" s="1"/>
  <c r="BW38" i="10" s="1"/>
  <c r="CO34" i="10"/>
</calcChain>
</file>

<file path=xl/sharedStrings.xml><?xml version="1.0" encoding="utf-8"?>
<sst xmlns="http://schemas.openxmlformats.org/spreadsheetml/2006/main" count="1156" uniqueCount="610">
  <si>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</si>
  <si>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</si>
  <si>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</si>
  <si>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</si>
  <si>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</si>
  <si>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</si>
  <si>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</si>
  <si>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</si>
  <si>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</si>
  <si>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</si>
  <si>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</si>
  <si>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</si>
  <si>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</si>
  <si>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</si>
  <si>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</si>
  <si>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</si>
  <si>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</si>
  <si>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</si>
  <si>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</si>
  <si>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</si>
  <si>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</si>
  <si>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</si>
  <si>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</si>
  <si>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</si>
  <si>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</si>
  <si>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</si>
  <si>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</si>
  <si>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</si>
  <si>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</si>
  <si>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</si>
  <si>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</si>
  <si>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</si>
  <si>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</si>
  <si>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</si>
  <si>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</si>
  <si>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</si>
  <si>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</si>
  <si>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</si>
  <si>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</si>
  <si>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</si>
  <si>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</si>
  <si>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</si>
  <si>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</si>
  <si>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</si>
  <si>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</si>
  <si>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</si>
  <si>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</si>
  <si>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</si>
  <si>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</si>
  <si>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</si>
  <si>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</si>
  <si>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</si>
  <si>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</si>
  <si>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</si>
  <si>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</si>
  <si>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</si>
  <si>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</si>
  <si>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</si>
  <si>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</si>
  <si>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</si>
  <si>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</si>
  <si>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</si>
  <si>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</si>
  <si>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</si>
  <si>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</si>
  <si>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</si>
  <si>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</si>
  <si>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</si>
  <si>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</si>
  <si>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</si>
  <si>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</si>
  <si>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</si>
  <si>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</si>
  <si>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</si>
  <si>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</si>
  <si>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</si>
  <si>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</si>
  <si>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</si>
  <si>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</si>
  <si>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</si>
  <si>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</si>
  <si>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</si>
  <si>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</si>
  <si>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</si>
  <si>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</si>
  <si>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</si>
  <si>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</si>
  <si>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</si>
  <si>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</si>
  <si>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</si>
  <si>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</si>
  <si>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</si>
  <si>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</si>
  <si>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</si>
  <si>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</si>
  <si>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</si>
  <si>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</si>
  <si>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</si>
  <si>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</si>
  <si>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</si>
  <si>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</si>
  <si>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</si>
  <si>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</si>
  <si>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</si>
  <si>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</si>
  <si>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</si>
  <si>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</si>
  <si>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</si>
  <si>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</si>
  <si>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</si>
  <si>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</si>
  <si>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</si>
  <si>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</si>
  <si>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</si>
  <si>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</si>
  <si>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</si>
  <si>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</si>
  <si>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</si>
  <si>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</si>
  <si>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</si>
  <si>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</si>
  <si>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</si>
  <si>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</si>
  <si>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</si>
  <si>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</si>
  <si>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</si>
  <si>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</si>
  <si>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</si>
  <si>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</si>
  <si>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</si>
  <si>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</si>
  <si>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</si>
  <si>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</si>
  <si>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</si>
  <si>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</si>
  <si>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</si>
  <si>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</si>
  <si>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</si>
  <si>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</si>
  <si>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</si>
  <si>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</si>
  <si>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</si>
  <si>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</si>
  <si>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</si>
  <si>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</si>
  <si>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</si>
  <si>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</si>
  <si>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</si>
  <si>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</si>
  <si>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</si>
  <si>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</si>
  <si>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</si>
  <si>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</si>
  <si>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</si>
  <si>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</si>
  <si>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</si>
  <si>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</si>
  <si>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</si>
  <si>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</si>
  <si>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</si>
  <si>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</si>
  <si>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</si>
  <si>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</si>
  <si>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</si>
  <si>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</si>
  <si>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</si>
  <si>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</si>
  <si>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</si>
  <si>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</si>
  <si>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</si>
  <si>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</si>
  <si>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</si>
  <si>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</si>
  <si>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</si>
  <si>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</si>
  <si>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</si>
  <si>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</si>
  <si>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</si>
  <si>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</si>
  <si>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</si>
  <si>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</si>
  <si>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</si>
  <si>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</si>
  <si>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</si>
  <si>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</si>
  <si>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</si>
  <si>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</si>
  <si>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</si>
  <si>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</si>
  <si>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</si>
  <si>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</si>
  <si>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</si>
  <si>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</si>
  <si>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</si>
  <si>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</si>
  <si>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</si>
  <si>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</si>
  <si>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</si>
  <si>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</si>
  <si>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</si>
  <si>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</si>
  <si>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</si>
  <si>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</si>
  <si>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</si>
  <si>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</si>
  <si>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</si>
  <si>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</si>
  <si>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</si>
  <si>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</si>
  <si>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</si>
  <si>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</si>
  <si>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</si>
  <si>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</si>
  <si>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</si>
  <si>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</si>
  <si>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</si>
  <si>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</si>
  <si>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</si>
  <si>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</si>
  <si>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</si>
  <si>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</si>
  <si>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</si>
  <si>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</si>
  <si>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</si>
  <si>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</si>
  <si>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</si>
  <si>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</si>
  <si>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</si>
  <si>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</si>
  <si>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</si>
  <si>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</si>
  <si>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</si>
  <si>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</si>
  <si>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</si>
  <si>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</si>
  <si>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</si>
  <si>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</si>
  <si>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</si>
  <si>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</si>
  <si>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</si>
  <si>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</si>
  <si>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</si>
  <si>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</si>
  <si>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</si>
  <si>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</si>
  <si>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</si>
  <si>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</si>
  <si>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</si>
  <si>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</si>
  <si>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</si>
  <si>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</si>
  <si>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</si>
  <si>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</si>
  <si>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</si>
  <si>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</si>
  <si>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</si>
  <si>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</si>
  <si>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</si>
  <si>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</si>
  <si>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</si>
  <si>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</si>
  <si>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</si>
  <si>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</si>
  <si>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</si>
  <si>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</si>
  <si>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</si>
  <si>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</si>
  <si>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</si>
  <si>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</si>
  <si>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</si>
  <si>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</si>
  <si>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</si>
  <si>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</si>
  <si>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</si>
  <si>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</si>
  <si>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</si>
  <si>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</si>
  <si>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</si>
  <si>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</si>
  <si>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</si>
  <si>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</si>
  <si>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</si>
  <si>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</si>
  <si>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</si>
  <si>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</si>
  <si>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</si>
  <si>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</si>
  <si>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</si>
  <si>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</si>
  <si>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</si>
  <si>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</si>
  <si>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</si>
  <si>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</si>
  <si>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</si>
  <si>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</si>
  <si>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</si>
  <si>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</si>
  <si>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</si>
  <si>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</si>
  <si>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</si>
  <si>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</si>
  <si>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</si>
  <si>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</si>
  <si>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</si>
  <si>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</si>
  <si>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</si>
  <si>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</si>
  <si>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</si>
  <si>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</si>
  <si>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</si>
  <si>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</si>
  <si>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</si>
  <si>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</si>
  <si>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</si>
  <si>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</si>
  <si>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</si>
  <si>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</si>
  <si>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</si>
  <si>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</si>
  <si>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</si>
  <si>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</si>
  <si>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</si>
  <si>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</si>
  <si>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</si>
  <si>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</si>
  <si>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</si>
  <si>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</si>
  <si>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</si>
  <si>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</si>
  <si>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</si>
  <si>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</si>
  <si>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</si>
  <si>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</si>
  <si>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</si>
  <si>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</si>
  <si>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</si>
  <si>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</si>
  <si>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</si>
  <si>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</si>
  <si>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</si>
  <si>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</si>
  <si>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</si>
  <si>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</si>
  <si>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</si>
  <si>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</si>
  <si>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</si>
  <si>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</si>
  <si>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</si>
  <si>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</si>
  <si>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</si>
  <si>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</si>
  <si>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</si>
  <si>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</si>
  <si>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</si>
  <si>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</si>
  <si>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</si>
  <si>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</si>
  <si>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</si>
  <si>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</si>
  <si>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</si>
  <si>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</si>
  <si>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</si>
  <si>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</si>
  <si>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</si>
  <si>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</si>
  <si>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</si>
  <si>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</si>
  <si>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</si>
  <si>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</si>
  <si>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</si>
  <si>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</si>
  <si>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</si>
  <si>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</si>
  <si>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</si>
  <si>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</si>
  <si>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</si>
  <si>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</si>
  <si>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</si>
  <si>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</si>
  <si>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</si>
  <si>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</si>
  <si>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</si>
  <si>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</si>
  <si>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</si>
  <si>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</si>
  <si>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</si>
  <si>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</si>
  <si>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</si>
  <si>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</si>
  <si>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</si>
  <si>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</si>
  <si>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</si>
  <si>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</si>
  <si>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</si>
  <si>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</si>
  <si>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</si>
  <si>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</si>
  <si>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</si>
  <si>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</si>
  <si>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</si>
  <si>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</si>
  <si>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</si>
  <si>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</si>
  <si>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</si>
  <si>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</si>
  <si>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</si>
  <si>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</si>
  <si>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</si>
  <si>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</si>
  <si>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</si>
  <si>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</si>
  <si>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</si>
  <si>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生活排水特別会計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</si>
  <si>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</si>
  <si>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</si>
  <si>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</si>
  <si>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</si>
  <si>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</si>
  <si>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</si>
  <si>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</si>
  <si>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</si>
  <si>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</si>
  <si>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</si>
  <si>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</si>
  <si>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</si>
  <si>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</si>
  <si>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</si>
  <si>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</si>
  <si>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</si>
  <si>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</si>
  <si>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</si>
  <si>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</si>
  <si>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</si>
  <si>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</si>
  <si>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</si>
  <si>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</si>
  <si>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</si>
  <si>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</si>
  <si>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</si>
  <si>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</si>
  <si>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</si>
  <si>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</si>
  <si>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</si>
  <si>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</si>
  <si>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</si>
  <si>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</si>
  <si>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</si>
  <si>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</si>
  <si>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</si>
  <si>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</si>
  <si>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</si>
  <si>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</si>
  <si>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</si>
  <si>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</si>
  <si>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</si>
  <si>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</si>
  <si>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</si>
  <si>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</si>
  <si>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</si>
  <si>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</si>
  <si>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</si>
  <si>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</si>
  <si>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</si>
  <si>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</si>
  <si>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</si>
  <si>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</si>
  <si>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</si>
  <si>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</si>
  <si>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</si>
  <si>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</si>
  <si>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</si>
  <si>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</si>
  <si>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</si>
  <si>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</si>
  <si>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</si>
  <si>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</si>
  <si>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</si>
  <si>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</si>
  <si>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</si>
  <si>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</si>
  <si>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</si>
  <si>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</si>
  <si>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</si>
  <si>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</si>
  <si>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</si>
  <si>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</si>
  <si>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</si>
  <si>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</si>
  <si>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</si>
  <si>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</si>
  <si>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</si>
  <si>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</si>
  <si>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</si>
  <si>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</si>
  <si>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</si>
  <si>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</si>
  <si>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</si>
  <si>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</si>
  <si>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</si>
  <si>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</si>
  <si>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</si>
  <si>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</si>
  <si>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</si>
  <si>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</si>
  <si>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</si>
  <si>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</si>
  <si>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</si>
  <si>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</si>
  <si>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</si>
  <si>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</si>
  <si>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</si>
  <si>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</si>
  <si>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</si>
  <si>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</si>
  <si>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</si>
  <si>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</si>
  <si>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</si>
  <si>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</si>
  <si>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</si>
  <si>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</si>
  <si>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</si>
  <si>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</si>
  <si>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</si>
  <si>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</si>
  <si>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</si>
  <si>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</si>
  <si>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</si>
  <si>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</si>
  <si>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</si>
  <si>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</si>
  <si>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</si>
  <si>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</si>
  <si>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</si>
  <si>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</si>
  <si>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</si>
  <si>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</si>
  <si>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</si>
  <si>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</si>
  <si>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</si>
  <si>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</si>
  <si>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</si>
  <si>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</si>
  <si>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</si>
  <si>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</si>
  <si>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</si>
  <si>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</si>
  <si>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</si>
  <si>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</si>
  <si>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</si>
  <si>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</si>
  <si>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</si>
  <si>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</si>
  <si>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</si>
  <si>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</si>
  <si>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</si>
  <si>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</si>
  <si>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</si>
  <si>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</si>
  <si>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</si>
  <si>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</si>
  <si>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</si>
  <si>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</si>
  <si>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</si>
  <si>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</si>
  <si>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</si>
  <si>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</si>
  <si>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</si>
  <si>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</si>
  <si>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</si>
  <si>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</si>
  <si>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</si>
  <si>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</si>
  <si>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</si>
  <si>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</si>
  <si>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3.79</t>
  </si>
  <si>
    <t>▲ 6.31</t>
  </si>
  <si>
    <t>▲ 2.44</t>
  </si>
  <si>
    <t>一般会計</t>
  </si>
  <si>
    <t>国民健康保険特別会計</t>
  </si>
  <si>
    <t>介護保険特別会計</t>
  </si>
  <si>
    <t>生活排水特別会計</t>
  </si>
  <si>
    <t>後期高齢者医療特別会計</t>
  </si>
  <si>
    <t>簡易水道事業特別会計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</si>
  <si>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</si>
  <si>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</si>
  <si>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</si>
  <si>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</si>
  <si>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</si>
  <si>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</si>
  <si>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</si>
  <si>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</si>
  <si>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</si>
  <si>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熊本県市町村総合事務組合</t>
    <rPh sb="0" eb="3">
      <t>クマモトケン</t>
    </rPh>
    <rPh sb="3" eb="6">
      <t>シチョウソン</t>
    </rPh>
    <rPh sb="6" eb="8">
      <t>ソウゴウ</t>
    </rPh>
    <rPh sb="8" eb="10">
      <t>ジム</t>
    </rPh>
    <rPh sb="10" eb="12">
      <t>クミアイ</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</si>
  <si>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</si>
  <si>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</si>
  <si>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</si>
  <si>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</si>
  <si>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石段の郷中央</t>
    <rPh sb="0" eb="2">
      <t>イシダン</t>
    </rPh>
    <rPh sb="3" eb="4">
      <t>サト</t>
    </rPh>
    <rPh sb="4" eb="6">
      <t>チュウオウ</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</si>
  <si>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</si>
  <si>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</si>
  <si>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</si>
  <si>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</si>
  <si>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</si>
  <si>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</si>
  <si>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</si>
  <si>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</si>
  <si>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</si>
  <si>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以降は将来負担比率は発生しておらず、類似団体を大きく下回っています。実質公債費比率についても前年と変わらず6.4となており、類似団体内平均値を、1.6％下回っています。将来負担比率は引き続き交付税算入公債費等に有利な地方債の活用を図ることで上昇を防ぐこととしておりますが、簡易水道事業の拡張工事が本格的に始まり、水道事業基金や財政調整基金の減少等により今後は上昇することが懸念されます。同じく実質公債費率についても簡易水道事業等の財源として起債額が上昇することで、中長期的には避けられないと見込まれます。</t>
    <phoneticPr fontId="5"/>
  </si>
  <si>
    <t>実質公債費比率</t>
    <phoneticPr fontId="5"/>
  </si>
  <si>
    <t>平成30年度以降は将来負担比率は発生しておらず、類似団体を大きく下回っています。これは充当可能財源等の基準財政需要額算入分が有利となる辺地債、過疎債、旧合併特例債を活用していること、広域連実施の大型工事に係る負担金に対応するために造成していることなどが要因と考えます。有形固定資産減価償却率は類似団体内平均値と近似値にありますが、公営住宅、公民館、福祉施設等については償却率が高いため、今後更新、改築、改修等が進めば将来負担率が上昇すると見込まれます。今後は、美里町公共施設等マネジメント計画に基づいた管理を行うことで後年度の財政負担の平準化・適正化を図る必要があります。</t>
    <rPh sb="178" eb="17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</si>
</sst>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122054</c:v>
                </c:pt>
              </c:numCache>
            </c:numRef>
          </c:val>
          <c:smooth val="0"/>
          <c:extLst>
            <c:ext xmlns:c16="http://schemas.microsoft.com/office/drawing/2014/chart" uri="{C3380CC4-5D6E-409C-BE32-E72D297353CC}">
              <c16:uniqueId val="{00000000-F234-403E-B99B-8BBB12B4D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111333</c:v>
                </c:pt>
                <c:pt idx="1">
                  <c:v>151695</c:v>
                </c:pt>
                <c:pt idx="2">
                  <c:v>175946</c:v>
                </c:pt>
                <c:pt idx="3">
                  <c:v>151158</c:v>
                </c:pt>
                <c:pt idx="4">
                  <c:v>139496</c:v>
                </c:pt>
              </c:numCache>
            </c:numRef>
          </c:val>
          <c:smooth val="0"/>
          <c:extLst>
            <c:ext xmlns:c16="http://schemas.microsoft.com/office/drawing/2014/chart" uri="{C3380CC4-5D6E-409C-BE32-E72D297353CC}">
              <c16:uniqueId val="{00000001-F234-403E-B99B-8BBB12B4D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10.119999999999999</c:v>
                </c:pt>
                <c:pt idx="1">
                  <c:v>9.5</c:v>
                </c:pt>
                <c:pt idx="2">
                  <c:v>4.5199999999999996</c:v>
                </c:pt>
                <c:pt idx="3">
                  <c:v>4.6900000000000004</c:v>
                </c:pt>
                <c:pt idx="4">
                  <c:v>6.12</c:v>
                </c:pt>
              </c:numCache>
            </c:numRef>
          </c:val>
          <c:extLst>
            <c:ext xmlns:c16="http://schemas.microsoft.com/office/drawing/2014/chart" uri="{C3380CC4-5D6E-409C-BE32-E72D297353CC}">
              <c16:uniqueId val="{00000000-DA95-4375-8621-98A9E074B4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47.58</c:v>
                </c:pt>
                <c:pt idx="1">
                  <c:v>44.19</c:v>
                </c:pt>
                <c:pt idx="2">
                  <c:v>42.76</c:v>
                </c:pt>
                <c:pt idx="3">
                  <c:v>38.54</c:v>
                </c:pt>
                <c:pt idx="4">
                  <c:v>36.340000000000003</c:v>
                </c:pt>
              </c:numCache>
            </c:numRef>
          </c:val>
          <c:extLst>
            <c:ext xmlns:c16="http://schemas.microsoft.com/office/drawing/2014/chart" uri="{C3380CC4-5D6E-409C-BE32-E72D297353CC}">
              <c16:uniqueId val="{00000001-DA95-4375-8621-98A9E074B4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3.29</c:v>
                </c:pt>
                <c:pt idx="1">
                  <c:v>-3.79</c:v>
                </c:pt>
                <c:pt idx="2">
                  <c:v>-6.31</c:v>
                </c:pt>
                <c:pt idx="3">
                  <c:v>-2.44</c:v>
                </c:pt>
                <c:pt idx="4">
                  <c:v>1.53</c:v>
                </c:pt>
              </c:numCache>
            </c:numRef>
          </c:val>
          <c:smooth val="0"/>
          <c:extLst>
            <c:ext xmlns:c16="http://schemas.microsoft.com/office/drawing/2014/chart" uri="{C3380CC4-5D6E-409C-BE32-E72D297353CC}">
              <c16:uniqueId val="{00000002-DA95-4375-8621-98A9E074B4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A9DB-446E-BC35-CD0656C587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DB-446E-BC35-CD0656C587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DB-446E-BC35-CD0656C587A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DB-446E-BC35-CD0656C587A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0.06</c:v>
                </c:pt>
                <c:pt idx="6">
                  <c:v>#N/A</c:v>
                </c:pt>
                <c:pt idx="7">
                  <c:v>0.41</c:v>
                </c:pt>
                <c:pt idx="8">
                  <c:v>#N/A</c:v>
                </c:pt>
                <c:pt idx="9">
                  <c:v>0</c:v>
                </c:pt>
              </c:numCache>
            </c:numRef>
          </c:val>
          <c:extLst>
            <c:ext xmlns:c16="http://schemas.microsoft.com/office/drawing/2014/chart" uri="{C3380CC4-5D6E-409C-BE32-E72D297353CC}">
              <c16:uniqueId val="{00000004-A9DB-446E-BC35-CD0656C587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A9DB-446E-BC35-CD0656C587A2}"/>
            </c:ext>
          </c:extLst>
        </c:ser>
        <c:ser>
          <c:idx val="6"/>
          <c:order val="6"/>
          <c:tx>
            <c:strRef>
              <c:f>データシート!$A$33</c:f>
              <c:strCache>
                <c:ptCount val="1"/>
                <c:pt idx="0">
                  <c:v>生活排水特別会計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0.03</c:v>
                </c:pt>
                <c:pt idx="4">
                  <c:v>#N/A</c:v>
                </c:pt>
                <c:pt idx="5">
                  <c:v>0.13</c:v>
                </c:pt>
                <c:pt idx="6">
                  <c:v>#N/A</c:v>
                </c:pt>
                <c:pt idx="7">
                  <c:v>0.3</c:v>
                </c:pt>
                <c:pt idx="8">
                  <c:v>#N/A</c:v>
                </c:pt>
                <c:pt idx="9">
                  <c:v>0.13</c:v>
                </c:pt>
              </c:numCache>
            </c:numRef>
          </c:val>
          <c:extLst>
            <c:ext xmlns:c16="http://schemas.microsoft.com/office/drawing/2014/chart" uri="{C3380CC4-5D6E-409C-BE32-E72D297353CC}">
              <c16:uniqueId val="{00000006-A9DB-446E-BC35-CD0656C587A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3.16</c:v>
                </c:pt>
                <c:pt idx="2">
                  <c:v>#N/A</c:v>
                </c:pt>
                <c:pt idx="3">
                  <c:v>0.59</c:v>
                </c:pt>
                <c:pt idx="4">
                  <c:v>#N/A</c:v>
                </c:pt>
                <c:pt idx="5">
                  <c:v>0.76</c:v>
                </c:pt>
                <c:pt idx="6">
                  <c:v>#N/A</c:v>
                </c:pt>
                <c:pt idx="7">
                  <c:v>0.83</c:v>
                </c:pt>
                <c:pt idx="8">
                  <c:v>#N/A</c:v>
                </c:pt>
                <c:pt idx="9">
                  <c:v>1.1299999999999999</c:v>
                </c:pt>
              </c:numCache>
            </c:numRef>
          </c:val>
          <c:extLst>
            <c:ext xmlns:c16="http://schemas.microsoft.com/office/drawing/2014/chart" uri="{C3380CC4-5D6E-409C-BE32-E72D297353CC}">
              <c16:uniqueId val="{00000007-A9DB-446E-BC35-CD0656C587A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2.4700000000000002</c:v>
                </c:pt>
                <c:pt idx="2">
                  <c:v>#N/A</c:v>
                </c:pt>
                <c:pt idx="3">
                  <c:v>1.69</c:v>
                </c:pt>
                <c:pt idx="4">
                  <c:v>#N/A</c:v>
                </c:pt>
                <c:pt idx="5">
                  <c:v>1.45</c:v>
                </c:pt>
                <c:pt idx="6">
                  <c:v>#N/A</c:v>
                </c:pt>
                <c:pt idx="7">
                  <c:v>1.36</c:v>
                </c:pt>
                <c:pt idx="8">
                  <c:v>#N/A</c:v>
                </c:pt>
                <c:pt idx="9">
                  <c:v>1.54</c:v>
                </c:pt>
              </c:numCache>
            </c:numRef>
          </c:val>
          <c:extLst>
            <c:ext xmlns:c16="http://schemas.microsoft.com/office/drawing/2014/chart" uri="{C3380CC4-5D6E-409C-BE32-E72D297353CC}">
              <c16:uniqueId val="{00000008-A9DB-446E-BC35-CD0656C587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10.11</c:v>
                </c:pt>
                <c:pt idx="2">
                  <c:v>#N/A</c:v>
                </c:pt>
                <c:pt idx="3">
                  <c:v>9.49</c:v>
                </c:pt>
                <c:pt idx="4">
                  <c:v>#N/A</c:v>
                </c:pt>
                <c:pt idx="5">
                  <c:v>4.5199999999999996</c:v>
                </c:pt>
                <c:pt idx="6">
                  <c:v>#N/A</c:v>
                </c:pt>
                <c:pt idx="7">
                  <c:v>4.68</c:v>
                </c:pt>
                <c:pt idx="8">
                  <c:v>#N/A</c:v>
                </c:pt>
                <c:pt idx="9">
                  <c:v>6.13</c:v>
                </c:pt>
              </c:numCache>
            </c:numRef>
          </c:val>
          <c:extLst>
            <c:ext xmlns:c16="http://schemas.microsoft.com/office/drawing/2014/chart" uri="{C3380CC4-5D6E-409C-BE32-E72D297353CC}">
              <c16:uniqueId val="{00000009-A9DB-446E-BC35-CD0656C587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710</c:v>
                </c:pt>
                <c:pt idx="5">
                  <c:v>796</c:v>
                </c:pt>
                <c:pt idx="8">
                  <c:v>811</c:v>
                </c:pt>
                <c:pt idx="11">
                  <c:v>792</c:v>
                </c:pt>
                <c:pt idx="14">
                  <c:v>778</c:v>
                </c:pt>
              </c:numCache>
            </c:numRef>
          </c:val>
          <c:extLst>
            <c:ext xmlns:c16="http://schemas.microsoft.com/office/drawing/2014/chart" uri="{C3380CC4-5D6E-409C-BE32-E72D297353CC}">
              <c16:uniqueId val="{00000000-79DC-4618-B89F-2103D0D174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9DC-4618-B89F-2103D0D174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DC-4618-B89F-2103D0D174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15</c:v>
                </c:pt>
                <c:pt idx="6">
                  <c:v>14</c:v>
                </c:pt>
                <c:pt idx="9">
                  <c:v>11</c:v>
                </c:pt>
                <c:pt idx="12">
                  <c:v>19</c:v>
                </c:pt>
              </c:numCache>
            </c:numRef>
          </c:val>
          <c:extLst>
            <c:ext xmlns:c16="http://schemas.microsoft.com/office/drawing/2014/chart" uri="{C3380CC4-5D6E-409C-BE32-E72D297353CC}">
              <c16:uniqueId val="{00000003-79DC-4618-B89F-2103D0D174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c:v>
                </c:pt>
                <c:pt idx="3">
                  <c:v>55</c:v>
                </c:pt>
                <c:pt idx="6">
                  <c:v>58</c:v>
                </c:pt>
                <c:pt idx="9">
                  <c:v>61</c:v>
                </c:pt>
                <c:pt idx="12">
                  <c:v>67</c:v>
                </c:pt>
              </c:numCache>
            </c:numRef>
          </c:val>
          <c:extLst>
            <c:ext xmlns:c16="http://schemas.microsoft.com/office/drawing/2014/chart" uri="{C3380CC4-5D6E-409C-BE32-E72D297353CC}">
              <c16:uniqueId val="{00000004-79DC-4618-B89F-2103D0D174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DC-4618-B89F-2103D0D174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DC-4618-B89F-2103D0D174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800</c:v>
                </c:pt>
                <c:pt idx="3">
                  <c:v>930</c:v>
                </c:pt>
                <c:pt idx="6">
                  <c:v>986</c:v>
                </c:pt>
                <c:pt idx="9">
                  <c:v>940</c:v>
                </c:pt>
                <c:pt idx="12">
                  <c:v>920</c:v>
                </c:pt>
              </c:numCache>
            </c:numRef>
          </c:val>
          <c:extLst>
            <c:ext xmlns:c16="http://schemas.microsoft.com/office/drawing/2014/chart" uri="{C3380CC4-5D6E-409C-BE32-E72D297353CC}">
              <c16:uniqueId val="{00000007-79DC-4618-B89F-2103D0D174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c:v>
                </c:pt>
                <c:pt idx="2">
                  <c:v>#N/A</c:v>
                </c:pt>
                <c:pt idx="3">
                  <c:v>#N/A</c:v>
                </c:pt>
                <c:pt idx="4">
                  <c:v>204</c:v>
                </c:pt>
                <c:pt idx="5">
                  <c:v>#N/A</c:v>
                </c:pt>
                <c:pt idx="6">
                  <c:v>#N/A</c:v>
                </c:pt>
                <c:pt idx="7">
                  <c:v>247</c:v>
                </c:pt>
                <c:pt idx="8">
                  <c:v>#N/A</c:v>
                </c:pt>
                <c:pt idx="9">
                  <c:v>#N/A</c:v>
                </c:pt>
                <c:pt idx="10">
                  <c:v>220</c:v>
                </c:pt>
                <c:pt idx="11">
                  <c:v>#N/A</c:v>
                </c:pt>
                <c:pt idx="12">
                  <c:v>#N/A</c:v>
                </c:pt>
                <c:pt idx="13">
                  <c:v>228</c:v>
                </c:pt>
                <c:pt idx="14">
                  <c:v>#N/A</c:v>
                </c:pt>
              </c:numCache>
            </c:numRef>
          </c:val>
          <c:smooth val="0"/>
          <c:extLst>
            <c:ext xmlns:c16="http://schemas.microsoft.com/office/drawing/2014/chart" uri="{C3380CC4-5D6E-409C-BE32-E72D297353CC}">
              <c16:uniqueId val="{00000008-79DC-4618-B89F-2103D0D174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6457</c:v>
                </c:pt>
                <c:pt idx="5">
                  <c:v>6643</c:v>
                </c:pt>
                <c:pt idx="8">
                  <c:v>7013</c:v>
                </c:pt>
                <c:pt idx="11">
                  <c:v>6895</c:v>
                </c:pt>
                <c:pt idx="14">
                  <c:v>6724</c:v>
                </c:pt>
              </c:numCache>
            </c:numRef>
          </c:val>
          <c:extLst>
            <c:ext xmlns:c16="http://schemas.microsoft.com/office/drawing/2014/chart" uri="{C3380CC4-5D6E-409C-BE32-E72D297353CC}">
              <c16:uniqueId val="{00000000-7E3C-4CE9-A96E-1BA262B27B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c:v>
                </c:pt>
                <c:pt idx="5">
                  <c:v>115</c:v>
                </c:pt>
                <c:pt idx="8">
                  <c:v>107</c:v>
                </c:pt>
                <c:pt idx="11">
                  <c:v>101</c:v>
                </c:pt>
                <c:pt idx="14">
                  <c:v>94</c:v>
                </c:pt>
              </c:numCache>
            </c:numRef>
          </c:val>
          <c:extLst>
            <c:ext xmlns:c16="http://schemas.microsoft.com/office/drawing/2014/chart" uri="{C3380CC4-5D6E-409C-BE32-E72D297353CC}">
              <c16:uniqueId val="{00000001-7E3C-4CE9-A96E-1BA262B27B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2871</c:v>
                </c:pt>
                <c:pt idx="5">
                  <c:v>3330</c:v>
                </c:pt>
                <c:pt idx="8">
                  <c:v>2972</c:v>
                </c:pt>
                <c:pt idx="11">
                  <c:v>2922</c:v>
                </c:pt>
                <c:pt idx="14">
                  <c:v>3351</c:v>
                </c:pt>
              </c:numCache>
            </c:numRef>
          </c:val>
          <c:extLst>
            <c:ext xmlns:c16="http://schemas.microsoft.com/office/drawing/2014/chart" uri="{C3380CC4-5D6E-409C-BE32-E72D297353CC}">
              <c16:uniqueId val="{00000002-7E3C-4CE9-A96E-1BA262B27B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3C-4CE9-A96E-1BA262B27B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3C-4CE9-A96E-1BA262B27B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3C-4CE9-A96E-1BA262B27B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1088</c:v>
                </c:pt>
                <c:pt idx="3">
                  <c:v>1041</c:v>
                </c:pt>
                <c:pt idx="6">
                  <c:v>1010</c:v>
                </c:pt>
                <c:pt idx="9">
                  <c:v>978</c:v>
                </c:pt>
                <c:pt idx="12">
                  <c:v>857</c:v>
                </c:pt>
              </c:numCache>
            </c:numRef>
          </c:val>
          <c:extLst>
            <c:ext xmlns:c16="http://schemas.microsoft.com/office/drawing/2014/chart" uri="{C3380CC4-5D6E-409C-BE32-E72D297353CC}">
              <c16:uniqueId val="{00000006-7E3C-4CE9-A96E-1BA262B27B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107</c:v>
                </c:pt>
                <c:pt idx="3">
                  <c:v>146</c:v>
                </c:pt>
                <c:pt idx="6">
                  <c:v>231</c:v>
                </c:pt>
                <c:pt idx="9">
                  <c:v>272</c:v>
                </c:pt>
                <c:pt idx="12">
                  <c:v>523</c:v>
                </c:pt>
              </c:numCache>
            </c:numRef>
          </c:val>
          <c:extLst>
            <c:ext xmlns:c16="http://schemas.microsoft.com/office/drawing/2014/chart" uri="{C3380CC4-5D6E-409C-BE32-E72D297353CC}">
              <c16:uniqueId val="{00000007-7E3C-4CE9-A96E-1BA262B27B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699</c:v>
                </c:pt>
                <c:pt idx="3">
                  <c:v>533</c:v>
                </c:pt>
                <c:pt idx="6">
                  <c:v>425</c:v>
                </c:pt>
                <c:pt idx="9">
                  <c:v>373</c:v>
                </c:pt>
                <c:pt idx="12">
                  <c:v>378</c:v>
                </c:pt>
              </c:numCache>
            </c:numRef>
          </c:val>
          <c:extLst>
            <c:ext xmlns:c16="http://schemas.microsoft.com/office/drawing/2014/chart" uri="{C3380CC4-5D6E-409C-BE32-E72D297353CC}">
              <c16:uniqueId val="{00000008-7E3C-4CE9-A96E-1BA262B27B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3C-4CE9-A96E-1BA262B27B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7516</c:v>
                </c:pt>
                <c:pt idx="3">
                  <c:v>7844</c:v>
                </c:pt>
                <c:pt idx="6">
                  <c:v>8181</c:v>
                </c:pt>
                <c:pt idx="9">
                  <c:v>8169</c:v>
                </c:pt>
                <c:pt idx="12">
                  <c:v>8064</c:v>
                </c:pt>
              </c:numCache>
            </c:numRef>
          </c:val>
          <c:extLst>
            <c:ext xmlns:c16="http://schemas.microsoft.com/office/drawing/2014/chart" uri="{C3380CC4-5D6E-409C-BE32-E72D297353CC}">
              <c16:uniqueId val="{0000000A-7E3C-4CE9-A96E-1BA262B27B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3C-4CE9-A96E-1BA262B27B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1799</c:v>
                </c:pt>
                <c:pt idx="1">
                  <c:v>1679</c:v>
                </c:pt>
                <c:pt idx="2">
                  <c:v>1672</c:v>
                </c:pt>
              </c:numCache>
            </c:numRef>
          </c:val>
          <c:extLst>
            <c:ext xmlns:c16="http://schemas.microsoft.com/office/drawing/2014/chart" uri="{C3380CC4-5D6E-409C-BE32-E72D297353CC}">
              <c16:uniqueId val="{00000000-5617-4085-A5FC-4F427B4634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498</c:v>
                </c:pt>
                <c:pt idx="1">
                  <c:v>497</c:v>
                </c:pt>
                <c:pt idx="2">
                  <c:v>506</c:v>
                </c:pt>
              </c:numCache>
            </c:numRef>
          </c:val>
          <c:extLst>
            <c:ext xmlns:c16="http://schemas.microsoft.com/office/drawing/2014/chart" uri="{C3380CC4-5D6E-409C-BE32-E72D297353CC}">
              <c16:uniqueId val="{00000001-5617-4085-A5FC-4F427B4634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1210</c:v>
                </c:pt>
                <c:pt idx="1">
                  <c:v>1391</c:v>
                </c:pt>
                <c:pt idx="2">
                  <c:v>1887</c:v>
                </c:pt>
              </c:numCache>
            </c:numRef>
          </c:val>
          <c:extLst>
            <c:ext xmlns:c16="http://schemas.microsoft.com/office/drawing/2014/chart" uri="{C3380CC4-5D6E-409C-BE32-E72D297353CC}">
              <c16:uniqueId val="{00000002-5617-4085-A5FC-4F427B4634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{4B5C517B-C32B-4578-BBE0-5C8AD5541158}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A9-47A4-838F-2C4F55BAEB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{900999DC-2AF4-4C6A-9F93-7DAA0B741408}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A9-47A4-838F-2C4F55BAEB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{E5792113-2423-4F83-845A-435FBA550D81}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A9-47A4-838F-2C4F55BAEB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{5EB1554D-29DE-47FA-B274-0F1340F083B0}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A9-47A4-838F-2C4F55BAEB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{FD79C3EB-D29D-4F8C-A1F0-52C644901156}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A9-47A4-838F-2C4F55BAEB7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{FCA8AE33-77DB-414A-9FD1-1786687D3DED}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A9-47A4-838F-2C4F55BAEB7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{608633DC-E652-4122-9D4E-3F8B644ED61B}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A9-47A4-838F-2C4F55BAEB7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{7641CB88-D088-42C6-8F9D-BC120FF6F56F}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A9-47A4-838F-2C4F55BAEB7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{DE5A0841-89B8-42C6-877E-77FC3846C747}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A9-47A4-838F-2C4F55BAEB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60.5</c:v>
                </c:pt>
                <c:pt idx="16">
                  <c:v>61.5</c:v>
                </c:pt>
                <c:pt idx="24">
                  <c:v>62.7</c:v>
                </c:pt>
                <c:pt idx="32">
                  <c:v>64</c:v>
                </c:pt>
              </c:numCache>
            </c:numRef>
          </c:xVal>
          <c:yVal>
            <c:numRef>
              <c:f>公会計指標分析・財政指標組合せ分析表!$BP$51:$DC$51</c:f>
              <c:numCache>
                <c:formatCode>#,##0.0;"▲ "#,##0.0</c:formatCode>
                <c:ptCount val="40"/>
                <c:pt idx="0">
                  <c:v>0.4</c:v>
                </c:pt>
              </c:numCache>
            </c:numRef>
          </c:yVal>
          <c:smooth val="0"/>
          <c:extLst>
            <c:ext xmlns:c16="http://schemas.microsoft.com/office/drawing/2014/chart" uri="{C3380CC4-5D6E-409C-BE32-E72D297353CC}">
              <c16:uniqueId val="{00000009-7EA9-47A4-838F-2C4F55BAEB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{D72AFC13-CD79-4039-981F-2039DF453ACD}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A9-47A4-838F-2C4F55BAEB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{66C7A21E-3708-448B-9ED8-4B1545E788AF}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A9-47A4-838F-2C4F55BAEB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{41E2E3CF-99CB-4F8E-A1E1-6C225AC86F05}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A9-47A4-838F-2C4F55BAEB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{4B1D40FE-802E-4B85-A806-3470DF3F4899}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A9-47A4-838F-2C4F55BAEB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{60D587A1-163D-452B-A00F-5AD12C627589}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A9-47A4-838F-2C4F55BAEB7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{05F6D6CE-1370-4B36-99AC-84B870767E65}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A9-47A4-838F-2C4F55BAEB7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{B007FFC1-43C1-4D50-B2D7-633F4BEC1CD5}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A9-47A4-838F-2C4F55BAEB7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{FEFA6C20-F32F-4F00-9905-97843B3499D8}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A9-47A4-838F-2C4F55BAEB7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{B006829B-DD82-4620-B01C-7442EA73F934}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A9-47A4-838F-2C4F55BAEB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64.099999999999994</c:v>
                </c:pt>
                <c:pt idx="32">
                  <c:v>66.3</c:v>
                </c:pt>
              </c:numCache>
            </c:numRef>
          </c:xVal>
          <c:yVal>
            <c:numRef>
              <c:f>公会計指標分析・財政指標組合せ分析表!$BP$55:$DC$55</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7EA9-47A4-838F-2C4F55BAEB7B}"/>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{20ACAEE1-CEA8-4E41-86B9-62B1463C61DE}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506-445E-9459-B5649EBB5A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{E7BA1746-4A2A-40FF-B4A1-1E98B7473C8A}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6-445E-9459-B5649EBB5A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{56B73BA7-059A-47DA-A113-32BF8A6AD704}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6-445E-9459-B5649EBB5A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{E3970DC7-0288-495F-B2C5-3F2543F0FBDE}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6-445E-9459-B5649EBB5A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{8D327856-11D3-46D7-B0FB-50E8528B7D67}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6-445E-9459-B5649EBB5AB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{E7CB963A-5D2B-49EE-AB53-99034C2BA947}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506-445E-9459-B5649EBB5AB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{91F6DDD3-C081-4A46-8080-2F5DF1F2B5DA}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506-445E-9459-B5649EBB5AB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{447D9C66-4084-4CE6-8DD7-49CA9A556DE5}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506-445E-9459-B5649EBB5AB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{068C49BE-2044-4198-8934-371F9AACFE5F}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506-445E-9459-B5649EBB5A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5.6</c:v>
                </c:pt>
                <c:pt idx="16">
                  <c:v>5.9</c:v>
                </c:pt>
                <c:pt idx="24">
                  <c:v>6.4</c:v>
                </c:pt>
                <c:pt idx="32">
                  <c:v>6.4</c:v>
                </c:pt>
              </c:numCache>
            </c:numRef>
          </c:xVal>
          <c:yVal>
            <c:numRef>
              <c:f>公会計指標分析・財政指標組合せ分析表!$BP$73:$DC$73</c:f>
              <c:numCache>
                <c:formatCode>#,##0.0;"▲ "#,##0.0</c:formatCode>
                <c:ptCount val="40"/>
                <c:pt idx="0">
                  <c:v>0.4</c:v>
                </c:pt>
              </c:numCache>
            </c:numRef>
          </c:yVal>
          <c:smooth val="0"/>
          <c:extLst>
            <c:ext xmlns:c16="http://schemas.microsoft.com/office/drawing/2014/chart" uri="{C3380CC4-5D6E-409C-BE32-E72D297353CC}">
              <c16:uniqueId val="{00000009-7506-445E-9459-B5649EBB5A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{0D9EE8E8-9B0A-4BE0-A0F6-E9B927751F0F}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506-445E-9459-B5649EBB5A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{5608083E-C0D3-400C-930E-FB141E5652F7}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6-445E-9459-B5649EBB5A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{B4345093-2CCB-445C-9DEB-325C88FF4791}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6-445E-9459-B5649EBB5A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{3E95649E-9CD0-4990-95B5-37AAF9D0AAA1}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6-445E-9459-B5649EBB5A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{9401B383-0BA3-44BC-8499-600C8A2ACF5A}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6-445E-9459-B5649EBB5AB6}"/>
                </c:ext>
              </c:extLst>
            </c:dLbl>
            <c:dLbl>
              <c:idx val="8"/>
              <c:layout>
                <c:manualLayout>
                  <c:x val="0"/>
                  <c:y val="-1.81415665518420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{18EA85A8-6DCF-43FF-8A90-1FB960F97D52}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506-445E-9459-B5649EBB5AB6}"/>
                </c:ext>
              </c:extLst>
            </c:dLbl>
            <c:dLbl>
              <c:idx val="16"/>
              <c:layout>
                <c:manualLayout>
                  <c:x val="0"/>
                  <c:y val="1.81415665518419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{C64A2368-B63B-472A-B5EF-5ACC7697B4F4}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506-445E-9459-B5649EBB5AB6}"/>
                </c:ext>
              </c:extLst>
            </c:dLbl>
            <c:dLbl>
              <c:idx val="24"/>
              <c:layout>
                <c:manualLayout>
                  <c:x val="0"/>
                  <c:y val="-1.89207257722581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{C1813B3C-EFB6-4121-8910-9D0883822DC8}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506-445E-9459-B5649EBB5AB6}"/>
                </c:ext>
              </c:extLst>
            </c:dLbl>
            <c:dLbl>
              <c:idx val="32"/>
              <c:layout>
                <c:manualLayout>
                  <c:x val="0"/>
                  <c:y val="1.892072577225809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{AC9C9C7C-5C6D-4498-8534-38E9064F6435}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506-445E-9459-B5649EBB5A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c:v>
                </c:pt>
                <c:pt idx="32">
                  <c:v>8</c:v>
                </c:pt>
              </c:numCache>
            </c:numRef>
          </c:xVal>
          <c:yVal>
            <c:numRef>
              <c:f>公会計指標分析・財政指標組合せ分析表!$BP$77:$DC$77</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7506-445E-9459-B5649EBB5AB6}"/>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令和３年度についても、合併特例債に係る基金造成を行った影響で元利償還金は同水準で推移している。</a:t>
          </a:r>
        </a:p>
        <a:p>
          <a:r>
            <a:rPr kumimoji="1" lang="ja-JP" altLang="en-US" sz="1400">
              <a:latin typeface="ＭＳ ゴシック" pitchFamily="49" charset="-128"/>
              <a:ea typeface="ＭＳ ゴシック" pitchFamily="49" charset="-128"/>
            </a:rPr>
            <a:t>　また、今後平成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年熊本地震関連事業の償還が始まるため、元利償還金については増加し、令和６年度をピークに減少に転じるものと見込んでいる。</a:t>
          </a:r>
        </a:p>
        <a:p>
          <a:r>
            <a:rPr kumimoji="1" lang="ja-JP" altLang="en-US" sz="1400">
              <a:latin typeface="ＭＳ ゴシック" pitchFamily="49" charset="-128"/>
              <a:ea typeface="ＭＳ ゴシック" pitchFamily="49" charset="-128"/>
            </a:rPr>
            <a:t>　交付税算入率の有利な起債の活用を行い実質公債費比率の上昇の抑制を図っているところであるが、実質公債費比率（３ヵ年平均）が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と、増加傾向にあるため計画的な財政運営に努めていく。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将来負担比率は、将来負担額を充当可能財源が上回っているものの、将来負担比率の分子のマイナス額が減少している。</a:t>
          </a:r>
        </a:p>
        <a:p>
          <a:r>
            <a:rPr kumimoji="1" lang="ja-JP" altLang="en-US" sz="1300">
              <a:latin typeface="ＭＳ ゴシック" pitchFamily="49" charset="-128"/>
              <a:ea typeface="ＭＳ ゴシック" pitchFamily="49" charset="-128"/>
            </a:rPr>
            <a:t>　将来負担額については、地方債現在高は</a:t>
          </a:r>
          <a:r>
            <a:rPr kumimoji="1" lang="en-US" altLang="ja-JP" sz="1300">
              <a:latin typeface="ＭＳ ゴシック" pitchFamily="49" charset="-128"/>
              <a:ea typeface="ＭＳ ゴシック" pitchFamily="49" charset="-128"/>
            </a:rPr>
            <a:t>105</a:t>
          </a:r>
          <a:r>
            <a:rPr kumimoji="1" lang="ja-JP" altLang="en-US" sz="1300">
              <a:latin typeface="ＭＳ ゴシック" pitchFamily="49" charset="-128"/>
              <a:ea typeface="ＭＳ ゴシック" pitchFamily="49" charset="-128"/>
            </a:rPr>
            <a:t>百万円、退職手当負担見込額が</a:t>
          </a:r>
          <a:r>
            <a:rPr kumimoji="1" lang="en-US" altLang="ja-JP" sz="1300">
              <a:latin typeface="ＭＳ ゴシック" pitchFamily="49" charset="-128"/>
              <a:ea typeface="ＭＳ ゴシック" pitchFamily="49" charset="-128"/>
            </a:rPr>
            <a:t>121</a:t>
          </a:r>
          <a:r>
            <a:rPr kumimoji="1" lang="ja-JP" altLang="en-US" sz="1300">
              <a:latin typeface="ＭＳ ゴシック" pitchFamily="49" charset="-128"/>
              <a:ea typeface="ＭＳ ゴシック" pitchFamily="49" charset="-128"/>
            </a:rPr>
            <a:t>百万円それぞれ減少している。その一方で組合等負担金等見込額が宇城広域連合が行っている大型施設整備の影響により</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百万円、公営企業債等繰入見込額は５百万円それぞれ増加となった。</a:t>
          </a:r>
        </a:p>
        <a:p>
          <a:r>
            <a:rPr kumimoji="1" lang="ja-JP" altLang="en-US" sz="1300">
              <a:latin typeface="ＭＳ ゴシック" pitchFamily="49" charset="-128"/>
              <a:ea typeface="ＭＳ ゴシック" pitchFamily="49" charset="-128"/>
            </a:rPr>
            <a:t>　充当可能財源等については、充当可能基金において特定目的基金に積立てたこともあり、総額で</a:t>
          </a:r>
          <a:r>
            <a:rPr kumimoji="1" lang="en-US" altLang="ja-JP" sz="1300">
              <a:latin typeface="ＭＳ ゴシック" pitchFamily="49" charset="-128"/>
              <a:ea typeface="ＭＳ ゴシック" pitchFamily="49" charset="-128"/>
            </a:rPr>
            <a:t>429</a:t>
          </a:r>
          <a:r>
            <a:rPr kumimoji="1" lang="ja-JP" altLang="en-US" sz="1300">
              <a:latin typeface="ＭＳ ゴシック" pitchFamily="49" charset="-128"/>
              <a:ea typeface="ＭＳ ゴシック" pitchFamily="49" charset="-128"/>
            </a:rPr>
            <a:t>百万円の増額となっており、地方債残高に対応する基準財政需要額算入見込額も</a:t>
          </a:r>
          <a:r>
            <a:rPr kumimoji="1" lang="en-US" altLang="ja-JP" sz="1300">
              <a:latin typeface="ＭＳ ゴシック" pitchFamily="49" charset="-128"/>
              <a:ea typeface="ＭＳ ゴシック" pitchFamily="49" charset="-128"/>
            </a:rPr>
            <a:t>171</a:t>
          </a:r>
          <a:r>
            <a:rPr kumimoji="1" lang="ja-JP" altLang="en-US" sz="1300">
              <a:latin typeface="ＭＳ ゴシック" pitchFamily="49" charset="-128"/>
              <a:ea typeface="ＭＳ ゴシック" pitchFamily="49" charset="-128"/>
            </a:rPr>
            <a:t>百万円減少した。</a:t>
          </a:r>
        </a:p>
        <a:p>
          <a:r>
            <a:rPr kumimoji="1" lang="ja-JP" altLang="en-US" sz="1300">
              <a:latin typeface="ＭＳ ゴシック" pitchFamily="49" charset="-128"/>
              <a:ea typeface="ＭＳ ゴシック" pitchFamily="49" charset="-128"/>
            </a:rPr>
            <a:t>　前年度と比べて将来負担額</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百万円増加したのに対し、充当可能財源等が</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百万円増加しているため、将来負担比率への影響は最小限にとどまっている。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百万円増加しており、主な原因は特定目的基金が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ある。なかでも水道事業基金と公共施設整備基金が増加額の約８割を占めている。水道事業基金は、水道未普及地域の旧中央地区への水道拡張事業に備えて積立てを行っており、公共施設整備基金については、今後需要が急増する公共施設マネジメント計画に基づき行う老朽化施設の維持改修費等に対応するため、積立可能な範囲で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見通しでは、財政調整基金残高は減少していく見通しである。減債基金については、宇城広域連合における大型施設整備事業（汚泥再処理施設・ごみ処理施設・消防本部庁舎建設）における後年度の公債費負担金総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なるため、可能な限り積み増しを図りたい。なお、公共施設整備基金については現在策定が進んでいる公共施設マネジメント計画の個別施設計画及び学校長寿命化計画により、国庫補助金や地方債以外の対応財源として可能な範囲で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地域振興基金の使途は町の振興及び地域活性化事業の費用に充てることとなっている。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公共施設整備基金の使途は公共施設の整備に要する経費に充てることとなっている。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水道事業基金の使途は水道施設の整備に要する経費及び簡易水道事業にかかる町債の償還の財源に充てることとなっている。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水道事業基金は現在、町内の水道未普及地域の解消事業へ取り組むことを計画しており、そのために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百万円を増加している。公共施設整備基金は今後の公共施設マネジメント計画及び個別施設計画策定に沿った事業実施による公共施設等の更新・除却等を見据えて、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百万円を増額し積み立てた。また、地域振興基金は、普通交付税の合併暫定替縮減分を積み立てることとし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基金造成限度額程度まで積立を行い、取り崩しについては地域振興に係る事業に適宜充てていく方針としている。公共施設整備基金は、起債対象とならない維持補修等の施設改修に充てていく方針で、公共施設マネジメント計画の個別施設計画が実行されるに際し、必要な取崩しを行う。水道事業基金についても対象となる事業の施行に合わせ適宜で取り崩しを行う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公有財産購入及び庁舎設備改修工事事業に係る臨時的な一般財源とするため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宇城広域連合の大型施設整備にかかる建設費負担金により今後も取り崩しが見込まれるが、積立については毎年度の決算状況を踏まえ、歳出剰余金処分での積立を基本とし、合併当初持ち寄った額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百万円を下回らないよう標準財政規模の４％程度を目安としている。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令和６年度の公債費のピークに向けて令和３年度から高水準で推移するため、公債費負担の平準化に資するため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千円及び熊本地震災害廃棄物処理基金分の災害対策債の償還に充てるため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千円を繰り入れた。なお、積立ては臨時財政対策債償還金費用の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千円及び利子積立の９千円であり、前年度から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千円と増加なった。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宇城広域連合の大型施設整備にかかる公債費負担金を令和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百万円と見込んでいるため、対応可能な範囲で積立を行う。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F4092D-C8FE-4E46-A50A-94CC3966B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F366A8-ED2E-4963-95AC-18A11B196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5E3467A-7440-49F5-9077-D5F114FD65E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688550A-C95B-4A4A-9A3A-16F4D63FF1D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470CC2D-F9AE-4221-BF00-0FC3DD76E1D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A98CAF2-88B9-44B3-9A44-D2D11631AB1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E7B6535-12A7-47EE-A0FD-BEB634021A5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9FBD86B-1E82-4C56-9AF0-42E201779C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0B4AA58-7A9F-434D-860D-793B8BE2A66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B311D8B-D9F5-4E64-8E14-DAAE2738605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9067D0D-F3E6-4ADA-87C1-0757C53A36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96BCDEE-4CAA-481F-908B-E1FFD7E6907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EAE8DDE-A1FD-4CB1-BE8B-3BA2EF049C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B38ED08A-9F8E-49CE-AA6A-FC35904096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536E44D-8277-412A-91D5-7C4541AA05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3510BBD-7550-450A-AECD-6FE53F7D1A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E226EBE-382B-44D2-9B97-F4D559B7B8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20F86C9-BF7C-4CD2-8E59-AA7EA075031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6513193-2119-4023-B633-A04290351FC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9413FFE-6373-4CCA-A9A1-A2EA110B6E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043DC12-C0FB-4138-9BAE-6579E7B3640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60CDF2FE-9D76-456B-978E-C3F067FB2A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19171B8-35EA-40F1-85C4-CC24E1C7F0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7E7F5B1-496C-41B3-A0AB-1B5236D681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5CAEC7F-3574-4893-B83F-3D74FAEE7A6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956600D-C561-450A-955C-43512BAD9E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2C930EF-9E15-4CBF-8632-7C5A9FD344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8B380C6-1399-4F86-8E59-4434A41E2C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0AEEA7A-E9A8-4CDE-88A7-CE552F0628E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465D72D-5F7E-4CF8-9DD7-2C15F59477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C9F65E2-2C74-49A0-BE32-7C3ECCE09A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59C5282-764F-41B7-84C4-1E53A0C7BF9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78A97233-6C7E-41A9-8730-8F9EB05D1E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E9F5C3C-F3AB-4F0F-B4D2-0E37F85317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14A8A60-B7B8-4F18-9506-57E24863EF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44EF73A-ED7E-4543-9684-C2EBB614356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5A4E6A5-2AA6-47EF-B256-1D83A3088D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80657B51-7BB4-4BE2-A496-F251056A96D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44AF0219-65D0-4DF6-8DCF-A4F3C7B8158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A3E503A6-2700-4C9E-9FA9-5B52D98FB6E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49AF949-9C66-4AE5-9B33-1CB87E7982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2FFE8CA6-AD0C-4A4B-9AC2-1CA9D9EC654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8DDF41B-DE9C-4701-A71B-628CFDA698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097A04F-EA62-4E08-9E84-5510F7C174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F47E7AB-24F1-4054-8EB8-15FCCC02936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78CEC40-FF18-4E28-84BB-AE9DC7B332D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F9F06A3-07E1-49E5-B5A0-701B576B22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20E9FBB-4C48-4DA1-AFE2-C3D46E5147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C848EF3-ACD1-4A0D-9976-9F2CDA3FC0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CA71863-DD8D-473F-9320-6F13D2497DC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E67FF1C-6DCD-49B5-B631-5890293A48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64D1439-8EB7-4C9F-8DA2-F1ACF8AC400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2EDC502-547C-41A2-B92A-666061D7A1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7504C3-FF87-4658-9A91-D653A1FB27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B977AE5-11B3-46A7-8084-46D9CB7E461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％低い値となっていますが、個別の償却率を見てみると公営住宅で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％など類似団体平均値を上回る高い数値になっています。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後年度の計画的な改修のために公共施設整備基金への積み立て等により財源確保に努めます。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C84A75D-565D-4731-B18C-DFE65EC73DF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60751F8-ED94-40EA-9049-62E03BE7E7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5EA82A0-C965-4CED-BDEB-BA56BB9F6D6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10226646-EC4A-4742-A217-7237D88CF5B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EFF0030C-FA60-43A5-821B-623A873AC00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FF0F2F3A-F2CC-4345-B034-6AE44F44EEE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96194A4D-77DC-43BA-9A24-8947FCD5A79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270654FE-91C6-450F-8EF6-F2ECAAACAF0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3506CD47-B8A5-4C18-A56C-9971C8FD463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1272C317-9B3A-403F-96DB-50013B5BC6B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833F1B72-F564-4037-A9E9-4762E6B730F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DC8BD8C4-6A8E-4DEC-8FB4-A23724C6101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9EF7F934-4E79-4E71-87C8-0E5E18C3230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0BEB24E-7A2D-4DCB-AE94-E5FD828807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41C9D523-2B5A-4EC6-B293-0CE3D985F15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3189464-8E89-4451-A860-117141439A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3" name="直線コネクタ 72">
          <a:extLst>
            <a:ext uri="{FF2B5EF4-FFF2-40B4-BE49-F238E27FC236}">
              <a16:creationId xmlns:a16="http://schemas.microsoft.com/office/drawing/2014/main" id="{3BF82E02-5D8E-4838-8EF4-A4572FCB2BC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a:extLst>
            <a:ext uri="{FF2B5EF4-FFF2-40B4-BE49-F238E27FC236}">
              <a16:creationId xmlns:a16="http://schemas.microsoft.com/office/drawing/2014/main" id="{D1A439F7-D168-433A-B8BC-968DAFA13F88}"/>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a:extLst>
            <a:ext uri="{FF2B5EF4-FFF2-40B4-BE49-F238E27FC236}">
              <a16:creationId xmlns:a16="http://schemas.microsoft.com/office/drawing/2014/main" id="{B8E57D0C-8DBC-4CCE-A86B-3387A5A98698}"/>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6" name="有形固定資産減価償却率最大値テキスト">
          <a:extLst>
            <a:ext uri="{FF2B5EF4-FFF2-40B4-BE49-F238E27FC236}">
              <a16:creationId xmlns:a16="http://schemas.microsoft.com/office/drawing/2014/main" id="{D73F187D-9544-413C-AA0F-1054569423F5}"/>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7" name="直線コネクタ 76">
          <a:extLst>
            <a:ext uri="{FF2B5EF4-FFF2-40B4-BE49-F238E27FC236}">
              <a16:creationId xmlns:a16="http://schemas.microsoft.com/office/drawing/2014/main" id="{448317DA-CCED-4D25-8FA8-07FFF9A61178}"/>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8" name="有形固定資産減価償却率平均値テキスト">
          <a:extLst>
            <a:ext uri="{FF2B5EF4-FFF2-40B4-BE49-F238E27FC236}">
              <a16:creationId xmlns:a16="http://schemas.microsoft.com/office/drawing/2014/main" id="{67B9595D-E63B-4F67-9D35-943C100E53D6}"/>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9" name="フローチャート: 判断 78">
          <a:extLst>
            <a:ext uri="{FF2B5EF4-FFF2-40B4-BE49-F238E27FC236}">
              <a16:creationId xmlns:a16="http://schemas.microsoft.com/office/drawing/2014/main" id="{8532354C-272D-4408-8136-BF193247055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0" name="フローチャート: 判断 79">
          <a:extLst>
            <a:ext uri="{FF2B5EF4-FFF2-40B4-BE49-F238E27FC236}">
              <a16:creationId xmlns:a16="http://schemas.microsoft.com/office/drawing/2014/main" id="{5AE4F250-EF83-4209-AD22-8E02E8CCB71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93663</xdr:rowOff>
    </xdr:from>
    <xdr:to>
      <xdr:col>15</xdr:col>
      <xdr:colOff>187325</xdr:colOff>
      <xdr:row>31</xdr:row>
      <xdr:rowOff>23813</xdr:rowOff>
    </xdr:to>
    <xdr:sp macro="" textlink="">
      <xdr:nvSpPr>
        <xdr:cNvPr id="81" name="フローチャート: 判断 80">
          <a:extLst>
            <a:ext uri="{FF2B5EF4-FFF2-40B4-BE49-F238E27FC236}">
              <a16:creationId xmlns:a16="http://schemas.microsoft.com/office/drawing/2014/main" id="{B8312F69-8CA7-49E9-AAEE-A75C1E3CF2D1}"/>
            </a:ext>
          </a:extLst>
        </xdr:cNvPr>
        <xdr:cNvSpPr/>
      </xdr:nvSpPr>
      <xdr:spPr>
        <a:xfrm>
          <a:off x="3238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75671</xdr:rowOff>
    </xdr:from>
    <xdr:to>
      <xdr:col>11</xdr:col>
      <xdr:colOff>187325</xdr:colOff>
      <xdr:row>31</xdr:row>
      <xdr:rowOff>5821</xdr:rowOff>
    </xdr:to>
    <xdr:sp macro="" textlink="">
      <xdr:nvSpPr>
        <xdr:cNvPr id="82" name="フローチャート: 判断 81">
          <a:extLst>
            <a:ext uri="{FF2B5EF4-FFF2-40B4-BE49-F238E27FC236}">
              <a16:creationId xmlns:a16="http://schemas.microsoft.com/office/drawing/2014/main" id="{C2A2E5F7-9A34-44E7-9B29-65AB96569685}"/>
            </a:ext>
          </a:extLst>
        </xdr:cNvPr>
        <xdr:cNvSpPr/>
      </xdr:nvSpPr>
      <xdr:spPr>
        <a:xfrm>
          <a:off x="2476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83" name="フローチャート: 判断 82">
          <a:extLst>
            <a:ext uri="{FF2B5EF4-FFF2-40B4-BE49-F238E27FC236}">
              <a16:creationId xmlns:a16="http://schemas.microsoft.com/office/drawing/2014/main" id="{7B8BF50B-D740-418E-83B0-11076A8AC27C}"/>
            </a:ext>
          </a:extLst>
        </xdr:cNvPr>
        <xdr:cNvSpPr/>
      </xdr:nvSpPr>
      <xdr:spPr>
        <a:xfrm>
          <a:off x="1714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CBC623F-3711-4EF8-94F4-CCA2EBEA63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B2B9124-4AEF-44E1-951C-08089B6496E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20597E1-4FB8-4337-8D95-D6C1EF37CE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1C59AB2-39DD-48A3-8351-99D1F1B41E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B071E37-64C6-40C8-8022-4C00E0B71CB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9" name="楕円 88">
          <a:extLst>
            <a:ext uri="{FF2B5EF4-FFF2-40B4-BE49-F238E27FC236}">
              <a16:creationId xmlns:a16="http://schemas.microsoft.com/office/drawing/2014/main" id="{69A5422B-B570-4915-AC26-503CBF4C6633}"/>
            </a:ext>
          </a:extLst>
        </xdr:cNvPr>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161519</xdr:rowOff>
    </xdr:from>
    <xdr:ext cx="405111" cy="259045"/>
    <xdr:sp macro="" textlink="">
      <xdr:nvSpPr>
        <xdr:cNvPr id="90" name="有形固定資産減価償却率該当値テキスト">
          <a:extLst>
            <a:ext uri="{FF2B5EF4-FFF2-40B4-BE49-F238E27FC236}">
              <a16:creationId xmlns:a16="http://schemas.microsoft.com/office/drawing/2014/main" id="{FE5DAA1B-DC83-4F89-A61F-3627EC0E986E}"/>
            </a:ext>
          </a:extLst>
        </xdr:cNvPr>
        <xdr:cNvSpPr txBox="1"/>
      </xdr:nvSpPr>
      <xdr:spPr>
        <a:xfrm>
          <a:off x="4813300" y="590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91" name="楕円 90">
          <a:extLst>
            <a:ext uri="{FF2B5EF4-FFF2-40B4-BE49-F238E27FC236}">
              <a16:creationId xmlns:a16="http://schemas.microsoft.com/office/drawing/2014/main" id="{7ABA2B40-088B-42E6-A980-8836B2BF1FA6}"/>
            </a:ext>
          </a:extLst>
        </xdr:cNvPr>
        <xdr:cNvSpPr/>
      </xdr:nvSpPr>
      <xdr:spPr>
        <a:xfrm>
          <a:off x="4000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166053</xdr:rowOff>
    </xdr:from>
    <xdr:to>
      <xdr:col>23</xdr:col>
      <xdr:colOff>85725</xdr:colOff>
      <xdr:row>31</xdr:row>
      <xdr:rowOff>17992</xdr:rowOff>
    </xdr:to>
    <xdr:cxnSp macro="">
      <xdr:nvCxnSpPr>
        <xdr:cNvPr id="92" name="直線コネクタ 91">
          <a:extLst>
            <a:ext uri="{FF2B5EF4-FFF2-40B4-BE49-F238E27FC236}">
              <a16:creationId xmlns:a16="http://schemas.microsoft.com/office/drawing/2014/main" id="{AE8E3958-0643-4FAB-833F-CB809A5B8D74}"/>
            </a:ext>
          </a:extLst>
        </xdr:cNvPr>
        <xdr:cNvCxnSpPr/>
      </xdr:nvCxnSpPr>
      <xdr:spPr>
        <a:xfrm>
          <a:off x="4051300" y="608107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93" name="楕円 92">
          <a:extLst>
            <a:ext uri="{FF2B5EF4-FFF2-40B4-BE49-F238E27FC236}">
              <a16:creationId xmlns:a16="http://schemas.microsoft.com/office/drawing/2014/main" id="{FB934EC1-C355-4077-BB11-4CA43D42F67D}"/>
            </a:ext>
          </a:extLst>
        </xdr:cNvPr>
        <xdr:cNvSpPr/>
      </xdr:nvSpPr>
      <xdr:spPr>
        <a:xfrm>
          <a:off x="3238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30</xdr:row>
      <xdr:rowOff>166053</xdr:rowOff>
    </xdr:to>
    <xdr:cxnSp macro="">
      <xdr:nvCxnSpPr>
        <xdr:cNvPr id="94" name="直線コネクタ 93">
          <a:extLst>
            <a:ext uri="{FF2B5EF4-FFF2-40B4-BE49-F238E27FC236}">
              <a16:creationId xmlns:a16="http://schemas.microsoft.com/office/drawing/2014/main" id="{B72A1145-24CD-444B-BBAF-EB9562B61863}"/>
            </a:ext>
          </a:extLst>
        </xdr:cNvPr>
        <xdr:cNvCxnSpPr/>
      </xdr:nvCxnSpPr>
      <xdr:spPr>
        <a:xfrm>
          <a:off x="3289300" y="605948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75671</xdr:rowOff>
    </xdr:from>
    <xdr:to>
      <xdr:col>11</xdr:col>
      <xdr:colOff>187325</xdr:colOff>
      <xdr:row>31</xdr:row>
      <xdr:rowOff>5821</xdr:rowOff>
    </xdr:to>
    <xdr:sp macro="" textlink="">
      <xdr:nvSpPr>
        <xdr:cNvPr id="95" name="楕円 94">
          <a:extLst>
            <a:ext uri="{FF2B5EF4-FFF2-40B4-BE49-F238E27FC236}">
              <a16:creationId xmlns:a16="http://schemas.microsoft.com/office/drawing/2014/main" id="{C472D8DE-03F4-4844-AD09-9C2C5809DB27}"/>
            </a:ext>
          </a:extLst>
        </xdr:cNvPr>
        <xdr:cNvSpPr/>
      </xdr:nvSpPr>
      <xdr:spPr>
        <a:xfrm>
          <a:off x="2476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126471</xdr:rowOff>
    </xdr:from>
    <xdr:to>
      <xdr:col>15</xdr:col>
      <xdr:colOff>136525</xdr:colOff>
      <xdr:row>30</xdr:row>
      <xdr:rowOff>144463</xdr:rowOff>
    </xdr:to>
    <xdr:cxnSp macro="">
      <xdr:nvCxnSpPr>
        <xdr:cNvPr id="96" name="直線コネクタ 95">
          <a:extLst>
            <a:ext uri="{FF2B5EF4-FFF2-40B4-BE49-F238E27FC236}">
              <a16:creationId xmlns:a16="http://schemas.microsoft.com/office/drawing/2014/main" id="{CB81256D-C280-4E18-8815-E64D135CE861}"/>
            </a:ext>
          </a:extLst>
        </xdr:cNvPr>
        <xdr:cNvCxnSpPr/>
      </xdr:nvCxnSpPr>
      <xdr:spPr>
        <a:xfrm>
          <a:off x="2527300" y="604149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54081</xdr:rowOff>
    </xdr:from>
    <xdr:to>
      <xdr:col>7</xdr:col>
      <xdr:colOff>187325</xdr:colOff>
      <xdr:row>30</xdr:row>
      <xdr:rowOff>155681</xdr:rowOff>
    </xdr:to>
    <xdr:sp macro="" textlink="">
      <xdr:nvSpPr>
        <xdr:cNvPr id="97" name="楕円 96">
          <a:extLst>
            <a:ext uri="{FF2B5EF4-FFF2-40B4-BE49-F238E27FC236}">
              <a16:creationId xmlns:a16="http://schemas.microsoft.com/office/drawing/2014/main" id="{D17A6EF3-DD78-4052-8EB4-83254145AAD2}"/>
            </a:ext>
          </a:extLst>
        </xdr:cNvPr>
        <xdr:cNvSpPr/>
      </xdr:nvSpPr>
      <xdr:spPr>
        <a:xfrm>
          <a:off x="1714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104881</xdr:rowOff>
    </xdr:from>
    <xdr:to>
      <xdr:col>11</xdr:col>
      <xdr:colOff>136525</xdr:colOff>
      <xdr:row>30</xdr:row>
      <xdr:rowOff>126471</xdr:rowOff>
    </xdr:to>
    <xdr:cxnSp macro="">
      <xdr:nvCxnSpPr>
        <xdr:cNvPr id="98" name="直線コネクタ 97">
          <a:extLst>
            <a:ext uri="{FF2B5EF4-FFF2-40B4-BE49-F238E27FC236}">
              <a16:creationId xmlns:a16="http://schemas.microsoft.com/office/drawing/2014/main" id="{17663B83-A503-4835-9ED6-D676B26CBCE1}"/>
            </a:ext>
          </a:extLst>
        </xdr:cNvPr>
        <xdr:cNvCxnSpPr/>
      </xdr:nvCxnSpPr>
      <xdr:spPr>
        <a:xfrm>
          <a:off x="1765300" y="601990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9" name="n_1aveValue有形固定資産減価償却率">
          <a:extLst>
            <a:ext uri="{FF2B5EF4-FFF2-40B4-BE49-F238E27FC236}">
              <a16:creationId xmlns:a16="http://schemas.microsoft.com/office/drawing/2014/main" id="{76C97F90-0AC1-4ECF-86BD-053B0AD403A2}"/>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100" name="n_2aveValue有形固定資産減価償却率">
          <a:extLst>
            <a:ext uri="{FF2B5EF4-FFF2-40B4-BE49-F238E27FC236}">
              <a16:creationId xmlns:a16="http://schemas.microsoft.com/office/drawing/2014/main" id="{C9004E28-2A6D-47CD-9C1E-50B3CAB76342}"/>
            </a:ext>
          </a:extLst>
        </xdr:cNvPr>
        <xdr:cNvSpPr txBox="1"/>
      </xdr:nvSpPr>
      <xdr:spPr>
        <a:xfrm>
          <a:off x="3086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168398</xdr:rowOff>
    </xdr:from>
    <xdr:ext cx="405111" cy="259045"/>
    <xdr:sp macro="" textlink="">
      <xdr:nvSpPr>
        <xdr:cNvPr id="101" name="n_3aveValue有形固定資産減価償却率">
          <a:extLst>
            <a:ext uri="{FF2B5EF4-FFF2-40B4-BE49-F238E27FC236}">
              <a16:creationId xmlns:a16="http://schemas.microsoft.com/office/drawing/2014/main" id="{4E9B4BD3-66DF-4865-A7B9-3EA7559D7C12}"/>
            </a:ext>
          </a:extLst>
        </xdr:cNvPr>
        <xdr:cNvSpPr txBox="1"/>
      </xdr:nvSpPr>
      <xdr:spPr>
        <a:xfrm>
          <a:off x="2324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165011</xdr:rowOff>
    </xdr:from>
    <xdr:ext cx="405111" cy="259045"/>
    <xdr:sp macro="" textlink="">
      <xdr:nvSpPr>
        <xdr:cNvPr id="102" name="n_4aveValue有形固定資産減価償却率">
          <a:extLst>
            <a:ext uri="{FF2B5EF4-FFF2-40B4-BE49-F238E27FC236}">
              <a16:creationId xmlns:a16="http://schemas.microsoft.com/office/drawing/2014/main" id="{402CCE75-A73F-4D9C-B99C-1396822EF61C}"/>
            </a:ext>
          </a:extLst>
        </xdr:cNvPr>
        <xdr:cNvSpPr txBox="1"/>
      </xdr:nvSpPr>
      <xdr:spPr>
        <a:xfrm>
          <a:off x="1562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61930</xdr:rowOff>
    </xdr:from>
    <xdr:ext cx="405111" cy="259045"/>
    <xdr:sp macro="" textlink="">
      <xdr:nvSpPr>
        <xdr:cNvPr id="103" name="n_1mainValue有形固定資産減価償却率">
          <a:extLst>
            <a:ext uri="{FF2B5EF4-FFF2-40B4-BE49-F238E27FC236}">
              <a16:creationId xmlns:a16="http://schemas.microsoft.com/office/drawing/2014/main" id="{0D476AAF-26B6-45A7-8568-B3E16628E645}"/>
            </a:ext>
          </a:extLst>
        </xdr:cNvPr>
        <xdr:cNvSpPr txBox="1"/>
      </xdr:nvSpPr>
      <xdr:spPr>
        <a:xfrm>
          <a:off x="3836044" y="580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40340</xdr:rowOff>
    </xdr:from>
    <xdr:ext cx="405111" cy="259045"/>
    <xdr:sp macro="" textlink="">
      <xdr:nvSpPr>
        <xdr:cNvPr id="104" name="n_2mainValue有形固定資産減価償却率">
          <a:extLst>
            <a:ext uri="{FF2B5EF4-FFF2-40B4-BE49-F238E27FC236}">
              <a16:creationId xmlns:a16="http://schemas.microsoft.com/office/drawing/2014/main" id="{FFBC7530-DB11-4518-A5C1-85DE7D158C5B}"/>
            </a:ext>
          </a:extLst>
        </xdr:cNvPr>
        <xdr:cNvSpPr txBox="1"/>
      </xdr:nvSpPr>
      <xdr:spPr>
        <a:xfrm>
          <a:off x="30867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22348</xdr:rowOff>
    </xdr:from>
    <xdr:ext cx="405111" cy="259045"/>
    <xdr:sp macro="" textlink="">
      <xdr:nvSpPr>
        <xdr:cNvPr id="105" name="n_3mainValue有形固定資産減価償却率">
          <a:extLst>
            <a:ext uri="{FF2B5EF4-FFF2-40B4-BE49-F238E27FC236}">
              <a16:creationId xmlns:a16="http://schemas.microsoft.com/office/drawing/2014/main" id="{F501FC0C-3AAF-4CF2-BFF4-D3B069462C86}"/>
            </a:ext>
          </a:extLst>
        </xdr:cNvPr>
        <xdr:cNvSpPr txBox="1"/>
      </xdr:nvSpPr>
      <xdr:spPr>
        <a:xfrm>
          <a:off x="2324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146808</xdr:rowOff>
    </xdr:from>
    <xdr:ext cx="405111" cy="259045"/>
    <xdr:sp macro="" textlink="">
      <xdr:nvSpPr>
        <xdr:cNvPr id="106" name="n_4mainValue有形固定資産減価償却率">
          <a:extLst>
            <a:ext uri="{FF2B5EF4-FFF2-40B4-BE49-F238E27FC236}">
              <a16:creationId xmlns:a16="http://schemas.microsoft.com/office/drawing/2014/main" id="{5D790E32-0FF5-4479-B3CB-2E852BB602FF}"/>
            </a:ext>
          </a:extLst>
        </xdr:cNvPr>
        <xdr:cNvSpPr txBox="1"/>
      </xdr:nvSpPr>
      <xdr:spPr>
        <a:xfrm>
          <a:off x="1562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C2990C7-1E85-4697-9B71-BB455BC3BBA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642FDFA-0A0E-4DDB-940E-7E0A7B1623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B8BCEC5-985F-4A7E-BECF-0227C4453DC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9FE5ADB-9910-403C-BF31-1DC41C6E2A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6DA3D9B-5183-42B4-B649-A6A86C4A0E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745B81B-075A-48F7-AAA7-CA3769D1EB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9FF832C-CB35-4904-8D4D-A49189CC2E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D9F661A-74A7-45A0-AE3D-73B6048C133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4CC3709-35E1-466C-8D37-F499E819873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A8D9660-56AC-4C2F-8C94-DAF86FC0130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F627B4C-503D-4D46-958A-AF1D43562C9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AF184F3-5DBD-4BA9-8C1D-72763C9369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15D28AA-BC58-43D5-A726-44A77288407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債務償還比率については類似団体平均より</a:t>
          </a:r>
          <a:r>
            <a:rPr kumimoji="1" lang="en-US" altLang="ja-JP" sz="1100">
              <a:latin typeface="ＭＳ Ｐゴシック" panose="020B0600070205080204" pitchFamily="50" charset="-128"/>
              <a:ea typeface="ＭＳ Ｐゴシック" panose="020B0600070205080204" pitchFamily="50" charset="-128"/>
            </a:rPr>
            <a:t>77.9</a:t>
          </a:r>
          <a:r>
            <a:rPr kumimoji="1" lang="ja-JP" altLang="en-US" sz="1100">
              <a:latin typeface="ＭＳ Ｐゴシック" panose="020B0600070205080204" pitchFamily="50" charset="-128"/>
              <a:ea typeface="ＭＳ Ｐゴシック" panose="020B0600070205080204" pitchFamily="50" charset="-128"/>
            </a:rPr>
            <a:t>％高い</a:t>
          </a:r>
          <a:r>
            <a:rPr kumimoji="1" lang="en-US" altLang="ja-JP" sz="1100">
              <a:latin typeface="ＭＳ Ｐゴシック" panose="020B0600070205080204" pitchFamily="50" charset="-128"/>
              <a:ea typeface="ＭＳ Ｐゴシック" panose="020B0600070205080204" pitchFamily="50" charset="-128"/>
            </a:rPr>
            <a:t>401.9</a:t>
          </a:r>
          <a:r>
            <a:rPr kumimoji="1" lang="ja-JP" altLang="en-US" sz="1100">
              <a:latin typeface="ＭＳ Ｐゴシック" panose="020B0600070205080204" pitchFamily="50" charset="-128"/>
              <a:ea typeface="ＭＳ Ｐゴシック" panose="020B0600070205080204" pitchFamily="50" charset="-128"/>
            </a:rPr>
            <a:t>％となっていますが、全国平均や、県平均と比べると低い数値となっており、健全な償還が可能であると考えられます。</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EE3EC19-336C-4A80-A644-1FEEA511A83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019780F-1576-44E8-876A-38A76A0161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5575D846-0467-4B13-8233-0FAEECE3191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92A62B8-BB6B-49BE-89ED-F7B12BF3FD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1BCDA04B-255A-4F26-A9F8-8E456C0C867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B4D1E1C8-8C7F-42BE-B07A-AA8B6E7668F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4C41B1B-DCE3-4D41-9077-DE6C7085F85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6E30337-CCC6-464C-A8B7-9D89D8A129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6CB2E6C-57AC-46F1-B580-4E7AF56C57A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A342104F-DC39-401D-99F5-07ADC204B47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713F9387-C811-4208-A52C-32BAF9EF08B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F1AEF765-5E99-4E7D-AEC4-D3D0CC90ED2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A2028193-CA56-4085-A3AC-CD5EC73A5E2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5124A78-1EA6-43E1-A19F-6762061B29D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C102EB6-AF50-4FFD-984F-279647975F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5" name="直線コネクタ 134">
          <a:extLst>
            <a:ext uri="{FF2B5EF4-FFF2-40B4-BE49-F238E27FC236}">
              <a16:creationId xmlns:a16="http://schemas.microsoft.com/office/drawing/2014/main" id="{0D3E4D8B-3ED9-4EBF-8D1E-03860DCD9ED6}"/>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6" name="債務償還比率最小値テキスト">
          <a:extLst>
            <a:ext uri="{FF2B5EF4-FFF2-40B4-BE49-F238E27FC236}">
              <a16:creationId xmlns:a16="http://schemas.microsoft.com/office/drawing/2014/main" id="{6244DB74-CB65-40BA-B54E-912E2A514BFE}"/>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7" name="直線コネクタ 136">
          <a:extLst>
            <a:ext uri="{FF2B5EF4-FFF2-40B4-BE49-F238E27FC236}">
              <a16:creationId xmlns:a16="http://schemas.microsoft.com/office/drawing/2014/main" id="{D403A646-C4BA-4A1F-87F9-DA653F6F141B}"/>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A990255E-ED76-4DAB-A65A-AAA1AEE87EB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F572F1A6-CBF2-4F75-BF59-9B38F579D2E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40" name="債務償還比率平均値テキスト">
          <a:extLst>
            <a:ext uri="{FF2B5EF4-FFF2-40B4-BE49-F238E27FC236}">
              <a16:creationId xmlns:a16="http://schemas.microsoft.com/office/drawing/2014/main" id="{F46C66CB-1554-45DF-A044-5F4303BC0A54}"/>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1" name="フローチャート: 判断 140">
          <a:extLst>
            <a:ext uri="{FF2B5EF4-FFF2-40B4-BE49-F238E27FC236}">
              <a16:creationId xmlns:a16="http://schemas.microsoft.com/office/drawing/2014/main" id="{D2AFFFCE-7F82-418B-9B04-6664B8E3C033}"/>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2" name="フローチャート: 判断 141">
          <a:extLst>
            <a:ext uri="{FF2B5EF4-FFF2-40B4-BE49-F238E27FC236}">
              <a16:creationId xmlns:a16="http://schemas.microsoft.com/office/drawing/2014/main" id="{6B055351-0825-4599-8A51-42CFE1486BDC}"/>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43" name="フローチャート: 判断 142">
          <a:extLst>
            <a:ext uri="{FF2B5EF4-FFF2-40B4-BE49-F238E27FC236}">
              <a16:creationId xmlns:a16="http://schemas.microsoft.com/office/drawing/2014/main" id="{F6B7D53B-CCF5-4ED2-A98A-9C11FEC2F2D8}"/>
            </a:ext>
          </a:extLst>
        </xdr:cNvPr>
        <xdr:cNvSpPr/>
      </xdr:nvSpPr>
      <xdr:spPr>
        <a:xfrm>
          <a:off x="13271500" y="588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44" name="フローチャート: 判断 143">
          <a:extLst>
            <a:ext uri="{FF2B5EF4-FFF2-40B4-BE49-F238E27FC236}">
              <a16:creationId xmlns:a16="http://schemas.microsoft.com/office/drawing/2014/main" id="{0165CC54-EBFF-4D39-B590-5A1F14845618}"/>
            </a:ext>
          </a:extLst>
        </xdr:cNvPr>
        <xdr:cNvSpPr/>
      </xdr:nvSpPr>
      <xdr:spPr>
        <a:xfrm>
          <a:off x="12509500" y="588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45" name="フローチャート: 判断 144">
          <a:extLst>
            <a:ext uri="{FF2B5EF4-FFF2-40B4-BE49-F238E27FC236}">
              <a16:creationId xmlns:a16="http://schemas.microsoft.com/office/drawing/2014/main" id="{475596FB-297A-4E76-8F9B-5B7DC61589F7}"/>
            </a:ext>
          </a:extLst>
        </xdr:cNvPr>
        <xdr:cNvSpPr/>
      </xdr:nvSpPr>
      <xdr:spPr>
        <a:xfrm>
          <a:off x="11747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7584271-B5B7-471E-BC4D-785CA93A2F2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861B2ED-96D3-48DE-B23C-F52A39F2BD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39AFB88-C137-4DB6-B750-9BF5319291F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8AB1E14-75C0-4A27-8C5F-C83FDBE551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A082B25-4816-46BE-904A-4A70CA86C4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515</xdr:rowOff>
    </xdr:from>
    <xdr:to>
      <xdr:col>76</xdr:col>
      <xdr:colOff>73025</xdr:colOff>
      <xdr:row>29</xdr:row>
      <xdr:rowOff>102115</xdr:rowOff>
    </xdr:to>
    <xdr:sp macro="" textlink="">
      <xdr:nvSpPr>
        <xdr:cNvPr id="151" name="楕円 150">
          <a:extLst>
            <a:ext uri="{FF2B5EF4-FFF2-40B4-BE49-F238E27FC236}">
              <a16:creationId xmlns:a16="http://schemas.microsoft.com/office/drawing/2014/main" id="{6AFAD1CF-CF79-4C6D-AA7D-434A37106632}"/>
            </a:ext>
          </a:extLst>
        </xdr:cNvPr>
        <xdr:cNvSpPr/>
      </xdr:nvSpPr>
      <xdr:spPr>
        <a:xfrm>
          <a:off x="14744700" y="574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150392</xdr:rowOff>
    </xdr:from>
    <xdr:ext cx="469744" cy="259045"/>
    <xdr:sp macro="" textlink="">
      <xdr:nvSpPr>
        <xdr:cNvPr id="152" name="債務償還比率該当値テキスト">
          <a:extLst>
            <a:ext uri="{FF2B5EF4-FFF2-40B4-BE49-F238E27FC236}">
              <a16:creationId xmlns:a16="http://schemas.microsoft.com/office/drawing/2014/main" id="{BC6A7AA6-555A-4E70-975F-8A6C6AFE6C06}"/>
            </a:ext>
          </a:extLst>
        </xdr:cNvPr>
        <xdr:cNvSpPr txBox="1"/>
      </xdr:nvSpPr>
      <xdr:spPr>
        <a:xfrm>
          <a:off x="14846300" y="57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15339</xdr:rowOff>
    </xdr:from>
    <xdr:to>
      <xdr:col>72</xdr:col>
      <xdr:colOff>123825</xdr:colOff>
      <xdr:row>30</xdr:row>
      <xdr:rowOff>116939</xdr:rowOff>
    </xdr:to>
    <xdr:sp macro="" textlink="">
      <xdr:nvSpPr>
        <xdr:cNvPr id="153" name="楕円 152">
          <a:extLst>
            <a:ext uri="{FF2B5EF4-FFF2-40B4-BE49-F238E27FC236}">
              <a16:creationId xmlns:a16="http://schemas.microsoft.com/office/drawing/2014/main" id="{DABA273D-0C44-4030-8A56-746AB2F5A397}"/>
            </a:ext>
          </a:extLst>
        </xdr:cNvPr>
        <xdr:cNvSpPr/>
      </xdr:nvSpPr>
      <xdr:spPr>
        <a:xfrm>
          <a:off x="14033500" y="59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51315</xdr:rowOff>
    </xdr:from>
    <xdr:to>
      <xdr:col>76</xdr:col>
      <xdr:colOff>22225</xdr:colOff>
      <xdr:row>30</xdr:row>
      <xdr:rowOff>66139</xdr:rowOff>
    </xdr:to>
    <xdr:cxnSp macro="">
      <xdr:nvCxnSpPr>
        <xdr:cNvPr id="154" name="直線コネクタ 153">
          <a:extLst>
            <a:ext uri="{FF2B5EF4-FFF2-40B4-BE49-F238E27FC236}">
              <a16:creationId xmlns:a16="http://schemas.microsoft.com/office/drawing/2014/main" id="{519A5849-9CB1-44D1-AFA0-ED8B0EFB5189}"/>
            </a:ext>
          </a:extLst>
        </xdr:cNvPr>
        <xdr:cNvCxnSpPr/>
      </xdr:nvCxnSpPr>
      <xdr:spPr>
        <a:xfrm flipV="1">
          <a:off x="14084300" y="5794890"/>
          <a:ext cx="711200" cy="1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170116</xdr:rowOff>
    </xdr:from>
    <xdr:to>
      <xdr:col>68</xdr:col>
      <xdr:colOff>123825</xdr:colOff>
      <xdr:row>30</xdr:row>
      <xdr:rowOff>100266</xdr:rowOff>
    </xdr:to>
    <xdr:sp macro="" textlink="">
      <xdr:nvSpPr>
        <xdr:cNvPr id="155" name="楕円 154">
          <a:extLst>
            <a:ext uri="{FF2B5EF4-FFF2-40B4-BE49-F238E27FC236}">
              <a16:creationId xmlns:a16="http://schemas.microsoft.com/office/drawing/2014/main" id="{F0125935-2ACA-479F-AFC9-60824BCB94C2}"/>
            </a:ext>
          </a:extLst>
        </xdr:cNvPr>
        <xdr:cNvSpPr/>
      </xdr:nvSpPr>
      <xdr:spPr>
        <a:xfrm>
          <a:off x="13271500" y="59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49466</xdr:rowOff>
    </xdr:from>
    <xdr:to>
      <xdr:col>72</xdr:col>
      <xdr:colOff>73025</xdr:colOff>
      <xdr:row>30</xdr:row>
      <xdr:rowOff>66139</xdr:rowOff>
    </xdr:to>
    <xdr:cxnSp macro="">
      <xdr:nvCxnSpPr>
        <xdr:cNvPr id="156" name="直線コネクタ 155">
          <a:extLst>
            <a:ext uri="{FF2B5EF4-FFF2-40B4-BE49-F238E27FC236}">
              <a16:creationId xmlns:a16="http://schemas.microsoft.com/office/drawing/2014/main" id="{910CA73A-C48D-4D7C-B4BF-C64F7A72CEDA}"/>
            </a:ext>
          </a:extLst>
        </xdr:cNvPr>
        <xdr:cNvCxnSpPr/>
      </xdr:nvCxnSpPr>
      <xdr:spPr>
        <a:xfrm>
          <a:off x="13322300" y="5964491"/>
          <a:ext cx="762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102228</xdr:rowOff>
    </xdr:from>
    <xdr:to>
      <xdr:col>64</xdr:col>
      <xdr:colOff>123825</xdr:colOff>
      <xdr:row>30</xdr:row>
      <xdr:rowOff>32378</xdr:rowOff>
    </xdr:to>
    <xdr:sp macro="" textlink="">
      <xdr:nvSpPr>
        <xdr:cNvPr id="157" name="楕円 156">
          <a:extLst>
            <a:ext uri="{FF2B5EF4-FFF2-40B4-BE49-F238E27FC236}">
              <a16:creationId xmlns:a16="http://schemas.microsoft.com/office/drawing/2014/main" id="{38F9F7D5-8259-4F1E-9792-A0A2C422F2B5}"/>
            </a:ext>
          </a:extLst>
        </xdr:cNvPr>
        <xdr:cNvSpPr/>
      </xdr:nvSpPr>
      <xdr:spPr>
        <a:xfrm>
          <a:off x="12509500" y="58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153028</xdr:rowOff>
    </xdr:from>
    <xdr:to>
      <xdr:col>68</xdr:col>
      <xdr:colOff>73025</xdr:colOff>
      <xdr:row>30</xdr:row>
      <xdr:rowOff>49466</xdr:rowOff>
    </xdr:to>
    <xdr:cxnSp macro="">
      <xdr:nvCxnSpPr>
        <xdr:cNvPr id="158" name="直線コネクタ 157">
          <a:extLst>
            <a:ext uri="{FF2B5EF4-FFF2-40B4-BE49-F238E27FC236}">
              <a16:creationId xmlns:a16="http://schemas.microsoft.com/office/drawing/2014/main" id="{BFB8BA85-0492-4451-9A6D-BC919DDC5CBD}"/>
            </a:ext>
          </a:extLst>
        </xdr:cNvPr>
        <xdr:cNvCxnSpPr/>
      </xdr:nvCxnSpPr>
      <xdr:spPr>
        <a:xfrm>
          <a:off x="12560300" y="5896603"/>
          <a:ext cx="762000" cy="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149966</xdr:rowOff>
    </xdr:from>
    <xdr:to>
      <xdr:col>60</xdr:col>
      <xdr:colOff>123825</xdr:colOff>
      <xdr:row>30</xdr:row>
      <xdr:rowOff>80116</xdr:rowOff>
    </xdr:to>
    <xdr:sp macro="" textlink="">
      <xdr:nvSpPr>
        <xdr:cNvPr id="159" name="楕円 158">
          <a:extLst>
            <a:ext uri="{FF2B5EF4-FFF2-40B4-BE49-F238E27FC236}">
              <a16:creationId xmlns:a16="http://schemas.microsoft.com/office/drawing/2014/main" id="{F6AF97EB-3997-4984-AF87-587A3BECC40E}"/>
            </a:ext>
          </a:extLst>
        </xdr:cNvPr>
        <xdr:cNvSpPr/>
      </xdr:nvSpPr>
      <xdr:spPr>
        <a:xfrm>
          <a:off x="11747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153028</xdr:rowOff>
    </xdr:from>
    <xdr:to>
      <xdr:col>64</xdr:col>
      <xdr:colOff>73025</xdr:colOff>
      <xdr:row>30</xdr:row>
      <xdr:rowOff>29316</xdr:rowOff>
    </xdr:to>
    <xdr:cxnSp macro="">
      <xdr:nvCxnSpPr>
        <xdr:cNvPr id="160" name="直線コネクタ 159">
          <a:extLst>
            <a:ext uri="{FF2B5EF4-FFF2-40B4-BE49-F238E27FC236}">
              <a16:creationId xmlns:a16="http://schemas.microsoft.com/office/drawing/2014/main" id="{A35F61CD-C997-4482-BB7B-21A8AD29241A}"/>
            </a:ext>
          </a:extLst>
        </xdr:cNvPr>
        <xdr:cNvCxnSpPr/>
      </xdr:nvCxnSpPr>
      <xdr:spPr>
        <a:xfrm flipV="1">
          <a:off x="11798300" y="5896603"/>
          <a:ext cx="7620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61" name="n_1aveValue債務償還比率">
          <a:extLst>
            <a:ext uri="{FF2B5EF4-FFF2-40B4-BE49-F238E27FC236}">
              <a16:creationId xmlns:a16="http://schemas.microsoft.com/office/drawing/2014/main" id="{74B96E6D-9902-48ED-A18E-E6B9409AFCE5}"/>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62" name="n_2aveValue債務償還比率">
          <a:extLst>
            <a:ext uri="{FF2B5EF4-FFF2-40B4-BE49-F238E27FC236}">
              <a16:creationId xmlns:a16="http://schemas.microsoft.com/office/drawing/2014/main" id="{28BFA736-4D37-4B02-9974-A77FE78E8FDF}"/>
            </a:ext>
          </a:extLst>
        </xdr:cNvPr>
        <xdr:cNvSpPr txBox="1"/>
      </xdr:nvSpPr>
      <xdr:spPr>
        <a:xfrm>
          <a:off x="13087427" y="565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62727</xdr:rowOff>
    </xdr:from>
    <xdr:ext cx="469744" cy="259045"/>
    <xdr:sp macro="" textlink="">
      <xdr:nvSpPr>
        <xdr:cNvPr id="163" name="n_3aveValue債務償還比率">
          <a:extLst>
            <a:ext uri="{FF2B5EF4-FFF2-40B4-BE49-F238E27FC236}">
              <a16:creationId xmlns:a16="http://schemas.microsoft.com/office/drawing/2014/main" id="{D92A6C6F-4EAD-41AC-BA76-B1B3CF882FA1}"/>
            </a:ext>
          </a:extLst>
        </xdr:cNvPr>
        <xdr:cNvSpPr txBox="1"/>
      </xdr:nvSpPr>
      <xdr:spPr>
        <a:xfrm>
          <a:off x="12325427" y="59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81558</xdr:rowOff>
    </xdr:from>
    <xdr:ext cx="469744" cy="259045"/>
    <xdr:sp macro="" textlink="">
      <xdr:nvSpPr>
        <xdr:cNvPr id="164" name="n_4aveValue債務償還比率">
          <a:extLst>
            <a:ext uri="{FF2B5EF4-FFF2-40B4-BE49-F238E27FC236}">
              <a16:creationId xmlns:a16="http://schemas.microsoft.com/office/drawing/2014/main" id="{437DBCEC-BCBA-485D-8F6B-D6A96BC66FDF}"/>
            </a:ext>
          </a:extLst>
        </xdr:cNvPr>
        <xdr:cNvSpPr txBox="1"/>
      </xdr:nvSpPr>
      <xdr:spPr>
        <a:xfrm>
          <a:off x="11563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108066</xdr:rowOff>
    </xdr:from>
    <xdr:ext cx="469744" cy="259045"/>
    <xdr:sp macro="" textlink="">
      <xdr:nvSpPr>
        <xdr:cNvPr id="165" name="n_1mainValue債務償還比率">
          <a:extLst>
            <a:ext uri="{FF2B5EF4-FFF2-40B4-BE49-F238E27FC236}">
              <a16:creationId xmlns:a16="http://schemas.microsoft.com/office/drawing/2014/main" id="{CE833920-E749-4639-A3DF-75CC01CE51CE}"/>
            </a:ext>
          </a:extLst>
        </xdr:cNvPr>
        <xdr:cNvSpPr txBox="1"/>
      </xdr:nvSpPr>
      <xdr:spPr>
        <a:xfrm>
          <a:off x="13836727" y="60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91393</xdr:rowOff>
    </xdr:from>
    <xdr:ext cx="469744" cy="259045"/>
    <xdr:sp macro="" textlink="">
      <xdr:nvSpPr>
        <xdr:cNvPr id="166" name="n_2mainValue債務償還比率">
          <a:extLst>
            <a:ext uri="{FF2B5EF4-FFF2-40B4-BE49-F238E27FC236}">
              <a16:creationId xmlns:a16="http://schemas.microsoft.com/office/drawing/2014/main" id="{92409B44-729C-420C-B4F7-61B41BE2CB66}"/>
            </a:ext>
          </a:extLst>
        </xdr:cNvPr>
        <xdr:cNvSpPr txBox="1"/>
      </xdr:nvSpPr>
      <xdr:spPr>
        <a:xfrm>
          <a:off x="13087427"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48905</xdr:rowOff>
    </xdr:from>
    <xdr:ext cx="469744" cy="259045"/>
    <xdr:sp macro="" textlink="">
      <xdr:nvSpPr>
        <xdr:cNvPr id="167" name="n_3mainValue債務償還比率">
          <a:extLst>
            <a:ext uri="{FF2B5EF4-FFF2-40B4-BE49-F238E27FC236}">
              <a16:creationId xmlns:a16="http://schemas.microsoft.com/office/drawing/2014/main" id="{E6995E34-51A7-4CC7-AE67-6315A6B82353}"/>
            </a:ext>
          </a:extLst>
        </xdr:cNvPr>
        <xdr:cNvSpPr txBox="1"/>
      </xdr:nvSpPr>
      <xdr:spPr>
        <a:xfrm>
          <a:off x="12325427" y="562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96643</xdr:rowOff>
    </xdr:from>
    <xdr:ext cx="469744" cy="259045"/>
    <xdr:sp macro="" textlink="">
      <xdr:nvSpPr>
        <xdr:cNvPr id="168" name="n_4mainValue債務償還比率">
          <a:extLst>
            <a:ext uri="{FF2B5EF4-FFF2-40B4-BE49-F238E27FC236}">
              <a16:creationId xmlns:a16="http://schemas.microsoft.com/office/drawing/2014/main" id="{032E9169-6240-4EFE-8DB2-EFD78B9B7083}"/>
            </a:ext>
          </a:extLst>
        </xdr:cNvPr>
        <xdr:cNvSpPr txBox="1"/>
      </xdr:nvSpPr>
      <xdr:spPr>
        <a:xfrm>
          <a:off x="11563427" y="566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BFE80481-3315-4971-9A05-4C93C965CCB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2CAB6A6F-1ABF-4C2A-A7DD-DE5FB2B0C5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AB7FA546-5AC4-437B-91D8-194EB1EA92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5FC481F-DC06-4FBC-92E1-B8BB412589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D381C1D3-F78A-4DEE-89F4-BC82FD7B98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E7EE084-E802-4DAB-983B-0F9A165B1AC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C9DF72-949A-446B-A7BA-92E85C6854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AF0806-3358-4592-A8E2-667EBB04C9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D96064-F0EC-4B08-99C7-50B8A20282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6D613D-B460-4E05-9344-9418E100F9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E71B8E-2D5F-47B8-A42B-5894793FB3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29D64B-7622-4650-A474-D07AD3DF81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809C9C-F7D6-4372-83BD-F8757B871A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A5228C-5586-4EA4-B966-CC52189C07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AF0B30-A492-4743-9C9B-A898F79C9A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81FD02-D16B-4507-9BF8-52C5545B55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8988DD-9B43-4478-A800-0ECAA905F3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20812A-A439-4E50-9164-CE2165276E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4FD89B-ADB3-427F-B8F2-B410D58925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71283D-1038-4055-BEA5-753E49D811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2208F0-5ED3-4B3A-BED3-CC3B82C579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FF81C5-D232-40E4-82D0-2487498A5CF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EC6103-85FF-46DF-9FB4-4023AB05EF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1AFD16-008A-4D51-BFA5-F7BDEEDCF3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5406AF-F1BC-4CC4-9939-BE6BD72C44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DD1A11-FCA6-40BE-94E1-E9DE163DEA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D518F1-B077-4C1A-9215-323D1387EA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06DEF4-E277-40ED-B253-9446592795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67E582-EB2E-4A9B-BA29-913E40CAA0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A3D992-2C27-49DE-B63D-DE614C7CE0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7EA41E-FC82-4885-A814-14F2F78F17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629A57-B76E-422A-9947-7CB4097043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D69DE3-5AEB-457A-9C66-9051CB8BE3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8656CC-9FBC-4477-9E72-A7A0424F77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6D0831-FBF5-4B1E-A83C-E0FC54E22B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438D327-E7D4-4EDA-A23A-B0527FD56FD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97858F-AC1A-4D85-8362-407AB8248D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C39A78-AC7E-4375-94FB-153054BE73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14C4B5-EFF3-45A6-950F-4E4061C0EB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E7DA54-2D3E-4496-A2BC-4B8EA8A280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0CD1AF-2BA0-411A-810F-DFFC98D077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5771D3-4247-48CE-8E94-C6589F8CE7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ABBA44-5B0C-4366-A000-5E03E46E43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B665B1-84D8-48EC-B709-8F39B6C9EB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2E39E4-A5DB-4CAF-B12E-79E4B86F0A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36A2ED-6C82-43C7-92D2-6D25F4C780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9DE54D-0FD1-481A-8780-5A28864FB5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8E8371-8A2C-45A8-AD77-8318A3A3E9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BC60AD-35FB-4E2D-8EA0-CBBDC1336B2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0375B67-C579-4D90-8639-3FE3716104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E261293-7716-4740-9692-B03BEB0CFC2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E9119E3-1931-48E1-8A93-9957604470E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EEC79D5-F63E-422F-9024-8E7D2ACAD2D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18A8C51-A939-4D74-8B16-67D81F17EA3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999313-F143-4003-A0C9-DB474E259B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03FAC63-2900-4618-84A6-BC34F70AA0D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BEDCE48-4743-4D1D-8A81-07D6900067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39E79C-C1D4-4571-B9C4-BEEF94E93F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9C2132-4E2B-47AA-BB3F-39FC130F2B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EC3A732-6997-4422-8329-1F0B2C1747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AE802F-3ED6-486F-826E-AA5CBC6C2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15B5CFB4-5BF4-46F2-9A4A-B988A730DC24}"/>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DAE9E739-506D-42EC-A4A9-6A634A5BC27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C7BCF82A-A6DA-43D5-8446-3BF253FF5009}"/>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BF44C96E-FC59-4171-81B1-139E604D5DD5}"/>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79AEFB52-E048-4174-A1B3-E2C3A585FA55}"/>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505637AD-421D-42CA-A377-F4F676D8E615}"/>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47B469DF-1335-497B-8285-7A4BAF94C4A6}"/>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680E2FE9-026D-4DFD-9179-E5F534237094}"/>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E5092A37-FE82-4CF4-99B5-C59C8F6088AD}"/>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A07EB2B6-6E34-465E-8405-5356FD940706}"/>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12E88E6D-5A2D-4002-8558-A29516E51CDD}"/>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18CFA53-44AA-458D-A8F5-51B68D7347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C322C5-2C76-4A66-9A47-0E9C5415A1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BD56B3-BF1B-4A9F-B7A5-E77774C009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AB26D8-EE35-4B57-A5AC-FE918BCFE59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F4C81B-CC85-4534-9B77-DF2E8BA7EC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B7370BAA-2110-4E0A-8693-9A99F944B03A}"/>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7BECAEE2-46FA-4F50-946B-51C29CD7DB90}"/>
            </a:ext>
          </a:extLst>
        </xdr:cNvPr>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a:extLst>
            <a:ext uri="{FF2B5EF4-FFF2-40B4-BE49-F238E27FC236}">
              <a16:creationId xmlns:a16="http://schemas.microsoft.com/office/drawing/2014/main" id="{02C5B103-A821-46D5-83F4-AD429C7B58EB}"/>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1E6A673D-819C-4513-AB64-A010A652C1E3}"/>
            </a:ext>
          </a:extLst>
        </xdr:cNvPr>
        <xdr:cNvCxnSpPr/>
      </xdr:nvCxnSpPr>
      <xdr:spPr>
        <a:xfrm>
          <a:off x="3797300" y="65208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B98BB41D-7458-4B60-A1A1-62FA8FCA60D4}"/>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5715</xdr:rowOff>
    </xdr:to>
    <xdr:cxnSp macro="">
      <xdr:nvCxnSpPr>
        <xdr:cNvPr id="78" name="直線コネクタ 77">
          <a:extLst>
            <a:ext uri="{FF2B5EF4-FFF2-40B4-BE49-F238E27FC236}">
              <a16:creationId xmlns:a16="http://schemas.microsoft.com/office/drawing/2014/main" id="{07C8077E-E8DB-4FA7-AB42-75CDD599D0E7}"/>
            </a:ext>
          </a:extLst>
        </xdr:cNvPr>
        <xdr:cNvCxnSpPr/>
      </xdr:nvCxnSpPr>
      <xdr:spPr>
        <a:xfrm>
          <a:off x="2908300" y="64960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a16="http://schemas.microsoft.com/office/drawing/2014/main" id="{92722F41-159D-47DD-8A0C-6D6BF32DFDAC}"/>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4A31110B-B677-49E0-B55C-309EDAC100F8}"/>
            </a:ext>
          </a:extLst>
        </xdr:cNvPr>
        <xdr:cNvCxnSpPr/>
      </xdr:nvCxnSpPr>
      <xdr:spPr>
        <a:xfrm>
          <a:off x="2019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a:extLst>
            <a:ext uri="{FF2B5EF4-FFF2-40B4-BE49-F238E27FC236}">
              <a16:creationId xmlns:a16="http://schemas.microsoft.com/office/drawing/2014/main" id="{9B51369E-A8F5-4FD7-A1B0-98AC3B1526F7}"/>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127635</xdr:rowOff>
    </xdr:to>
    <xdr:cxnSp macro="">
      <xdr:nvCxnSpPr>
        <xdr:cNvPr id="82" name="直線コネクタ 81">
          <a:extLst>
            <a:ext uri="{FF2B5EF4-FFF2-40B4-BE49-F238E27FC236}">
              <a16:creationId xmlns:a16="http://schemas.microsoft.com/office/drawing/2014/main" id="{8BFB2186-75D3-4BFF-BC38-35B36177E816}"/>
            </a:ext>
          </a:extLst>
        </xdr:cNvPr>
        <xdr:cNvCxnSpPr/>
      </xdr:nvCxnSpPr>
      <xdr:spPr>
        <a:xfrm>
          <a:off x="1130300" y="644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C2154DDD-76CE-4678-9485-35709FC61232}"/>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F48A6D15-9614-498B-8911-4E49F0F8B077}"/>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B06F9058-03C6-45D4-828D-40FC8CEE8636}"/>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43E1983E-6365-4AC2-8E3F-03DB217A9061}"/>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7" name="n_1mainValue【道路】&#10;有形固定資産減価償却率">
          <a:extLst>
            <a:ext uri="{FF2B5EF4-FFF2-40B4-BE49-F238E27FC236}">
              <a16:creationId xmlns:a16="http://schemas.microsoft.com/office/drawing/2014/main" id="{63CAE063-8DF1-412E-AF02-B54417449FDD}"/>
            </a:ext>
          </a:extLst>
        </xdr:cNvPr>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3706184D-2A16-4A26-B398-625934856ACF}"/>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E2EAA70-D128-461E-9233-AE2B5A729139}"/>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0" name="n_4mainValue【道路】&#10;有形固定資産減価償却率">
          <a:extLst>
            <a:ext uri="{FF2B5EF4-FFF2-40B4-BE49-F238E27FC236}">
              <a16:creationId xmlns:a16="http://schemas.microsoft.com/office/drawing/2014/main" id="{5312FBD9-A8C9-415C-A030-E77DD08D2D21}"/>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DB2C1F5-078C-4A05-B609-34631581D5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7D78FB4-0487-4F7E-9DD0-AA26472533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E3C26D-6F3F-4E92-8269-12D5BD336D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7E1414-74C5-43B6-8871-73500775F3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065CB7-6C39-454C-A9B1-4B4D730C95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C03DAF7-65DE-40C4-8485-4D15DBA0BD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C259735-D8C1-4A8F-A6DF-A624D3D0E2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5B56F87-5207-4C82-A877-4D55496504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A4FCF46-A7AA-4EA4-ABEE-7336E7A12E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24B9F78-8666-4359-BEEE-A1C1C9D011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B6686534-5BCF-43F9-8778-0EE010428CF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DA87AF3-1E7B-4642-986E-38AD6FD2139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BE3C5140-EF80-47E5-B35D-6817E3965FB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0CE4FCD-256E-4C1D-B5CA-6ADF2C41E18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D8D4064E-DA59-49CD-AC7E-AAB80F0AA4E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4AD958A-546D-4B41-9D28-7CC391DC53F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EC08DBE-FA40-44C5-9657-185D378E5C0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BF547C2-87DD-46C9-8334-CEED5ED976B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45C66CD-3294-45FE-98E5-406AB3A5F7A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26E8BE3-2C4C-413E-9B2A-99AF1F51AAC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8E2A26D-3768-46D1-9B08-F6D2BEF304C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60C6E9D8-A68D-414D-B41D-AC03A86192A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D61F3D-A6E9-4399-ABA3-B7CE52699C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25D476FC-C437-4AFB-9EBB-6D041D4E7F4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A816A85-DB1C-4E75-BC63-D64E421C46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119EE21-7440-45BA-9FA1-07E7D02B1A6D}"/>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C58FBBA9-90A3-440A-A98D-9F91D9DF40E2}"/>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78B76C1B-AEDC-4486-A58B-AA565433FAC6}"/>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748A243A-49E2-4B17-965C-B9F25A1F8BC9}"/>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A7F2660A-9197-4DF4-A496-3FB9C1B3E16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EDDFB881-6798-438D-A9D2-C42561D09193}"/>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1447DEC3-BA56-4CB7-88B7-673B2B3FF945}"/>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6EE687DE-943F-4936-9D43-8D56F8EF7E16}"/>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72149</xdr:rowOff>
    </xdr:from>
    <xdr:to>
      <xdr:col>46</xdr:col>
      <xdr:colOff>38100</xdr:colOff>
      <xdr:row>40</xdr:row>
      <xdr:rowOff>2299</xdr:rowOff>
    </xdr:to>
    <xdr:sp macro="" textlink="">
      <xdr:nvSpPr>
        <xdr:cNvPr id="124" name="フローチャート: 判断 123">
          <a:extLst>
            <a:ext uri="{FF2B5EF4-FFF2-40B4-BE49-F238E27FC236}">
              <a16:creationId xmlns:a16="http://schemas.microsoft.com/office/drawing/2014/main" id="{833638CD-C3DD-4D3E-8A96-0DC2754F2995}"/>
            </a:ext>
          </a:extLst>
        </xdr:cNvPr>
        <xdr:cNvSpPr/>
      </xdr:nvSpPr>
      <xdr:spPr>
        <a:xfrm>
          <a:off x="8699500" y="67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80558</xdr:rowOff>
    </xdr:from>
    <xdr:to>
      <xdr:col>41</xdr:col>
      <xdr:colOff>101600</xdr:colOff>
      <xdr:row>40</xdr:row>
      <xdr:rowOff>10708</xdr:rowOff>
    </xdr:to>
    <xdr:sp macro="" textlink="">
      <xdr:nvSpPr>
        <xdr:cNvPr id="125" name="フローチャート: 判断 124">
          <a:extLst>
            <a:ext uri="{FF2B5EF4-FFF2-40B4-BE49-F238E27FC236}">
              <a16:creationId xmlns:a16="http://schemas.microsoft.com/office/drawing/2014/main" id="{EE78D3C6-356B-448B-B3AB-9B1D498F740B}"/>
            </a:ext>
          </a:extLst>
        </xdr:cNvPr>
        <xdr:cNvSpPr/>
      </xdr:nvSpPr>
      <xdr:spPr>
        <a:xfrm>
          <a:off x="7810500" y="676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87889</xdr:rowOff>
    </xdr:from>
    <xdr:to>
      <xdr:col>36</xdr:col>
      <xdr:colOff>165100</xdr:colOff>
      <xdr:row>40</xdr:row>
      <xdr:rowOff>18039</xdr:rowOff>
    </xdr:to>
    <xdr:sp macro="" textlink="">
      <xdr:nvSpPr>
        <xdr:cNvPr id="126" name="フローチャート: 判断 125">
          <a:extLst>
            <a:ext uri="{FF2B5EF4-FFF2-40B4-BE49-F238E27FC236}">
              <a16:creationId xmlns:a16="http://schemas.microsoft.com/office/drawing/2014/main" id="{3D82E61D-3791-473B-8534-C9BFAF9F9185}"/>
            </a:ext>
          </a:extLst>
        </xdr:cNvPr>
        <xdr:cNvSpPr/>
      </xdr:nvSpPr>
      <xdr:spPr>
        <a:xfrm>
          <a:off x="6921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4A5F4A-167D-436C-8124-4EFEA7E9FA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050091-D288-4A84-8356-16E7F1FB4D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74B0030-4F6C-47AC-B02F-4A05661348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20B3076-7359-4311-BB43-EE75FCFEDB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94C8226-5DC3-4130-9D2C-9520857A8D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69748</xdr:rowOff>
    </xdr:from>
    <xdr:to>
      <xdr:col>55</xdr:col>
      <xdr:colOff>50800</xdr:colOff>
      <xdr:row>37</xdr:row>
      <xdr:rowOff>171348</xdr:rowOff>
    </xdr:to>
    <xdr:sp macro="" textlink="">
      <xdr:nvSpPr>
        <xdr:cNvPr id="132" name="楕円 131">
          <a:extLst>
            <a:ext uri="{FF2B5EF4-FFF2-40B4-BE49-F238E27FC236}">
              <a16:creationId xmlns:a16="http://schemas.microsoft.com/office/drawing/2014/main" id="{4A83F73E-2E22-4FFC-9556-691B0004AD4B}"/>
            </a:ext>
          </a:extLst>
        </xdr:cNvPr>
        <xdr:cNvSpPr/>
      </xdr:nvSpPr>
      <xdr:spPr>
        <a:xfrm>
          <a:off x="10426700" y="64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92625</xdr:rowOff>
    </xdr:from>
    <xdr:ext cx="534377" cy="259045"/>
    <xdr:sp macro="" textlink="">
      <xdr:nvSpPr>
        <xdr:cNvPr id="133" name="【道路】&#10;一人当たり延長該当値テキスト">
          <a:extLst>
            <a:ext uri="{FF2B5EF4-FFF2-40B4-BE49-F238E27FC236}">
              <a16:creationId xmlns:a16="http://schemas.microsoft.com/office/drawing/2014/main" id="{14B29C33-F8F1-4B0B-BD23-4331EC32FF14}"/>
            </a:ext>
          </a:extLst>
        </xdr:cNvPr>
        <xdr:cNvSpPr txBox="1"/>
      </xdr:nvSpPr>
      <xdr:spPr>
        <a:xfrm>
          <a:off x="10515600" y="62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91253</xdr:rowOff>
    </xdr:from>
    <xdr:to>
      <xdr:col>50</xdr:col>
      <xdr:colOff>165100</xdr:colOff>
      <xdr:row>38</xdr:row>
      <xdr:rowOff>21403</xdr:rowOff>
    </xdr:to>
    <xdr:sp macro="" textlink="">
      <xdr:nvSpPr>
        <xdr:cNvPr id="134" name="楕円 133">
          <a:extLst>
            <a:ext uri="{FF2B5EF4-FFF2-40B4-BE49-F238E27FC236}">
              <a16:creationId xmlns:a16="http://schemas.microsoft.com/office/drawing/2014/main" id="{25E1D25B-2743-4A14-BD0C-7C94404324EC}"/>
            </a:ext>
          </a:extLst>
        </xdr:cNvPr>
        <xdr:cNvSpPr/>
      </xdr:nvSpPr>
      <xdr:spPr>
        <a:xfrm>
          <a:off x="9588500" y="64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120548</xdr:rowOff>
    </xdr:from>
    <xdr:to>
      <xdr:col>55</xdr:col>
      <xdr:colOff>0</xdr:colOff>
      <xdr:row>37</xdr:row>
      <xdr:rowOff>142053</xdr:rowOff>
    </xdr:to>
    <xdr:cxnSp macro="">
      <xdr:nvCxnSpPr>
        <xdr:cNvPr id="135" name="直線コネクタ 134">
          <a:extLst>
            <a:ext uri="{FF2B5EF4-FFF2-40B4-BE49-F238E27FC236}">
              <a16:creationId xmlns:a16="http://schemas.microsoft.com/office/drawing/2014/main" id="{BB3AC928-A616-4CE8-90A4-DEAD35A5CF24}"/>
            </a:ext>
          </a:extLst>
        </xdr:cNvPr>
        <xdr:cNvCxnSpPr/>
      </xdr:nvCxnSpPr>
      <xdr:spPr>
        <a:xfrm flipV="1">
          <a:off x="9639300" y="6464198"/>
          <a:ext cx="8382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115354</xdr:rowOff>
    </xdr:from>
    <xdr:to>
      <xdr:col>46</xdr:col>
      <xdr:colOff>38100</xdr:colOff>
      <xdr:row>38</xdr:row>
      <xdr:rowOff>45504</xdr:rowOff>
    </xdr:to>
    <xdr:sp macro="" textlink="">
      <xdr:nvSpPr>
        <xdr:cNvPr id="136" name="楕円 135">
          <a:extLst>
            <a:ext uri="{FF2B5EF4-FFF2-40B4-BE49-F238E27FC236}">
              <a16:creationId xmlns:a16="http://schemas.microsoft.com/office/drawing/2014/main" id="{CD9A9F55-5946-4782-9A12-6588799569EC}"/>
            </a:ext>
          </a:extLst>
        </xdr:cNvPr>
        <xdr:cNvSpPr/>
      </xdr:nvSpPr>
      <xdr:spPr>
        <a:xfrm>
          <a:off x="8699500" y="64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142053</xdr:rowOff>
    </xdr:from>
    <xdr:to>
      <xdr:col>50</xdr:col>
      <xdr:colOff>114300</xdr:colOff>
      <xdr:row>37</xdr:row>
      <xdr:rowOff>166154</xdr:rowOff>
    </xdr:to>
    <xdr:cxnSp macro="">
      <xdr:nvCxnSpPr>
        <xdr:cNvPr id="137" name="直線コネクタ 136">
          <a:extLst>
            <a:ext uri="{FF2B5EF4-FFF2-40B4-BE49-F238E27FC236}">
              <a16:creationId xmlns:a16="http://schemas.microsoft.com/office/drawing/2014/main" id="{AAE03FEA-C631-4EF5-96CE-3953CB2C8FDD}"/>
            </a:ext>
          </a:extLst>
        </xdr:cNvPr>
        <xdr:cNvCxnSpPr/>
      </xdr:nvCxnSpPr>
      <xdr:spPr>
        <a:xfrm flipV="1">
          <a:off x="8750300" y="6485703"/>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132254</xdr:rowOff>
    </xdr:from>
    <xdr:to>
      <xdr:col>41</xdr:col>
      <xdr:colOff>101600</xdr:colOff>
      <xdr:row>38</xdr:row>
      <xdr:rowOff>62404</xdr:rowOff>
    </xdr:to>
    <xdr:sp macro="" textlink="">
      <xdr:nvSpPr>
        <xdr:cNvPr id="138" name="楕円 137">
          <a:extLst>
            <a:ext uri="{FF2B5EF4-FFF2-40B4-BE49-F238E27FC236}">
              <a16:creationId xmlns:a16="http://schemas.microsoft.com/office/drawing/2014/main" id="{B3A053ED-818B-4088-8F68-CBF4FC48B215}"/>
            </a:ext>
          </a:extLst>
        </xdr:cNvPr>
        <xdr:cNvSpPr/>
      </xdr:nvSpPr>
      <xdr:spPr>
        <a:xfrm>
          <a:off x="7810500" y="64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166154</xdr:rowOff>
    </xdr:from>
    <xdr:to>
      <xdr:col>45</xdr:col>
      <xdr:colOff>177800</xdr:colOff>
      <xdr:row>38</xdr:row>
      <xdr:rowOff>11604</xdr:rowOff>
    </xdr:to>
    <xdr:cxnSp macro="">
      <xdr:nvCxnSpPr>
        <xdr:cNvPr id="139" name="直線コネクタ 138">
          <a:extLst>
            <a:ext uri="{FF2B5EF4-FFF2-40B4-BE49-F238E27FC236}">
              <a16:creationId xmlns:a16="http://schemas.microsoft.com/office/drawing/2014/main" id="{ED1F8F03-EE59-4766-9C64-8B4B30C9C095}"/>
            </a:ext>
          </a:extLst>
        </xdr:cNvPr>
        <xdr:cNvCxnSpPr/>
      </xdr:nvCxnSpPr>
      <xdr:spPr>
        <a:xfrm flipV="1">
          <a:off x="7861300" y="6509804"/>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152551</xdr:rowOff>
    </xdr:from>
    <xdr:to>
      <xdr:col>36</xdr:col>
      <xdr:colOff>165100</xdr:colOff>
      <xdr:row>38</xdr:row>
      <xdr:rowOff>82700</xdr:rowOff>
    </xdr:to>
    <xdr:sp macro="" textlink="">
      <xdr:nvSpPr>
        <xdr:cNvPr id="140" name="楕円 139">
          <a:extLst>
            <a:ext uri="{FF2B5EF4-FFF2-40B4-BE49-F238E27FC236}">
              <a16:creationId xmlns:a16="http://schemas.microsoft.com/office/drawing/2014/main" id="{FEF1CBBF-56AB-4331-AF54-EAA3F7ED7C0A}"/>
            </a:ext>
          </a:extLst>
        </xdr:cNvPr>
        <xdr:cNvSpPr/>
      </xdr:nvSpPr>
      <xdr:spPr>
        <a:xfrm>
          <a:off x="6921500" y="64962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11604</xdr:rowOff>
    </xdr:from>
    <xdr:to>
      <xdr:col>41</xdr:col>
      <xdr:colOff>50800</xdr:colOff>
      <xdr:row>38</xdr:row>
      <xdr:rowOff>31900</xdr:rowOff>
    </xdr:to>
    <xdr:cxnSp macro="">
      <xdr:nvCxnSpPr>
        <xdr:cNvPr id="141" name="直線コネクタ 140">
          <a:extLst>
            <a:ext uri="{FF2B5EF4-FFF2-40B4-BE49-F238E27FC236}">
              <a16:creationId xmlns:a16="http://schemas.microsoft.com/office/drawing/2014/main" id="{11B0543B-DA1F-4C79-BE70-EB9C1CA42BD6}"/>
            </a:ext>
          </a:extLst>
        </xdr:cNvPr>
        <xdr:cNvCxnSpPr/>
      </xdr:nvCxnSpPr>
      <xdr:spPr>
        <a:xfrm flipV="1">
          <a:off x="6972300" y="6526704"/>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9DB0D13C-A4AD-4FCE-AB76-47E463CC2099}"/>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164876</xdr:rowOff>
    </xdr:from>
    <xdr:ext cx="534377" cy="259045"/>
    <xdr:sp macro="" textlink="">
      <xdr:nvSpPr>
        <xdr:cNvPr id="143" name="n_2aveValue【道路】&#10;一人当たり延長">
          <a:extLst>
            <a:ext uri="{FF2B5EF4-FFF2-40B4-BE49-F238E27FC236}">
              <a16:creationId xmlns:a16="http://schemas.microsoft.com/office/drawing/2014/main" id="{9DD197C5-0F96-4B8E-91A5-4CA4AF57C84E}"/>
            </a:ext>
          </a:extLst>
        </xdr:cNvPr>
        <xdr:cNvSpPr txBox="1"/>
      </xdr:nvSpPr>
      <xdr:spPr>
        <a:xfrm>
          <a:off x="8483111" y="68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1835</xdr:rowOff>
    </xdr:from>
    <xdr:ext cx="534377" cy="259045"/>
    <xdr:sp macro="" textlink="">
      <xdr:nvSpPr>
        <xdr:cNvPr id="144" name="n_3aveValue【道路】&#10;一人当たり延長">
          <a:extLst>
            <a:ext uri="{FF2B5EF4-FFF2-40B4-BE49-F238E27FC236}">
              <a16:creationId xmlns:a16="http://schemas.microsoft.com/office/drawing/2014/main" id="{0E61BE8B-1B3B-4429-BAD3-A5CA568E23CE}"/>
            </a:ext>
          </a:extLst>
        </xdr:cNvPr>
        <xdr:cNvSpPr txBox="1"/>
      </xdr:nvSpPr>
      <xdr:spPr>
        <a:xfrm>
          <a:off x="7594111" y="68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9166</xdr:rowOff>
    </xdr:from>
    <xdr:ext cx="534377" cy="259045"/>
    <xdr:sp macro="" textlink="">
      <xdr:nvSpPr>
        <xdr:cNvPr id="145" name="n_4aveValue【道路】&#10;一人当たり延長">
          <a:extLst>
            <a:ext uri="{FF2B5EF4-FFF2-40B4-BE49-F238E27FC236}">
              <a16:creationId xmlns:a16="http://schemas.microsoft.com/office/drawing/2014/main" id="{AEFFF7BE-2318-4660-8BAB-ECD03249D839}"/>
            </a:ext>
          </a:extLst>
        </xdr:cNvPr>
        <xdr:cNvSpPr txBox="1"/>
      </xdr:nvSpPr>
      <xdr:spPr>
        <a:xfrm>
          <a:off x="6705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37930</xdr:rowOff>
    </xdr:from>
    <xdr:ext cx="534377" cy="259045"/>
    <xdr:sp macro="" textlink="">
      <xdr:nvSpPr>
        <xdr:cNvPr id="146" name="n_1mainValue【道路】&#10;一人当たり延長">
          <a:extLst>
            <a:ext uri="{FF2B5EF4-FFF2-40B4-BE49-F238E27FC236}">
              <a16:creationId xmlns:a16="http://schemas.microsoft.com/office/drawing/2014/main" id="{05CCDF19-D29C-4DF3-B5AC-1965814C6954}"/>
            </a:ext>
          </a:extLst>
        </xdr:cNvPr>
        <xdr:cNvSpPr txBox="1"/>
      </xdr:nvSpPr>
      <xdr:spPr>
        <a:xfrm>
          <a:off x="9359411" y="62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62031</xdr:rowOff>
    </xdr:from>
    <xdr:ext cx="534377" cy="259045"/>
    <xdr:sp macro="" textlink="">
      <xdr:nvSpPr>
        <xdr:cNvPr id="147" name="n_2mainValue【道路】&#10;一人当たり延長">
          <a:extLst>
            <a:ext uri="{FF2B5EF4-FFF2-40B4-BE49-F238E27FC236}">
              <a16:creationId xmlns:a16="http://schemas.microsoft.com/office/drawing/2014/main" id="{83C6BC59-010F-481E-8A29-A66AB3E14678}"/>
            </a:ext>
          </a:extLst>
        </xdr:cNvPr>
        <xdr:cNvSpPr txBox="1"/>
      </xdr:nvSpPr>
      <xdr:spPr>
        <a:xfrm>
          <a:off x="8483111" y="62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78931</xdr:rowOff>
    </xdr:from>
    <xdr:ext cx="534377" cy="259045"/>
    <xdr:sp macro="" textlink="">
      <xdr:nvSpPr>
        <xdr:cNvPr id="148" name="n_3mainValue【道路】&#10;一人当たり延長">
          <a:extLst>
            <a:ext uri="{FF2B5EF4-FFF2-40B4-BE49-F238E27FC236}">
              <a16:creationId xmlns:a16="http://schemas.microsoft.com/office/drawing/2014/main" id="{B4B16136-515E-4268-9D3C-BDFA9908617E}"/>
            </a:ext>
          </a:extLst>
        </xdr:cNvPr>
        <xdr:cNvSpPr txBox="1"/>
      </xdr:nvSpPr>
      <xdr:spPr>
        <a:xfrm>
          <a:off x="7594111" y="625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99228</xdr:rowOff>
    </xdr:from>
    <xdr:ext cx="534377" cy="259045"/>
    <xdr:sp macro="" textlink="">
      <xdr:nvSpPr>
        <xdr:cNvPr id="149" name="n_4mainValue【道路】&#10;一人当たり延長">
          <a:extLst>
            <a:ext uri="{FF2B5EF4-FFF2-40B4-BE49-F238E27FC236}">
              <a16:creationId xmlns:a16="http://schemas.microsoft.com/office/drawing/2014/main" id="{50FAC8F4-D820-49D9-84D4-FF405198DF8F}"/>
            </a:ext>
          </a:extLst>
        </xdr:cNvPr>
        <xdr:cNvSpPr txBox="1"/>
      </xdr:nvSpPr>
      <xdr:spPr>
        <a:xfrm>
          <a:off x="6705111" y="62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5711354D-55A6-426C-B282-9F88430A7C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7D5E571-5389-4551-89E8-427024A2C6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284EAD8C-2C70-412A-89D8-0AA99A9D6B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988B67EA-9091-4E5D-9C8C-AA0D81181A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1BF3150-6083-4FAF-ADB4-5D77877E02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5CC720C4-1E0C-414B-9FF2-F28765786F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827B9A9-88FA-485F-87ED-07FD0A9F87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35F60EF-9003-4BFD-A5DA-44103A7BD0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9AF3E74-04E1-4169-AE4F-156E7C0A49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FC78E66-D603-4F18-A47F-6425CBD478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F92C1C2-5AF0-4793-A2D0-20D01D024B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29D0BCD-46ED-46CC-8413-C5991CA7BB1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41B1032-C696-4C90-929E-3BE5903471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F0D831F7-3AE2-4163-B959-D19CF62BB2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82198150-B4E4-465A-B9F0-D11A759A537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66C75E3-A9F2-4A34-B538-A67B3758A54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3D0E72EF-AADC-454B-93BE-68B9157623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BE754C5-EF30-4D3A-B456-296F7E33D0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3918E82E-3B7A-488A-8E1C-A3709728A5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66088EDC-FC80-4391-9B86-96A7B6E356E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E054DF26-23D4-47F6-9A27-5724F48516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F087EFFE-186F-49B0-8403-1D6B4898C20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5F477E2B-180D-4DAF-AA21-CB19C8DA395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E3E2F50-43FF-4987-9B80-00C77FA28E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41865052-117C-4B20-B3E9-FB35EC915D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48BA8A0D-C8AA-49D1-AA1D-71F4FF3FE3AA}"/>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2F0B2560-A409-452D-BA46-8B39B7E90E04}"/>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599EB872-A5D1-4ADC-8E34-7640547C58A2}"/>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4BB5DD42-1E4E-4384-A357-27388B1AC829}"/>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3D1A4990-17E1-4B33-9779-DDF67CA5CD8B}"/>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407F8D6B-EE51-46A3-A028-7ED2FF8D0756}"/>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D123A36-CA77-4054-94CD-C984FA612204}"/>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47D31610-0110-4DA1-A02A-767806C3B8C7}"/>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3" name="フローチャート: 判断 182">
          <a:extLst>
            <a:ext uri="{FF2B5EF4-FFF2-40B4-BE49-F238E27FC236}">
              <a16:creationId xmlns:a16="http://schemas.microsoft.com/office/drawing/2014/main" id="{60B471E6-2CDB-4D40-875D-23484FFA7391}"/>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4" name="フローチャート: 判断 183">
          <a:extLst>
            <a:ext uri="{FF2B5EF4-FFF2-40B4-BE49-F238E27FC236}">
              <a16:creationId xmlns:a16="http://schemas.microsoft.com/office/drawing/2014/main" id="{076F7F60-F269-4D8C-ACA9-C80B9A34C9D6}"/>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12CCAE7F-D755-41A3-BF9B-4BAE41782F4B}"/>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87E3ED-5C52-4FF4-9DC6-6E915AB95F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40BFBFE-0953-4D4D-B583-97DC8CAC33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CB663F-498A-4934-9BC2-904EBED494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6848FDF-44C3-44C6-B08B-D5330FAB93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68BC2AF-4253-4F13-84BD-4748049387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91" name="楕円 190">
          <a:extLst>
            <a:ext uri="{FF2B5EF4-FFF2-40B4-BE49-F238E27FC236}">
              <a16:creationId xmlns:a16="http://schemas.microsoft.com/office/drawing/2014/main" id="{8016C302-8FC9-4893-B12A-048CE6E3C97A}"/>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86AA30C-60E7-4A67-812D-5125E096AAB3}"/>
            </a:ext>
          </a:extLst>
        </xdr:cNvPr>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3" name="楕円 192">
          <a:extLst>
            <a:ext uri="{FF2B5EF4-FFF2-40B4-BE49-F238E27FC236}">
              <a16:creationId xmlns:a16="http://schemas.microsoft.com/office/drawing/2014/main" id="{39A5C387-9BF5-4C4B-B830-772F53913105}"/>
            </a:ext>
          </a:extLst>
        </xdr:cNvPr>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76744</xdr:rowOff>
    </xdr:to>
    <xdr:cxnSp macro="">
      <xdr:nvCxnSpPr>
        <xdr:cNvPr id="194" name="直線コネクタ 193">
          <a:extLst>
            <a:ext uri="{FF2B5EF4-FFF2-40B4-BE49-F238E27FC236}">
              <a16:creationId xmlns:a16="http://schemas.microsoft.com/office/drawing/2014/main" id="{EA6622E6-4ABE-48A0-B5C9-FE71E037B3D6}"/>
            </a:ext>
          </a:extLst>
        </xdr:cNvPr>
        <xdr:cNvCxnSpPr/>
      </xdr:nvCxnSpPr>
      <xdr:spPr>
        <a:xfrm flipV="1">
          <a:off x="3797300" y="105302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5" name="楕円 194">
          <a:extLst>
            <a:ext uri="{FF2B5EF4-FFF2-40B4-BE49-F238E27FC236}">
              <a16:creationId xmlns:a16="http://schemas.microsoft.com/office/drawing/2014/main" id="{0925011B-17B0-44FE-8D64-7DD2EBFDFF00}"/>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76744</xdr:rowOff>
    </xdr:to>
    <xdr:cxnSp macro="">
      <xdr:nvCxnSpPr>
        <xdr:cNvPr id="196" name="直線コネクタ 195">
          <a:extLst>
            <a:ext uri="{FF2B5EF4-FFF2-40B4-BE49-F238E27FC236}">
              <a16:creationId xmlns:a16="http://schemas.microsoft.com/office/drawing/2014/main" id="{187DFC55-299F-4FBB-8C0E-8241F4E15A3A}"/>
            </a:ext>
          </a:extLst>
        </xdr:cNvPr>
        <xdr:cNvCxnSpPr/>
      </xdr:nvCxnSpPr>
      <xdr:spPr>
        <a:xfrm>
          <a:off x="2908300" y="105319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97" name="楕円 196">
          <a:extLst>
            <a:ext uri="{FF2B5EF4-FFF2-40B4-BE49-F238E27FC236}">
              <a16:creationId xmlns:a16="http://schemas.microsoft.com/office/drawing/2014/main" id="{70C59451-959D-419D-95A0-A6E9D3339E72}"/>
            </a:ext>
          </a:extLst>
        </xdr:cNvPr>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71846</xdr:rowOff>
    </xdr:from>
    <xdr:to>
      <xdr:col>15</xdr:col>
      <xdr:colOff>50800</xdr:colOff>
      <xdr:row>61</xdr:row>
      <xdr:rowOff>73478</xdr:rowOff>
    </xdr:to>
    <xdr:cxnSp macro="">
      <xdr:nvCxnSpPr>
        <xdr:cNvPr id="198" name="直線コネクタ 197">
          <a:extLst>
            <a:ext uri="{FF2B5EF4-FFF2-40B4-BE49-F238E27FC236}">
              <a16:creationId xmlns:a16="http://schemas.microsoft.com/office/drawing/2014/main" id="{78B3F129-D5FC-44B4-9BC7-7A72214BB696}"/>
            </a:ext>
          </a:extLst>
        </xdr:cNvPr>
        <xdr:cNvCxnSpPr/>
      </xdr:nvCxnSpPr>
      <xdr:spPr>
        <a:xfrm>
          <a:off x="2019300" y="105302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9" name="楕円 198">
          <a:extLst>
            <a:ext uri="{FF2B5EF4-FFF2-40B4-BE49-F238E27FC236}">
              <a16:creationId xmlns:a16="http://schemas.microsoft.com/office/drawing/2014/main" id="{F040694C-B784-4CEF-AA4F-5F62EC896AB3}"/>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71846</xdr:rowOff>
    </xdr:from>
    <xdr:to>
      <xdr:col>10</xdr:col>
      <xdr:colOff>114300</xdr:colOff>
      <xdr:row>61</xdr:row>
      <xdr:rowOff>75112</xdr:rowOff>
    </xdr:to>
    <xdr:cxnSp macro="">
      <xdr:nvCxnSpPr>
        <xdr:cNvPr id="200" name="直線コネクタ 199">
          <a:extLst>
            <a:ext uri="{FF2B5EF4-FFF2-40B4-BE49-F238E27FC236}">
              <a16:creationId xmlns:a16="http://schemas.microsoft.com/office/drawing/2014/main" id="{D85CDE73-2410-4387-868D-7C8A8B082DAD}"/>
            </a:ext>
          </a:extLst>
        </xdr:cNvPr>
        <xdr:cNvCxnSpPr/>
      </xdr:nvCxnSpPr>
      <xdr:spPr>
        <a:xfrm flipV="1">
          <a:off x="1130300" y="105302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CA34A06-7649-453F-9418-95CD244DC2CA}"/>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D0B2CFB7-D2B5-4A41-8762-6680E37C4C7E}"/>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A50D2FC4-F0BF-477B-91A1-79B93F2A7D63}"/>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B94F03D-3ED5-470D-8040-9ACE1FF966C7}"/>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59C2FFE6-F334-48C2-B47E-6876804F8025}"/>
            </a:ext>
          </a:extLst>
        </xdr:cNvPr>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EEE0ADD1-B257-4AFF-8DC3-FD111D104210}"/>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C1123E43-F314-45BE-9B14-DE3067978D20}"/>
            </a:ext>
          </a:extLst>
        </xdr:cNvPr>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E7B8977-FA7F-4FF7-AEA1-BF2F9E34495F}"/>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78B9C78-F574-48B1-BAB9-7B6ECE17FA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A8AC3B9B-FC42-4651-AB53-CBA05899E5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3C82CA3-7EB6-4C98-8B2D-693335C0B8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9D51E98-6DBC-4367-85A2-44359024C0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34E49C7-C7A7-471E-9557-33C3CE4FBB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39B9365-D5DC-4CCC-9779-3EB384D1FC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BC9D384-1BC6-44F2-9B17-DBFF908A46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B6DB74D-3D3E-4830-A1F5-49425509CB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0E2F750-9D4E-4099-8B25-986861C215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3F2E5E3-B79D-4891-9ABB-6436612194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7C529A8F-D840-46A3-BEF6-8BA3DCAF59F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577EAFCF-3874-4D1C-B933-E2FFC2499B4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9A3D4959-35C0-42E9-B122-816FBE3444D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C060EF11-4869-49B1-825B-65EB541934E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B129038-4B6F-4668-A188-A809D7AA5E2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9C388DD1-8ABA-4475-871E-BBAE9171F90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9F43F418-5C12-4859-A8FB-0147F7750D0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6B4479D4-7D00-4054-B352-35336CB4F96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7F13CA8-646F-4770-9A66-FC0F0EC727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F598CC0-AE8F-48BA-9695-2F1744CEA9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79A7E1A-B1D4-418E-BBAD-D8252021FC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6DD668F-BD87-4466-9C6D-AF49EFBDE96F}"/>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B5CE1E64-96F7-4011-AF27-B0E1B06FDE2A}"/>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D675C49E-AABC-48DB-B1D3-516B133AD03D}"/>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74EE141-1636-47C3-9D12-C3654DEB6692}"/>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1D539D44-D1D1-4B2F-A39D-F8A4E571F443}"/>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6B19F40-C981-4157-866D-34BF66F1ADA3}"/>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C3147EEF-52E3-4693-99F9-9C5D4E9974F1}"/>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59CC9A67-6DC7-4720-946E-020937F65775}"/>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116932</xdr:rowOff>
    </xdr:from>
    <xdr:to>
      <xdr:col>46</xdr:col>
      <xdr:colOff>38100</xdr:colOff>
      <xdr:row>63</xdr:row>
      <xdr:rowOff>47082</xdr:rowOff>
    </xdr:to>
    <xdr:sp macro="" textlink="">
      <xdr:nvSpPr>
        <xdr:cNvPr id="238" name="フローチャート: 判断 237">
          <a:extLst>
            <a:ext uri="{FF2B5EF4-FFF2-40B4-BE49-F238E27FC236}">
              <a16:creationId xmlns:a16="http://schemas.microsoft.com/office/drawing/2014/main" id="{6BEA0254-2362-45DC-BCF9-21D04DED06BB}"/>
            </a:ext>
          </a:extLst>
        </xdr:cNvPr>
        <xdr:cNvSpPr/>
      </xdr:nvSpPr>
      <xdr:spPr>
        <a:xfrm>
          <a:off x="8699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125690</xdr:rowOff>
    </xdr:from>
    <xdr:to>
      <xdr:col>41</xdr:col>
      <xdr:colOff>101600</xdr:colOff>
      <xdr:row>63</xdr:row>
      <xdr:rowOff>55840</xdr:rowOff>
    </xdr:to>
    <xdr:sp macro="" textlink="">
      <xdr:nvSpPr>
        <xdr:cNvPr id="239" name="フローチャート: 判断 238">
          <a:extLst>
            <a:ext uri="{FF2B5EF4-FFF2-40B4-BE49-F238E27FC236}">
              <a16:creationId xmlns:a16="http://schemas.microsoft.com/office/drawing/2014/main" id="{FB7B98A2-11FF-4440-A0BC-6748AEC88E74}"/>
            </a:ext>
          </a:extLst>
        </xdr:cNvPr>
        <xdr:cNvSpPr/>
      </xdr:nvSpPr>
      <xdr:spPr>
        <a:xfrm>
          <a:off x="7810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125405</xdr:rowOff>
    </xdr:from>
    <xdr:to>
      <xdr:col>36</xdr:col>
      <xdr:colOff>165100</xdr:colOff>
      <xdr:row>63</xdr:row>
      <xdr:rowOff>55555</xdr:rowOff>
    </xdr:to>
    <xdr:sp macro="" textlink="">
      <xdr:nvSpPr>
        <xdr:cNvPr id="240" name="フローチャート: 判断 239">
          <a:extLst>
            <a:ext uri="{FF2B5EF4-FFF2-40B4-BE49-F238E27FC236}">
              <a16:creationId xmlns:a16="http://schemas.microsoft.com/office/drawing/2014/main" id="{4203F5ED-B334-4F2E-BE09-7589529E72D8}"/>
            </a:ext>
          </a:extLst>
        </xdr:cNvPr>
        <xdr:cNvSpPr/>
      </xdr:nvSpPr>
      <xdr:spPr>
        <a:xfrm>
          <a:off x="6921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F169559-AC6A-4474-9050-D44EE69541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604CBA-BF3D-46D9-81BE-9BA2C4E840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C492C1F-1916-47E8-8761-F2B66C7F54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2FD884A-D7C9-4C88-91F8-BC1A6A7B00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910A70A-5DEF-4B08-A7B1-42C165523E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159231</xdr:rowOff>
    </xdr:from>
    <xdr:to>
      <xdr:col>55</xdr:col>
      <xdr:colOff>50800</xdr:colOff>
      <xdr:row>62</xdr:row>
      <xdr:rowOff>89381</xdr:rowOff>
    </xdr:to>
    <xdr:sp macro="" textlink="">
      <xdr:nvSpPr>
        <xdr:cNvPr id="246" name="楕円 245">
          <a:extLst>
            <a:ext uri="{FF2B5EF4-FFF2-40B4-BE49-F238E27FC236}">
              <a16:creationId xmlns:a16="http://schemas.microsoft.com/office/drawing/2014/main" id="{9B750A91-A393-4B24-9B2F-C801733DA526}"/>
            </a:ext>
          </a:extLst>
        </xdr:cNvPr>
        <xdr:cNvSpPr/>
      </xdr:nvSpPr>
      <xdr:spPr>
        <a:xfrm>
          <a:off x="10426700" y="106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1DCCF52-C6D2-43A0-AD79-15789760254C}"/>
            </a:ext>
          </a:extLst>
        </xdr:cNvPr>
        <xdr:cNvSpPr txBox="1"/>
      </xdr:nvSpPr>
      <xdr:spPr>
        <a:xfrm>
          <a:off x="10515600" y="1046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3694</xdr:rowOff>
    </xdr:from>
    <xdr:to>
      <xdr:col>50</xdr:col>
      <xdr:colOff>165100</xdr:colOff>
      <xdr:row>62</xdr:row>
      <xdr:rowOff>105294</xdr:rowOff>
    </xdr:to>
    <xdr:sp macro="" textlink="">
      <xdr:nvSpPr>
        <xdr:cNvPr id="248" name="楕円 247">
          <a:extLst>
            <a:ext uri="{FF2B5EF4-FFF2-40B4-BE49-F238E27FC236}">
              <a16:creationId xmlns:a16="http://schemas.microsoft.com/office/drawing/2014/main" id="{25F76BC2-0F4A-4077-9334-2B68C3AA5422}"/>
            </a:ext>
          </a:extLst>
        </xdr:cNvPr>
        <xdr:cNvSpPr/>
      </xdr:nvSpPr>
      <xdr:spPr>
        <a:xfrm>
          <a:off x="9588500" y="106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38581</xdr:rowOff>
    </xdr:from>
    <xdr:to>
      <xdr:col>55</xdr:col>
      <xdr:colOff>0</xdr:colOff>
      <xdr:row>62</xdr:row>
      <xdr:rowOff>54494</xdr:rowOff>
    </xdr:to>
    <xdr:cxnSp macro="">
      <xdr:nvCxnSpPr>
        <xdr:cNvPr id="249" name="直線コネクタ 248">
          <a:extLst>
            <a:ext uri="{FF2B5EF4-FFF2-40B4-BE49-F238E27FC236}">
              <a16:creationId xmlns:a16="http://schemas.microsoft.com/office/drawing/2014/main" id="{AB5E3F6F-602A-475C-963E-11E252A2AC63}"/>
            </a:ext>
          </a:extLst>
        </xdr:cNvPr>
        <xdr:cNvCxnSpPr/>
      </xdr:nvCxnSpPr>
      <xdr:spPr>
        <a:xfrm flipV="1">
          <a:off x="9639300" y="10668481"/>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xdr:rowOff>
    </xdr:from>
    <xdr:to>
      <xdr:col>46</xdr:col>
      <xdr:colOff>38100</xdr:colOff>
      <xdr:row>62</xdr:row>
      <xdr:rowOff>116767</xdr:rowOff>
    </xdr:to>
    <xdr:sp macro="" textlink="">
      <xdr:nvSpPr>
        <xdr:cNvPr id="250" name="楕円 249">
          <a:extLst>
            <a:ext uri="{FF2B5EF4-FFF2-40B4-BE49-F238E27FC236}">
              <a16:creationId xmlns:a16="http://schemas.microsoft.com/office/drawing/2014/main" id="{6428EECF-020D-4DA1-B82E-A2EDC04748C7}"/>
            </a:ext>
          </a:extLst>
        </xdr:cNvPr>
        <xdr:cNvSpPr/>
      </xdr:nvSpPr>
      <xdr:spPr>
        <a:xfrm>
          <a:off x="86995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54494</xdr:rowOff>
    </xdr:from>
    <xdr:to>
      <xdr:col>50</xdr:col>
      <xdr:colOff>114300</xdr:colOff>
      <xdr:row>62</xdr:row>
      <xdr:rowOff>65967</xdr:rowOff>
    </xdr:to>
    <xdr:cxnSp macro="">
      <xdr:nvCxnSpPr>
        <xdr:cNvPr id="251" name="直線コネクタ 250">
          <a:extLst>
            <a:ext uri="{FF2B5EF4-FFF2-40B4-BE49-F238E27FC236}">
              <a16:creationId xmlns:a16="http://schemas.microsoft.com/office/drawing/2014/main" id="{17CA7C56-C70A-463E-9C02-3C50A527FDB3}"/>
            </a:ext>
          </a:extLst>
        </xdr:cNvPr>
        <xdr:cNvCxnSpPr/>
      </xdr:nvCxnSpPr>
      <xdr:spPr>
        <a:xfrm flipV="1">
          <a:off x="8750300" y="10684394"/>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24596</xdr:rowOff>
    </xdr:from>
    <xdr:to>
      <xdr:col>41</xdr:col>
      <xdr:colOff>101600</xdr:colOff>
      <xdr:row>62</xdr:row>
      <xdr:rowOff>126196</xdr:rowOff>
    </xdr:to>
    <xdr:sp macro="" textlink="">
      <xdr:nvSpPr>
        <xdr:cNvPr id="252" name="楕円 251">
          <a:extLst>
            <a:ext uri="{FF2B5EF4-FFF2-40B4-BE49-F238E27FC236}">
              <a16:creationId xmlns:a16="http://schemas.microsoft.com/office/drawing/2014/main" id="{AAA95D44-9EF0-4F8D-8453-A6F8506ECA9C}"/>
            </a:ext>
          </a:extLst>
        </xdr:cNvPr>
        <xdr:cNvSpPr/>
      </xdr:nvSpPr>
      <xdr:spPr>
        <a:xfrm>
          <a:off x="7810500" y="106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65967</xdr:rowOff>
    </xdr:from>
    <xdr:to>
      <xdr:col>45</xdr:col>
      <xdr:colOff>177800</xdr:colOff>
      <xdr:row>62</xdr:row>
      <xdr:rowOff>75396</xdr:rowOff>
    </xdr:to>
    <xdr:cxnSp macro="">
      <xdr:nvCxnSpPr>
        <xdr:cNvPr id="253" name="直線コネクタ 252">
          <a:extLst>
            <a:ext uri="{FF2B5EF4-FFF2-40B4-BE49-F238E27FC236}">
              <a16:creationId xmlns:a16="http://schemas.microsoft.com/office/drawing/2014/main" id="{29CD6211-E9DC-4D33-B2B6-A263BC8755A7}"/>
            </a:ext>
          </a:extLst>
        </xdr:cNvPr>
        <xdr:cNvCxnSpPr/>
      </xdr:nvCxnSpPr>
      <xdr:spPr>
        <a:xfrm flipV="1">
          <a:off x="7861300" y="1069586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36820</xdr:rowOff>
    </xdr:from>
    <xdr:to>
      <xdr:col>36</xdr:col>
      <xdr:colOff>165100</xdr:colOff>
      <xdr:row>62</xdr:row>
      <xdr:rowOff>138420</xdr:rowOff>
    </xdr:to>
    <xdr:sp macro="" textlink="">
      <xdr:nvSpPr>
        <xdr:cNvPr id="254" name="楕円 253">
          <a:extLst>
            <a:ext uri="{FF2B5EF4-FFF2-40B4-BE49-F238E27FC236}">
              <a16:creationId xmlns:a16="http://schemas.microsoft.com/office/drawing/2014/main" id="{BD842500-DB48-4321-885F-00D539A034BB}"/>
            </a:ext>
          </a:extLst>
        </xdr:cNvPr>
        <xdr:cNvSpPr/>
      </xdr:nvSpPr>
      <xdr:spPr>
        <a:xfrm>
          <a:off x="6921500" y="106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75396</xdr:rowOff>
    </xdr:from>
    <xdr:to>
      <xdr:col>41</xdr:col>
      <xdr:colOff>50800</xdr:colOff>
      <xdr:row>62</xdr:row>
      <xdr:rowOff>87620</xdr:rowOff>
    </xdr:to>
    <xdr:cxnSp macro="">
      <xdr:nvCxnSpPr>
        <xdr:cNvPr id="255" name="直線コネクタ 254">
          <a:extLst>
            <a:ext uri="{FF2B5EF4-FFF2-40B4-BE49-F238E27FC236}">
              <a16:creationId xmlns:a16="http://schemas.microsoft.com/office/drawing/2014/main" id="{6A0B4380-8494-40FF-871F-761A649DA2DD}"/>
            </a:ext>
          </a:extLst>
        </xdr:cNvPr>
        <xdr:cNvCxnSpPr/>
      </xdr:nvCxnSpPr>
      <xdr:spPr>
        <a:xfrm flipV="1">
          <a:off x="6972300" y="10705296"/>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4A547F7-8734-4EBC-976D-B2058C18113B}"/>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38209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FCB5370-8767-4F28-853F-B7D02E1E721C}"/>
            </a:ext>
          </a:extLst>
        </xdr:cNvPr>
        <xdr:cNvSpPr txBox="1"/>
      </xdr:nvSpPr>
      <xdr:spPr>
        <a:xfrm>
          <a:off x="8450795" y="108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46967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3531F1D-A9E3-493F-9775-F00266635C3A}"/>
            </a:ext>
          </a:extLst>
        </xdr:cNvPr>
        <xdr:cNvSpPr txBox="1"/>
      </xdr:nvSpPr>
      <xdr:spPr>
        <a:xfrm>
          <a:off x="7561795" y="1084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46682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8FB5A11-1DC2-477B-BA6A-35999AB8EE46}"/>
            </a:ext>
          </a:extLst>
        </xdr:cNvPr>
        <xdr:cNvSpPr txBox="1"/>
      </xdr:nvSpPr>
      <xdr:spPr>
        <a:xfrm>
          <a:off x="6672795" y="1084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121821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279763A-521F-4D63-8D00-2A6BA17A4028}"/>
            </a:ext>
          </a:extLst>
        </xdr:cNvPr>
        <xdr:cNvSpPr txBox="1"/>
      </xdr:nvSpPr>
      <xdr:spPr>
        <a:xfrm>
          <a:off x="9327095" y="1040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133294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F3DC41A-B4DD-4C1F-826D-F9A3B76EFEA8}"/>
            </a:ext>
          </a:extLst>
        </xdr:cNvPr>
        <xdr:cNvSpPr txBox="1"/>
      </xdr:nvSpPr>
      <xdr:spPr>
        <a:xfrm>
          <a:off x="8450795" y="1042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142723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9F3368B-4F2D-4E49-AA29-F883A60685F9}"/>
            </a:ext>
          </a:extLst>
        </xdr:cNvPr>
        <xdr:cNvSpPr txBox="1"/>
      </xdr:nvSpPr>
      <xdr:spPr>
        <a:xfrm>
          <a:off x="7561795" y="1042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154947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00ACBB5-C9BA-4FDB-9D17-86B5FE58401D}"/>
            </a:ext>
          </a:extLst>
        </xdr:cNvPr>
        <xdr:cNvSpPr txBox="1"/>
      </xdr:nvSpPr>
      <xdr:spPr>
        <a:xfrm>
          <a:off x="6672795" y="1044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A879F28-47EE-4675-BD53-7DDFD3C2C4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621D5E9-85A5-421A-BE84-87F15806F7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8283ED4-8C43-4243-8FF2-CC8C2491C1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C608A99-798F-45F5-BFD6-517AFFD62A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0D3B4C9-B5CC-4991-A911-6150EACE43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BF8DF4C-7AC9-4D34-BC69-59E8F8E71B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FF0D98D-3A30-4E94-954C-EA3753D1AF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96841F1-86B7-4A7A-A2D3-17427EAB70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2DFF05A-5401-40BE-876A-CF71AE85D7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D6D416A-9764-40D5-B43D-D481ECB584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E488ACD-B3AE-41BC-8256-A52EE7E745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760BC25-982E-4083-9885-51C988BD3B1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80EAF5B-4FCA-474D-85D2-428D1B9858C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8C19F87-2116-4E63-905A-680B923C78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62CA1B1C-20EC-4001-B21B-A772DE3745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172E210-6389-44BF-BE01-CB14A233FC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32C6F90-543B-4A4F-B97C-56D2FFD0936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A22A79A-7872-468C-A082-BF761CC2F1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3BC8F00-CE7D-4F8A-BA61-D8C130DD54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683D3FA-FAA0-4438-B033-88057CC345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28E73F7-E4FA-4A47-8A24-CDBA5B4260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F05BE00-ED7E-499F-A367-E9DD1C2DD1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2948D44-A5E8-43D8-8C2D-9B51FDAB89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B444084-A0FF-441C-9E38-C8A5117B13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4CF9AA5-6746-45BA-9153-B495680391E7}"/>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DC0B4BF-3016-4AB3-AF8A-698CA778EFD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0916B25-3482-4445-AE82-F4BB3DA4C9D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C0E9FE3-F42D-44A3-83C5-F4B60687D49B}"/>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33671140-93FA-48A0-84F4-E8F065EE905D}"/>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606E11C-6684-402B-BC90-4005D48FF559}"/>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A15CBB1-C71F-44A6-B5D1-76171F04F4C9}"/>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D520E3DB-FDA7-4321-A3D1-929C2C211768}"/>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6" name="フローチャート: 判断 295">
          <a:extLst>
            <a:ext uri="{FF2B5EF4-FFF2-40B4-BE49-F238E27FC236}">
              <a16:creationId xmlns:a16="http://schemas.microsoft.com/office/drawing/2014/main" id="{E8F2B7A8-ABA3-4FD6-973E-38A0B110CC7D}"/>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7" name="フローチャート: 判断 296">
          <a:extLst>
            <a:ext uri="{FF2B5EF4-FFF2-40B4-BE49-F238E27FC236}">
              <a16:creationId xmlns:a16="http://schemas.microsoft.com/office/drawing/2014/main" id="{C2859F9A-9981-4CF0-840F-77E28FC78386}"/>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8" name="フローチャート: 判断 297">
          <a:extLst>
            <a:ext uri="{FF2B5EF4-FFF2-40B4-BE49-F238E27FC236}">
              <a16:creationId xmlns:a16="http://schemas.microsoft.com/office/drawing/2014/main" id="{809CE4A5-D482-45F5-B4B2-4FB8155B24B8}"/>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97D8B24-DE6F-4C64-A909-DBF271872F1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6FF1CDB-507C-4050-95A1-D76F5CA830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A70B65-FDB4-4728-9DE4-C8A9CD65F1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5E5F238-7E1E-439F-88B8-1B93828A49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EAC3715-1989-43BF-9102-6443A5B773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4" name="楕円 303">
          <a:extLst>
            <a:ext uri="{FF2B5EF4-FFF2-40B4-BE49-F238E27FC236}">
              <a16:creationId xmlns:a16="http://schemas.microsoft.com/office/drawing/2014/main" id="{EDF4BF42-82C8-4AC4-A4DF-CFCC662F88C3}"/>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EA83ADF-A849-4169-8400-74214152786D}"/>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6" name="楕円 305">
          <a:extLst>
            <a:ext uri="{FF2B5EF4-FFF2-40B4-BE49-F238E27FC236}">
              <a16:creationId xmlns:a16="http://schemas.microsoft.com/office/drawing/2014/main" id="{8D46FFCF-CD5B-48BA-8D5C-696AF914CEF9}"/>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140970</xdr:rowOff>
    </xdr:to>
    <xdr:cxnSp macro="">
      <xdr:nvCxnSpPr>
        <xdr:cNvPr id="307" name="直線コネクタ 306">
          <a:extLst>
            <a:ext uri="{FF2B5EF4-FFF2-40B4-BE49-F238E27FC236}">
              <a16:creationId xmlns:a16="http://schemas.microsoft.com/office/drawing/2014/main" id="{BB4C196F-F17F-4BF9-A6F9-AD1675FC1DF2}"/>
            </a:ext>
          </a:extLst>
        </xdr:cNvPr>
        <xdr:cNvCxnSpPr/>
      </xdr:nvCxnSpPr>
      <xdr:spPr>
        <a:xfrm>
          <a:off x="3797300" y="14348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08" name="楕円 307">
          <a:extLst>
            <a:ext uri="{FF2B5EF4-FFF2-40B4-BE49-F238E27FC236}">
              <a16:creationId xmlns:a16="http://schemas.microsoft.com/office/drawing/2014/main" id="{CFC7A092-1449-4E40-B15E-483F69FB3015}"/>
            </a:ext>
          </a:extLst>
        </xdr:cNvPr>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167639</xdr:rowOff>
    </xdr:to>
    <xdr:cxnSp macro="">
      <xdr:nvCxnSpPr>
        <xdr:cNvPr id="309" name="直線コネクタ 308">
          <a:extLst>
            <a:ext uri="{FF2B5EF4-FFF2-40B4-BE49-F238E27FC236}">
              <a16:creationId xmlns:a16="http://schemas.microsoft.com/office/drawing/2014/main" id="{D9942F38-F9D4-4533-B5CD-31654D488040}"/>
            </a:ext>
          </a:extLst>
        </xdr:cNvPr>
        <xdr:cNvCxnSpPr/>
      </xdr:nvCxnSpPr>
      <xdr:spPr>
        <a:xfrm flipV="1">
          <a:off x="2908300" y="14348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310" name="楕円 309">
          <a:extLst>
            <a:ext uri="{FF2B5EF4-FFF2-40B4-BE49-F238E27FC236}">
              <a16:creationId xmlns:a16="http://schemas.microsoft.com/office/drawing/2014/main" id="{BE9CC149-F3D0-4499-B0EE-E503C43946D3}"/>
            </a:ext>
          </a:extLst>
        </xdr:cNvPr>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83</xdr:row>
      <xdr:rowOff>167639</xdr:rowOff>
    </xdr:to>
    <xdr:cxnSp macro="">
      <xdr:nvCxnSpPr>
        <xdr:cNvPr id="311" name="直線コネクタ 310">
          <a:extLst>
            <a:ext uri="{FF2B5EF4-FFF2-40B4-BE49-F238E27FC236}">
              <a16:creationId xmlns:a16="http://schemas.microsoft.com/office/drawing/2014/main" id="{4A4987FD-5585-4B45-8DEA-485D4B493D8E}"/>
            </a:ext>
          </a:extLst>
        </xdr:cNvPr>
        <xdr:cNvCxnSpPr/>
      </xdr:nvCxnSpPr>
      <xdr:spPr>
        <a:xfrm>
          <a:off x="2019300" y="14375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36830</xdr:rowOff>
    </xdr:from>
    <xdr:to>
      <xdr:col>6</xdr:col>
      <xdr:colOff>38100</xdr:colOff>
      <xdr:row>84</xdr:row>
      <xdr:rowOff>138430</xdr:rowOff>
    </xdr:to>
    <xdr:sp macro="" textlink="">
      <xdr:nvSpPr>
        <xdr:cNvPr id="312" name="楕円 311">
          <a:extLst>
            <a:ext uri="{FF2B5EF4-FFF2-40B4-BE49-F238E27FC236}">
              <a16:creationId xmlns:a16="http://schemas.microsoft.com/office/drawing/2014/main" id="{59B87941-92FF-4C1C-A8B1-9B1A47BBFD8F}"/>
            </a:ext>
          </a:extLst>
        </xdr:cNvPr>
        <xdr:cNvSpPr/>
      </xdr:nvSpPr>
      <xdr:spPr>
        <a:xfrm>
          <a:off x="1079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144780</xdr:rowOff>
    </xdr:from>
    <xdr:to>
      <xdr:col>10</xdr:col>
      <xdr:colOff>114300</xdr:colOff>
      <xdr:row>84</xdr:row>
      <xdr:rowOff>87630</xdr:rowOff>
    </xdr:to>
    <xdr:cxnSp macro="">
      <xdr:nvCxnSpPr>
        <xdr:cNvPr id="313" name="直線コネクタ 312">
          <a:extLst>
            <a:ext uri="{FF2B5EF4-FFF2-40B4-BE49-F238E27FC236}">
              <a16:creationId xmlns:a16="http://schemas.microsoft.com/office/drawing/2014/main" id="{A6D313BF-F294-4D93-9196-32F0F3A6A6E0}"/>
            </a:ext>
          </a:extLst>
        </xdr:cNvPr>
        <xdr:cNvCxnSpPr/>
      </xdr:nvCxnSpPr>
      <xdr:spPr>
        <a:xfrm flipV="1">
          <a:off x="1130300" y="14375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6FFBCB30-B318-4CAA-BA5B-3FF9E703B2A2}"/>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5" name="n_2aveValue【公営住宅】&#10;有形固定資産減価償却率">
          <a:extLst>
            <a:ext uri="{FF2B5EF4-FFF2-40B4-BE49-F238E27FC236}">
              <a16:creationId xmlns:a16="http://schemas.microsoft.com/office/drawing/2014/main" id="{6263E921-07C6-4AC6-947A-C2CE8B8F6DFD}"/>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6" name="n_3aveValue【公営住宅】&#10;有形固定資産減価償却率">
          <a:extLst>
            <a:ext uri="{FF2B5EF4-FFF2-40B4-BE49-F238E27FC236}">
              <a16:creationId xmlns:a16="http://schemas.microsoft.com/office/drawing/2014/main" id="{5593FC09-2454-4822-BE76-7505A6B9948E}"/>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7" name="n_4aveValue【公営住宅】&#10;有形固定資産減価償却率">
          <a:extLst>
            <a:ext uri="{FF2B5EF4-FFF2-40B4-BE49-F238E27FC236}">
              <a16:creationId xmlns:a16="http://schemas.microsoft.com/office/drawing/2014/main" id="{CACCEAEF-8E3C-4CE2-A3DE-5ED9D52D8D71}"/>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8" name="n_1mainValue【公営住宅】&#10;有形固定資産減価償却率">
          <a:extLst>
            <a:ext uri="{FF2B5EF4-FFF2-40B4-BE49-F238E27FC236}">
              <a16:creationId xmlns:a16="http://schemas.microsoft.com/office/drawing/2014/main" id="{177CD1AB-A109-46D0-A969-8E71769FFCA2}"/>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19" name="n_2mainValue【公営住宅】&#10;有形固定資産減価償却率">
          <a:extLst>
            <a:ext uri="{FF2B5EF4-FFF2-40B4-BE49-F238E27FC236}">
              <a16:creationId xmlns:a16="http://schemas.microsoft.com/office/drawing/2014/main" id="{28B2A5AF-7290-4282-9BB9-69568685C7E1}"/>
            </a:ext>
          </a:extLst>
        </xdr:cNvPr>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320" name="n_3mainValue【公営住宅】&#10;有形固定資産減価償却率">
          <a:extLst>
            <a:ext uri="{FF2B5EF4-FFF2-40B4-BE49-F238E27FC236}">
              <a16:creationId xmlns:a16="http://schemas.microsoft.com/office/drawing/2014/main" id="{75A9D150-17FE-4738-BB90-9A6DF0480120}"/>
            </a:ext>
          </a:extLst>
        </xdr:cNvPr>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321" name="n_4mainValue【公営住宅】&#10;有形固定資産減価償却率">
          <a:extLst>
            <a:ext uri="{FF2B5EF4-FFF2-40B4-BE49-F238E27FC236}">
              <a16:creationId xmlns:a16="http://schemas.microsoft.com/office/drawing/2014/main" id="{0AD657CC-F1D2-485C-8F1A-A4F6FE0E4A9E}"/>
            </a:ext>
          </a:extLst>
        </xdr:cNvPr>
        <xdr:cNvSpPr txBox="1"/>
      </xdr:nvSpPr>
      <xdr:spPr>
        <a:xfrm>
          <a:off x="927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ED25AE8-EDB9-40C9-9208-B7D68FCBD9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4BD3AE8-0EA8-486F-BE41-07FB8A3788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521046A-B076-4C86-B09B-CED6D53AAD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ACD65DD-7C8E-4D28-AA8B-89891E54CA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075CF97-95C1-47D1-B736-D6AD61D3B7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A1421B9-ECC6-47FA-93C2-9F7A9C9F95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CC099B1-D149-49DF-890A-F99B9764D1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9683E33-757E-43FB-BC78-4F04F38022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FC5C3FE-8468-493E-85E4-91ADAB2E59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2130127-B1BE-43AF-9124-A8D64AA204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9C4BCBF-4524-448B-8143-3DF8772C2FF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4C6C991B-A815-4B9B-94EB-0FF474444C9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7C53AA6-57F4-444A-90AE-5BE65AC6319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572C41E-9529-404C-BF60-239846FE31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CB297D49-94C2-4428-8BCB-E70E3A9070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1CC96EC3-ABFE-4AEB-A995-25D1C074A71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CEAE94E-E488-46F5-AA60-0A07F0504B6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F7F0713A-BC5E-4C76-AD4D-2817EF8EFC1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6706731B-FF5B-4516-92C6-F49A38BEBC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1D8F603D-0CAA-42EA-AA6F-5A29F3ECE6CB}"/>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1246F72-D86C-4394-A3C8-36AF8B9C1B6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BCB6C0EF-4B00-4DA7-8416-54DB0C18BF0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24C29EB-5C23-4CE6-8B15-EC7C7C816A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50CC06A1-0827-4EA0-B7BA-C95D692E24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DBDF88B-BE51-4286-A349-3A3ECB8AE3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D48CE811-71A9-42A2-96EE-2A62D48E9B87}"/>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1F616E6E-687B-4705-B65D-E6FBDD67EC3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BE71FBEE-451A-4272-BB42-09FA5704C6E5}"/>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925878FB-C1EC-4CE1-A5BA-1AEBF1994617}"/>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543D67F5-FC10-4D09-8AA1-E802ACD66DC4}"/>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A5DDEA42-D46E-40E5-A3A2-495F20675489}"/>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7A1BF687-CD1D-4300-894B-82C5E7EFBF74}"/>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437F263B-CDE3-42D6-A579-34B161EDC3A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32367</xdr:rowOff>
    </xdr:from>
    <xdr:to>
      <xdr:col>46</xdr:col>
      <xdr:colOff>38100</xdr:colOff>
      <xdr:row>86</xdr:row>
      <xdr:rowOff>133967</xdr:rowOff>
    </xdr:to>
    <xdr:sp macro="" textlink="">
      <xdr:nvSpPr>
        <xdr:cNvPr id="355" name="フローチャート: 判断 354">
          <a:extLst>
            <a:ext uri="{FF2B5EF4-FFF2-40B4-BE49-F238E27FC236}">
              <a16:creationId xmlns:a16="http://schemas.microsoft.com/office/drawing/2014/main" id="{986B00CF-4095-4593-B84B-2482BADB85D6}"/>
            </a:ext>
          </a:extLst>
        </xdr:cNvPr>
        <xdr:cNvSpPr/>
      </xdr:nvSpPr>
      <xdr:spPr>
        <a:xfrm>
          <a:off x="8699500" y="147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30624</xdr:rowOff>
    </xdr:from>
    <xdr:to>
      <xdr:col>41</xdr:col>
      <xdr:colOff>101600</xdr:colOff>
      <xdr:row>86</xdr:row>
      <xdr:rowOff>132224</xdr:rowOff>
    </xdr:to>
    <xdr:sp macro="" textlink="">
      <xdr:nvSpPr>
        <xdr:cNvPr id="356" name="フローチャート: 判断 355">
          <a:extLst>
            <a:ext uri="{FF2B5EF4-FFF2-40B4-BE49-F238E27FC236}">
              <a16:creationId xmlns:a16="http://schemas.microsoft.com/office/drawing/2014/main" id="{FD3FCE22-D925-4EF1-9664-18942728BDD5}"/>
            </a:ext>
          </a:extLst>
        </xdr:cNvPr>
        <xdr:cNvSpPr/>
      </xdr:nvSpPr>
      <xdr:spPr>
        <a:xfrm>
          <a:off x="7810500" y="147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31279</xdr:rowOff>
    </xdr:from>
    <xdr:to>
      <xdr:col>36</xdr:col>
      <xdr:colOff>165100</xdr:colOff>
      <xdr:row>86</xdr:row>
      <xdr:rowOff>132879</xdr:rowOff>
    </xdr:to>
    <xdr:sp macro="" textlink="">
      <xdr:nvSpPr>
        <xdr:cNvPr id="357" name="フローチャート: 判断 356">
          <a:extLst>
            <a:ext uri="{FF2B5EF4-FFF2-40B4-BE49-F238E27FC236}">
              <a16:creationId xmlns:a16="http://schemas.microsoft.com/office/drawing/2014/main" id="{511F0C9F-BEC3-425A-8FFB-B82BBF10B815}"/>
            </a:ext>
          </a:extLst>
        </xdr:cNvPr>
        <xdr:cNvSpPr/>
      </xdr:nvSpPr>
      <xdr:spPr>
        <a:xfrm>
          <a:off x="6921500" y="1477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4E035E3-41CA-4355-BB2B-D973D90DD3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B48E990-980F-4961-8E46-4A73B2B720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1C4BC24-5926-49A7-AC79-FC4B996578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885414D-0777-4B4E-8C2E-B7D45EB1A3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9048E00-EF83-42F0-BDB6-5EFD210DE5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112486</xdr:rowOff>
    </xdr:from>
    <xdr:to>
      <xdr:col>55</xdr:col>
      <xdr:colOff>50800</xdr:colOff>
      <xdr:row>86</xdr:row>
      <xdr:rowOff>42636</xdr:rowOff>
    </xdr:to>
    <xdr:sp macro="" textlink="">
      <xdr:nvSpPr>
        <xdr:cNvPr id="363" name="楕円 362">
          <a:extLst>
            <a:ext uri="{FF2B5EF4-FFF2-40B4-BE49-F238E27FC236}">
              <a16:creationId xmlns:a16="http://schemas.microsoft.com/office/drawing/2014/main" id="{8DEA169B-8948-4437-A8AE-597DA6AFC552}"/>
            </a:ext>
          </a:extLst>
        </xdr:cNvPr>
        <xdr:cNvSpPr/>
      </xdr:nvSpPr>
      <xdr:spPr>
        <a:xfrm>
          <a:off x="10426700" y="146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135363</xdr:rowOff>
    </xdr:from>
    <xdr:ext cx="469744" cy="259045"/>
    <xdr:sp macro="" textlink="">
      <xdr:nvSpPr>
        <xdr:cNvPr id="364" name="【公営住宅】&#10;一人当たり面積該当値テキスト">
          <a:extLst>
            <a:ext uri="{FF2B5EF4-FFF2-40B4-BE49-F238E27FC236}">
              <a16:creationId xmlns:a16="http://schemas.microsoft.com/office/drawing/2014/main" id="{BEBB5E67-1B3F-4DE4-8A4A-2C703F9C1C8D}"/>
            </a:ext>
          </a:extLst>
        </xdr:cNvPr>
        <xdr:cNvSpPr txBox="1"/>
      </xdr:nvSpPr>
      <xdr:spPr>
        <a:xfrm>
          <a:off x="10515600" y="1453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5" name="楕円 364">
          <a:extLst>
            <a:ext uri="{FF2B5EF4-FFF2-40B4-BE49-F238E27FC236}">
              <a16:creationId xmlns:a16="http://schemas.microsoft.com/office/drawing/2014/main" id="{FDAFFD13-5B0C-4BEB-AD38-550F9F6295AE}"/>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163286</xdr:rowOff>
    </xdr:from>
    <xdr:to>
      <xdr:col>55</xdr:col>
      <xdr:colOff>0</xdr:colOff>
      <xdr:row>85</xdr:row>
      <xdr:rowOff>168402</xdr:rowOff>
    </xdr:to>
    <xdr:cxnSp macro="">
      <xdr:nvCxnSpPr>
        <xdr:cNvPr id="366" name="直線コネクタ 365">
          <a:extLst>
            <a:ext uri="{FF2B5EF4-FFF2-40B4-BE49-F238E27FC236}">
              <a16:creationId xmlns:a16="http://schemas.microsoft.com/office/drawing/2014/main" id="{F2B4E3E4-3B21-47EE-818A-DE3094338A8A}"/>
            </a:ext>
          </a:extLst>
        </xdr:cNvPr>
        <xdr:cNvCxnSpPr/>
      </xdr:nvCxnSpPr>
      <xdr:spPr>
        <a:xfrm flipV="1">
          <a:off x="9639300" y="14736536"/>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121738</xdr:rowOff>
    </xdr:from>
    <xdr:to>
      <xdr:col>46</xdr:col>
      <xdr:colOff>38100</xdr:colOff>
      <xdr:row>86</xdr:row>
      <xdr:rowOff>51888</xdr:rowOff>
    </xdr:to>
    <xdr:sp macro="" textlink="">
      <xdr:nvSpPr>
        <xdr:cNvPr id="367" name="楕円 366">
          <a:extLst>
            <a:ext uri="{FF2B5EF4-FFF2-40B4-BE49-F238E27FC236}">
              <a16:creationId xmlns:a16="http://schemas.microsoft.com/office/drawing/2014/main" id="{BA707B7C-61D5-4E2E-9BAC-D72597B893B1}"/>
            </a:ext>
          </a:extLst>
        </xdr:cNvPr>
        <xdr:cNvSpPr/>
      </xdr:nvSpPr>
      <xdr:spPr>
        <a:xfrm>
          <a:off x="86995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86</xdr:row>
      <xdr:rowOff>1088</xdr:rowOff>
    </xdr:to>
    <xdr:cxnSp macro="">
      <xdr:nvCxnSpPr>
        <xdr:cNvPr id="368" name="直線コネクタ 367">
          <a:extLst>
            <a:ext uri="{FF2B5EF4-FFF2-40B4-BE49-F238E27FC236}">
              <a16:creationId xmlns:a16="http://schemas.microsoft.com/office/drawing/2014/main" id="{DAB20E02-BBCF-4512-A804-F657FD7A0280}"/>
            </a:ext>
          </a:extLst>
        </xdr:cNvPr>
        <xdr:cNvCxnSpPr/>
      </xdr:nvCxnSpPr>
      <xdr:spPr>
        <a:xfrm flipV="1">
          <a:off x="8750300" y="14741652"/>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125222</xdr:rowOff>
    </xdr:from>
    <xdr:to>
      <xdr:col>41</xdr:col>
      <xdr:colOff>101600</xdr:colOff>
      <xdr:row>86</xdr:row>
      <xdr:rowOff>55372</xdr:rowOff>
    </xdr:to>
    <xdr:sp macro="" textlink="">
      <xdr:nvSpPr>
        <xdr:cNvPr id="369" name="楕円 368">
          <a:extLst>
            <a:ext uri="{FF2B5EF4-FFF2-40B4-BE49-F238E27FC236}">
              <a16:creationId xmlns:a16="http://schemas.microsoft.com/office/drawing/2014/main" id="{21D8EEF7-50EE-494D-81B8-7F7C591FFE52}"/>
            </a:ext>
          </a:extLst>
        </xdr:cNvPr>
        <xdr:cNvSpPr/>
      </xdr:nvSpPr>
      <xdr:spPr>
        <a:xfrm>
          <a:off x="7810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1088</xdr:rowOff>
    </xdr:from>
    <xdr:to>
      <xdr:col>45</xdr:col>
      <xdr:colOff>177800</xdr:colOff>
      <xdr:row>86</xdr:row>
      <xdr:rowOff>4572</xdr:rowOff>
    </xdr:to>
    <xdr:cxnSp macro="">
      <xdr:nvCxnSpPr>
        <xdr:cNvPr id="370" name="直線コネクタ 369">
          <a:extLst>
            <a:ext uri="{FF2B5EF4-FFF2-40B4-BE49-F238E27FC236}">
              <a16:creationId xmlns:a16="http://schemas.microsoft.com/office/drawing/2014/main" id="{2D4BB023-EC22-4E07-9FC6-105063B710C0}"/>
            </a:ext>
          </a:extLst>
        </xdr:cNvPr>
        <xdr:cNvCxnSpPr/>
      </xdr:nvCxnSpPr>
      <xdr:spPr>
        <a:xfrm flipV="1">
          <a:off x="7861300" y="14745788"/>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135999</xdr:rowOff>
    </xdr:from>
    <xdr:to>
      <xdr:col>36</xdr:col>
      <xdr:colOff>165100</xdr:colOff>
      <xdr:row>86</xdr:row>
      <xdr:rowOff>66149</xdr:rowOff>
    </xdr:to>
    <xdr:sp macro="" textlink="">
      <xdr:nvSpPr>
        <xdr:cNvPr id="371" name="楕円 370">
          <a:extLst>
            <a:ext uri="{FF2B5EF4-FFF2-40B4-BE49-F238E27FC236}">
              <a16:creationId xmlns:a16="http://schemas.microsoft.com/office/drawing/2014/main" id="{BF3C19E3-0622-4E1D-8D76-75F58B60635A}"/>
            </a:ext>
          </a:extLst>
        </xdr:cNvPr>
        <xdr:cNvSpPr/>
      </xdr:nvSpPr>
      <xdr:spPr>
        <a:xfrm>
          <a:off x="6921500" y="147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xdr:rowOff>
    </xdr:from>
    <xdr:to>
      <xdr:col>41</xdr:col>
      <xdr:colOff>50800</xdr:colOff>
      <xdr:row>86</xdr:row>
      <xdr:rowOff>15349</xdr:rowOff>
    </xdr:to>
    <xdr:cxnSp macro="">
      <xdr:nvCxnSpPr>
        <xdr:cNvPr id="372" name="直線コネクタ 371">
          <a:extLst>
            <a:ext uri="{FF2B5EF4-FFF2-40B4-BE49-F238E27FC236}">
              <a16:creationId xmlns:a16="http://schemas.microsoft.com/office/drawing/2014/main" id="{111FA8E2-60CD-4425-9ABD-A3789179BABF}"/>
            </a:ext>
          </a:extLst>
        </xdr:cNvPr>
        <xdr:cNvCxnSpPr/>
      </xdr:nvCxnSpPr>
      <xdr:spPr>
        <a:xfrm flipV="1">
          <a:off x="6972300" y="1474927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D5B9E4A2-DB5B-4C2E-A8E8-4798692C3451}"/>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125094</xdr:rowOff>
    </xdr:from>
    <xdr:ext cx="469744" cy="259045"/>
    <xdr:sp macro="" textlink="">
      <xdr:nvSpPr>
        <xdr:cNvPr id="374" name="n_2aveValue【公営住宅】&#10;一人当たり面積">
          <a:extLst>
            <a:ext uri="{FF2B5EF4-FFF2-40B4-BE49-F238E27FC236}">
              <a16:creationId xmlns:a16="http://schemas.microsoft.com/office/drawing/2014/main" id="{519D4651-2B0C-4E25-9ECE-D98B4D838579}"/>
            </a:ext>
          </a:extLst>
        </xdr:cNvPr>
        <xdr:cNvSpPr txBox="1"/>
      </xdr:nvSpPr>
      <xdr:spPr>
        <a:xfrm>
          <a:off x="8515427" y="1486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123351</xdr:rowOff>
    </xdr:from>
    <xdr:ext cx="469744" cy="259045"/>
    <xdr:sp macro="" textlink="">
      <xdr:nvSpPr>
        <xdr:cNvPr id="375" name="n_3aveValue【公営住宅】&#10;一人当たり面積">
          <a:extLst>
            <a:ext uri="{FF2B5EF4-FFF2-40B4-BE49-F238E27FC236}">
              <a16:creationId xmlns:a16="http://schemas.microsoft.com/office/drawing/2014/main" id="{215649A0-60DD-4B8F-88B4-A4CD48FE3538}"/>
            </a:ext>
          </a:extLst>
        </xdr:cNvPr>
        <xdr:cNvSpPr txBox="1"/>
      </xdr:nvSpPr>
      <xdr:spPr>
        <a:xfrm>
          <a:off x="7626427" y="148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124006</xdr:rowOff>
    </xdr:from>
    <xdr:ext cx="469744" cy="259045"/>
    <xdr:sp macro="" textlink="">
      <xdr:nvSpPr>
        <xdr:cNvPr id="376" name="n_4aveValue【公営住宅】&#10;一人当たり面積">
          <a:extLst>
            <a:ext uri="{FF2B5EF4-FFF2-40B4-BE49-F238E27FC236}">
              <a16:creationId xmlns:a16="http://schemas.microsoft.com/office/drawing/2014/main" id="{16635E6C-763A-444F-B227-B7B1A98341CE}"/>
            </a:ext>
          </a:extLst>
        </xdr:cNvPr>
        <xdr:cNvSpPr txBox="1"/>
      </xdr:nvSpPr>
      <xdr:spPr>
        <a:xfrm>
          <a:off x="6737427" y="148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64279</xdr:rowOff>
    </xdr:from>
    <xdr:ext cx="469744" cy="259045"/>
    <xdr:sp macro="" textlink="">
      <xdr:nvSpPr>
        <xdr:cNvPr id="377" name="n_1mainValue【公営住宅】&#10;一人当たり面積">
          <a:extLst>
            <a:ext uri="{FF2B5EF4-FFF2-40B4-BE49-F238E27FC236}">
              <a16:creationId xmlns:a16="http://schemas.microsoft.com/office/drawing/2014/main" id="{1CE4DD4D-FE15-44F2-A395-3FDEEA969C15}"/>
            </a:ext>
          </a:extLst>
        </xdr:cNvPr>
        <xdr:cNvSpPr txBox="1"/>
      </xdr:nvSpPr>
      <xdr:spPr>
        <a:xfrm>
          <a:off x="93917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68415</xdr:rowOff>
    </xdr:from>
    <xdr:ext cx="469744" cy="259045"/>
    <xdr:sp macro="" textlink="">
      <xdr:nvSpPr>
        <xdr:cNvPr id="378" name="n_2mainValue【公営住宅】&#10;一人当たり面積">
          <a:extLst>
            <a:ext uri="{FF2B5EF4-FFF2-40B4-BE49-F238E27FC236}">
              <a16:creationId xmlns:a16="http://schemas.microsoft.com/office/drawing/2014/main" id="{D19C622B-7428-46D5-9EE5-3DABF2ED403E}"/>
            </a:ext>
          </a:extLst>
        </xdr:cNvPr>
        <xdr:cNvSpPr txBox="1"/>
      </xdr:nvSpPr>
      <xdr:spPr>
        <a:xfrm>
          <a:off x="8515427" y="1447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71899</xdr:rowOff>
    </xdr:from>
    <xdr:ext cx="469744" cy="259045"/>
    <xdr:sp macro="" textlink="">
      <xdr:nvSpPr>
        <xdr:cNvPr id="379" name="n_3mainValue【公営住宅】&#10;一人当たり面積">
          <a:extLst>
            <a:ext uri="{FF2B5EF4-FFF2-40B4-BE49-F238E27FC236}">
              <a16:creationId xmlns:a16="http://schemas.microsoft.com/office/drawing/2014/main" id="{665FA54C-9F82-4B2A-951C-E8CCE792725D}"/>
            </a:ext>
          </a:extLst>
        </xdr:cNvPr>
        <xdr:cNvSpPr txBox="1"/>
      </xdr:nvSpPr>
      <xdr:spPr>
        <a:xfrm>
          <a:off x="7626427" y="1447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82676</xdr:rowOff>
    </xdr:from>
    <xdr:ext cx="469744" cy="259045"/>
    <xdr:sp macro="" textlink="">
      <xdr:nvSpPr>
        <xdr:cNvPr id="380" name="n_4mainValue【公営住宅】&#10;一人当たり面積">
          <a:extLst>
            <a:ext uri="{FF2B5EF4-FFF2-40B4-BE49-F238E27FC236}">
              <a16:creationId xmlns:a16="http://schemas.microsoft.com/office/drawing/2014/main" id="{31DB6619-00F4-4598-AE84-8DBAEFD4F066}"/>
            </a:ext>
          </a:extLst>
        </xdr:cNvPr>
        <xdr:cNvSpPr txBox="1"/>
      </xdr:nvSpPr>
      <xdr:spPr>
        <a:xfrm>
          <a:off x="6737427" y="1448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9F2AB91-16FC-46FD-BEE1-CCBA7A0404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905EBD0-11A3-4251-8B0D-9B7C16238F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3718BB7-FC74-46E8-9275-CB8E71A821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36A30F0-3B49-436D-9F58-3D82AF0872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718A334-B5CB-4D3E-BA26-D119C1FC23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1EF42A8-5762-4F64-AAA4-DEF4A1FE45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C66439A3-897A-4604-A9EF-AD967470D1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9A25348-51B6-460A-8C7B-A43F0FF6961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2464880-A09B-4F67-8691-7DAD1C9BD4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642839A-A5CB-4200-B557-81239F7E19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3054A3C-6C1B-4C2B-B191-F1522490F0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8F85A72-AD40-475E-9A49-072AF3A304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376D8A88-7D51-4259-B0F6-234A5C64F8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669B50A-AC39-4AEA-9B51-8052F200F7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204FF21-01CF-4F75-B229-DBD294CD4F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32C2DFA-C8E5-4FF2-B53E-131A247B388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C6D2BCC-F19F-4D84-9309-B8EDC80406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CC6E4A8-CF7F-4C98-9D08-753E80091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6D30AAE-D724-400F-BF5A-EBF6E0B604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37502AA-A01C-4852-B22B-815D775938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E9DF91D-695B-417D-85A3-7CA9C54271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1E9AFEE-2D0C-4BA3-BF99-11D35A042E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9044ED09-8BB1-445E-B011-7B70784A9B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5E9EA4E-0E94-4FB1-986B-992FD07E92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BD2923B-EDFB-4948-8B49-5D36550EDC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0CBB200-761C-4CF2-9806-4EEF154617A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10E96EB-0467-42D9-B95F-4A4DCF3F50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50E5BE9A-6CA8-4CAD-8F8F-D295EF32962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6BE7580-4465-4971-931B-4D46377C5FE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E3D356F8-2CED-4BE0-A3F9-F03954976DD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6212CDD-1603-4A26-82D7-6A4CCDFF242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9A31811-466E-4C79-85F9-F0DB29A056F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DF155A6-E2F5-48B2-8F66-E6D7A465B4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AF7E8684-D42F-49F5-98BF-6532937E00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1183A63-04D3-404B-A862-AB3199ACD30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417936EA-AD22-46FE-AD69-6407F0B80B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37F164A0-3F91-445C-B7AD-EFE75417EDF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E55C806-9787-475F-B5B1-DC0F6CB5D6F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F41EB814-D5F5-4245-9993-68457E6C7EE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2A7B0CA-9E15-464F-8C13-4B9B8707C9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8249C631-EF71-4A0D-8CCC-27D5D52827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2A9B435E-80F6-4A9C-A13F-6C7A7E486C1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D6D34981-3460-476F-A805-680C1E7C663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DEFDF295-1881-4426-A888-37D688A893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5F5D0218-8CC1-4535-BDC5-79961CDD149B}"/>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D09A0D0-137D-4F5F-B1FC-48A2CFDE9EBD}"/>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A2F14F81-D5D8-43B3-B388-820810A36B07}"/>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B5C1B483-866E-4B56-AD37-7554B824A094}"/>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3B9D680C-9773-42AF-8CD7-F90A24187153}"/>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30" name="フローチャート: 判断 429">
          <a:extLst>
            <a:ext uri="{FF2B5EF4-FFF2-40B4-BE49-F238E27FC236}">
              <a16:creationId xmlns:a16="http://schemas.microsoft.com/office/drawing/2014/main" id="{C645D83F-F74E-4D7F-A289-C5AE35ED4428}"/>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1" name="フローチャート: 判断 430">
          <a:extLst>
            <a:ext uri="{FF2B5EF4-FFF2-40B4-BE49-F238E27FC236}">
              <a16:creationId xmlns:a16="http://schemas.microsoft.com/office/drawing/2014/main" id="{4CEFFC86-43E9-4044-94D9-DDDACCECD6A7}"/>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2" name="フローチャート: 判断 431">
          <a:extLst>
            <a:ext uri="{FF2B5EF4-FFF2-40B4-BE49-F238E27FC236}">
              <a16:creationId xmlns:a16="http://schemas.microsoft.com/office/drawing/2014/main" id="{FD913B42-27BE-4286-92A4-862A7629ABF4}"/>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E3A8532-FA56-4529-B90D-D616451CDA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068A8F-9000-45C9-B1B3-3D0BCFE313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45B42BE-93AF-4079-A1F3-2CC1D0249D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F9193CB-49B8-4247-AB31-5AC0564DF1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836EBF7-098F-4BCD-AFA5-C919E8D6F1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40096</xdr:rowOff>
    </xdr:from>
    <xdr:to>
      <xdr:col>85</xdr:col>
      <xdr:colOff>177800</xdr:colOff>
      <xdr:row>42</xdr:row>
      <xdr:rowOff>141696</xdr:rowOff>
    </xdr:to>
    <xdr:sp macro="" textlink="">
      <xdr:nvSpPr>
        <xdr:cNvPr id="438" name="楕円 437">
          <a:extLst>
            <a:ext uri="{FF2B5EF4-FFF2-40B4-BE49-F238E27FC236}">
              <a16:creationId xmlns:a16="http://schemas.microsoft.com/office/drawing/2014/main" id="{CEE33E0E-5D56-4CB7-9C71-718091FB0656}"/>
            </a:ext>
          </a:extLst>
        </xdr:cNvPr>
        <xdr:cNvSpPr/>
      </xdr:nvSpPr>
      <xdr:spPr>
        <a:xfrm>
          <a:off x="162687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126473</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E037FDB7-46FE-427C-BCA4-3896B206D0D2}"/>
            </a:ext>
          </a:extLst>
        </xdr:cNvPr>
        <xdr:cNvSpPr txBox="1"/>
      </xdr:nvSpPr>
      <xdr:spPr>
        <a:xfrm>
          <a:off x="16357600" y="715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35197</xdr:rowOff>
    </xdr:from>
    <xdr:to>
      <xdr:col>81</xdr:col>
      <xdr:colOff>101600</xdr:colOff>
      <xdr:row>42</xdr:row>
      <xdr:rowOff>136797</xdr:rowOff>
    </xdr:to>
    <xdr:sp macro="" textlink="">
      <xdr:nvSpPr>
        <xdr:cNvPr id="440" name="楕円 439">
          <a:extLst>
            <a:ext uri="{FF2B5EF4-FFF2-40B4-BE49-F238E27FC236}">
              <a16:creationId xmlns:a16="http://schemas.microsoft.com/office/drawing/2014/main" id="{1CCDEE47-31C4-43AA-BA27-960C3F6B457D}"/>
            </a:ext>
          </a:extLst>
        </xdr:cNvPr>
        <xdr:cNvSpPr/>
      </xdr:nvSpPr>
      <xdr:spPr>
        <a:xfrm>
          <a:off x="15430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85997</xdr:rowOff>
    </xdr:from>
    <xdr:to>
      <xdr:col>85</xdr:col>
      <xdr:colOff>127000</xdr:colOff>
      <xdr:row>42</xdr:row>
      <xdr:rowOff>90896</xdr:rowOff>
    </xdr:to>
    <xdr:cxnSp macro="">
      <xdr:nvCxnSpPr>
        <xdr:cNvPr id="441" name="直線コネクタ 440">
          <a:extLst>
            <a:ext uri="{FF2B5EF4-FFF2-40B4-BE49-F238E27FC236}">
              <a16:creationId xmlns:a16="http://schemas.microsoft.com/office/drawing/2014/main" id="{C9DCF50B-2BEA-49B5-AFA6-6FF635B7099B}"/>
            </a:ext>
          </a:extLst>
        </xdr:cNvPr>
        <xdr:cNvCxnSpPr/>
      </xdr:nvCxnSpPr>
      <xdr:spPr>
        <a:xfrm>
          <a:off x="15481300" y="728689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30299</xdr:rowOff>
    </xdr:from>
    <xdr:to>
      <xdr:col>76</xdr:col>
      <xdr:colOff>165100</xdr:colOff>
      <xdr:row>42</xdr:row>
      <xdr:rowOff>131899</xdr:rowOff>
    </xdr:to>
    <xdr:sp macro="" textlink="">
      <xdr:nvSpPr>
        <xdr:cNvPr id="442" name="楕円 441">
          <a:extLst>
            <a:ext uri="{FF2B5EF4-FFF2-40B4-BE49-F238E27FC236}">
              <a16:creationId xmlns:a16="http://schemas.microsoft.com/office/drawing/2014/main" id="{9F4EA9A1-3103-4078-8CEF-19F4022E73A4}"/>
            </a:ext>
          </a:extLst>
        </xdr:cNvPr>
        <xdr:cNvSpPr/>
      </xdr:nvSpPr>
      <xdr:spPr>
        <a:xfrm>
          <a:off x="14541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81099</xdr:rowOff>
    </xdr:from>
    <xdr:to>
      <xdr:col>81</xdr:col>
      <xdr:colOff>50800</xdr:colOff>
      <xdr:row>42</xdr:row>
      <xdr:rowOff>85997</xdr:rowOff>
    </xdr:to>
    <xdr:cxnSp macro="">
      <xdr:nvCxnSpPr>
        <xdr:cNvPr id="443" name="直線コネクタ 442">
          <a:extLst>
            <a:ext uri="{FF2B5EF4-FFF2-40B4-BE49-F238E27FC236}">
              <a16:creationId xmlns:a16="http://schemas.microsoft.com/office/drawing/2014/main" id="{9482546F-BD62-40C2-9ABC-F09AC57552E4}"/>
            </a:ext>
          </a:extLst>
        </xdr:cNvPr>
        <xdr:cNvCxnSpPr/>
      </xdr:nvCxnSpPr>
      <xdr:spPr>
        <a:xfrm>
          <a:off x="14592300" y="72819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44" name="楕円 443">
          <a:extLst>
            <a:ext uri="{FF2B5EF4-FFF2-40B4-BE49-F238E27FC236}">
              <a16:creationId xmlns:a16="http://schemas.microsoft.com/office/drawing/2014/main" id="{997DB218-D44C-4500-97B7-BEAB9257DD3E}"/>
            </a:ext>
          </a:extLst>
        </xdr:cNvPr>
        <xdr:cNvSpPr/>
      </xdr:nvSpPr>
      <xdr:spPr>
        <a:xfrm>
          <a:off x="1365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76200</xdr:rowOff>
    </xdr:from>
    <xdr:to>
      <xdr:col>76</xdr:col>
      <xdr:colOff>114300</xdr:colOff>
      <xdr:row>42</xdr:row>
      <xdr:rowOff>81099</xdr:rowOff>
    </xdr:to>
    <xdr:cxnSp macro="">
      <xdr:nvCxnSpPr>
        <xdr:cNvPr id="445" name="直線コネクタ 444">
          <a:extLst>
            <a:ext uri="{FF2B5EF4-FFF2-40B4-BE49-F238E27FC236}">
              <a16:creationId xmlns:a16="http://schemas.microsoft.com/office/drawing/2014/main" id="{9CF9B660-5170-4E5D-9D72-F1889FDB315F}"/>
            </a:ext>
          </a:extLst>
        </xdr:cNvPr>
        <xdr:cNvCxnSpPr/>
      </xdr:nvCxnSpPr>
      <xdr:spPr>
        <a:xfrm>
          <a:off x="13703300" y="72771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20501</xdr:rowOff>
    </xdr:from>
    <xdr:to>
      <xdr:col>67</xdr:col>
      <xdr:colOff>101600</xdr:colOff>
      <xdr:row>42</xdr:row>
      <xdr:rowOff>122101</xdr:rowOff>
    </xdr:to>
    <xdr:sp macro="" textlink="">
      <xdr:nvSpPr>
        <xdr:cNvPr id="446" name="楕円 445">
          <a:extLst>
            <a:ext uri="{FF2B5EF4-FFF2-40B4-BE49-F238E27FC236}">
              <a16:creationId xmlns:a16="http://schemas.microsoft.com/office/drawing/2014/main" id="{64B2F782-2BD8-41BA-9959-196F1A116925}"/>
            </a:ext>
          </a:extLst>
        </xdr:cNvPr>
        <xdr:cNvSpPr/>
      </xdr:nvSpPr>
      <xdr:spPr>
        <a:xfrm>
          <a:off x="12763500" y="72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71301</xdr:rowOff>
    </xdr:from>
    <xdr:to>
      <xdr:col>71</xdr:col>
      <xdr:colOff>177800</xdr:colOff>
      <xdr:row>42</xdr:row>
      <xdr:rowOff>76200</xdr:rowOff>
    </xdr:to>
    <xdr:cxnSp macro="">
      <xdr:nvCxnSpPr>
        <xdr:cNvPr id="447" name="直線コネクタ 446">
          <a:extLst>
            <a:ext uri="{FF2B5EF4-FFF2-40B4-BE49-F238E27FC236}">
              <a16:creationId xmlns:a16="http://schemas.microsoft.com/office/drawing/2014/main" id="{681702A9-AB13-4197-BE3D-C48A38AFF15C}"/>
            </a:ext>
          </a:extLst>
        </xdr:cNvPr>
        <xdr:cNvCxnSpPr/>
      </xdr:nvCxnSpPr>
      <xdr:spPr>
        <a:xfrm>
          <a:off x="12814300" y="72722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87679970-293E-4100-A85F-6370A6BAB95D}"/>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82D426EF-658F-4194-BB1F-E6C309A34441}"/>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C6E6D154-D9CE-498F-A6F6-F6AB17545094}"/>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70F5D71B-52E6-4039-A62B-21AF81926DE6}"/>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127924</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F089F531-F3D1-47CD-8A91-5BF1F45573F7}"/>
            </a:ext>
          </a:extLst>
        </xdr:cNvPr>
        <xdr:cNvSpPr txBox="1"/>
      </xdr:nvSpPr>
      <xdr:spPr>
        <a:xfrm>
          <a:off x="15266044" y="732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123026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E2699500-EF93-4E2F-85D6-827441A7DE59}"/>
            </a:ext>
          </a:extLst>
        </xdr:cNvPr>
        <xdr:cNvSpPr txBox="1"/>
      </xdr:nvSpPr>
      <xdr:spPr>
        <a:xfrm>
          <a:off x="14389744" y="732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2F437B43-D877-4685-9120-AD7494BB4701}"/>
            </a:ext>
          </a:extLst>
        </xdr:cNvPr>
        <xdr:cNvSpPr txBox="1"/>
      </xdr:nvSpPr>
      <xdr:spPr>
        <a:xfrm>
          <a:off x="13500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113228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9AD4039E-67E5-4264-9AAA-C0ECF8EDB7D7}"/>
            </a:ext>
          </a:extLst>
        </xdr:cNvPr>
        <xdr:cNvSpPr txBox="1"/>
      </xdr:nvSpPr>
      <xdr:spPr>
        <a:xfrm>
          <a:off x="12611744" y="731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89654A5E-7D07-471D-94E3-40947C9219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DE0FF80E-1535-43BE-9C95-1F9BCECB54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3F99DB9-8B9F-4C51-AD43-591F0DDFA5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CB6152A3-97A4-4200-AE42-1E9E3C06E3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2ADE2914-4F95-4068-B655-FBC11969AC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481A24D-EA01-4B03-81F5-3D892335A6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A6A8E98-7307-4AD0-8D12-35CB7EC8E5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8388E4F-9214-484A-9547-7D5E7943B4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2603E8D0-2711-49E9-9C42-0AE352A702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62B3C895-D1F0-4E14-AC37-E74F86A739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82B333AE-FDBE-44D2-AD65-78B6B7B010D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57E2C007-7398-4670-ACF3-A0F9C0A6632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14892D30-33B4-454C-936C-90D64967C95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25E55DF9-638E-4B6E-ACA1-31AADC01E8E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6AA6E6D6-14A3-4507-AAD9-5CB659D3AC0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5D0F3690-5F3D-4B7F-8731-3D3A0802EE7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AE593994-93D2-4B85-A337-51801EAA9E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59581EA1-EF95-48A7-BD3D-059D54AC964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A68B9CF3-FC4D-4B94-91F5-616841F2B5B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484D102F-F811-49DE-854E-76760781C51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7A56EB80-F219-4BCC-B763-408558F4374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17EDE16D-AC84-477F-82DC-8F27F5E8FB3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8BC5985-598C-4AF2-B08A-2A8E07722D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8B3A4627-4FAA-43BB-9E0B-0FA4E0FCF03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BE4B7F82-81FF-47BA-9678-5C7953BF461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F95F0235-E04F-4FDF-9A37-FBA938F40844}"/>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9A8735BA-F16B-47BA-A5FF-0C29C7241388}"/>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45CAE260-8783-4C8E-B505-85BEF4658E64}"/>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2DF0D4FE-FD6D-46F1-BEA3-CBE9F6D93AE5}"/>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A26BA883-BE16-4ABE-B78D-C3F0C0173ABB}"/>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A4D9D18D-83CA-46EA-9D29-5117F6DC3F9A}"/>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1E944576-EBCF-447D-B301-1ECE06C7AE2A}"/>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53264006-8D4A-4A21-B7EF-75D1C1621DEC}"/>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58057</xdr:rowOff>
    </xdr:from>
    <xdr:to>
      <xdr:col>107</xdr:col>
      <xdr:colOff>101600</xdr:colOff>
      <xdr:row>39</xdr:row>
      <xdr:rowOff>159657</xdr:rowOff>
    </xdr:to>
    <xdr:sp macro="" textlink="">
      <xdr:nvSpPr>
        <xdr:cNvPr id="489" name="フローチャート: 判断 488">
          <a:extLst>
            <a:ext uri="{FF2B5EF4-FFF2-40B4-BE49-F238E27FC236}">
              <a16:creationId xmlns:a16="http://schemas.microsoft.com/office/drawing/2014/main" id="{FC445510-F147-45A6-8690-24AED816A4CC}"/>
            </a:ext>
          </a:extLst>
        </xdr:cNvPr>
        <xdr:cNvSpPr/>
      </xdr:nvSpPr>
      <xdr:spPr>
        <a:xfrm>
          <a:off x="203835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490" name="フローチャート: 判断 489">
          <a:extLst>
            <a:ext uri="{FF2B5EF4-FFF2-40B4-BE49-F238E27FC236}">
              <a16:creationId xmlns:a16="http://schemas.microsoft.com/office/drawing/2014/main" id="{F7E92D3B-3B6F-45B6-B2B4-2AB301A6164A}"/>
            </a:ext>
          </a:extLst>
        </xdr:cNvPr>
        <xdr:cNvSpPr/>
      </xdr:nvSpPr>
      <xdr:spPr>
        <a:xfrm>
          <a:off x="19494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87449</xdr:rowOff>
    </xdr:from>
    <xdr:to>
      <xdr:col>98</xdr:col>
      <xdr:colOff>38100</xdr:colOff>
      <xdr:row>40</xdr:row>
      <xdr:rowOff>17599</xdr:rowOff>
    </xdr:to>
    <xdr:sp macro="" textlink="">
      <xdr:nvSpPr>
        <xdr:cNvPr id="491" name="フローチャート: 判断 490">
          <a:extLst>
            <a:ext uri="{FF2B5EF4-FFF2-40B4-BE49-F238E27FC236}">
              <a16:creationId xmlns:a16="http://schemas.microsoft.com/office/drawing/2014/main" id="{A9EDEEDF-028E-4805-8BBC-46DA1C1F56FB}"/>
            </a:ext>
          </a:extLst>
        </xdr:cNvPr>
        <xdr:cNvSpPr/>
      </xdr:nvSpPr>
      <xdr:spPr>
        <a:xfrm>
          <a:off x="18605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F6C17D0-E03D-4F3C-886B-182FCCAF3D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C82E3FD-9B4B-4460-A48B-B5832167EC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4890DC1-745D-4160-8866-BA60CB3025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428CD97-292C-4013-8644-91199336E8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244CAC24-F7CF-4145-AC03-7CEC4B0DE9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15603</xdr:rowOff>
    </xdr:from>
    <xdr:to>
      <xdr:col>116</xdr:col>
      <xdr:colOff>114300</xdr:colOff>
      <xdr:row>42</xdr:row>
      <xdr:rowOff>117203</xdr:rowOff>
    </xdr:to>
    <xdr:sp macro="" textlink="">
      <xdr:nvSpPr>
        <xdr:cNvPr id="497" name="楕円 496">
          <a:extLst>
            <a:ext uri="{FF2B5EF4-FFF2-40B4-BE49-F238E27FC236}">
              <a16:creationId xmlns:a16="http://schemas.microsoft.com/office/drawing/2014/main" id="{E75C9FEB-472A-4A12-B1D7-5FB6DCD00A73}"/>
            </a:ext>
          </a:extLst>
        </xdr:cNvPr>
        <xdr:cNvSpPr/>
      </xdr:nvSpPr>
      <xdr:spPr>
        <a:xfrm>
          <a:off x="22110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101980</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752395E8-4E38-4A22-A941-C4EFAC78F627}"/>
            </a:ext>
          </a:extLst>
        </xdr:cNvPr>
        <xdr:cNvSpPr txBox="1"/>
      </xdr:nvSpPr>
      <xdr:spPr>
        <a:xfrm>
          <a:off x="22199600" y="713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15603</xdr:rowOff>
    </xdr:from>
    <xdr:to>
      <xdr:col>112</xdr:col>
      <xdr:colOff>38100</xdr:colOff>
      <xdr:row>42</xdr:row>
      <xdr:rowOff>117203</xdr:rowOff>
    </xdr:to>
    <xdr:sp macro="" textlink="">
      <xdr:nvSpPr>
        <xdr:cNvPr id="499" name="楕円 498">
          <a:extLst>
            <a:ext uri="{FF2B5EF4-FFF2-40B4-BE49-F238E27FC236}">
              <a16:creationId xmlns:a16="http://schemas.microsoft.com/office/drawing/2014/main" id="{F31DAF6F-12F2-46FA-9D6E-A371BCE83FBE}"/>
            </a:ext>
          </a:extLst>
        </xdr:cNvPr>
        <xdr:cNvSpPr/>
      </xdr:nvSpPr>
      <xdr:spPr>
        <a:xfrm>
          <a:off x="21272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66403</xdr:rowOff>
    </xdr:from>
    <xdr:to>
      <xdr:col>116</xdr:col>
      <xdr:colOff>63500</xdr:colOff>
      <xdr:row>42</xdr:row>
      <xdr:rowOff>66403</xdr:rowOff>
    </xdr:to>
    <xdr:cxnSp macro="">
      <xdr:nvCxnSpPr>
        <xdr:cNvPr id="500" name="直線コネクタ 499">
          <a:extLst>
            <a:ext uri="{FF2B5EF4-FFF2-40B4-BE49-F238E27FC236}">
              <a16:creationId xmlns:a16="http://schemas.microsoft.com/office/drawing/2014/main" id="{5F0E0EBD-F9FC-474B-ADA5-575BB6529FAA}"/>
            </a:ext>
          </a:extLst>
        </xdr:cNvPr>
        <xdr:cNvCxnSpPr/>
      </xdr:nvCxnSpPr>
      <xdr:spPr>
        <a:xfrm>
          <a:off x="21323300" y="726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15603</xdr:rowOff>
    </xdr:from>
    <xdr:to>
      <xdr:col>107</xdr:col>
      <xdr:colOff>101600</xdr:colOff>
      <xdr:row>42</xdr:row>
      <xdr:rowOff>117203</xdr:rowOff>
    </xdr:to>
    <xdr:sp macro="" textlink="">
      <xdr:nvSpPr>
        <xdr:cNvPr id="501" name="楕円 500">
          <a:extLst>
            <a:ext uri="{FF2B5EF4-FFF2-40B4-BE49-F238E27FC236}">
              <a16:creationId xmlns:a16="http://schemas.microsoft.com/office/drawing/2014/main" id="{B473C8B2-E73F-4C96-AAA9-EB907973EF7D}"/>
            </a:ext>
          </a:extLst>
        </xdr:cNvPr>
        <xdr:cNvSpPr/>
      </xdr:nvSpPr>
      <xdr:spPr>
        <a:xfrm>
          <a:off x="20383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66403</xdr:rowOff>
    </xdr:from>
    <xdr:to>
      <xdr:col>111</xdr:col>
      <xdr:colOff>177800</xdr:colOff>
      <xdr:row>42</xdr:row>
      <xdr:rowOff>66403</xdr:rowOff>
    </xdr:to>
    <xdr:cxnSp macro="">
      <xdr:nvCxnSpPr>
        <xdr:cNvPr id="502" name="直線コネクタ 501">
          <a:extLst>
            <a:ext uri="{FF2B5EF4-FFF2-40B4-BE49-F238E27FC236}">
              <a16:creationId xmlns:a16="http://schemas.microsoft.com/office/drawing/2014/main" id="{E28243D3-4E4D-460D-B0DB-0D82F6ADBD24}"/>
            </a:ext>
          </a:extLst>
        </xdr:cNvPr>
        <xdr:cNvCxnSpPr/>
      </xdr:nvCxnSpPr>
      <xdr:spPr>
        <a:xfrm>
          <a:off x="20434300" y="726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17235</xdr:rowOff>
    </xdr:from>
    <xdr:to>
      <xdr:col>102</xdr:col>
      <xdr:colOff>165100</xdr:colOff>
      <xdr:row>42</xdr:row>
      <xdr:rowOff>118835</xdr:rowOff>
    </xdr:to>
    <xdr:sp macro="" textlink="">
      <xdr:nvSpPr>
        <xdr:cNvPr id="503" name="楕円 502">
          <a:extLst>
            <a:ext uri="{FF2B5EF4-FFF2-40B4-BE49-F238E27FC236}">
              <a16:creationId xmlns:a16="http://schemas.microsoft.com/office/drawing/2014/main" id="{C07E41FA-6C19-4F63-8731-A31735420E60}"/>
            </a:ext>
          </a:extLst>
        </xdr:cNvPr>
        <xdr:cNvSpPr/>
      </xdr:nvSpPr>
      <xdr:spPr>
        <a:xfrm>
          <a:off x="19494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66403</xdr:rowOff>
    </xdr:from>
    <xdr:to>
      <xdr:col>107</xdr:col>
      <xdr:colOff>50800</xdr:colOff>
      <xdr:row>42</xdr:row>
      <xdr:rowOff>68035</xdr:rowOff>
    </xdr:to>
    <xdr:cxnSp macro="">
      <xdr:nvCxnSpPr>
        <xdr:cNvPr id="504" name="直線コネクタ 503">
          <a:extLst>
            <a:ext uri="{FF2B5EF4-FFF2-40B4-BE49-F238E27FC236}">
              <a16:creationId xmlns:a16="http://schemas.microsoft.com/office/drawing/2014/main" id="{613FFC62-1C71-4D15-A9FF-2C9BE96BC1AC}"/>
            </a:ext>
          </a:extLst>
        </xdr:cNvPr>
        <xdr:cNvCxnSpPr/>
      </xdr:nvCxnSpPr>
      <xdr:spPr>
        <a:xfrm flipV="1">
          <a:off x="19545300" y="72673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17235</xdr:rowOff>
    </xdr:from>
    <xdr:to>
      <xdr:col>98</xdr:col>
      <xdr:colOff>38100</xdr:colOff>
      <xdr:row>42</xdr:row>
      <xdr:rowOff>118835</xdr:rowOff>
    </xdr:to>
    <xdr:sp macro="" textlink="">
      <xdr:nvSpPr>
        <xdr:cNvPr id="505" name="楕円 504">
          <a:extLst>
            <a:ext uri="{FF2B5EF4-FFF2-40B4-BE49-F238E27FC236}">
              <a16:creationId xmlns:a16="http://schemas.microsoft.com/office/drawing/2014/main" id="{B436DB81-5AA1-4429-B02D-EFE903DDAFC5}"/>
            </a:ext>
          </a:extLst>
        </xdr:cNvPr>
        <xdr:cNvSpPr/>
      </xdr:nvSpPr>
      <xdr:spPr>
        <a:xfrm>
          <a:off x="18605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68035</xdr:rowOff>
    </xdr:from>
    <xdr:to>
      <xdr:col>102</xdr:col>
      <xdr:colOff>114300</xdr:colOff>
      <xdr:row>42</xdr:row>
      <xdr:rowOff>68035</xdr:rowOff>
    </xdr:to>
    <xdr:cxnSp macro="">
      <xdr:nvCxnSpPr>
        <xdr:cNvPr id="506" name="直線コネクタ 505">
          <a:extLst>
            <a:ext uri="{FF2B5EF4-FFF2-40B4-BE49-F238E27FC236}">
              <a16:creationId xmlns:a16="http://schemas.microsoft.com/office/drawing/2014/main" id="{3201068C-BAE7-4FD0-9E4E-6AE8B2F06F72}"/>
            </a:ext>
          </a:extLst>
        </xdr:cNvPr>
        <xdr:cNvCxnSpPr/>
      </xdr:nvCxnSpPr>
      <xdr:spPr>
        <a:xfrm>
          <a:off x="18656300" y="7268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D438F02F-708F-47C5-AE09-097CEE243FBF}"/>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4734</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56AA5A90-FE4A-4780-8CFD-99011AEB81B3}"/>
            </a:ext>
          </a:extLst>
        </xdr:cNvPr>
        <xdr:cNvSpPr txBox="1"/>
      </xdr:nvSpPr>
      <xdr:spPr>
        <a:xfrm>
          <a:off x="20199427" y="65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32493</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EDA22AF8-C7A2-4F25-89B0-32EA130525ED}"/>
            </a:ext>
          </a:extLst>
        </xdr:cNvPr>
        <xdr:cNvSpPr txBox="1"/>
      </xdr:nvSpPr>
      <xdr:spPr>
        <a:xfrm>
          <a:off x="19310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34126</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C7A493F7-7862-43B9-B035-2E2182EE2E18}"/>
            </a:ext>
          </a:extLst>
        </xdr:cNvPr>
        <xdr:cNvSpPr txBox="1"/>
      </xdr:nvSpPr>
      <xdr:spPr>
        <a:xfrm>
          <a:off x="18421427" y="65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108330</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A913E6A7-A2F0-4CF2-A742-1891F3A0D38E}"/>
            </a:ext>
          </a:extLst>
        </xdr:cNvPr>
        <xdr:cNvSpPr txBox="1"/>
      </xdr:nvSpPr>
      <xdr:spPr>
        <a:xfrm>
          <a:off x="21075727" y="73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108330</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6CECF664-3950-4FA7-BC6A-0D183BA5114F}"/>
            </a:ext>
          </a:extLst>
        </xdr:cNvPr>
        <xdr:cNvSpPr txBox="1"/>
      </xdr:nvSpPr>
      <xdr:spPr>
        <a:xfrm>
          <a:off x="20199427" y="73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109962</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75ECC5B6-ABD6-4A27-A252-F12A41652F26}"/>
            </a:ext>
          </a:extLst>
        </xdr:cNvPr>
        <xdr:cNvSpPr txBox="1"/>
      </xdr:nvSpPr>
      <xdr:spPr>
        <a:xfrm>
          <a:off x="19310427" y="73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109962</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640B9BE2-5AD2-4413-9C72-12D1FDFAF30B}"/>
            </a:ext>
          </a:extLst>
        </xdr:cNvPr>
        <xdr:cNvSpPr txBox="1"/>
      </xdr:nvSpPr>
      <xdr:spPr>
        <a:xfrm>
          <a:off x="18421427" y="73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ED6A807C-60ED-42FD-ACE7-0D96320937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69F56060-33BE-4745-ABF2-F91E8F947E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B92AEC65-C6A2-47FA-B300-EAC6E82034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62953894-59B6-4F6D-924B-C0C61531B1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8D633D11-21C5-4FB5-8993-6EC0B060DD4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73422BE-6AEB-483C-979E-95076137EA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345DBED6-B42E-49F3-9199-F87732C55A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F19BD202-3BCA-48CD-A10C-AA8E1065AD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76899812-9315-4DD0-997E-8FEB55B4C9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D84E0535-A263-441B-9A23-55DFFFBD24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16763C51-63C3-432E-BC1F-92C0E37D75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30DDA989-EDAF-4898-974C-C3580BB024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405EB7CA-EFFF-4E0D-B048-BE3A4BBC835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2E9AE625-30CF-497B-8323-BB31A71907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241B0A3E-9501-4E07-BC5A-827EEB96FD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7BCA15FA-0315-485E-AD68-CA2B623833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E3C20E85-080E-4D1F-84B1-32A427BF99A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5EA546BA-F7FC-4EC2-86C9-155600CBD77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CD72D9D5-F336-46CD-9893-548691C11EE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2B75BEEB-1B15-4FC7-8A6E-D012AF734D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C6C76EE2-DD22-48F2-B2B8-0F8EE8CF3E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3843EB6-96D0-43BE-86DF-5B3D2C1FF5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749BC010-73CE-45A7-A8CA-0029D100EE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270C8C32-B1B9-4C28-A6ED-C87368FA63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9597D047-57E9-43A8-98C5-B28089D1955C}"/>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FE196C1D-9CC1-43C6-8D56-1ECFAD69D6DE}"/>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A58C535D-B31E-4204-8407-5EE9CF36080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FF4FE1BB-B5DB-4557-960A-DC75669B3437}"/>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C1D06848-0433-4E13-B273-BB3D263907C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7745C9B9-3AE2-4457-A701-46A761EE38D7}"/>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2402160B-F8E1-429E-A12A-E7C718C734F3}"/>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A56509D2-B1B1-4871-90A9-FEA54BE0944C}"/>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7" name="フローチャート: 判断 546">
          <a:extLst>
            <a:ext uri="{FF2B5EF4-FFF2-40B4-BE49-F238E27FC236}">
              <a16:creationId xmlns:a16="http://schemas.microsoft.com/office/drawing/2014/main" id="{87093482-C147-4EFF-8FF3-7405084588A3}"/>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8" name="フローチャート: 判断 547">
          <a:extLst>
            <a:ext uri="{FF2B5EF4-FFF2-40B4-BE49-F238E27FC236}">
              <a16:creationId xmlns:a16="http://schemas.microsoft.com/office/drawing/2014/main" id="{ADF177EB-13BE-4A97-87BD-03DE52047CC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9" name="フローチャート: 判断 548">
          <a:extLst>
            <a:ext uri="{FF2B5EF4-FFF2-40B4-BE49-F238E27FC236}">
              <a16:creationId xmlns:a16="http://schemas.microsoft.com/office/drawing/2014/main" id="{B439F559-238D-4E0F-A14B-A479C8C2CEC6}"/>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1812567-BE69-4089-9EE9-64A16ED8CE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DBAABD4-1FE8-4A70-87EF-D2E5F112D6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B923133-C3B5-4A0E-BD61-C3FEFC1CFF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868BA4C-4AEC-42C1-9E46-B0F1E12146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DCB2168-B959-4134-98B1-D1C26FACB7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55" name="楕円 554">
          <a:extLst>
            <a:ext uri="{FF2B5EF4-FFF2-40B4-BE49-F238E27FC236}">
              <a16:creationId xmlns:a16="http://schemas.microsoft.com/office/drawing/2014/main" id="{D8A0A4AE-388D-4C04-8F96-6CF02564FE77}"/>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51477DFD-014F-4382-9E30-D03E4F363456}"/>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557" name="楕円 556">
          <a:extLst>
            <a:ext uri="{FF2B5EF4-FFF2-40B4-BE49-F238E27FC236}">
              <a16:creationId xmlns:a16="http://schemas.microsoft.com/office/drawing/2014/main" id="{368C73AC-D283-4A2D-86A3-F2CE6A5F97BA}"/>
            </a:ext>
          </a:extLst>
        </xdr:cNvPr>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152400</xdr:rowOff>
    </xdr:to>
    <xdr:cxnSp macro="">
      <xdr:nvCxnSpPr>
        <xdr:cNvPr id="558" name="直線コネクタ 557">
          <a:extLst>
            <a:ext uri="{FF2B5EF4-FFF2-40B4-BE49-F238E27FC236}">
              <a16:creationId xmlns:a16="http://schemas.microsoft.com/office/drawing/2014/main" id="{6598DD50-88E6-4853-AAC9-D9145C5691B5}"/>
            </a:ext>
          </a:extLst>
        </xdr:cNvPr>
        <xdr:cNvCxnSpPr/>
      </xdr:nvCxnSpPr>
      <xdr:spPr>
        <a:xfrm>
          <a:off x="15481300" y="102241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59" name="楕円 558">
          <a:extLst>
            <a:ext uri="{FF2B5EF4-FFF2-40B4-BE49-F238E27FC236}">
              <a16:creationId xmlns:a16="http://schemas.microsoft.com/office/drawing/2014/main" id="{28F93940-2929-415C-92DB-C24832FABD6E}"/>
            </a:ext>
          </a:extLst>
        </xdr:cNvPr>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108585</xdr:rowOff>
    </xdr:to>
    <xdr:cxnSp macro="">
      <xdr:nvCxnSpPr>
        <xdr:cNvPr id="560" name="直線コネクタ 559">
          <a:extLst>
            <a:ext uri="{FF2B5EF4-FFF2-40B4-BE49-F238E27FC236}">
              <a16:creationId xmlns:a16="http://schemas.microsoft.com/office/drawing/2014/main" id="{370CA55D-4221-42C6-8831-574913BE9B9E}"/>
            </a:ext>
          </a:extLst>
        </xdr:cNvPr>
        <xdr:cNvCxnSpPr/>
      </xdr:nvCxnSpPr>
      <xdr:spPr>
        <a:xfrm>
          <a:off x="14592300" y="10178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561" name="楕円 560">
          <a:extLst>
            <a:ext uri="{FF2B5EF4-FFF2-40B4-BE49-F238E27FC236}">
              <a16:creationId xmlns:a16="http://schemas.microsoft.com/office/drawing/2014/main" id="{A0EC87BB-ACBE-4A11-99B7-99AD39E936F0}"/>
            </a:ext>
          </a:extLst>
        </xdr:cNvPr>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81915</xdr:rowOff>
    </xdr:to>
    <xdr:cxnSp macro="">
      <xdr:nvCxnSpPr>
        <xdr:cNvPr id="562" name="直線コネクタ 561">
          <a:extLst>
            <a:ext uri="{FF2B5EF4-FFF2-40B4-BE49-F238E27FC236}">
              <a16:creationId xmlns:a16="http://schemas.microsoft.com/office/drawing/2014/main" id="{FFB39E3B-3C30-4732-917C-BFB3E011698B}"/>
            </a:ext>
          </a:extLst>
        </xdr:cNvPr>
        <xdr:cNvCxnSpPr/>
      </xdr:nvCxnSpPr>
      <xdr:spPr>
        <a:xfrm flipV="1">
          <a:off x="13703300" y="101784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160655</xdr:rowOff>
    </xdr:from>
    <xdr:to>
      <xdr:col>67</xdr:col>
      <xdr:colOff>101600</xdr:colOff>
      <xdr:row>59</xdr:row>
      <xdr:rowOff>90805</xdr:rowOff>
    </xdr:to>
    <xdr:sp macro="" textlink="">
      <xdr:nvSpPr>
        <xdr:cNvPr id="563" name="楕円 562">
          <a:extLst>
            <a:ext uri="{FF2B5EF4-FFF2-40B4-BE49-F238E27FC236}">
              <a16:creationId xmlns:a16="http://schemas.microsoft.com/office/drawing/2014/main" id="{FB23CED3-ACA2-4DAA-9D99-BB905DC104B8}"/>
            </a:ext>
          </a:extLst>
        </xdr:cNvPr>
        <xdr:cNvSpPr/>
      </xdr:nvSpPr>
      <xdr:spPr>
        <a:xfrm>
          <a:off x="1276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40005</xdr:rowOff>
    </xdr:from>
    <xdr:to>
      <xdr:col>71</xdr:col>
      <xdr:colOff>177800</xdr:colOff>
      <xdr:row>59</xdr:row>
      <xdr:rowOff>81915</xdr:rowOff>
    </xdr:to>
    <xdr:cxnSp macro="">
      <xdr:nvCxnSpPr>
        <xdr:cNvPr id="564" name="直線コネクタ 563">
          <a:extLst>
            <a:ext uri="{FF2B5EF4-FFF2-40B4-BE49-F238E27FC236}">
              <a16:creationId xmlns:a16="http://schemas.microsoft.com/office/drawing/2014/main" id="{7B4AE693-D161-45B2-9A5D-267738F40A2A}"/>
            </a:ext>
          </a:extLst>
        </xdr:cNvPr>
        <xdr:cNvCxnSpPr/>
      </xdr:nvCxnSpPr>
      <xdr:spPr>
        <a:xfrm>
          <a:off x="12814300" y="10155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D69C741A-8832-4014-8438-FB269127522E}"/>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6" name="n_2aveValue【学校施設】&#10;有形固定資産減価償却率">
          <a:extLst>
            <a:ext uri="{FF2B5EF4-FFF2-40B4-BE49-F238E27FC236}">
              <a16:creationId xmlns:a16="http://schemas.microsoft.com/office/drawing/2014/main" id="{0CF1CA2E-E5CA-4BCF-911C-AA9AC2B28DBB}"/>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7" name="n_3aveValue【学校施設】&#10;有形固定資産減価償却率">
          <a:extLst>
            <a:ext uri="{FF2B5EF4-FFF2-40B4-BE49-F238E27FC236}">
              <a16:creationId xmlns:a16="http://schemas.microsoft.com/office/drawing/2014/main" id="{429B2CE8-9950-4E0F-83F7-517C5DA00D44}"/>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8" name="n_4aveValue【学校施設】&#10;有形固定資産減価償却率">
          <a:extLst>
            <a:ext uri="{FF2B5EF4-FFF2-40B4-BE49-F238E27FC236}">
              <a16:creationId xmlns:a16="http://schemas.microsoft.com/office/drawing/2014/main" id="{6D159630-54E3-4E65-8BC4-A6F59C03D991}"/>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569" name="n_1mainValue【学校施設】&#10;有形固定資産減価償却率">
          <a:extLst>
            <a:ext uri="{FF2B5EF4-FFF2-40B4-BE49-F238E27FC236}">
              <a16:creationId xmlns:a16="http://schemas.microsoft.com/office/drawing/2014/main" id="{22658AF9-CFCE-4C83-BC5D-7F97596D0426}"/>
            </a:ext>
          </a:extLst>
        </xdr:cNvPr>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70" name="n_2mainValue【学校施設】&#10;有形固定資産減価償却率">
          <a:extLst>
            <a:ext uri="{FF2B5EF4-FFF2-40B4-BE49-F238E27FC236}">
              <a16:creationId xmlns:a16="http://schemas.microsoft.com/office/drawing/2014/main" id="{DE5BFC43-EC4E-4AD4-B4A2-CB8E071A267D}"/>
            </a:ext>
          </a:extLst>
        </xdr:cNvPr>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571" name="n_3mainValue【学校施設】&#10;有形固定資産減価償却率">
          <a:extLst>
            <a:ext uri="{FF2B5EF4-FFF2-40B4-BE49-F238E27FC236}">
              <a16:creationId xmlns:a16="http://schemas.microsoft.com/office/drawing/2014/main" id="{AC73874E-8BBB-45A1-BB29-3CFCC848B5C3}"/>
            </a:ext>
          </a:extLst>
        </xdr:cNvPr>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107332</xdr:rowOff>
    </xdr:from>
    <xdr:ext cx="405111" cy="259045"/>
    <xdr:sp macro="" textlink="">
      <xdr:nvSpPr>
        <xdr:cNvPr id="572" name="n_4mainValue【学校施設】&#10;有形固定資産減価償却率">
          <a:extLst>
            <a:ext uri="{FF2B5EF4-FFF2-40B4-BE49-F238E27FC236}">
              <a16:creationId xmlns:a16="http://schemas.microsoft.com/office/drawing/2014/main" id="{E1C9403E-05C6-45DD-BCB5-53DCCB28CD49}"/>
            </a:ext>
          </a:extLst>
        </xdr:cNvPr>
        <xdr:cNvSpPr txBox="1"/>
      </xdr:nvSpPr>
      <xdr:spPr>
        <a:xfrm>
          <a:off x="12611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596F714B-D63C-4881-87A7-B3D53A232A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406045B6-5110-40F3-AF9F-693DBCC911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6A789545-E3FD-4021-B214-387B8E6301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D8261E35-D4EC-4311-90CC-F7CF7850F2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3FCA90E8-9157-4F03-9E16-B85B6F36D4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356CD7D0-D36A-44E7-91A5-0E1B45E374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5FF78EBC-3304-4EB7-A0B3-F3B1B4DFAB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F8F46649-4878-4E45-9184-18FCF1A71F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10FE8324-D41B-428D-B491-2F8517C7E2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8C01B5ED-C232-40CB-863C-3188E399AF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D9689B0F-1985-4C81-B944-0116D3D58D2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492999C7-F64A-4BC6-9EB8-82CD74CB01E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3E8E7868-E4C1-4C02-A046-2783EB74FE3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80F8E786-79D6-4712-9086-17575947014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21C4A5A3-6DE3-4635-B2D5-862BD5A2A2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B8FDAE6C-E1AC-439B-BF5A-24C2EB9CD7D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B1C59F52-3D54-4647-B9E0-3140F40072D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C7590D56-70AD-4792-8A36-3D7D0BB2205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2CD069F0-A950-4520-BD75-8032AE4D722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E1D59F50-C0CA-4840-B95F-0DBDD97E121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C8AFD815-99A5-4045-8A73-8D0F3497CB9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C6DADE81-5766-487A-B7F3-E119F4D8A75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CA414DFD-6472-4F64-BE44-BC0A5B3409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ACCEFAC3-CA7F-44C5-9FB6-AAEA40C929F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353D9187-B959-40C6-8B6F-0094E25690B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2B3CD9F9-50D2-4CEF-97BD-11B909EB25C9}"/>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68C2E2BB-3716-4D4F-B0A6-C61015C2B614}"/>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2ED9332F-277F-4051-BEC6-F74BE6D4BFCA}"/>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8AEAE127-671A-42A6-BED9-ECF6FC604A07}"/>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6EA367ED-CA89-40F0-9E7C-86CA4C4E4816}"/>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0F37A58E-6242-4DC9-8257-8AC3CE3C32B9}"/>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D476DE6D-8CAE-46B4-82CC-447859515E98}"/>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60225734-58BD-4A24-829C-22D813BD9286}"/>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6" name="フローチャート: 判断 605">
          <a:extLst>
            <a:ext uri="{FF2B5EF4-FFF2-40B4-BE49-F238E27FC236}">
              <a16:creationId xmlns:a16="http://schemas.microsoft.com/office/drawing/2014/main" id="{D424018E-122D-4ACA-AA2C-FE5CF7A143DE}"/>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7" name="フローチャート: 判断 606">
          <a:extLst>
            <a:ext uri="{FF2B5EF4-FFF2-40B4-BE49-F238E27FC236}">
              <a16:creationId xmlns:a16="http://schemas.microsoft.com/office/drawing/2014/main" id="{3C12A921-1049-4FFD-AB47-43452E15F42A}"/>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8" name="フローチャート: 判断 607">
          <a:extLst>
            <a:ext uri="{FF2B5EF4-FFF2-40B4-BE49-F238E27FC236}">
              <a16:creationId xmlns:a16="http://schemas.microsoft.com/office/drawing/2014/main" id="{FDE36A8D-30B0-41C2-8A23-756FC3297694}"/>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E49B6E-3D5B-40F4-84A9-B5F630790F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C922D27-92BF-421A-A025-B936CAB892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852F2A66-72C7-4935-A2CF-4B77D97223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E91F72DF-4CBE-4AA3-AC34-7EDB9FB8EB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3A21A84E-564D-4D25-AA09-A2CD18CA0C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137632</xdr:rowOff>
    </xdr:from>
    <xdr:to>
      <xdr:col>116</xdr:col>
      <xdr:colOff>114300</xdr:colOff>
      <xdr:row>62</xdr:row>
      <xdr:rowOff>67782</xdr:rowOff>
    </xdr:to>
    <xdr:sp macro="" textlink="">
      <xdr:nvSpPr>
        <xdr:cNvPr id="614" name="楕円 613">
          <a:extLst>
            <a:ext uri="{FF2B5EF4-FFF2-40B4-BE49-F238E27FC236}">
              <a16:creationId xmlns:a16="http://schemas.microsoft.com/office/drawing/2014/main" id="{2595B974-336B-482B-A8D5-CF534EDC46F3}"/>
            </a:ext>
          </a:extLst>
        </xdr:cNvPr>
        <xdr:cNvSpPr/>
      </xdr:nvSpPr>
      <xdr:spPr>
        <a:xfrm>
          <a:off x="221107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160509</xdr:rowOff>
    </xdr:from>
    <xdr:ext cx="469744" cy="259045"/>
    <xdr:sp macro="" textlink="">
      <xdr:nvSpPr>
        <xdr:cNvPr id="615" name="【学校施設】&#10;一人当たり面積該当値テキスト">
          <a:extLst>
            <a:ext uri="{FF2B5EF4-FFF2-40B4-BE49-F238E27FC236}">
              <a16:creationId xmlns:a16="http://schemas.microsoft.com/office/drawing/2014/main" id="{77516526-B5FD-4276-A62B-873F8915B559}"/>
            </a:ext>
          </a:extLst>
        </xdr:cNvPr>
        <xdr:cNvSpPr txBox="1"/>
      </xdr:nvSpPr>
      <xdr:spPr>
        <a:xfrm>
          <a:off x="22199600" y="104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149551</xdr:rowOff>
    </xdr:from>
    <xdr:to>
      <xdr:col>112</xdr:col>
      <xdr:colOff>38100</xdr:colOff>
      <xdr:row>62</xdr:row>
      <xdr:rowOff>79701</xdr:rowOff>
    </xdr:to>
    <xdr:sp macro="" textlink="">
      <xdr:nvSpPr>
        <xdr:cNvPr id="616" name="楕円 615">
          <a:extLst>
            <a:ext uri="{FF2B5EF4-FFF2-40B4-BE49-F238E27FC236}">
              <a16:creationId xmlns:a16="http://schemas.microsoft.com/office/drawing/2014/main" id="{EC31BB81-63CA-4BB2-99BF-ECF1495BC141}"/>
            </a:ext>
          </a:extLst>
        </xdr:cNvPr>
        <xdr:cNvSpPr/>
      </xdr:nvSpPr>
      <xdr:spPr>
        <a:xfrm>
          <a:off x="21272500" y="106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16982</xdr:rowOff>
    </xdr:from>
    <xdr:to>
      <xdr:col>116</xdr:col>
      <xdr:colOff>63500</xdr:colOff>
      <xdr:row>62</xdr:row>
      <xdr:rowOff>28901</xdr:rowOff>
    </xdr:to>
    <xdr:cxnSp macro="">
      <xdr:nvCxnSpPr>
        <xdr:cNvPr id="617" name="直線コネクタ 616">
          <a:extLst>
            <a:ext uri="{FF2B5EF4-FFF2-40B4-BE49-F238E27FC236}">
              <a16:creationId xmlns:a16="http://schemas.microsoft.com/office/drawing/2014/main" id="{61A480D8-FFF2-4A59-9542-D5A8ADDE15E0}"/>
            </a:ext>
          </a:extLst>
        </xdr:cNvPr>
        <xdr:cNvCxnSpPr/>
      </xdr:nvCxnSpPr>
      <xdr:spPr>
        <a:xfrm flipV="1">
          <a:off x="21323300" y="10646882"/>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160328</xdr:rowOff>
    </xdr:from>
    <xdr:to>
      <xdr:col>107</xdr:col>
      <xdr:colOff>101600</xdr:colOff>
      <xdr:row>62</xdr:row>
      <xdr:rowOff>90478</xdr:rowOff>
    </xdr:to>
    <xdr:sp macro="" textlink="">
      <xdr:nvSpPr>
        <xdr:cNvPr id="618" name="楕円 617">
          <a:extLst>
            <a:ext uri="{FF2B5EF4-FFF2-40B4-BE49-F238E27FC236}">
              <a16:creationId xmlns:a16="http://schemas.microsoft.com/office/drawing/2014/main" id="{5FDFB590-7C31-417C-B763-42EBD0A48A42}"/>
            </a:ext>
          </a:extLst>
        </xdr:cNvPr>
        <xdr:cNvSpPr/>
      </xdr:nvSpPr>
      <xdr:spPr>
        <a:xfrm>
          <a:off x="20383500" y="106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28901</xdr:rowOff>
    </xdr:from>
    <xdr:to>
      <xdr:col>111</xdr:col>
      <xdr:colOff>177800</xdr:colOff>
      <xdr:row>62</xdr:row>
      <xdr:rowOff>39678</xdr:rowOff>
    </xdr:to>
    <xdr:cxnSp macro="">
      <xdr:nvCxnSpPr>
        <xdr:cNvPr id="619" name="直線コネクタ 618">
          <a:extLst>
            <a:ext uri="{FF2B5EF4-FFF2-40B4-BE49-F238E27FC236}">
              <a16:creationId xmlns:a16="http://schemas.microsoft.com/office/drawing/2014/main" id="{B114FF55-9352-4AC7-8D65-CEB386A79D59}"/>
            </a:ext>
          </a:extLst>
        </xdr:cNvPr>
        <xdr:cNvCxnSpPr/>
      </xdr:nvCxnSpPr>
      <xdr:spPr>
        <a:xfrm flipV="1">
          <a:off x="20434300" y="1065880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170615</xdr:rowOff>
    </xdr:from>
    <xdr:to>
      <xdr:col>102</xdr:col>
      <xdr:colOff>165100</xdr:colOff>
      <xdr:row>62</xdr:row>
      <xdr:rowOff>100765</xdr:rowOff>
    </xdr:to>
    <xdr:sp macro="" textlink="">
      <xdr:nvSpPr>
        <xdr:cNvPr id="620" name="楕円 619">
          <a:extLst>
            <a:ext uri="{FF2B5EF4-FFF2-40B4-BE49-F238E27FC236}">
              <a16:creationId xmlns:a16="http://schemas.microsoft.com/office/drawing/2014/main" id="{46E6FAD8-8353-4E01-A7EA-368D276E1155}"/>
            </a:ext>
          </a:extLst>
        </xdr:cNvPr>
        <xdr:cNvSpPr/>
      </xdr:nvSpPr>
      <xdr:spPr>
        <a:xfrm>
          <a:off x="194945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39678</xdr:rowOff>
    </xdr:from>
    <xdr:to>
      <xdr:col>107</xdr:col>
      <xdr:colOff>50800</xdr:colOff>
      <xdr:row>62</xdr:row>
      <xdr:rowOff>49965</xdr:rowOff>
    </xdr:to>
    <xdr:cxnSp macro="">
      <xdr:nvCxnSpPr>
        <xdr:cNvPr id="621" name="直線コネクタ 620">
          <a:extLst>
            <a:ext uri="{FF2B5EF4-FFF2-40B4-BE49-F238E27FC236}">
              <a16:creationId xmlns:a16="http://schemas.microsoft.com/office/drawing/2014/main" id="{2945AFFD-7954-4A9D-AD6E-92D80175DBBA}"/>
            </a:ext>
          </a:extLst>
        </xdr:cNvPr>
        <xdr:cNvCxnSpPr/>
      </xdr:nvCxnSpPr>
      <xdr:spPr>
        <a:xfrm flipV="1">
          <a:off x="19545300" y="106695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8472</xdr:rowOff>
    </xdr:from>
    <xdr:to>
      <xdr:col>98</xdr:col>
      <xdr:colOff>38100</xdr:colOff>
      <xdr:row>62</xdr:row>
      <xdr:rowOff>110072</xdr:rowOff>
    </xdr:to>
    <xdr:sp macro="" textlink="">
      <xdr:nvSpPr>
        <xdr:cNvPr id="622" name="楕円 621">
          <a:extLst>
            <a:ext uri="{FF2B5EF4-FFF2-40B4-BE49-F238E27FC236}">
              <a16:creationId xmlns:a16="http://schemas.microsoft.com/office/drawing/2014/main" id="{C05F49AD-76E9-475D-9434-8E9A42AD853E}"/>
            </a:ext>
          </a:extLst>
        </xdr:cNvPr>
        <xdr:cNvSpPr/>
      </xdr:nvSpPr>
      <xdr:spPr>
        <a:xfrm>
          <a:off x="18605500" y="106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49965</xdr:rowOff>
    </xdr:from>
    <xdr:to>
      <xdr:col>102</xdr:col>
      <xdr:colOff>114300</xdr:colOff>
      <xdr:row>62</xdr:row>
      <xdr:rowOff>59272</xdr:rowOff>
    </xdr:to>
    <xdr:cxnSp macro="">
      <xdr:nvCxnSpPr>
        <xdr:cNvPr id="623" name="直線コネクタ 622">
          <a:extLst>
            <a:ext uri="{FF2B5EF4-FFF2-40B4-BE49-F238E27FC236}">
              <a16:creationId xmlns:a16="http://schemas.microsoft.com/office/drawing/2014/main" id="{D5907070-4571-4FCC-B8A2-D8131B40A7AF}"/>
            </a:ext>
          </a:extLst>
        </xdr:cNvPr>
        <xdr:cNvCxnSpPr/>
      </xdr:nvCxnSpPr>
      <xdr:spPr>
        <a:xfrm flipV="1">
          <a:off x="18656300" y="10679865"/>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2055DFE5-0BFB-4EC7-9434-D3A6B8785EFE}"/>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5" name="n_2aveValue【学校施設】&#10;一人当たり面積">
          <a:extLst>
            <a:ext uri="{FF2B5EF4-FFF2-40B4-BE49-F238E27FC236}">
              <a16:creationId xmlns:a16="http://schemas.microsoft.com/office/drawing/2014/main" id="{A154E7AE-0FC2-4369-B90E-F47463E47769}"/>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6" name="n_3aveValue【学校施設】&#10;一人当たり面積">
          <a:extLst>
            <a:ext uri="{FF2B5EF4-FFF2-40B4-BE49-F238E27FC236}">
              <a16:creationId xmlns:a16="http://schemas.microsoft.com/office/drawing/2014/main" id="{E1ED0120-5F88-429D-B2B7-DB98C069BA2F}"/>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7" name="n_4aveValue【学校施設】&#10;一人当たり面積">
          <a:extLst>
            <a:ext uri="{FF2B5EF4-FFF2-40B4-BE49-F238E27FC236}">
              <a16:creationId xmlns:a16="http://schemas.microsoft.com/office/drawing/2014/main" id="{7955B54C-806B-48CE-A03E-AA21D1B37B94}"/>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96228</xdr:rowOff>
    </xdr:from>
    <xdr:ext cx="469744" cy="259045"/>
    <xdr:sp macro="" textlink="">
      <xdr:nvSpPr>
        <xdr:cNvPr id="628" name="n_1mainValue【学校施設】&#10;一人当たり面積">
          <a:extLst>
            <a:ext uri="{FF2B5EF4-FFF2-40B4-BE49-F238E27FC236}">
              <a16:creationId xmlns:a16="http://schemas.microsoft.com/office/drawing/2014/main" id="{F050FB49-2307-4DCA-8625-BC4D929039E9}"/>
            </a:ext>
          </a:extLst>
        </xdr:cNvPr>
        <xdr:cNvSpPr txBox="1"/>
      </xdr:nvSpPr>
      <xdr:spPr>
        <a:xfrm>
          <a:off x="21075727" y="1038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107005</xdr:rowOff>
    </xdr:from>
    <xdr:ext cx="469744" cy="259045"/>
    <xdr:sp macro="" textlink="">
      <xdr:nvSpPr>
        <xdr:cNvPr id="629" name="n_2mainValue【学校施設】&#10;一人当たり面積">
          <a:extLst>
            <a:ext uri="{FF2B5EF4-FFF2-40B4-BE49-F238E27FC236}">
              <a16:creationId xmlns:a16="http://schemas.microsoft.com/office/drawing/2014/main" id="{FE17FA98-1C8C-43BD-A40F-A498BB5089DF}"/>
            </a:ext>
          </a:extLst>
        </xdr:cNvPr>
        <xdr:cNvSpPr txBox="1"/>
      </xdr:nvSpPr>
      <xdr:spPr>
        <a:xfrm>
          <a:off x="20199427" y="1039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117292</xdr:rowOff>
    </xdr:from>
    <xdr:ext cx="469744" cy="259045"/>
    <xdr:sp macro="" textlink="">
      <xdr:nvSpPr>
        <xdr:cNvPr id="630" name="n_3mainValue【学校施設】&#10;一人当たり面積">
          <a:extLst>
            <a:ext uri="{FF2B5EF4-FFF2-40B4-BE49-F238E27FC236}">
              <a16:creationId xmlns:a16="http://schemas.microsoft.com/office/drawing/2014/main" id="{A0238B9E-076A-4736-BA3C-F3686785C5A5}"/>
            </a:ext>
          </a:extLst>
        </xdr:cNvPr>
        <xdr:cNvSpPr txBox="1"/>
      </xdr:nvSpPr>
      <xdr:spPr>
        <a:xfrm>
          <a:off x="19310427" y="104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126599</xdr:rowOff>
    </xdr:from>
    <xdr:ext cx="469744" cy="259045"/>
    <xdr:sp macro="" textlink="">
      <xdr:nvSpPr>
        <xdr:cNvPr id="631" name="n_4mainValue【学校施設】&#10;一人当たり面積">
          <a:extLst>
            <a:ext uri="{FF2B5EF4-FFF2-40B4-BE49-F238E27FC236}">
              <a16:creationId xmlns:a16="http://schemas.microsoft.com/office/drawing/2014/main" id="{172783AA-9668-4510-987B-10680A25EF25}"/>
            </a:ext>
          </a:extLst>
        </xdr:cNvPr>
        <xdr:cNvSpPr txBox="1"/>
      </xdr:nvSpPr>
      <xdr:spPr>
        <a:xfrm>
          <a:off x="18421427" y="104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7FE9BE1C-DB2F-4859-81A5-57AB6AF9B0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BF6602E9-1E49-48C5-9124-41A53AEAB1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E245E6D2-9EA9-4451-BA01-7BED019D69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E42BBBDC-AB69-4540-B847-242FD34F97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88957C9D-30FF-4C01-A776-AE43835465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9DE7A5AC-6F80-4A2A-A698-6748AF3381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CAA39AC0-8F29-4B65-9F20-662BF6A39A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83ADBAD0-8C01-4960-A9C0-22BA5B995D2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6B920A05-AA22-47AE-BDBF-7B627347B6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9D03078F-7EF0-470F-8EED-4BB8CDEBFD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D15B1B4A-3602-4934-8074-8C8383CA44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E851F373-986F-4347-95F3-C42AE7F9A9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6EE22F21-7CAD-45DC-AA0A-AA16308749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6CBDD58F-F651-4D5D-BF01-253C859762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AE7F5389-CD96-428E-B947-BA2D5C1A42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743691D7-971F-4F75-97E1-E69B700C715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77E158CC-0A7D-473F-A95B-73398F26DE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3D89EF9D-BE6F-4CD5-9F01-29D19E9494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DF4EBA98-6848-4F3A-9F0C-8D433702B5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8DC6428D-D0EB-4CE4-AA22-0C73D03FFD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36574AA5-63C3-46F0-A792-1A75358FEE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9EA40C5-2FE8-4386-9AF1-4595CB83C2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26A02F1E-5C78-4454-8A81-79600AC13F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8C78F54C-E619-458F-815B-9F84D4DE07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81871AB1-332A-4CD0-AD1B-39824261DD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57F37B32-2981-403D-8EF4-DB0FAF7258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CA045CB4-5375-4BA5-8D94-F0347F4550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B5F1EDBA-94E8-4FFC-A353-8D353566737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34C0EF07-2216-4FAC-B766-093AEE054AF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2B0CD383-9113-4AB3-87C6-1889254D2BC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C9B922BE-FB58-4416-914F-10DB7F3390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AFA28461-25EF-4021-BDF9-7FCBFE95A1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223531E2-3F94-46F4-BDFD-B775362437E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8D0E8F8D-2898-4004-AD6A-36FFE6E58B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A43B53F6-8C56-4065-A585-F67DA70CB88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F78DB2DF-6F9D-4114-AF07-35E12B13457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D35969D0-2C1B-40E8-A8C9-0C8BD4455E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E7ADEBE9-D17A-4DD9-A895-C8AA6C6FFC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30A1F65F-BB5B-4088-9CDC-BEC3EAFF035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D2D352A6-E71D-4FB4-AEEC-A7B60444C1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39F7C8AE-9093-427F-8ADB-5DC4D228C22E}"/>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6D017B62-9153-4E88-A88C-B0AC9FF529E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6469C8CF-8431-4780-8692-D9A7E0D4904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86D06180-E365-41A4-8417-FDE3E66C0DD8}"/>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312C158D-C56C-4315-8ED7-E8E74988B38E}"/>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3AD0CC3A-59A0-430B-BB6D-A0AC4AFB95FF}"/>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45A1DD5A-32BA-4B5B-9D2E-1101ADE6638B}"/>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840A6DFB-7ED2-4408-AE70-3C4B2CE01A08}"/>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80" name="フローチャート: 判断 679">
          <a:extLst>
            <a:ext uri="{FF2B5EF4-FFF2-40B4-BE49-F238E27FC236}">
              <a16:creationId xmlns:a16="http://schemas.microsoft.com/office/drawing/2014/main" id="{15047219-1970-4BDA-AACF-496C3A3729CA}"/>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681" name="フローチャート: 判断 680">
          <a:extLst>
            <a:ext uri="{FF2B5EF4-FFF2-40B4-BE49-F238E27FC236}">
              <a16:creationId xmlns:a16="http://schemas.microsoft.com/office/drawing/2014/main" id="{F6BD3E51-DD8A-44A5-8B97-B276AB8A92B5}"/>
            </a:ext>
          </a:extLst>
        </xdr:cNvPr>
        <xdr:cNvSpPr/>
      </xdr:nvSpPr>
      <xdr:spPr>
        <a:xfrm>
          <a:off x="13652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82" name="フローチャート: 判断 681">
          <a:extLst>
            <a:ext uri="{FF2B5EF4-FFF2-40B4-BE49-F238E27FC236}">
              <a16:creationId xmlns:a16="http://schemas.microsoft.com/office/drawing/2014/main" id="{9241D6E6-70BF-4C70-8A24-7D32524C3681}"/>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C318EF9-9D67-448B-8260-FFF63D7C5C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03A4765-CE22-473E-9CDD-7151F472FC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1F7D446-E4C1-48B5-83B8-8A7D893A8D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2F79A976-B717-4C28-B169-7254195A00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B6B4CA9A-9272-4326-B1D2-2002571701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688" name="楕円 687">
          <a:extLst>
            <a:ext uri="{FF2B5EF4-FFF2-40B4-BE49-F238E27FC236}">
              <a16:creationId xmlns:a16="http://schemas.microsoft.com/office/drawing/2014/main" id="{14F37143-AA11-40ED-9010-2757F18A5565}"/>
            </a:ext>
          </a:extLst>
        </xdr:cNvPr>
        <xdr:cNvSpPr/>
      </xdr:nvSpPr>
      <xdr:spPr>
        <a:xfrm>
          <a:off x="16268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689" name="【公民館】&#10;有形固定資産減価償却率該当値テキスト">
          <a:extLst>
            <a:ext uri="{FF2B5EF4-FFF2-40B4-BE49-F238E27FC236}">
              <a16:creationId xmlns:a16="http://schemas.microsoft.com/office/drawing/2014/main" id="{247EC263-BE79-4CE0-AAE8-A4B2839AF476}"/>
            </a:ext>
          </a:extLst>
        </xdr:cNvPr>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90" name="楕円 689">
          <a:extLst>
            <a:ext uri="{FF2B5EF4-FFF2-40B4-BE49-F238E27FC236}">
              <a16:creationId xmlns:a16="http://schemas.microsoft.com/office/drawing/2014/main" id="{0BEF710C-EB56-4D9B-A825-3AFF1D193136}"/>
            </a:ext>
          </a:extLst>
        </xdr:cNvPr>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57150</xdr:rowOff>
    </xdr:to>
    <xdr:cxnSp macro="">
      <xdr:nvCxnSpPr>
        <xdr:cNvPr id="691" name="直線コネクタ 690">
          <a:extLst>
            <a:ext uri="{FF2B5EF4-FFF2-40B4-BE49-F238E27FC236}">
              <a16:creationId xmlns:a16="http://schemas.microsoft.com/office/drawing/2014/main" id="{1B6D4FF9-C04C-4CE9-8E7C-2234F11BA32E}"/>
            </a:ext>
          </a:extLst>
        </xdr:cNvPr>
        <xdr:cNvCxnSpPr/>
      </xdr:nvCxnSpPr>
      <xdr:spPr>
        <a:xfrm>
          <a:off x="15481300" y="18192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692" name="楕円 691">
          <a:extLst>
            <a:ext uri="{FF2B5EF4-FFF2-40B4-BE49-F238E27FC236}">
              <a16:creationId xmlns:a16="http://schemas.microsoft.com/office/drawing/2014/main" id="{1E108A22-1BC9-4908-B520-97F6783C084D}"/>
            </a:ext>
          </a:extLst>
        </xdr:cNvPr>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19050</xdr:rowOff>
    </xdr:to>
    <xdr:cxnSp macro="">
      <xdr:nvCxnSpPr>
        <xdr:cNvPr id="693" name="直線コネクタ 692">
          <a:extLst>
            <a:ext uri="{FF2B5EF4-FFF2-40B4-BE49-F238E27FC236}">
              <a16:creationId xmlns:a16="http://schemas.microsoft.com/office/drawing/2014/main" id="{721D1B24-FD1F-43E7-9C1A-6656C7007CA8}"/>
            </a:ext>
          </a:extLst>
        </xdr:cNvPr>
        <xdr:cNvCxnSpPr/>
      </xdr:nvCxnSpPr>
      <xdr:spPr>
        <a:xfrm>
          <a:off x="14592300" y="18154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694" name="楕円 693">
          <a:extLst>
            <a:ext uri="{FF2B5EF4-FFF2-40B4-BE49-F238E27FC236}">
              <a16:creationId xmlns:a16="http://schemas.microsoft.com/office/drawing/2014/main" id="{60B0D718-9E0A-4A0E-92DB-6F7BC950E96B}"/>
            </a:ext>
          </a:extLst>
        </xdr:cNvPr>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105</xdr:row>
      <xdr:rowOff>152400</xdr:rowOff>
    </xdr:to>
    <xdr:cxnSp macro="">
      <xdr:nvCxnSpPr>
        <xdr:cNvPr id="695" name="直線コネクタ 694">
          <a:extLst>
            <a:ext uri="{FF2B5EF4-FFF2-40B4-BE49-F238E27FC236}">
              <a16:creationId xmlns:a16="http://schemas.microsoft.com/office/drawing/2014/main" id="{D691CA61-9EDF-43EC-8AEC-E54C45891BB1}"/>
            </a:ext>
          </a:extLst>
        </xdr:cNvPr>
        <xdr:cNvCxnSpPr/>
      </xdr:nvCxnSpPr>
      <xdr:spPr>
        <a:xfrm>
          <a:off x="13703300" y="18141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696" name="楕円 695">
          <a:extLst>
            <a:ext uri="{FF2B5EF4-FFF2-40B4-BE49-F238E27FC236}">
              <a16:creationId xmlns:a16="http://schemas.microsoft.com/office/drawing/2014/main" id="{EBF27705-980E-4E6E-9697-AFE9A6B4B7B9}"/>
            </a:ext>
          </a:extLst>
        </xdr:cNvPr>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105</xdr:row>
      <xdr:rowOff>139064</xdr:rowOff>
    </xdr:to>
    <xdr:cxnSp macro="">
      <xdr:nvCxnSpPr>
        <xdr:cNvPr id="697" name="直線コネクタ 696">
          <a:extLst>
            <a:ext uri="{FF2B5EF4-FFF2-40B4-BE49-F238E27FC236}">
              <a16:creationId xmlns:a16="http://schemas.microsoft.com/office/drawing/2014/main" id="{52625D29-7D57-4D47-9F88-656C26D6EEBF}"/>
            </a:ext>
          </a:extLst>
        </xdr:cNvPr>
        <xdr:cNvCxnSpPr/>
      </xdr:nvCxnSpPr>
      <xdr:spPr>
        <a:xfrm>
          <a:off x="12814300" y="181279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01950931-E484-4B7A-A344-C9C3E2418D1A}"/>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99" name="n_2aveValue【公民館】&#10;有形固定資産減価償却率">
          <a:extLst>
            <a:ext uri="{FF2B5EF4-FFF2-40B4-BE49-F238E27FC236}">
              <a16:creationId xmlns:a16="http://schemas.microsoft.com/office/drawing/2014/main" id="{6D74B4C7-9358-429C-8191-6DE3DCF742DE}"/>
            </a:ext>
          </a:extLst>
        </xdr:cNvPr>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153052</xdr:rowOff>
    </xdr:from>
    <xdr:ext cx="405111" cy="259045"/>
    <xdr:sp macro="" textlink="">
      <xdr:nvSpPr>
        <xdr:cNvPr id="700" name="n_3aveValue【公民館】&#10;有形固定資産減価償却率">
          <a:extLst>
            <a:ext uri="{FF2B5EF4-FFF2-40B4-BE49-F238E27FC236}">
              <a16:creationId xmlns:a16="http://schemas.microsoft.com/office/drawing/2014/main" id="{F44B8523-B94E-4353-B2C7-94C8432B6763}"/>
            </a:ext>
          </a:extLst>
        </xdr:cNvPr>
        <xdr:cNvSpPr txBox="1"/>
      </xdr:nvSpPr>
      <xdr:spPr>
        <a:xfrm>
          <a:off x="13500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01" name="n_4aveValue【公民館】&#10;有形固定資産減価償却率">
          <a:extLst>
            <a:ext uri="{FF2B5EF4-FFF2-40B4-BE49-F238E27FC236}">
              <a16:creationId xmlns:a16="http://schemas.microsoft.com/office/drawing/2014/main" id="{F15E7FAB-0506-4A4E-9FD7-A1A67A7A0AF0}"/>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702" name="n_1mainValue【公民館】&#10;有形固定資産減価償却率">
          <a:extLst>
            <a:ext uri="{FF2B5EF4-FFF2-40B4-BE49-F238E27FC236}">
              <a16:creationId xmlns:a16="http://schemas.microsoft.com/office/drawing/2014/main" id="{BFA7DA4C-58EA-40AC-8389-2AB1B1942049}"/>
            </a:ext>
          </a:extLst>
        </xdr:cNvPr>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703" name="n_2mainValue【公民館】&#10;有形固定資産減価償却率">
          <a:extLst>
            <a:ext uri="{FF2B5EF4-FFF2-40B4-BE49-F238E27FC236}">
              <a16:creationId xmlns:a16="http://schemas.microsoft.com/office/drawing/2014/main" id="{6E307AAB-F4E1-433F-A495-5A667543D4CF}"/>
            </a:ext>
          </a:extLst>
        </xdr:cNvPr>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704" name="n_3mainValue【公民館】&#10;有形固定資産減価償却率">
          <a:extLst>
            <a:ext uri="{FF2B5EF4-FFF2-40B4-BE49-F238E27FC236}">
              <a16:creationId xmlns:a16="http://schemas.microsoft.com/office/drawing/2014/main" id="{C55EBAE6-5D98-4C95-B6EC-F451F824183E}"/>
            </a:ext>
          </a:extLst>
        </xdr:cNvPr>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167657</xdr:rowOff>
    </xdr:from>
    <xdr:ext cx="405111" cy="259045"/>
    <xdr:sp macro="" textlink="">
      <xdr:nvSpPr>
        <xdr:cNvPr id="705" name="n_4mainValue【公民館】&#10;有形固定資産減価償却率">
          <a:extLst>
            <a:ext uri="{FF2B5EF4-FFF2-40B4-BE49-F238E27FC236}">
              <a16:creationId xmlns:a16="http://schemas.microsoft.com/office/drawing/2014/main" id="{48B7A1DF-0F78-436B-8712-286DE6ABBF61}"/>
            </a:ext>
          </a:extLst>
        </xdr:cNvPr>
        <xdr:cNvSpPr txBox="1"/>
      </xdr:nvSpPr>
      <xdr:spPr>
        <a:xfrm>
          <a:off x="12611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7556396-D01B-4999-B5B1-4340CF5C1C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B7060DBD-F4AF-4B63-8B11-2E92AF3F61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38F00B32-C854-4848-BD39-8338596B41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5937531E-8399-414F-9ADC-7824108521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E5A5A070-D396-4A77-82A8-8CD085D062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21C2E978-AFFE-452D-83A9-17D13DBEFD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6A59A85E-5F13-478D-9F8F-33CB00AFFE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18F6710A-DBFD-4891-93B9-0B3812119C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777D9259-4E8C-4C5D-BB41-2B41AA260F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51127099-CFF3-4CEE-9282-4AE1F6D09E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7BD7BA99-E7FB-48BF-8805-0FD49C10D8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8103C7BB-FDF3-447C-A09C-54A8EECB463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B4DECAB2-6E38-4FC3-A06B-D7AA99A2B67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724C880F-6E3B-464C-A022-BE5FD4015BC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1EF3093-7E09-40DE-A492-95373368B41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6F539ADF-BD38-475B-B883-D9D343E98AF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37A5F1C7-0A9C-46B0-88BB-1EE617265C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18A62617-A7A3-4473-A475-C9C7DA6076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0048ABE5-0CA7-4D27-A9A1-A3DD4B2109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B6564366-1734-45A7-AEFE-7638A0ED4F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9509B694-6FD0-41D7-9257-5BB4B135FE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A2304522-12D4-4196-B7A7-B0F0F8A571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D4640DFB-62B1-43E9-9EC4-918B9A074C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19D2CEC7-D10D-4E32-A139-9DAFD8C9A8F5}"/>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787CB12B-92C2-493B-980E-32D0D206BE2B}"/>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951200FF-EA7C-46E6-B8BF-88F7267D84E2}"/>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817AFFDF-EEA2-46ED-ABAB-0387826D97FA}"/>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38B87E80-9D62-4549-9E7C-6800128A4F76}"/>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a:extLst>
            <a:ext uri="{FF2B5EF4-FFF2-40B4-BE49-F238E27FC236}">
              <a16:creationId xmlns:a16="http://schemas.microsoft.com/office/drawing/2014/main" id="{097D9F69-B595-4A52-8103-4FDD0C8F60F3}"/>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B9D444EE-1358-4FF4-A4FE-BB4522003012}"/>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1B5CDAD6-CA53-4AFD-B7CE-5145C72BFAAE}"/>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161798</xdr:rowOff>
    </xdr:from>
    <xdr:to>
      <xdr:col>107</xdr:col>
      <xdr:colOff>101600</xdr:colOff>
      <xdr:row>108</xdr:row>
      <xdr:rowOff>91948</xdr:rowOff>
    </xdr:to>
    <xdr:sp macro="" textlink="">
      <xdr:nvSpPr>
        <xdr:cNvPr id="737" name="フローチャート: 判断 736">
          <a:extLst>
            <a:ext uri="{FF2B5EF4-FFF2-40B4-BE49-F238E27FC236}">
              <a16:creationId xmlns:a16="http://schemas.microsoft.com/office/drawing/2014/main" id="{CAA4CCE6-F1F5-4708-81E0-77F5D552BAFB}"/>
            </a:ext>
          </a:extLst>
        </xdr:cNvPr>
        <xdr:cNvSpPr/>
      </xdr:nvSpPr>
      <xdr:spPr>
        <a:xfrm>
          <a:off x="20383500" y="185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738" name="フローチャート: 判断 737">
          <a:extLst>
            <a:ext uri="{FF2B5EF4-FFF2-40B4-BE49-F238E27FC236}">
              <a16:creationId xmlns:a16="http://schemas.microsoft.com/office/drawing/2014/main" id="{0485C25E-37D8-4AB9-B443-D87EA49585D7}"/>
            </a:ext>
          </a:extLst>
        </xdr:cNvPr>
        <xdr:cNvSpPr/>
      </xdr:nvSpPr>
      <xdr:spPr>
        <a:xfrm>
          <a:off x="19494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739" name="フローチャート: 判断 738">
          <a:extLst>
            <a:ext uri="{FF2B5EF4-FFF2-40B4-BE49-F238E27FC236}">
              <a16:creationId xmlns:a16="http://schemas.microsoft.com/office/drawing/2014/main" id="{8CD2C3A7-5A45-4F27-ACAC-69BCB7FC1872}"/>
            </a:ext>
          </a:extLst>
        </xdr:cNvPr>
        <xdr:cNvSpPr/>
      </xdr:nvSpPr>
      <xdr:spPr>
        <a:xfrm>
          <a:off x="18605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CD7D37F-4EAF-4302-98C2-B1464C6B55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683BDFE-AE6C-44B8-B69F-521303718F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1793EA2-FDFC-41B9-B488-39BD01F8FF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980DC843-873B-4E38-A026-3B4500F6C1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8321FFF-51A1-4112-9D03-2CCE89D092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159131</xdr:rowOff>
    </xdr:from>
    <xdr:to>
      <xdr:col>116</xdr:col>
      <xdr:colOff>114300</xdr:colOff>
      <xdr:row>108</xdr:row>
      <xdr:rowOff>89281</xdr:rowOff>
    </xdr:to>
    <xdr:sp macro="" textlink="">
      <xdr:nvSpPr>
        <xdr:cNvPr id="745" name="楕円 744">
          <a:extLst>
            <a:ext uri="{FF2B5EF4-FFF2-40B4-BE49-F238E27FC236}">
              <a16:creationId xmlns:a16="http://schemas.microsoft.com/office/drawing/2014/main" id="{17001A8A-644A-4B4A-9C48-72EFDA7002FE}"/>
            </a:ext>
          </a:extLst>
        </xdr:cNvPr>
        <xdr:cNvSpPr/>
      </xdr:nvSpPr>
      <xdr:spPr>
        <a:xfrm>
          <a:off x="22110700" y="185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74058</xdr:rowOff>
    </xdr:from>
    <xdr:ext cx="469744" cy="259045"/>
    <xdr:sp macro="" textlink="">
      <xdr:nvSpPr>
        <xdr:cNvPr id="746" name="【公民館】&#10;一人当たり面積該当値テキスト">
          <a:extLst>
            <a:ext uri="{FF2B5EF4-FFF2-40B4-BE49-F238E27FC236}">
              <a16:creationId xmlns:a16="http://schemas.microsoft.com/office/drawing/2014/main" id="{D2CB4FA4-D931-4A5B-BA2A-9DF4E1F099DD}"/>
            </a:ext>
          </a:extLst>
        </xdr:cNvPr>
        <xdr:cNvSpPr txBox="1"/>
      </xdr:nvSpPr>
      <xdr:spPr>
        <a:xfrm>
          <a:off x="22199600" y="184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747" name="楕円 746">
          <a:extLst>
            <a:ext uri="{FF2B5EF4-FFF2-40B4-BE49-F238E27FC236}">
              <a16:creationId xmlns:a16="http://schemas.microsoft.com/office/drawing/2014/main" id="{A1DC57B9-71E6-4B13-B4AC-408E6BE45F16}"/>
            </a:ext>
          </a:extLst>
        </xdr:cNvPr>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38481</xdr:rowOff>
    </xdr:from>
    <xdr:to>
      <xdr:col>116</xdr:col>
      <xdr:colOff>63500</xdr:colOff>
      <xdr:row>108</xdr:row>
      <xdr:rowOff>41911</xdr:rowOff>
    </xdr:to>
    <xdr:cxnSp macro="">
      <xdr:nvCxnSpPr>
        <xdr:cNvPr id="748" name="直線コネクタ 747">
          <a:extLst>
            <a:ext uri="{FF2B5EF4-FFF2-40B4-BE49-F238E27FC236}">
              <a16:creationId xmlns:a16="http://schemas.microsoft.com/office/drawing/2014/main" id="{4E951E7B-2DA4-4338-BD09-8822A668CE02}"/>
            </a:ext>
          </a:extLst>
        </xdr:cNvPr>
        <xdr:cNvCxnSpPr/>
      </xdr:nvCxnSpPr>
      <xdr:spPr>
        <a:xfrm flipV="1">
          <a:off x="21323300" y="18555081"/>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165227</xdr:rowOff>
    </xdr:from>
    <xdr:to>
      <xdr:col>107</xdr:col>
      <xdr:colOff>101600</xdr:colOff>
      <xdr:row>108</xdr:row>
      <xdr:rowOff>95377</xdr:rowOff>
    </xdr:to>
    <xdr:sp macro="" textlink="">
      <xdr:nvSpPr>
        <xdr:cNvPr id="749" name="楕円 748">
          <a:extLst>
            <a:ext uri="{FF2B5EF4-FFF2-40B4-BE49-F238E27FC236}">
              <a16:creationId xmlns:a16="http://schemas.microsoft.com/office/drawing/2014/main" id="{B9210E4E-9C4C-42E1-BC65-FA7644D663E1}"/>
            </a:ext>
          </a:extLst>
        </xdr:cNvPr>
        <xdr:cNvSpPr/>
      </xdr:nvSpPr>
      <xdr:spPr>
        <a:xfrm>
          <a:off x="20383500" y="185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41911</xdr:rowOff>
    </xdr:from>
    <xdr:to>
      <xdr:col>111</xdr:col>
      <xdr:colOff>177800</xdr:colOff>
      <xdr:row>108</xdr:row>
      <xdr:rowOff>44577</xdr:rowOff>
    </xdr:to>
    <xdr:cxnSp macro="">
      <xdr:nvCxnSpPr>
        <xdr:cNvPr id="750" name="直線コネクタ 749">
          <a:extLst>
            <a:ext uri="{FF2B5EF4-FFF2-40B4-BE49-F238E27FC236}">
              <a16:creationId xmlns:a16="http://schemas.microsoft.com/office/drawing/2014/main" id="{6176EBD7-9C01-4E26-8791-DD924C058EE2}"/>
            </a:ext>
          </a:extLst>
        </xdr:cNvPr>
        <xdr:cNvCxnSpPr/>
      </xdr:nvCxnSpPr>
      <xdr:spPr>
        <a:xfrm flipV="1">
          <a:off x="20434300" y="1855851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167512</xdr:rowOff>
    </xdr:from>
    <xdr:to>
      <xdr:col>102</xdr:col>
      <xdr:colOff>165100</xdr:colOff>
      <xdr:row>108</xdr:row>
      <xdr:rowOff>97662</xdr:rowOff>
    </xdr:to>
    <xdr:sp macro="" textlink="">
      <xdr:nvSpPr>
        <xdr:cNvPr id="751" name="楕円 750">
          <a:extLst>
            <a:ext uri="{FF2B5EF4-FFF2-40B4-BE49-F238E27FC236}">
              <a16:creationId xmlns:a16="http://schemas.microsoft.com/office/drawing/2014/main" id="{6E8AE52A-17BD-441F-9286-E8FAE6CE7DCA}"/>
            </a:ext>
          </a:extLst>
        </xdr:cNvPr>
        <xdr:cNvSpPr/>
      </xdr:nvSpPr>
      <xdr:spPr>
        <a:xfrm>
          <a:off x="19494500" y="185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44577</xdr:rowOff>
    </xdr:from>
    <xdr:to>
      <xdr:col>107</xdr:col>
      <xdr:colOff>50800</xdr:colOff>
      <xdr:row>108</xdr:row>
      <xdr:rowOff>46862</xdr:rowOff>
    </xdr:to>
    <xdr:cxnSp macro="">
      <xdr:nvCxnSpPr>
        <xdr:cNvPr id="752" name="直線コネクタ 751">
          <a:extLst>
            <a:ext uri="{FF2B5EF4-FFF2-40B4-BE49-F238E27FC236}">
              <a16:creationId xmlns:a16="http://schemas.microsoft.com/office/drawing/2014/main" id="{CDC5111C-79BD-4CDC-9E73-E728C01E313C}"/>
            </a:ext>
          </a:extLst>
        </xdr:cNvPr>
        <xdr:cNvCxnSpPr/>
      </xdr:nvCxnSpPr>
      <xdr:spPr>
        <a:xfrm flipV="1">
          <a:off x="19545300" y="1856117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169799</xdr:rowOff>
    </xdr:from>
    <xdr:to>
      <xdr:col>98</xdr:col>
      <xdr:colOff>38100</xdr:colOff>
      <xdr:row>108</xdr:row>
      <xdr:rowOff>99949</xdr:rowOff>
    </xdr:to>
    <xdr:sp macro="" textlink="">
      <xdr:nvSpPr>
        <xdr:cNvPr id="753" name="楕円 752">
          <a:extLst>
            <a:ext uri="{FF2B5EF4-FFF2-40B4-BE49-F238E27FC236}">
              <a16:creationId xmlns:a16="http://schemas.microsoft.com/office/drawing/2014/main" id="{B8DE6F4F-7434-41AB-8AAD-8022958E6A13}"/>
            </a:ext>
          </a:extLst>
        </xdr:cNvPr>
        <xdr:cNvSpPr/>
      </xdr:nvSpPr>
      <xdr:spPr>
        <a:xfrm>
          <a:off x="18605500" y="185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46862</xdr:rowOff>
    </xdr:from>
    <xdr:to>
      <xdr:col>102</xdr:col>
      <xdr:colOff>114300</xdr:colOff>
      <xdr:row>108</xdr:row>
      <xdr:rowOff>49149</xdr:rowOff>
    </xdr:to>
    <xdr:cxnSp macro="">
      <xdr:nvCxnSpPr>
        <xdr:cNvPr id="754" name="直線コネクタ 753">
          <a:extLst>
            <a:ext uri="{FF2B5EF4-FFF2-40B4-BE49-F238E27FC236}">
              <a16:creationId xmlns:a16="http://schemas.microsoft.com/office/drawing/2014/main" id="{442E17A7-D8E8-4867-A297-D88FA69EADA7}"/>
            </a:ext>
          </a:extLst>
        </xdr:cNvPr>
        <xdr:cNvCxnSpPr/>
      </xdr:nvCxnSpPr>
      <xdr:spPr>
        <a:xfrm flipV="1">
          <a:off x="18656300" y="1856346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a:extLst>
            <a:ext uri="{FF2B5EF4-FFF2-40B4-BE49-F238E27FC236}">
              <a16:creationId xmlns:a16="http://schemas.microsoft.com/office/drawing/2014/main" id="{6DEAC45C-DEA8-41B0-970F-A8155AEF660E}"/>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108475</xdr:rowOff>
    </xdr:from>
    <xdr:ext cx="469744" cy="259045"/>
    <xdr:sp macro="" textlink="">
      <xdr:nvSpPr>
        <xdr:cNvPr id="756" name="n_2aveValue【公民館】&#10;一人当たり面積">
          <a:extLst>
            <a:ext uri="{FF2B5EF4-FFF2-40B4-BE49-F238E27FC236}">
              <a16:creationId xmlns:a16="http://schemas.microsoft.com/office/drawing/2014/main" id="{7E8F8A69-19D2-40BE-865A-BBCEAFC5062F}"/>
            </a:ext>
          </a:extLst>
        </xdr:cNvPr>
        <xdr:cNvSpPr txBox="1"/>
      </xdr:nvSpPr>
      <xdr:spPr>
        <a:xfrm>
          <a:off x="20199427" y="182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105427</xdr:rowOff>
    </xdr:from>
    <xdr:ext cx="469744" cy="259045"/>
    <xdr:sp macro="" textlink="">
      <xdr:nvSpPr>
        <xdr:cNvPr id="757" name="n_3aveValue【公民館】&#10;一人当たり面積">
          <a:extLst>
            <a:ext uri="{FF2B5EF4-FFF2-40B4-BE49-F238E27FC236}">
              <a16:creationId xmlns:a16="http://schemas.microsoft.com/office/drawing/2014/main" id="{C0D57EB4-B627-4458-A2A7-8E7162842AD4}"/>
            </a:ext>
          </a:extLst>
        </xdr:cNvPr>
        <xdr:cNvSpPr txBox="1"/>
      </xdr:nvSpPr>
      <xdr:spPr>
        <a:xfrm>
          <a:off x="19310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105427</xdr:rowOff>
    </xdr:from>
    <xdr:ext cx="469744" cy="259045"/>
    <xdr:sp macro="" textlink="">
      <xdr:nvSpPr>
        <xdr:cNvPr id="758" name="n_4aveValue【公民館】&#10;一人当たり面積">
          <a:extLst>
            <a:ext uri="{FF2B5EF4-FFF2-40B4-BE49-F238E27FC236}">
              <a16:creationId xmlns:a16="http://schemas.microsoft.com/office/drawing/2014/main" id="{29CA41D5-15F0-4F5C-BEB9-E0315315D9FC}"/>
            </a:ext>
          </a:extLst>
        </xdr:cNvPr>
        <xdr:cNvSpPr txBox="1"/>
      </xdr:nvSpPr>
      <xdr:spPr>
        <a:xfrm>
          <a:off x="18421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759" name="n_1mainValue【公民館】&#10;一人当たり面積">
          <a:extLst>
            <a:ext uri="{FF2B5EF4-FFF2-40B4-BE49-F238E27FC236}">
              <a16:creationId xmlns:a16="http://schemas.microsoft.com/office/drawing/2014/main" id="{EB234CF1-44A1-4A00-8D2F-B4DD57E546AE}"/>
            </a:ext>
          </a:extLst>
        </xdr:cNvPr>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86504</xdr:rowOff>
    </xdr:from>
    <xdr:ext cx="469744" cy="259045"/>
    <xdr:sp macro="" textlink="">
      <xdr:nvSpPr>
        <xdr:cNvPr id="760" name="n_2mainValue【公民館】&#10;一人当たり面積">
          <a:extLst>
            <a:ext uri="{FF2B5EF4-FFF2-40B4-BE49-F238E27FC236}">
              <a16:creationId xmlns:a16="http://schemas.microsoft.com/office/drawing/2014/main" id="{6DFC2E48-A40A-4820-A267-018C9C738FB2}"/>
            </a:ext>
          </a:extLst>
        </xdr:cNvPr>
        <xdr:cNvSpPr txBox="1"/>
      </xdr:nvSpPr>
      <xdr:spPr>
        <a:xfrm>
          <a:off x="20199427" y="186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88789</xdr:rowOff>
    </xdr:from>
    <xdr:ext cx="469744" cy="259045"/>
    <xdr:sp macro="" textlink="">
      <xdr:nvSpPr>
        <xdr:cNvPr id="761" name="n_3mainValue【公民館】&#10;一人当たり面積">
          <a:extLst>
            <a:ext uri="{FF2B5EF4-FFF2-40B4-BE49-F238E27FC236}">
              <a16:creationId xmlns:a16="http://schemas.microsoft.com/office/drawing/2014/main" id="{E5D53D9E-DD51-44D7-A5F3-2264C75701D7}"/>
            </a:ext>
          </a:extLst>
        </xdr:cNvPr>
        <xdr:cNvSpPr txBox="1"/>
      </xdr:nvSpPr>
      <xdr:spPr>
        <a:xfrm>
          <a:off x="19310427" y="186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91076</xdr:rowOff>
    </xdr:from>
    <xdr:ext cx="469744" cy="259045"/>
    <xdr:sp macro="" textlink="">
      <xdr:nvSpPr>
        <xdr:cNvPr id="762" name="n_4mainValue【公民館】&#10;一人当たり面積">
          <a:extLst>
            <a:ext uri="{FF2B5EF4-FFF2-40B4-BE49-F238E27FC236}">
              <a16:creationId xmlns:a16="http://schemas.microsoft.com/office/drawing/2014/main" id="{05599B00-387C-4D60-9F14-F360FA0A6228}"/>
            </a:ext>
          </a:extLst>
        </xdr:cNvPr>
        <xdr:cNvSpPr txBox="1"/>
      </xdr:nvSpPr>
      <xdr:spPr>
        <a:xfrm>
          <a:off x="184214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85396AB3-CC5B-4D81-A8C7-FF26E95354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684C9B73-C7DE-43B0-91F7-69CE953685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B142D196-F338-4ED8-9A0A-6298ECCBBC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数値が無いもの以外では、すべての施設において県平均を上回っています。認定こども園・幼稚園・保育園、公営住宅、公民等等については類似団体内平均値と比較して償却率が高くなっています。これは多くの公共施設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施設の老朽化が進んでいることが要因です。また、道路において一人当たりの延長が国・県平均に比べて大きくなっていることについては、本町の面積広さ及び人口の減少に起因するものと考えられます。今後は美里町公共施設等マネジメント計画及び個別施設計画を基に各施設の長寿命化、改修、統合、除却等を行うとともに後年度の財政負担に対応すべく公共施設整備基金の活用を図っ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768121-F2C8-4088-8D26-791487973A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F5FA32-5EA0-4223-9C0E-8FBB93AD63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3E7B82-D053-4DC5-85CD-2F33E0907F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A4370C-8D2A-4FA6-8AFD-F286E9D803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2903BB-EF1D-4E83-ACC3-9638E5F712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B74FA3-2B19-4416-97EE-0BC2CE3404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42C9E6-8F9C-4DBA-9C30-FF7749E26A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D88FAB-F6D4-4545-B7D3-CDFD6CFE8B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0332FF-87DC-4B7D-8894-AA5375782D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99736E-2F34-445F-90AA-3F8E5DECD0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A619F3-73F6-4B07-A796-F05EA932D8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70FFE3-5978-42CC-BC4D-DBF140ACBE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950CC-378D-45C6-9A71-54940044A4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6E3257-C2FE-45F3-8053-B6FFC22AA5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513799-7FD5-4BA7-8AF3-87257FEB52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B4E26A-1CBC-407B-A6BF-6AF3864055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00D822-C958-4794-A5E2-DCEFB619FF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AF38E6-CEA4-46AF-81CE-5F3B1F5053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8E7E36-10D6-4956-B43A-A8CDA14DB2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A24AF6-1D55-4830-9B87-252D47B050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0126E1-7896-456B-8FE0-D8A2A66BDC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1BB0D8-35F2-4A59-AD6F-81437C8906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D1F7CF-572D-4A48-B6A5-1E5A329742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04FE7D-5D7D-4133-9929-AA8B038784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8C8CA7-AFAB-4FCF-A239-BB8BF9F715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6DAB27-96BC-4B13-A9BD-CE8C9B06CE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B50A52-B2DE-480F-9F67-EAB240A95F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F47D0D-CB4B-44A5-8CAA-072A73A9F0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1012F7-7A86-4DDA-AF97-2DAE8FED50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922793F-7E78-4B99-AC3C-8A4E958638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0E2D4C-DD5A-4370-9256-477C7784D2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29F51A-7C85-4CC7-943C-60EF83AADA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487243-F3F5-44C7-BA09-63179F52CA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9CB61E-0109-454A-A196-A3EC35A969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335C61-A192-49DC-B66F-2C455B5754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FC1E8D-4945-4353-B91F-6A968C26E6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060E00-3AD0-45CD-A4E1-72ED9E1789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C319A7-5423-4B62-92B4-7AF44EC0B5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EDEC8E-22D4-4CCD-9F5E-B09517CD82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A7D948F-2842-4C5B-A0B6-20F0228A84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9BBEA27-F4E9-486A-BCA7-4BF21013AA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C322740-43A2-4DC6-9ADD-8C49A5B992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B6BE63D-02EB-46E9-A6B9-8C0558EBDA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AC1C369-BF10-4F03-9BD1-0A7967A642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325F599-0610-4E57-B375-CEBCDFFFC0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CB24F9F-B965-4FB0-B52D-305135A0E8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A4F3D16-70C0-4AFD-AA4F-722FFDC39E2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11C6FE3-F8E6-461D-A89B-2C8BD30D9E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918F3C9-FE08-4B28-9C20-0D9AC169E9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3300A47-9938-4BCA-B396-741361361C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09105E8-8B6A-4A7B-ADD5-D8A4E9C4EB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93680F7-2329-4FC7-84A9-BF5E8F0B1A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686A0F1-FE5E-4FB1-93EC-207465D0DF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226F633-8316-47C2-AB53-A119F48787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2971D94-6D0B-45D6-BD1E-D6902C91FD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6480529-79DC-4CB0-B18C-EE7AAF4AB6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CDC9D5B-B4E0-4C83-8F3A-E9B89BA4E3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DFE115A-4587-42EB-95DB-A1F5334550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517D4A6-C0F2-4F82-91F8-E80D9FE316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C9C3265-1003-4269-A117-2FF5E1AD73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DE40A35-6572-4CBB-BC66-7CB27AD9E48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0D12E46-F50B-44F0-95C1-45D266B915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F82E3F1-2801-41C6-A5B4-53FE5B256F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94B5076-C07F-4E78-8AB1-024399B457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41EFD23-E784-4F15-B872-86508559B1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944534E-90FE-4F43-A748-693FE43AF4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2C046F7-76E3-47D8-A89E-55965182FA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99EAB2A-98E1-4ADE-831D-5552EB2D03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A212945-E5A8-4560-8699-F71A86844F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F519529-5D20-4412-A190-5D3B30D5746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305C1E3-36B3-4E21-AC50-59AB5613E6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EC8A63F-227F-478D-B7E4-A9D4CF4FF9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155E42D-44D9-49FC-BE43-BCC2DEA0931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B409E17-9A56-4CA0-BD8D-0DD0D8CC578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FA01637-CECF-4A69-A716-A26F477185B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DFD297F-B99E-4AFF-AE11-33931DDB2D18}"/>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E4CDD9B6-9B0C-45C4-9F63-CBAA6D87A38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38EDA04-7B07-4A86-8703-3A86767D3158}"/>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E96C7714-1B5F-421C-B238-EAC73108ACF7}"/>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8DAB351D-A780-430C-8799-1B9EF43FC791}"/>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a:extLst>
            <a:ext uri="{FF2B5EF4-FFF2-40B4-BE49-F238E27FC236}">
              <a16:creationId xmlns:a16="http://schemas.microsoft.com/office/drawing/2014/main" id="{98533F9A-7093-41F7-BCD8-12E4C162215F}"/>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BED36968-654C-44D9-81AD-CF01B868590F}"/>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3C114377-E548-4A15-A699-7B957BD1EA87}"/>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6C3A24-B3B8-4AD0-9B59-14CE90D86E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DB63B05-3E8D-472E-8FB2-0DCDE5E6D5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A5B35B0-0FAF-4E90-8B64-6D8A2165C2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875F651-7D42-4B83-8715-33DF97EFEC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A2A94E9-AC83-48EA-907A-E73BBD5DA1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90" name="楕円 89">
          <a:extLst>
            <a:ext uri="{FF2B5EF4-FFF2-40B4-BE49-F238E27FC236}">
              <a16:creationId xmlns:a16="http://schemas.microsoft.com/office/drawing/2014/main" id="{4A6040A2-238A-4E04-B4FA-CE4FB27741A4}"/>
            </a:ext>
          </a:extLst>
        </xdr:cNvPr>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D999AE2-8F17-4D74-ACAC-62FA04131AD0}"/>
            </a:ext>
          </a:extLst>
        </xdr:cNvPr>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92" name="楕円 91">
          <a:extLst>
            <a:ext uri="{FF2B5EF4-FFF2-40B4-BE49-F238E27FC236}">
              <a16:creationId xmlns:a16="http://schemas.microsoft.com/office/drawing/2014/main" id="{44A7DCD8-E0D1-40EF-A6E7-6BD27DB65E9C}"/>
            </a:ext>
          </a:extLst>
        </xdr:cNvPr>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21227</xdr:rowOff>
    </xdr:to>
    <xdr:cxnSp macro="">
      <xdr:nvCxnSpPr>
        <xdr:cNvPr id="93" name="直線コネクタ 92">
          <a:extLst>
            <a:ext uri="{FF2B5EF4-FFF2-40B4-BE49-F238E27FC236}">
              <a16:creationId xmlns:a16="http://schemas.microsoft.com/office/drawing/2014/main" id="{34386CB7-0F5B-4E12-A282-94683CA7978D}"/>
            </a:ext>
          </a:extLst>
        </xdr:cNvPr>
        <xdr:cNvCxnSpPr/>
      </xdr:nvCxnSpPr>
      <xdr:spPr>
        <a:xfrm>
          <a:off x="3797300" y="104470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94" name="楕円 93">
          <a:extLst>
            <a:ext uri="{FF2B5EF4-FFF2-40B4-BE49-F238E27FC236}">
              <a16:creationId xmlns:a16="http://schemas.microsoft.com/office/drawing/2014/main" id="{A866590F-085B-4C8C-87C4-EBDAE4560BAD}"/>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160020</xdr:rowOff>
    </xdr:to>
    <xdr:cxnSp macro="">
      <xdr:nvCxnSpPr>
        <xdr:cNvPr id="95" name="直線コネクタ 94">
          <a:extLst>
            <a:ext uri="{FF2B5EF4-FFF2-40B4-BE49-F238E27FC236}">
              <a16:creationId xmlns:a16="http://schemas.microsoft.com/office/drawing/2014/main" id="{319242DD-AE27-4A11-9662-295AB74BA1ED}"/>
            </a:ext>
          </a:extLst>
        </xdr:cNvPr>
        <xdr:cNvCxnSpPr/>
      </xdr:nvCxnSpPr>
      <xdr:spPr>
        <a:xfrm>
          <a:off x="2908300" y="1041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96" name="楕円 95">
          <a:extLst>
            <a:ext uri="{FF2B5EF4-FFF2-40B4-BE49-F238E27FC236}">
              <a16:creationId xmlns:a16="http://schemas.microsoft.com/office/drawing/2014/main" id="{0415584E-EA1C-4404-AF59-8D4C9175BAFF}"/>
            </a:ext>
          </a:extLst>
        </xdr:cNvPr>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125730</xdr:rowOff>
    </xdr:to>
    <xdr:cxnSp macro="">
      <xdr:nvCxnSpPr>
        <xdr:cNvPr id="97" name="直線コネクタ 96">
          <a:extLst>
            <a:ext uri="{FF2B5EF4-FFF2-40B4-BE49-F238E27FC236}">
              <a16:creationId xmlns:a16="http://schemas.microsoft.com/office/drawing/2014/main" id="{EE57771E-7A3D-4E8A-BC3A-AC277D7E7A89}"/>
            </a:ext>
          </a:extLst>
        </xdr:cNvPr>
        <xdr:cNvCxnSpPr/>
      </xdr:nvCxnSpPr>
      <xdr:spPr>
        <a:xfrm>
          <a:off x="2019300" y="1038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98" name="楕円 97">
          <a:extLst>
            <a:ext uri="{FF2B5EF4-FFF2-40B4-BE49-F238E27FC236}">
              <a16:creationId xmlns:a16="http://schemas.microsoft.com/office/drawing/2014/main" id="{91996B55-243C-421D-B0DE-3C0DD365B478}"/>
            </a:ext>
          </a:extLst>
        </xdr:cNvPr>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96338</xdr:rowOff>
    </xdr:to>
    <xdr:cxnSp macro="">
      <xdr:nvCxnSpPr>
        <xdr:cNvPr id="99" name="直線コネクタ 98">
          <a:extLst>
            <a:ext uri="{FF2B5EF4-FFF2-40B4-BE49-F238E27FC236}">
              <a16:creationId xmlns:a16="http://schemas.microsoft.com/office/drawing/2014/main" id="{2576CE85-C85C-4462-BF86-A4F1FE6B658F}"/>
            </a:ext>
          </a:extLst>
        </xdr:cNvPr>
        <xdr:cNvCxnSpPr/>
      </xdr:nvCxnSpPr>
      <xdr:spPr>
        <a:xfrm>
          <a:off x="1130300" y="103735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a:extLst>
            <a:ext uri="{FF2B5EF4-FFF2-40B4-BE49-F238E27FC236}">
              <a16:creationId xmlns:a16="http://schemas.microsoft.com/office/drawing/2014/main" id="{5D6700E2-6492-40A2-BBFF-D3E43A80ACD2}"/>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01" name="n_2aveValue【体育館・プール】&#10;有形固定資産減価償却率">
          <a:extLst>
            <a:ext uri="{FF2B5EF4-FFF2-40B4-BE49-F238E27FC236}">
              <a16:creationId xmlns:a16="http://schemas.microsoft.com/office/drawing/2014/main" id="{706BDC03-24C9-46BE-B58C-04386EBEFA0D}"/>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613CC473-D188-4650-AC52-5178065391F6}"/>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03" name="n_4aveValue【体育館・プール】&#10;有形固定資産減価償却率">
          <a:extLst>
            <a:ext uri="{FF2B5EF4-FFF2-40B4-BE49-F238E27FC236}">
              <a16:creationId xmlns:a16="http://schemas.microsoft.com/office/drawing/2014/main" id="{05978111-B278-4D45-B59F-951EE29470F3}"/>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104" name="n_1mainValue【体育館・プール】&#10;有形固定資産減価償却率">
          <a:extLst>
            <a:ext uri="{FF2B5EF4-FFF2-40B4-BE49-F238E27FC236}">
              <a16:creationId xmlns:a16="http://schemas.microsoft.com/office/drawing/2014/main" id="{4E455602-91D6-4A6C-BC16-CDBA9CC7548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05" name="n_2mainValue【体育館・プール】&#10;有形固定資産減価償却率">
          <a:extLst>
            <a:ext uri="{FF2B5EF4-FFF2-40B4-BE49-F238E27FC236}">
              <a16:creationId xmlns:a16="http://schemas.microsoft.com/office/drawing/2014/main" id="{801329E5-4056-4E9A-AA3F-2A5C880F3641}"/>
            </a:ext>
          </a:extLst>
        </xdr:cNvPr>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06" name="n_3mainValue【体育館・プール】&#10;有形固定資産減価償却率">
          <a:extLst>
            <a:ext uri="{FF2B5EF4-FFF2-40B4-BE49-F238E27FC236}">
              <a16:creationId xmlns:a16="http://schemas.microsoft.com/office/drawing/2014/main" id="{6F89BC1C-39AC-467C-8535-5978246660D3}"/>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107" name="n_4mainValue【体育館・プール】&#10;有形固定資産減価償却率">
          <a:extLst>
            <a:ext uri="{FF2B5EF4-FFF2-40B4-BE49-F238E27FC236}">
              <a16:creationId xmlns:a16="http://schemas.microsoft.com/office/drawing/2014/main" id="{13B379E1-3085-494D-8115-A6C40AA01F78}"/>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F392AD4-6B7F-4E17-9B58-E2B442938A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7E9DDFB-56F9-444B-BD32-81F6C3DA1F3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0D11257-7045-4AC2-A920-B58514ACA1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3475A01-A01D-4618-A0BE-A786B4FA38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35172CE-9F73-4D21-9EC2-24B17FD854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A480A5A-F286-4938-9CBB-B5A83AA82B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9E11DFD-1151-4A15-B5C9-0A99338C64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5CDD975-8A0B-44A3-89AF-86DC60A12E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C2C786E-D3CD-413C-ABA0-D4B5CA93E3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C73AFF6-3ABB-4DA6-AD7E-A544F1CDC8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A4FA068-BF6D-4525-8C10-DECE4F6D7DD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AED253E0-7477-4F0A-A4A5-E5E9ABA2F13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B003CA91-90D2-4B72-B5B4-DA1A4D0C45E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CCFFD2E9-66E6-4201-AB8B-B9678A7339A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40F6FE96-D89F-4C5A-8355-D1B23DC6D06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2EAF6734-7274-477D-A32C-0E8D357FC20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CCA2F5AE-A4DB-4777-8BD1-07EF54B1411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3376392E-A0B3-4374-9AC4-DA0FCCFD16C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1D2EB656-68E7-44E8-BDA8-C83203328EF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97F5F4C2-09C6-4D64-8843-7F6FF46B173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A8D45D19-C0C6-439B-99A7-5ACC70286F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7B5B172C-AC65-418D-916A-38AAFC6182A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BFA9F28C-86B0-4AA1-B35D-F2F6414A92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DBE6E10F-F11A-461A-9A03-6E37BA0315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8AB01B6B-BC49-44C1-9887-89DE188D95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A8DF81BD-F775-4212-9D70-F32122317B76}"/>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BDBB82B4-D4CC-4399-AD0B-C7D4C309B9F9}"/>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1387F364-6F86-4585-8541-16D6075B273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EC5765-BBE6-4E56-992A-3C158A6456CD}"/>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A391BD5B-F9C5-4377-A37E-A783C751D2B2}"/>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3897C56F-4080-460C-BA53-CDDBBBCAB01D}"/>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258EE7BE-2719-429D-B59D-4DDB47B4AF59}"/>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34ABF350-64FC-408A-898E-0A415AB26533}"/>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122827</xdr:rowOff>
    </xdr:from>
    <xdr:to>
      <xdr:col>46</xdr:col>
      <xdr:colOff>38100</xdr:colOff>
      <xdr:row>62</xdr:row>
      <xdr:rowOff>52977</xdr:rowOff>
    </xdr:to>
    <xdr:sp macro="" textlink="">
      <xdr:nvSpPr>
        <xdr:cNvPr id="141" name="フローチャート: 判断 140">
          <a:extLst>
            <a:ext uri="{FF2B5EF4-FFF2-40B4-BE49-F238E27FC236}">
              <a16:creationId xmlns:a16="http://schemas.microsoft.com/office/drawing/2014/main" id="{408BA0A2-39D4-4B4A-A2FE-88F714513E66}"/>
            </a:ext>
          </a:extLst>
        </xdr:cNvPr>
        <xdr:cNvSpPr/>
      </xdr:nvSpPr>
      <xdr:spPr>
        <a:xfrm>
          <a:off x="8699500" y="1058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id="{639BCCC6-429E-4106-AD5A-22E0663E0D6B}"/>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159838</xdr:rowOff>
    </xdr:from>
    <xdr:to>
      <xdr:col>36</xdr:col>
      <xdr:colOff>165100</xdr:colOff>
      <xdr:row>62</xdr:row>
      <xdr:rowOff>89988</xdr:rowOff>
    </xdr:to>
    <xdr:sp macro="" textlink="">
      <xdr:nvSpPr>
        <xdr:cNvPr id="143" name="フローチャート: 判断 142">
          <a:extLst>
            <a:ext uri="{FF2B5EF4-FFF2-40B4-BE49-F238E27FC236}">
              <a16:creationId xmlns:a16="http://schemas.microsoft.com/office/drawing/2014/main" id="{DB61CDAC-7CF5-4D52-BD83-9FDA48CCD158}"/>
            </a:ext>
          </a:extLst>
        </xdr:cNvPr>
        <xdr:cNvSpPr/>
      </xdr:nvSpPr>
      <xdr:spPr>
        <a:xfrm>
          <a:off x="6921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47C7F64-24AF-4856-9934-9496E6BBD1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A44288D-2F33-4027-8610-0DD72A0300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B29BEB1-84FE-4513-9ED9-FB24ECEA06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F090CB5-0C79-43A6-9F44-B84A734C35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3E27D94B-561C-460B-AD01-8D47ED3DBB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xdr:rowOff>
    </xdr:from>
    <xdr:to>
      <xdr:col>55</xdr:col>
      <xdr:colOff>50800</xdr:colOff>
      <xdr:row>58</xdr:row>
      <xdr:rowOff>101963</xdr:rowOff>
    </xdr:to>
    <xdr:sp macro="" textlink="">
      <xdr:nvSpPr>
        <xdr:cNvPr id="149" name="楕円 148">
          <a:extLst>
            <a:ext uri="{FF2B5EF4-FFF2-40B4-BE49-F238E27FC236}">
              <a16:creationId xmlns:a16="http://schemas.microsoft.com/office/drawing/2014/main" id="{6CAC4086-F45D-4720-8EB3-FBD1A86795F3}"/>
            </a:ext>
          </a:extLst>
        </xdr:cNvPr>
        <xdr:cNvSpPr/>
      </xdr:nvSpPr>
      <xdr:spPr>
        <a:xfrm>
          <a:off x="104267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23240</xdr:rowOff>
    </xdr:from>
    <xdr:ext cx="469744" cy="259045"/>
    <xdr:sp macro="" textlink="">
      <xdr:nvSpPr>
        <xdr:cNvPr id="150" name="【体育館・プール】&#10;一人当たり面積該当値テキスト">
          <a:extLst>
            <a:ext uri="{FF2B5EF4-FFF2-40B4-BE49-F238E27FC236}">
              <a16:creationId xmlns:a16="http://schemas.microsoft.com/office/drawing/2014/main" id="{54BF3862-EB34-4463-A89F-8903F9D7BDD8}"/>
            </a:ext>
          </a:extLst>
        </xdr:cNvPr>
        <xdr:cNvSpPr txBox="1"/>
      </xdr:nvSpPr>
      <xdr:spPr>
        <a:xfrm>
          <a:off x="10515600" y="97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31931</xdr:rowOff>
    </xdr:from>
    <xdr:to>
      <xdr:col>50</xdr:col>
      <xdr:colOff>165100</xdr:colOff>
      <xdr:row>58</xdr:row>
      <xdr:rowOff>133531</xdr:rowOff>
    </xdr:to>
    <xdr:sp macro="" textlink="">
      <xdr:nvSpPr>
        <xdr:cNvPr id="151" name="楕円 150">
          <a:extLst>
            <a:ext uri="{FF2B5EF4-FFF2-40B4-BE49-F238E27FC236}">
              <a16:creationId xmlns:a16="http://schemas.microsoft.com/office/drawing/2014/main" id="{F8C35D30-58BB-417D-9DA3-D36EE543C411}"/>
            </a:ext>
          </a:extLst>
        </xdr:cNvPr>
        <xdr:cNvSpPr/>
      </xdr:nvSpPr>
      <xdr:spPr>
        <a:xfrm>
          <a:off x="9588500" y="99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51163</xdr:rowOff>
    </xdr:from>
    <xdr:to>
      <xdr:col>55</xdr:col>
      <xdr:colOff>0</xdr:colOff>
      <xdr:row>58</xdr:row>
      <xdr:rowOff>82731</xdr:rowOff>
    </xdr:to>
    <xdr:cxnSp macro="">
      <xdr:nvCxnSpPr>
        <xdr:cNvPr id="152" name="直線コネクタ 151">
          <a:extLst>
            <a:ext uri="{FF2B5EF4-FFF2-40B4-BE49-F238E27FC236}">
              <a16:creationId xmlns:a16="http://schemas.microsoft.com/office/drawing/2014/main" id="{E8BF74F7-61C8-419E-B9C4-BFE269FC3A23}"/>
            </a:ext>
          </a:extLst>
        </xdr:cNvPr>
        <xdr:cNvCxnSpPr/>
      </xdr:nvCxnSpPr>
      <xdr:spPr>
        <a:xfrm flipV="1">
          <a:off x="9639300" y="9995263"/>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58057</xdr:rowOff>
    </xdr:from>
    <xdr:to>
      <xdr:col>46</xdr:col>
      <xdr:colOff>38100</xdr:colOff>
      <xdr:row>58</xdr:row>
      <xdr:rowOff>159657</xdr:rowOff>
    </xdr:to>
    <xdr:sp macro="" textlink="">
      <xdr:nvSpPr>
        <xdr:cNvPr id="153" name="楕円 152">
          <a:extLst>
            <a:ext uri="{FF2B5EF4-FFF2-40B4-BE49-F238E27FC236}">
              <a16:creationId xmlns:a16="http://schemas.microsoft.com/office/drawing/2014/main" id="{AC60BD4A-ECB4-4BBB-A816-355B9D05FCCF}"/>
            </a:ext>
          </a:extLst>
        </xdr:cNvPr>
        <xdr:cNvSpPr/>
      </xdr:nvSpPr>
      <xdr:spPr>
        <a:xfrm>
          <a:off x="8699500" y="100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82731</xdr:rowOff>
    </xdr:from>
    <xdr:to>
      <xdr:col>50</xdr:col>
      <xdr:colOff>114300</xdr:colOff>
      <xdr:row>58</xdr:row>
      <xdr:rowOff>108857</xdr:rowOff>
    </xdr:to>
    <xdr:cxnSp macro="">
      <xdr:nvCxnSpPr>
        <xdr:cNvPr id="154" name="直線コネクタ 153">
          <a:extLst>
            <a:ext uri="{FF2B5EF4-FFF2-40B4-BE49-F238E27FC236}">
              <a16:creationId xmlns:a16="http://schemas.microsoft.com/office/drawing/2014/main" id="{8943D5EE-8C66-4BEE-8177-15F5D1FAE040}"/>
            </a:ext>
          </a:extLst>
        </xdr:cNvPr>
        <xdr:cNvCxnSpPr/>
      </xdr:nvCxnSpPr>
      <xdr:spPr>
        <a:xfrm flipV="1">
          <a:off x="8750300" y="10026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79828</xdr:rowOff>
    </xdr:from>
    <xdr:to>
      <xdr:col>41</xdr:col>
      <xdr:colOff>101600</xdr:colOff>
      <xdr:row>59</xdr:row>
      <xdr:rowOff>9978</xdr:rowOff>
    </xdr:to>
    <xdr:sp macro="" textlink="">
      <xdr:nvSpPr>
        <xdr:cNvPr id="155" name="楕円 154">
          <a:extLst>
            <a:ext uri="{FF2B5EF4-FFF2-40B4-BE49-F238E27FC236}">
              <a16:creationId xmlns:a16="http://schemas.microsoft.com/office/drawing/2014/main" id="{D834952B-51CB-4431-8E8D-E7A7E1AB9FA9}"/>
            </a:ext>
          </a:extLst>
        </xdr:cNvPr>
        <xdr:cNvSpPr/>
      </xdr:nvSpPr>
      <xdr:spPr>
        <a:xfrm>
          <a:off x="781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108857</xdr:rowOff>
    </xdr:from>
    <xdr:to>
      <xdr:col>45</xdr:col>
      <xdr:colOff>177800</xdr:colOff>
      <xdr:row>58</xdr:row>
      <xdr:rowOff>130628</xdr:rowOff>
    </xdr:to>
    <xdr:cxnSp macro="">
      <xdr:nvCxnSpPr>
        <xdr:cNvPr id="156" name="直線コネクタ 155">
          <a:extLst>
            <a:ext uri="{FF2B5EF4-FFF2-40B4-BE49-F238E27FC236}">
              <a16:creationId xmlns:a16="http://schemas.microsoft.com/office/drawing/2014/main" id="{3E43A4CD-1AA6-4A49-8332-F3C194AD97C8}"/>
            </a:ext>
          </a:extLst>
        </xdr:cNvPr>
        <xdr:cNvCxnSpPr/>
      </xdr:nvCxnSpPr>
      <xdr:spPr>
        <a:xfrm flipV="1">
          <a:off x="7861300" y="10052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73297</xdr:rowOff>
    </xdr:from>
    <xdr:to>
      <xdr:col>36</xdr:col>
      <xdr:colOff>165100</xdr:colOff>
      <xdr:row>59</xdr:row>
      <xdr:rowOff>3447</xdr:rowOff>
    </xdr:to>
    <xdr:sp macro="" textlink="">
      <xdr:nvSpPr>
        <xdr:cNvPr id="157" name="楕円 156">
          <a:extLst>
            <a:ext uri="{FF2B5EF4-FFF2-40B4-BE49-F238E27FC236}">
              <a16:creationId xmlns:a16="http://schemas.microsoft.com/office/drawing/2014/main" id="{C8CCE015-1A8C-42DC-9AC2-EA18A921A4CB}"/>
            </a:ext>
          </a:extLst>
        </xdr:cNvPr>
        <xdr:cNvSpPr/>
      </xdr:nvSpPr>
      <xdr:spPr>
        <a:xfrm>
          <a:off x="692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124097</xdr:rowOff>
    </xdr:from>
    <xdr:to>
      <xdr:col>41</xdr:col>
      <xdr:colOff>50800</xdr:colOff>
      <xdr:row>58</xdr:row>
      <xdr:rowOff>130628</xdr:rowOff>
    </xdr:to>
    <xdr:cxnSp macro="">
      <xdr:nvCxnSpPr>
        <xdr:cNvPr id="158" name="直線コネクタ 157">
          <a:extLst>
            <a:ext uri="{FF2B5EF4-FFF2-40B4-BE49-F238E27FC236}">
              <a16:creationId xmlns:a16="http://schemas.microsoft.com/office/drawing/2014/main" id="{57E59A76-4CDB-430E-B8BF-40CABA4EAB90}"/>
            </a:ext>
          </a:extLst>
        </xdr:cNvPr>
        <xdr:cNvCxnSpPr/>
      </xdr:nvCxnSpPr>
      <xdr:spPr>
        <a:xfrm>
          <a:off x="6972300" y="10068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a:extLst>
            <a:ext uri="{FF2B5EF4-FFF2-40B4-BE49-F238E27FC236}">
              <a16:creationId xmlns:a16="http://schemas.microsoft.com/office/drawing/2014/main" id="{BFB52ED4-D715-4F38-97C1-8962DAB8CB6D}"/>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44104</xdr:rowOff>
    </xdr:from>
    <xdr:ext cx="469744" cy="259045"/>
    <xdr:sp macro="" textlink="">
      <xdr:nvSpPr>
        <xdr:cNvPr id="160" name="n_2aveValue【体育館・プール】&#10;一人当たり面積">
          <a:extLst>
            <a:ext uri="{FF2B5EF4-FFF2-40B4-BE49-F238E27FC236}">
              <a16:creationId xmlns:a16="http://schemas.microsoft.com/office/drawing/2014/main" id="{876090BF-F1FD-40BA-8484-552E1A88A1B7}"/>
            </a:ext>
          </a:extLst>
        </xdr:cNvPr>
        <xdr:cNvSpPr txBox="1"/>
      </xdr:nvSpPr>
      <xdr:spPr>
        <a:xfrm>
          <a:off x="8515427" y="106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a:extLst>
            <a:ext uri="{FF2B5EF4-FFF2-40B4-BE49-F238E27FC236}">
              <a16:creationId xmlns:a16="http://schemas.microsoft.com/office/drawing/2014/main" id="{5A4F815B-EA43-46BE-B99F-E08065447B08}"/>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81115</xdr:rowOff>
    </xdr:from>
    <xdr:ext cx="469744" cy="259045"/>
    <xdr:sp macro="" textlink="">
      <xdr:nvSpPr>
        <xdr:cNvPr id="162" name="n_4aveValue【体育館・プール】&#10;一人当たり面積">
          <a:extLst>
            <a:ext uri="{FF2B5EF4-FFF2-40B4-BE49-F238E27FC236}">
              <a16:creationId xmlns:a16="http://schemas.microsoft.com/office/drawing/2014/main" id="{B1B7F381-117C-4830-8C03-49CB1E96C71F}"/>
            </a:ext>
          </a:extLst>
        </xdr:cNvPr>
        <xdr:cNvSpPr txBox="1"/>
      </xdr:nvSpPr>
      <xdr:spPr>
        <a:xfrm>
          <a:off x="6737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150058</xdr:rowOff>
    </xdr:from>
    <xdr:ext cx="469744" cy="259045"/>
    <xdr:sp macro="" textlink="">
      <xdr:nvSpPr>
        <xdr:cNvPr id="163" name="n_1mainValue【体育館・プール】&#10;一人当たり面積">
          <a:extLst>
            <a:ext uri="{FF2B5EF4-FFF2-40B4-BE49-F238E27FC236}">
              <a16:creationId xmlns:a16="http://schemas.microsoft.com/office/drawing/2014/main" id="{2B5EA614-7815-4D2E-9455-1320428EABD0}"/>
            </a:ext>
          </a:extLst>
        </xdr:cNvPr>
        <xdr:cNvSpPr txBox="1"/>
      </xdr:nvSpPr>
      <xdr:spPr>
        <a:xfrm>
          <a:off x="9391727" y="97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4734</xdr:rowOff>
    </xdr:from>
    <xdr:ext cx="469744" cy="259045"/>
    <xdr:sp macro="" textlink="">
      <xdr:nvSpPr>
        <xdr:cNvPr id="164" name="n_2mainValue【体育館・プール】&#10;一人当たり面積">
          <a:extLst>
            <a:ext uri="{FF2B5EF4-FFF2-40B4-BE49-F238E27FC236}">
              <a16:creationId xmlns:a16="http://schemas.microsoft.com/office/drawing/2014/main" id="{18EF964A-CFEF-4EE1-89B8-128B22EED1FF}"/>
            </a:ext>
          </a:extLst>
        </xdr:cNvPr>
        <xdr:cNvSpPr txBox="1"/>
      </xdr:nvSpPr>
      <xdr:spPr>
        <a:xfrm>
          <a:off x="8515427" y="97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26505</xdr:rowOff>
    </xdr:from>
    <xdr:ext cx="469744" cy="259045"/>
    <xdr:sp macro="" textlink="">
      <xdr:nvSpPr>
        <xdr:cNvPr id="165" name="n_3mainValue【体育館・プール】&#10;一人当たり面積">
          <a:extLst>
            <a:ext uri="{FF2B5EF4-FFF2-40B4-BE49-F238E27FC236}">
              <a16:creationId xmlns:a16="http://schemas.microsoft.com/office/drawing/2014/main" id="{857881DA-2DF1-463E-A8A0-EEECA55FB2AC}"/>
            </a:ext>
          </a:extLst>
        </xdr:cNvPr>
        <xdr:cNvSpPr txBox="1"/>
      </xdr:nvSpPr>
      <xdr:spPr>
        <a:xfrm>
          <a:off x="7626427" y="9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19974</xdr:rowOff>
    </xdr:from>
    <xdr:ext cx="469744" cy="259045"/>
    <xdr:sp macro="" textlink="">
      <xdr:nvSpPr>
        <xdr:cNvPr id="166" name="n_4mainValue【体育館・プール】&#10;一人当たり面積">
          <a:extLst>
            <a:ext uri="{FF2B5EF4-FFF2-40B4-BE49-F238E27FC236}">
              <a16:creationId xmlns:a16="http://schemas.microsoft.com/office/drawing/2014/main" id="{9012CE6D-C571-43A2-9D70-9DF41EFAEB7F}"/>
            </a:ext>
          </a:extLst>
        </xdr:cNvPr>
        <xdr:cNvSpPr txBox="1"/>
      </xdr:nvSpPr>
      <xdr:spPr>
        <a:xfrm>
          <a:off x="6737427"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D06C58FB-5D52-4387-8F5B-DC9D0480C6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81E4121-4EE8-4991-B105-03FA263899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26FA2A96-C652-4FA7-B89B-D6535D086E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38C883B7-2E0E-400B-90A9-46276E15B7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4B31A59-0C5D-4566-BA29-C6F6F5E580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844E4CB1-7F9B-48BC-A7FB-72D4DA287E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C264F847-7865-4CA9-A3CE-059A35F68A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C16A32CC-6FC3-4EB0-9053-2467493D44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783A1438-246A-47EB-B934-DA1F6741E1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381A3B1-28A9-452D-9834-F8DA2A4345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8D1AA9BE-2F1F-4DEF-8319-34C3337C844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9BAFBACB-802B-4EB6-9F86-77FB46341B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CC5501F2-E411-4543-B37C-98B2598FEB6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9A671FF9-631E-4761-AEBE-1892981397F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474D3923-D925-40C8-A357-C09A14C906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EF308C08-2881-435F-9F2A-B3B007873E2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AF950850-1A34-44E6-A0A1-E2F78E98B5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86D23D71-3074-44A5-AF6B-2E51E9533C2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604F5C5E-9B8F-4E7B-B767-39CA33F277B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9CF4A092-B034-4346-8B04-488D58463ED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3991E270-1F1A-49C5-9ACD-EFC32274F5E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720ACC4E-1184-489F-A733-E78524F4B0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E884CF53-BEBB-4049-B9CA-0DDC1BD174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A25C633-0FC0-4A33-8D5A-A8DB7B4444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30FBE071-B17A-4C7E-A085-548611BFE457}"/>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54FD8B62-F870-4949-9AB8-B99905BE3DE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DBF1B2A9-8C4A-44CD-AE2E-AC5B0B75DB6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5EDB1F8C-80ED-4076-BA1F-1B86D27BA6A3}"/>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7CA8C0D9-B703-4661-93C2-FFD71FC8FD77}"/>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4053ED2B-863E-4F42-A9B4-B543E665645F}"/>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272CF33C-1B0A-4DA0-AFFE-E2E971FBD12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217814A0-ECF9-43C3-8ADD-ADA4ACA686AB}"/>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9" name="フローチャート: 判断 198">
          <a:extLst>
            <a:ext uri="{FF2B5EF4-FFF2-40B4-BE49-F238E27FC236}">
              <a16:creationId xmlns:a16="http://schemas.microsoft.com/office/drawing/2014/main" id="{6F2DDAE4-485C-4F98-8046-FBDAE40F81E7}"/>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00" name="フローチャート: 判断 199">
          <a:extLst>
            <a:ext uri="{FF2B5EF4-FFF2-40B4-BE49-F238E27FC236}">
              <a16:creationId xmlns:a16="http://schemas.microsoft.com/office/drawing/2014/main" id="{52355C01-B8AA-4808-B8F0-99B3825CD128}"/>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01" name="フローチャート: 判断 200">
          <a:extLst>
            <a:ext uri="{FF2B5EF4-FFF2-40B4-BE49-F238E27FC236}">
              <a16:creationId xmlns:a16="http://schemas.microsoft.com/office/drawing/2014/main" id="{DF343963-B87C-4C57-9AD8-2FE4F63F65D6}"/>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A5F4AAC-46A5-469E-B79B-B09E5DF22B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F58A21A-0392-4A14-A796-66AD9B56F0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40AEC1F-FCBF-4BFD-A1A5-8295C96A5A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CBD6E9BB-8347-4421-BD3F-B3F81EEE9F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16A1E3A-05CC-4C61-828A-5C092C1041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07" name="楕円 206">
          <a:extLst>
            <a:ext uri="{FF2B5EF4-FFF2-40B4-BE49-F238E27FC236}">
              <a16:creationId xmlns:a16="http://schemas.microsoft.com/office/drawing/2014/main" id="{96B226B2-735E-46A1-8C4A-A387A4AF31EF}"/>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4E671E5D-48E0-428A-8A43-8195195273D2}"/>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09" name="楕円 208">
          <a:extLst>
            <a:ext uri="{FF2B5EF4-FFF2-40B4-BE49-F238E27FC236}">
              <a16:creationId xmlns:a16="http://schemas.microsoft.com/office/drawing/2014/main" id="{3F7B37B8-0F81-4A2E-8C26-B5034371EB2E}"/>
            </a:ext>
          </a:extLst>
        </xdr:cNvPr>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62864</xdr:rowOff>
    </xdr:to>
    <xdr:cxnSp macro="">
      <xdr:nvCxnSpPr>
        <xdr:cNvPr id="210" name="直線コネクタ 209">
          <a:extLst>
            <a:ext uri="{FF2B5EF4-FFF2-40B4-BE49-F238E27FC236}">
              <a16:creationId xmlns:a16="http://schemas.microsoft.com/office/drawing/2014/main" id="{4B0FD1AB-A953-422B-BE35-6942592598BF}"/>
            </a:ext>
          </a:extLst>
        </xdr:cNvPr>
        <xdr:cNvCxnSpPr/>
      </xdr:nvCxnSpPr>
      <xdr:spPr>
        <a:xfrm>
          <a:off x="3797300" y="142474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11" name="楕円 210">
          <a:extLst>
            <a:ext uri="{FF2B5EF4-FFF2-40B4-BE49-F238E27FC236}">
              <a16:creationId xmlns:a16="http://schemas.microsoft.com/office/drawing/2014/main" id="{9286CE81-07E5-4F5B-B4FA-8EFD42623A67}"/>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17145</xdr:rowOff>
    </xdr:to>
    <xdr:cxnSp macro="">
      <xdr:nvCxnSpPr>
        <xdr:cNvPr id="212" name="直線コネクタ 211">
          <a:extLst>
            <a:ext uri="{FF2B5EF4-FFF2-40B4-BE49-F238E27FC236}">
              <a16:creationId xmlns:a16="http://schemas.microsoft.com/office/drawing/2014/main" id="{09585652-82A0-46CF-BFB1-A9064E248B03}"/>
            </a:ext>
          </a:extLst>
        </xdr:cNvPr>
        <xdr:cNvCxnSpPr/>
      </xdr:nvCxnSpPr>
      <xdr:spPr>
        <a:xfrm>
          <a:off x="2908300" y="141998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13" name="楕円 212">
          <a:extLst>
            <a:ext uri="{FF2B5EF4-FFF2-40B4-BE49-F238E27FC236}">
              <a16:creationId xmlns:a16="http://schemas.microsoft.com/office/drawing/2014/main" id="{166BEB1F-5215-4DF7-97D4-65456B0EFF00}"/>
            </a:ext>
          </a:extLst>
        </xdr:cNvPr>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140970</xdr:rowOff>
    </xdr:to>
    <xdr:cxnSp macro="">
      <xdr:nvCxnSpPr>
        <xdr:cNvPr id="214" name="直線コネクタ 213">
          <a:extLst>
            <a:ext uri="{FF2B5EF4-FFF2-40B4-BE49-F238E27FC236}">
              <a16:creationId xmlns:a16="http://schemas.microsoft.com/office/drawing/2014/main" id="{C523FA65-5E3F-48DA-A8B2-2C6B505AC6EA}"/>
            </a:ext>
          </a:extLst>
        </xdr:cNvPr>
        <xdr:cNvCxnSpPr/>
      </xdr:nvCxnSpPr>
      <xdr:spPr>
        <a:xfrm>
          <a:off x="2019300" y="14154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215" name="楕円 214">
          <a:extLst>
            <a:ext uri="{FF2B5EF4-FFF2-40B4-BE49-F238E27FC236}">
              <a16:creationId xmlns:a16="http://schemas.microsoft.com/office/drawing/2014/main" id="{310C2AF9-C255-40FC-AA09-3C2A890731BA}"/>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95250</xdr:rowOff>
    </xdr:to>
    <xdr:cxnSp macro="">
      <xdr:nvCxnSpPr>
        <xdr:cNvPr id="216" name="直線コネクタ 215">
          <a:extLst>
            <a:ext uri="{FF2B5EF4-FFF2-40B4-BE49-F238E27FC236}">
              <a16:creationId xmlns:a16="http://schemas.microsoft.com/office/drawing/2014/main" id="{F8084BC1-0DD8-4D3F-831F-B736BF282208}"/>
            </a:ext>
          </a:extLst>
        </xdr:cNvPr>
        <xdr:cNvCxnSpPr/>
      </xdr:nvCxnSpPr>
      <xdr:spPr>
        <a:xfrm>
          <a:off x="1130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a:extLst>
            <a:ext uri="{FF2B5EF4-FFF2-40B4-BE49-F238E27FC236}">
              <a16:creationId xmlns:a16="http://schemas.microsoft.com/office/drawing/2014/main" id="{C871019C-95F3-4F11-BAE9-D0816A01C725}"/>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8" name="n_2aveValue【福祉施設】&#10;有形固定資産減価償却率">
          <a:extLst>
            <a:ext uri="{FF2B5EF4-FFF2-40B4-BE49-F238E27FC236}">
              <a16:creationId xmlns:a16="http://schemas.microsoft.com/office/drawing/2014/main" id="{3FCBC902-E942-495D-B8A5-A64DE5FC95B4}"/>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19" name="n_3aveValue【福祉施設】&#10;有形固定資産減価償却率">
          <a:extLst>
            <a:ext uri="{FF2B5EF4-FFF2-40B4-BE49-F238E27FC236}">
              <a16:creationId xmlns:a16="http://schemas.microsoft.com/office/drawing/2014/main" id="{FC5E6789-3B32-4201-8171-41DC5D64B713}"/>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20" name="n_4aveValue【福祉施設】&#10;有形固定資産減価償却率">
          <a:extLst>
            <a:ext uri="{FF2B5EF4-FFF2-40B4-BE49-F238E27FC236}">
              <a16:creationId xmlns:a16="http://schemas.microsoft.com/office/drawing/2014/main" id="{1FED4224-9C84-42D0-A01F-AD6CD46B9FF7}"/>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221" name="n_1mainValue【福祉施設】&#10;有形固定資産減価償却率">
          <a:extLst>
            <a:ext uri="{FF2B5EF4-FFF2-40B4-BE49-F238E27FC236}">
              <a16:creationId xmlns:a16="http://schemas.microsoft.com/office/drawing/2014/main" id="{0D32758D-AFD6-4CEB-ABA0-F08920345989}"/>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22" name="n_2mainValue【福祉施設】&#10;有形固定資産減価償却率">
          <a:extLst>
            <a:ext uri="{FF2B5EF4-FFF2-40B4-BE49-F238E27FC236}">
              <a16:creationId xmlns:a16="http://schemas.microsoft.com/office/drawing/2014/main" id="{A3C7BE1E-8A02-4DAE-97A7-0E8BCA9EC178}"/>
            </a:ext>
          </a:extLst>
        </xdr:cNvPr>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23" name="n_3mainValue【福祉施設】&#10;有形固定資産減価償却率">
          <a:extLst>
            <a:ext uri="{FF2B5EF4-FFF2-40B4-BE49-F238E27FC236}">
              <a16:creationId xmlns:a16="http://schemas.microsoft.com/office/drawing/2014/main" id="{FAE5D6C7-599E-4EDD-BAC2-4410BDFC5679}"/>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224" name="n_4mainValue【福祉施設】&#10;有形固定資産減価償却率">
          <a:extLst>
            <a:ext uri="{FF2B5EF4-FFF2-40B4-BE49-F238E27FC236}">
              <a16:creationId xmlns:a16="http://schemas.microsoft.com/office/drawing/2014/main" id="{B9DFC13D-4822-44C3-91D3-3166B92D0108}"/>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F4FFB494-8E50-4326-A38A-6D06A2A646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EC241ED8-A117-42AD-80BE-13B37E369E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1798E8DE-87AD-4F17-86F0-E15A742A85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CD96C591-9597-4B1B-845A-3FDF82AFBD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517994C4-7ED4-428B-9604-F772506D39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5781E61E-898E-4DFE-B94E-902D32A32F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5E679240-1318-45EB-9F26-A8023F3C34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26E2782-ACA9-4A67-825E-E2FA88AC66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158B613A-2715-49BE-B695-7A01EF500D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FCBB34C5-477C-419E-82CB-4A473E6EA0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4B9343ED-B492-46A5-9C6A-99F1906E51E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58CEB69A-D627-467B-A48D-DDFCD16631F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C415CBC1-CD6F-4D89-A6C0-AE55177755F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ED628F3D-583D-4112-9042-DB6E4D182B5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4260BF35-0FBD-4492-AE53-1BF2CF96C54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DD6D81A6-C015-49B3-998A-8E08593BFB1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B253CCDA-8D72-4C9F-89AD-586A73D36E2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F3B0706D-BD50-4968-B0D9-1AE2947F6A7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46438234-6B05-49A2-A940-CBD276ACDD5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6CED04A6-5680-4351-BCEE-E287A7047CB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47618F75-CE85-4DAD-9040-1A8DE9A8E3E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677F67A4-E15F-4F6B-AAD8-5166FE3CA06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E565EEE3-DA36-44CF-ACF7-F20B374FDB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9A05C485-B80E-49A6-9C60-DB0A541D2F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1F63DA7D-0841-415A-B511-059502514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7D78D663-1B45-4F40-980A-6DD84739DB3C}"/>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D2578BE8-CA17-4C94-8B5C-76D37F7586E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F43810AE-3DA6-443B-A0F5-DE2873708D8F}"/>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FB582FF3-97B9-456D-B318-93EC93B7504F}"/>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F3CEB359-CBF0-4258-8381-1A288C3ACC2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ECD011B3-C188-40D9-AE76-5793EBF04B32}"/>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19900ABC-1607-4D29-8C42-FE901E7BC4EB}"/>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14CEC4A6-21A1-44E7-AE69-A1665144B65E}"/>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16148</xdr:rowOff>
    </xdr:from>
    <xdr:to>
      <xdr:col>46</xdr:col>
      <xdr:colOff>38100</xdr:colOff>
      <xdr:row>85</xdr:row>
      <xdr:rowOff>117748</xdr:rowOff>
    </xdr:to>
    <xdr:sp macro="" textlink="">
      <xdr:nvSpPr>
        <xdr:cNvPr id="258" name="フローチャート: 判断 257">
          <a:extLst>
            <a:ext uri="{FF2B5EF4-FFF2-40B4-BE49-F238E27FC236}">
              <a16:creationId xmlns:a16="http://schemas.microsoft.com/office/drawing/2014/main" id="{43176B61-1FB9-4C00-B316-C309F8EA77C0}"/>
            </a:ext>
          </a:extLst>
        </xdr:cNvPr>
        <xdr:cNvSpPr/>
      </xdr:nvSpPr>
      <xdr:spPr>
        <a:xfrm>
          <a:off x="8699500" y="1458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12881</xdr:rowOff>
    </xdr:from>
    <xdr:to>
      <xdr:col>41</xdr:col>
      <xdr:colOff>101600</xdr:colOff>
      <xdr:row>85</xdr:row>
      <xdr:rowOff>114481</xdr:rowOff>
    </xdr:to>
    <xdr:sp macro="" textlink="">
      <xdr:nvSpPr>
        <xdr:cNvPr id="259" name="フローチャート: 判断 258">
          <a:extLst>
            <a:ext uri="{FF2B5EF4-FFF2-40B4-BE49-F238E27FC236}">
              <a16:creationId xmlns:a16="http://schemas.microsoft.com/office/drawing/2014/main" id="{62AEDF6E-0E3E-4E32-AC30-EA8366BF3294}"/>
            </a:ext>
          </a:extLst>
        </xdr:cNvPr>
        <xdr:cNvSpPr/>
      </xdr:nvSpPr>
      <xdr:spPr>
        <a:xfrm>
          <a:off x="7810500" y="145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27032</xdr:rowOff>
    </xdr:from>
    <xdr:to>
      <xdr:col>36</xdr:col>
      <xdr:colOff>165100</xdr:colOff>
      <xdr:row>85</xdr:row>
      <xdr:rowOff>128632</xdr:rowOff>
    </xdr:to>
    <xdr:sp macro="" textlink="">
      <xdr:nvSpPr>
        <xdr:cNvPr id="260" name="フローチャート: 判断 259">
          <a:extLst>
            <a:ext uri="{FF2B5EF4-FFF2-40B4-BE49-F238E27FC236}">
              <a16:creationId xmlns:a16="http://schemas.microsoft.com/office/drawing/2014/main" id="{046A0DAC-72E4-4CFA-8AC8-018CCFE61E9F}"/>
            </a:ext>
          </a:extLst>
        </xdr:cNvPr>
        <xdr:cNvSpPr/>
      </xdr:nvSpPr>
      <xdr:spPr>
        <a:xfrm>
          <a:off x="6921500" y="146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3DD86-259A-459C-A8FA-59D2CD1E91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8E0AFD1-B826-40EF-B84F-9F24EDDC2F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251D54F-2338-4D16-973A-1C8ABE77BD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3EC22A8-7A47-48EE-8DCB-74D39F12BD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C1B227A-84F7-46C7-87C7-AE8DCFC5BE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60779</xdr:rowOff>
    </xdr:from>
    <xdr:to>
      <xdr:col>55</xdr:col>
      <xdr:colOff>50800</xdr:colOff>
      <xdr:row>85</xdr:row>
      <xdr:rowOff>162379</xdr:rowOff>
    </xdr:to>
    <xdr:sp macro="" textlink="">
      <xdr:nvSpPr>
        <xdr:cNvPr id="266" name="楕円 265">
          <a:extLst>
            <a:ext uri="{FF2B5EF4-FFF2-40B4-BE49-F238E27FC236}">
              <a16:creationId xmlns:a16="http://schemas.microsoft.com/office/drawing/2014/main" id="{9BA1B7BE-A8A2-4D00-8476-8AD000C7D0C6}"/>
            </a:ext>
          </a:extLst>
        </xdr:cNvPr>
        <xdr:cNvSpPr/>
      </xdr:nvSpPr>
      <xdr:spPr>
        <a:xfrm>
          <a:off x="10426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39206</xdr:rowOff>
    </xdr:from>
    <xdr:ext cx="469744" cy="259045"/>
    <xdr:sp macro="" textlink="">
      <xdr:nvSpPr>
        <xdr:cNvPr id="267" name="【福祉施設】&#10;一人当たり面積該当値テキスト">
          <a:extLst>
            <a:ext uri="{FF2B5EF4-FFF2-40B4-BE49-F238E27FC236}">
              <a16:creationId xmlns:a16="http://schemas.microsoft.com/office/drawing/2014/main" id="{D7C4516A-8A6B-40E9-890B-150B937D672D}"/>
            </a:ext>
          </a:extLst>
        </xdr:cNvPr>
        <xdr:cNvSpPr txBox="1"/>
      </xdr:nvSpPr>
      <xdr:spPr>
        <a:xfrm>
          <a:off x="10515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268" name="楕円 267">
          <a:extLst>
            <a:ext uri="{FF2B5EF4-FFF2-40B4-BE49-F238E27FC236}">
              <a16:creationId xmlns:a16="http://schemas.microsoft.com/office/drawing/2014/main" id="{F1C5566D-856E-486B-9828-A3E7E124A188}"/>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118111</xdr:rowOff>
    </xdr:to>
    <xdr:cxnSp macro="">
      <xdr:nvCxnSpPr>
        <xdr:cNvPr id="269" name="直線コネクタ 268">
          <a:extLst>
            <a:ext uri="{FF2B5EF4-FFF2-40B4-BE49-F238E27FC236}">
              <a16:creationId xmlns:a16="http://schemas.microsoft.com/office/drawing/2014/main" id="{166E0B54-6D08-42BF-A04B-094A27E2E0AE}"/>
            </a:ext>
          </a:extLst>
        </xdr:cNvPr>
        <xdr:cNvCxnSpPr/>
      </xdr:nvCxnSpPr>
      <xdr:spPr>
        <a:xfrm flipV="1">
          <a:off x="9639300" y="146848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72752</xdr:rowOff>
    </xdr:from>
    <xdr:to>
      <xdr:col>46</xdr:col>
      <xdr:colOff>38100</xdr:colOff>
      <xdr:row>86</xdr:row>
      <xdr:rowOff>2902</xdr:rowOff>
    </xdr:to>
    <xdr:sp macro="" textlink="">
      <xdr:nvSpPr>
        <xdr:cNvPr id="270" name="楕円 269">
          <a:extLst>
            <a:ext uri="{FF2B5EF4-FFF2-40B4-BE49-F238E27FC236}">
              <a16:creationId xmlns:a16="http://schemas.microsoft.com/office/drawing/2014/main" id="{5735FF7C-2FF4-46E4-9792-DEBEAE142806}"/>
            </a:ext>
          </a:extLst>
        </xdr:cNvPr>
        <xdr:cNvSpPr/>
      </xdr:nvSpPr>
      <xdr:spPr>
        <a:xfrm>
          <a:off x="8699500" y="14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123552</xdr:rowOff>
    </xdr:to>
    <xdr:cxnSp macro="">
      <xdr:nvCxnSpPr>
        <xdr:cNvPr id="271" name="直線コネクタ 270">
          <a:extLst>
            <a:ext uri="{FF2B5EF4-FFF2-40B4-BE49-F238E27FC236}">
              <a16:creationId xmlns:a16="http://schemas.microsoft.com/office/drawing/2014/main" id="{B4949AA9-8A7F-4852-B14F-46E46BB5C590}"/>
            </a:ext>
          </a:extLst>
        </xdr:cNvPr>
        <xdr:cNvCxnSpPr/>
      </xdr:nvCxnSpPr>
      <xdr:spPr>
        <a:xfrm flipV="1">
          <a:off x="8750300" y="1469136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272" name="楕円 271">
          <a:extLst>
            <a:ext uri="{FF2B5EF4-FFF2-40B4-BE49-F238E27FC236}">
              <a16:creationId xmlns:a16="http://schemas.microsoft.com/office/drawing/2014/main" id="{A50307BE-4C6F-413F-A82B-2E2DA60BF722}"/>
            </a:ext>
          </a:extLst>
        </xdr:cNvPr>
        <xdr:cNvSpPr/>
      </xdr:nvSpPr>
      <xdr:spPr>
        <a:xfrm>
          <a:off x="781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123552</xdr:rowOff>
    </xdr:from>
    <xdr:to>
      <xdr:col>45</xdr:col>
      <xdr:colOff>177800</xdr:colOff>
      <xdr:row>85</xdr:row>
      <xdr:rowOff>127907</xdr:rowOff>
    </xdr:to>
    <xdr:cxnSp macro="">
      <xdr:nvCxnSpPr>
        <xdr:cNvPr id="273" name="直線コネクタ 272">
          <a:extLst>
            <a:ext uri="{FF2B5EF4-FFF2-40B4-BE49-F238E27FC236}">
              <a16:creationId xmlns:a16="http://schemas.microsoft.com/office/drawing/2014/main" id="{62AE619D-2E8A-445C-8D57-9D0D1D01453E}"/>
            </a:ext>
          </a:extLst>
        </xdr:cNvPr>
        <xdr:cNvCxnSpPr/>
      </xdr:nvCxnSpPr>
      <xdr:spPr>
        <a:xfrm flipV="1">
          <a:off x="7861300" y="1469680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274" name="楕円 273">
          <a:extLst>
            <a:ext uri="{FF2B5EF4-FFF2-40B4-BE49-F238E27FC236}">
              <a16:creationId xmlns:a16="http://schemas.microsoft.com/office/drawing/2014/main" id="{D051E328-ED13-4CE1-85D0-9A73DE1B459E}"/>
            </a:ext>
          </a:extLst>
        </xdr:cNvPr>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133350</xdr:rowOff>
    </xdr:to>
    <xdr:cxnSp macro="">
      <xdr:nvCxnSpPr>
        <xdr:cNvPr id="275" name="直線コネクタ 274">
          <a:extLst>
            <a:ext uri="{FF2B5EF4-FFF2-40B4-BE49-F238E27FC236}">
              <a16:creationId xmlns:a16="http://schemas.microsoft.com/office/drawing/2014/main" id="{43A535E6-76A3-40DF-8715-07E93575B651}"/>
            </a:ext>
          </a:extLst>
        </xdr:cNvPr>
        <xdr:cNvCxnSpPr/>
      </xdr:nvCxnSpPr>
      <xdr:spPr>
        <a:xfrm flipV="1">
          <a:off x="6972300" y="1470115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a:extLst>
            <a:ext uri="{FF2B5EF4-FFF2-40B4-BE49-F238E27FC236}">
              <a16:creationId xmlns:a16="http://schemas.microsoft.com/office/drawing/2014/main" id="{D225648A-9D5E-42FC-9539-39520AFAFDF3}"/>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134275</xdr:rowOff>
    </xdr:from>
    <xdr:ext cx="469744" cy="259045"/>
    <xdr:sp macro="" textlink="">
      <xdr:nvSpPr>
        <xdr:cNvPr id="277" name="n_2aveValue【福祉施設】&#10;一人当たり面積">
          <a:extLst>
            <a:ext uri="{FF2B5EF4-FFF2-40B4-BE49-F238E27FC236}">
              <a16:creationId xmlns:a16="http://schemas.microsoft.com/office/drawing/2014/main" id="{297A9143-CFB1-45A6-B000-17EBAFE39C6F}"/>
            </a:ext>
          </a:extLst>
        </xdr:cNvPr>
        <xdr:cNvSpPr txBox="1"/>
      </xdr:nvSpPr>
      <xdr:spPr>
        <a:xfrm>
          <a:off x="8515427" y="143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131008</xdr:rowOff>
    </xdr:from>
    <xdr:ext cx="469744" cy="259045"/>
    <xdr:sp macro="" textlink="">
      <xdr:nvSpPr>
        <xdr:cNvPr id="278" name="n_3aveValue【福祉施設】&#10;一人当たり面積">
          <a:extLst>
            <a:ext uri="{FF2B5EF4-FFF2-40B4-BE49-F238E27FC236}">
              <a16:creationId xmlns:a16="http://schemas.microsoft.com/office/drawing/2014/main" id="{9726298D-C59A-46A8-9B3F-3A4D4415799F}"/>
            </a:ext>
          </a:extLst>
        </xdr:cNvPr>
        <xdr:cNvSpPr txBox="1"/>
      </xdr:nvSpPr>
      <xdr:spPr>
        <a:xfrm>
          <a:off x="7626427"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145159</xdr:rowOff>
    </xdr:from>
    <xdr:ext cx="469744" cy="259045"/>
    <xdr:sp macro="" textlink="">
      <xdr:nvSpPr>
        <xdr:cNvPr id="279" name="n_4aveValue【福祉施設】&#10;一人当たり面積">
          <a:extLst>
            <a:ext uri="{FF2B5EF4-FFF2-40B4-BE49-F238E27FC236}">
              <a16:creationId xmlns:a16="http://schemas.microsoft.com/office/drawing/2014/main" id="{7070060E-9E1F-4028-A8F6-9A6930E4563B}"/>
            </a:ext>
          </a:extLst>
        </xdr:cNvPr>
        <xdr:cNvSpPr txBox="1"/>
      </xdr:nvSpPr>
      <xdr:spPr>
        <a:xfrm>
          <a:off x="6737427" y="1437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280" name="n_1mainValue【福祉施設】&#10;一人当たり面積">
          <a:extLst>
            <a:ext uri="{FF2B5EF4-FFF2-40B4-BE49-F238E27FC236}">
              <a16:creationId xmlns:a16="http://schemas.microsoft.com/office/drawing/2014/main" id="{57844754-7A45-433D-BC98-C3F8275C9BC1}"/>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165479</xdr:rowOff>
    </xdr:from>
    <xdr:ext cx="469744" cy="259045"/>
    <xdr:sp macro="" textlink="">
      <xdr:nvSpPr>
        <xdr:cNvPr id="281" name="n_2mainValue【福祉施設】&#10;一人当たり面積">
          <a:extLst>
            <a:ext uri="{FF2B5EF4-FFF2-40B4-BE49-F238E27FC236}">
              <a16:creationId xmlns:a16="http://schemas.microsoft.com/office/drawing/2014/main" id="{F9854169-FC11-44FC-907A-733037A84B31}"/>
            </a:ext>
          </a:extLst>
        </xdr:cNvPr>
        <xdr:cNvSpPr txBox="1"/>
      </xdr:nvSpPr>
      <xdr:spPr>
        <a:xfrm>
          <a:off x="8515427" y="147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282" name="n_3mainValue【福祉施設】&#10;一人当たり面積">
          <a:extLst>
            <a:ext uri="{FF2B5EF4-FFF2-40B4-BE49-F238E27FC236}">
              <a16:creationId xmlns:a16="http://schemas.microsoft.com/office/drawing/2014/main" id="{614CE2DD-DB0C-4B8B-9D5F-2E179D62A3F4}"/>
            </a:ext>
          </a:extLst>
        </xdr:cNvPr>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283" name="n_4mainValue【福祉施設】&#10;一人当たり面積">
          <a:extLst>
            <a:ext uri="{FF2B5EF4-FFF2-40B4-BE49-F238E27FC236}">
              <a16:creationId xmlns:a16="http://schemas.microsoft.com/office/drawing/2014/main" id="{6ABB345B-AD89-49B3-A3B8-5A72BEB30A2F}"/>
            </a:ext>
          </a:extLst>
        </xdr:cNvPr>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2F103651-6131-491A-B21F-0455F784AB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CC79245B-FD06-406E-8247-46E8EC98AC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38F464B0-94D6-42B6-A7A4-64E36DB7694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8AA9A932-EF6D-48A4-9920-39107F41D5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B3BD113A-B913-4058-8C58-BBE9F6D5AB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2543C8D9-6D38-461A-8651-B8BBF2DAC0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1B5A8361-9F39-467D-BB38-F9DFDEBE95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971B439A-6025-423D-B395-6228DBC295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DFF0D1F0-5A5C-4AF0-8FB2-B4024DEFFD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2932E575-27B9-4004-B2BA-5E89129169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3A26E044-FA90-4FC7-B7F4-796EFB9B54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2F6BE59A-1399-4BB0-A9F8-39D0674AC2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3EEB6B39-A361-42EE-A7DA-042826A7DB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418DF55C-6730-4397-BFC8-D79238BB40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5078847B-D95B-4EB1-BA8B-50C85DA6E0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DA9FCE42-5F47-4503-88B9-FE43E851D8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60D64108-8EAA-4155-B01B-720B1048D2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A64FFD84-F738-4E48-B3FB-FBFCC61DA0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F7D6D59F-6C49-46D9-B6E0-AA9B5FF23D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B0CD91EC-F644-4052-9A1F-2657059DAE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EE6423E0-FB0F-47F2-9DD7-AAAB01B58F1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B31E9BEB-E743-4491-BF5F-9AF5DA7105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19F97B6E-64A6-44B5-927A-E72A5254E3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C757EE72-D54B-4A9C-BA87-FC24597CAF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94625FB8-BC5A-417C-AB6E-264A11D903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DA3632C5-C9EE-41B9-98EE-4B5AC2A1D8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3832F112-41F1-42C0-B75A-6927AC9978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AF44D84C-465D-4CD7-8E8E-21613C0A211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F39010A0-5DFA-479C-9E67-B6B6B108B11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9D5131D3-2F3B-46B6-BAAC-F6FF7F4BCC4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D5395C5C-DBFC-4B7A-83A7-499BA70393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62085AEB-1666-4098-A925-EABA0F17662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39089F07-6C93-429A-ADBC-6BA7519670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DA47DDC8-4249-48E7-8D6E-F992E7D5F97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EF9288C7-0834-4941-BAFC-C9AAFC3A5BA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874ED5E2-D2F8-437E-A887-97D3B3CA824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BFB09B6A-A89A-41FA-9459-6279DEC52D0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1C3C33A4-C898-4644-879D-53BFB3D347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FBC9FC3F-B5FE-4D9D-8921-61C93D08CC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7A19720C-A0C7-47D6-9799-DA8862C3E2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29F502B4-0B61-4624-B524-5CF08827D13D}"/>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52C77863-62AC-4332-950D-F9D642CC2C6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7310E4A5-71C8-43E2-9FB8-7B65BBB3D7D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68E18660-0773-4B37-BA20-7DE88A1E62AC}"/>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E2006EDB-1665-4615-9D0D-7D9C3532FC9C}"/>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E5623052-02A4-48C0-835C-AE3BC00F7552}"/>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998243F0-CBF5-4187-A3D9-1FEF12D33B71}"/>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a:extLst>
            <a:ext uri="{FF2B5EF4-FFF2-40B4-BE49-F238E27FC236}">
              <a16:creationId xmlns:a16="http://schemas.microsoft.com/office/drawing/2014/main" id="{20633113-5B80-4227-8856-8857A03FD42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32" name="フローチャート: 判断 331">
          <a:extLst>
            <a:ext uri="{FF2B5EF4-FFF2-40B4-BE49-F238E27FC236}">
              <a16:creationId xmlns:a16="http://schemas.microsoft.com/office/drawing/2014/main" id="{B838187D-6E79-40C4-9752-5534C3EF78C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33" name="フローチャート: 判断 332">
          <a:extLst>
            <a:ext uri="{FF2B5EF4-FFF2-40B4-BE49-F238E27FC236}">
              <a16:creationId xmlns:a16="http://schemas.microsoft.com/office/drawing/2014/main" id="{4AB1D70C-28AA-4046-A598-2F0A584AB03E}"/>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34" name="フローチャート: 判断 333">
          <a:extLst>
            <a:ext uri="{FF2B5EF4-FFF2-40B4-BE49-F238E27FC236}">
              <a16:creationId xmlns:a16="http://schemas.microsoft.com/office/drawing/2014/main" id="{DB344940-7BDC-4AAB-A346-2BB86EED6E57}"/>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FA03E3E-0045-467A-82EC-563C4D61C6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4C4AE9A-51BA-48AD-915B-D397A0F232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F24798D-F0F7-4A74-92A7-A51C1F7745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DCD76C31-2A5B-41CB-8534-1556324393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1AAA4D56-7062-4EB1-B35F-0F6206EC96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95885</xdr:rowOff>
    </xdr:from>
    <xdr:to>
      <xdr:col>85</xdr:col>
      <xdr:colOff>177800</xdr:colOff>
      <xdr:row>41</xdr:row>
      <xdr:rowOff>26035</xdr:rowOff>
    </xdr:to>
    <xdr:sp macro="" textlink="">
      <xdr:nvSpPr>
        <xdr:cNvPr id="340" name="楕円 339">
          <a:extLst>
            <a:ext uri="{FF2B5EF4-FFF2-40B4-BE49-F238E27FC236}">
              <a16:creationId xmlns:a16="http://schemas.microsoft.com/office/drawing/2014/main" id="{376935A4-D083-4F7D-AD12-A4C30CE68586}"/>
            </a:ext>
          </a:extLst>
        </xdr:cNvPr>
        <xdr:cNvSpPr/>
      </xdr:nvSpPr>
      <xdr:spPr>
        <a:xfrm>
          <a:off x="16268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74312</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FAAE2959-219B-4A8A-B4F2-3DBCE07D7698}"/>
            </a:ext>
          </a:extLst>
        </xdr:cNvPr>
        <xdr:cNvSpPr txBox="1"/>
      </xdr:nvSpPr>
      <xdr:spPr>
        <a:xfrm>
          <a:off x="16357600"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342" name="楕円 341">
          <a:extLst>
            <a:ext uri="{FF2B5EF4-FFF2-40B4-BE49-F238E27FC236}">
              <a16:creationId xmlns:a16="http://schemas.microsoft.com/office/drawing/2014/main" id="{13EB3C24-D707-4A89-9546-750389E5A78C}"/>
            </a:ext>
          </a:extLst>
        </xdr:cNvPr>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146685</xdr:rowOff>
    </xdr:to>
    <xdr:cxnSp macro="">
      <xdr:nvCxnSpPr>
        <xdr:cNvPr id="343" name="直線コネクタ 342">
          <a:extLst>
            <a:ext uri="{FF2B5EF4-FFF2-40B4-BE49-F238E27FC236}">
              <a16:creationId xmlns:a16="http://schemas.microsoft.com/office/drawing/2014/main" id="{0920E2F9-1EA7-4D77-BCCB-393BD1E7667A}"/>
            </a:ext>
          </a:extLst>
        </xdr:cNvPr>
        <xdr:cNvCxnSpPr/>
      </xdr:nvCxnSpPr>
      <xdr:spPr>
        <a:xfrm>
          <a:off x="15481300" y="69856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344" name="楕円 343">
          <a:extLst>
            <a:ext uri="{FF2B5EF4-FFF2-40B4-BE49-F238E27FC236}">
              <a16:creationId xmlns:a16="http://schemas.microsoft.com/office/drawing/2014/main" id="{9BDF1944-ACBA-4CD4-A45F-0E2682DA6B63}"/>
            </a:ext>
          </a:extLst>
        </xdr:cNvPr>
        <xdr:cNvSpPr/>
      </xdr:nvSpPr>
      <xdr:spPr>
        <a:xfrm>
          <a:off x="1454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106680</xdr:rowOff>
    </xdr:from>
    <xdr:to>
      <xdr:col>81</xdr:col>
      <xdr:colOff>50800</xdr:colOff>
      <xdr:row>40</xdr:row>
      <xdr:rowOff>127635</xdr:rowOff>
    </xdr:to>
    <xdr:cxnSp macro="">
      <xdr:nvCxnSpPr>
        <xdr:cNvPr id="345" name="直線コネクタ 344">
          <a:extLst>
            <a:ext uri="{FF2B5EF4-FFF2-40B4-BE49-F238E27FC236}">
              <a16:creationId xmlns:a16="http://schemas.microsoft.com/office/drawing/2014/main" id="{34CBBD1C-B934-42C6-8196-01C6584F7134}"/>
            </a:ext>
          </a:extLst>
        </xdr:cNvPr>
        <xdr:cNvCxnSpPr/>
      </xdr:nvCxnSpPr>
      <xdr:spPr>
        <a:xfrm>
          <a:off x="14592300" y="6964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346" name="楕円 345">
          <a:extLst>
            <a:ext uri="{FF2B5EF4-FFF2-40B4-BE49-F238E27FC236}">
              <a16:creationId xmlns:a16="http://schemas.microsoft.com/office/drawing/2014/main" id="{E377D3B4-AA5A-498E-A71E-3D3E8EA0B631}"/>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160020</xdr:rowOff>
    </xdr:from>
    <xdr:to>
      <xdr:col>76</xdr:col>
      <xdr:colOff>114300</xdr:colOff>
      <xdr:row>40</xdr:row>
      <xdr:rowOff>106680</xdr:rowOff>
    </xdr:to>
    <xdr:cxnSp macro="">
      <xdr:nvCxnSpPr>
        <xdr:cNvPr id="347" name="直線コネクタ 346">
          <a:extLst>
            <a:ext uri="{FF2B5EF4-FFF2-40B4-BE49-F238E27FC236}">
              <a16:creationId xmlns:a16="http://schemas.microsoft.com/office/drawing/2014/main" id="{7966A209-6719-4594-BA05-5E7A89F8A9FE}"/>
            </a:ext>
          </a:extLst>
        </xdr:cNvPr>
        <xdr:cNvCxnSpPr/>
      </xdr:nvCxnSpPr>
      <xdr:spPr>
        <a:xfrm>
          <a:off x="13703300" y="6846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92075</xdr:rowOff>
    </xdr:from>
    <xdr:to>
      <xdr:col>67</xdr:col>
      <xdr:colOff>101600</xdr:colOff>
      <xdr:row>40</xdr:row>
      <xdr:rowOff>22225</xdr:rowOff>
    </xdr:to>
    <xdr:sp macro="" textlink="">
      <xdr:nvSpPr>
        <xdr:cNvPr id="348" name="楕円 347">
          <a:extLst>
            <a:ext uri="{FF2B5EF4-FFF2-40B4-BE49-F238E27FC236}">
              <a16:creationId xmlns:a16="http://schemas.microsoft.com/office/drawing/2014/main" id="{0BB63719-C0D2-447E-BFBE-B120C2DC1160}"/>
            </a:ext>
          </a:extLst>
        </xdr:cNvPr>
        <xdr:cNvSpPr/>
      </xdr:nvSpPr>
      <xdr:spPr>
        <a:xfrm>
          <a:off x="12763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142875</xdr:rowOff>
    </xdr:from>
    <xdr:to>
      <xdr:col>71</xdr:col>
      <xdr:colOff>177800</xdr:colOff>
      <xdr:row>39</xdr:row>
      <xdr:rowOff>160020</xdr:rowOff>
    </xdr:to>
    <xdr:cxnSp macro="">
      <xdr:nvCxnSpPr>
        <xdr:cNvPr id="349" name="直線コネクタ 348">
          <a:extLst>
            <a:ext uri="{FF2B5EF4-FFF2-40B4-BE49-F238E27FC236}">
              <a16:creationId xmlns:a16="http://schemas.microsoft.com/office/drawing/2014/main" id="{3901782B-D399-4D71-8FF3-97D16BA6F310}"/>
            </a:ext>
          </a:extLst>
        </xdr:cNvPr>
        <xdr:cNvCxnSpPr/>
      </xdr:nvCxnSpPr>
      <xdr:spPr>
        <a:xfrm>
          <a:off x="12814300" y="6829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D402CDAB-EDCD-4611-8715-0A8C10E1AC30}"/>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D0F3B69C-5A5A-4779-83D5-78176B859CAB}"/>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505BE1B1-1F5C-44E0-9C37-0E358710FE38}"/>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AEF1DCB9-2329-476B-AA65-DF0D61EBF94D}"/>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169562</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B77A7421-43F3-4D25-B54A-0FC004743F03}"/>
            </a:ext>
          </a:extLst>
        </xdr:cNvPr>
        <xdr:cNvSpPr txBox="1"/>
      </xdr:nvSpPr>
      <xdr:spPr>
        <a:xfrm>
          <a:off x="15266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231B5A38-1CEF-4358-B830-E876712480E7}"/>
            </a:ext>
          </a:extLst>
        </xdr:cNvPr>
        <xdr:cNvSpPr txBox="1"/>
      </xdr:nvSpPr>
      <xdr:spPr>
        <a:xfrm>
          <a:off x="14389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F40A26A3-4D99-46DE-97CA-108F5370DC68}"/>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13352</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21E91FDD-A760-4C6E-93E6-21AF11A5F448}"/>
            </a:ext>
          </a:extLst>
        </xdr:cNvPr>
        <xdr:cNvSpPr txBox="1"/>
      </xdr:nvSpPr>
      <xdr:spPr>
        <a:xfrm>
          <a:off x="12611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D1C7EE02-1B4A-4A89-96AD-1449507F53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86F0BEF0-486D-403D-A65B-04AF7C6221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126CEA64-B755-4B77-8BAC-A630DAE61E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ED4E66F7-9B38-4E49-86A4-F18A8892E6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52ED7D70-A0D4-4DAA-8F58-925749E0B9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F9987521-B095-4E0B-A424-017632BC62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32181F6B-84B3-49AF-B8C6-BE88BE9B95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6F01961A-3AC3-4837-AE05-8ABEFA5DF2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6F376353-B6AF-4DEA-BFC1-28E821207B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D622BA0F-E88B-4E2C-9C76-1BD1F9D5B3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CDE09A33-C584-45C2-920F-BF9D7C2F40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9A82A1AA-CE54-438E-827F-8F0AE706844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1DC0A4B5-0B36-48B9-BD9B-736DEC7D9C8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E2D9DC88-4A94-46FE-AFB6-7CBA71B5ADF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3896AFF7-36C1-4DE4-8F31-4EB3FBCAEB0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1EAD5E51-48A6-4183-A4DA-346022BE0EC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2401AD1C-D0CD-427C-A4C2-3BB9DAF372A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759B8229-2871-4187-A153-91996F9BB35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3F7A1E02-9375-44F0-AE5A-FA1A39E8E74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60A9EE24-F26A-4DD7-AB63-FE150FCA7D7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9B6FC157-3E42-42F5-AEAA-61CC3FEFCE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F23128E1-80B4-4BC6-A987-76966BBFFE2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9BD9C69-F09B-46E7-95B5-E1D49E122F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3F6D91E6-A6F0-42EB-B478-9D5813E794EC}"/>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91907E6C-5011-462B-9A8C-F5F7F5CC02CB}"/>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57FC558E-6313-4BF3-88CB-D2727063E9BD}"/>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C2564617-722B-43F5-8874-918B9B455256}"/>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74A73373-FF3F-4B8C-B262-978C921293F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EDFA939A-D758-4B41-9BFC-19E113CB9D90}"/>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103366A8-4735-4AFF-B077-9078BD95C16D}"/>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a:extLst>
            <a:ext uri="{FF2B5EF4-FFF2-40B4-BE49-F238E27FC236}">
              <a16:creationId xmlns:a16="http://schemas.microsoft.com/office/drawing/2014/main" id="{9B8107A5-C34A-4641-B853-A884D3A6550C}"/>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9" name="フローチャート: 判断 388">
          <a:extLst>
            <a:ext uri="{FF2B5EF4-FFF2-40B4-BE49-F238E27FC236}">
              <a16:creationId xmlns:a16="http://schemas.microsoft.com/office/drawing/2014/main" id="{B229FE84-4663-4793-B5CF-F2FD1F991287}"/>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90" name="フローチャート: 判断 389">
          <a:extLst>
            <a:ext uri="{FF2B5EF4-FFF2-40B4-BE49-F238E27FC236}">
              <a16:creationId xmlns:a16="http://schemas.microsoft.com/office/drawing/2014/main" id="{3FE00ECF-B580-48A0-A495-922F593F65DE}"/>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91" name="フローチャート: 判断 390">
          <a:extLst>
            <a:ext uri="{FF2B5EF4-FFF2-40B4-BE49-F238E27FC236}">
              <a16:creationId xmlns:a16="http://schemas.microsoft.com/office/drawing/2014/main" id="{C7222DD3-8181-4FE6-B5E7-A60B2CC642E2}"/>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4C5B8CC-5E16-471D-9576-7D20F72151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2FE359B-9ED7-44C7-A778-D54828FB80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75FE537-AA1C-46A7-8C85-137454C773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F5B1A22-F54C-41AC-B8BD-40427FE2DC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7A11E7D9-9892-425E-BD24-CCAF9E3A63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5318</xdr:rowOff>
    </xdr:from>
    <xdr:to>
      <xdr:col>116</xdr:col>
      <xdr:colOff>114300</xdr:colOff>
      <xdr:row>40</xdr:row>
      <xdr:rowOff>106918</xdr:rowOff>
    </xdr:to>
    <xdr:sp macro="" textlink="">
      <xdr:nvSpPr>
        <xdr:cNvPr id="397" name="楕円 396">
          <a:extLst>
            <a:ext uri="{FF2B5EF4-FFF2-40B4-BE49-F238E27FC236}">
              <a16:creationId xmlns:a16="http://schemas.microsoft.com/office/drawing/2014/main" id="{A14F32EE-C2DE-44DE-ABB6-3FD80A57B2B1}"/>
            </a:ext>
          </a:extLst>
        </xdr:cNvPr>
        <xdr:cNvSpPr/>
      </xdr:nvSpPr>
      <xdr:spPr>
        <a:xfrm>
          <a:off x="22110700" y="68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155195</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D2E333DA-2EFB-4B1E-A709-492E35E81DC1}"/>
            </a:ext>
          </a:extLst>
        </xdr:cNvPr>
        <xdr:cNvSpPr txBox="1"/>
      </xdr:nvSpPr>
      <xdr:spPr>
        <a:xfrm>
          <a:off x="22199600" y="68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8888</xdr:rowOff>
    </xdr:from>
    <xdr:to>
      <xdr:col>112</xdr:col>
      <xdr:colOff>38100</xdr:colOff>
      <xdr:row>40</xdr:row>
      <xdr:rowOff>110488</xdr:rowOff>
    </xdr:to>
    <xdr:sp macro="" textlink="">
      <xdr:nvSpPr>
        <xdr:cNvPr id="399" name="楕円 398">
          <a:extLst>
            <a:ext uri="{FF2B5EF4-FFF2-40B4-BE49-F238E27FC236}">
              <a16:creationId xmlns:a16="http://schemas.microsoft.com/office/drawing/2014/main" id="{8AB31C3C-DC7B-40EC-8134-B02B15CF47C6}"/>
            </a:ext>
          </a:extLst>
        </xdr:cNvPr>
        <xdr:cNvSpPr/>
      </xdr:nvSpPr>
      <xdr:spPr>
        <a:xfrm>
          <a:off x="21272500" y="68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56118</xdr:rowOff>
    </xdr:from>
    <xdr:to>
      <xdr:col>116</xdr:col>
      <xdr:colOff>63500</xdr:colOff>
      <xdr:row>40</xdr:row>
      <xdr:rowOff>59688</xdr:rowOff>
    </xdr:to>
    <xdr:cxnSp macro="">
      <xdr:nvCxnSpPr>
        <xdr:cNvPr id="400" name="直線コネクタ 399">
          <a:extLst>
            <a:ext uri="{FF2B5EF4-FFF2-40B4-BE49-F238E27FC236}">
              <a16:creationId xmlns:a16="http://schemas.microsoft.com/office/drawing/2014/main" id="{EA2C4EF2-5424-41E7-9E4F-AE36B7245165}"/>
            </a:ext>
          </a:extLst>
        </xdr:cNvPr>
        <xdr:cNvCxnSpPr/>
      </xdr:nvCxnSpPr>
      <xdr:spPr>
        <a:xfrm flipV="1">
          <a:off x="21323300" y="6914118"/>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13657</xdr:rowOff>
    </xdr:from>
    <xdr:to>
      <xdr:col>107</xdr:col>
      <xdr:colOff>101600</xdr:colOff>
      <xdr:row>40</xdr:row>
      <xdr:rowOff>115257</xdr:rowOff>
    </xdr:to>
    <xdr:sp macro="" textlink="">
      <xdr:nvSpPr>
        <xdr:cNvPr id="401" name="楕円 400">
          <a:extLst>
            <a:ext uri="{FF2B5EF4-FFF2-40B4-BE49-F238E27FC236}">
              <a16:creationId xmlns:a16="http://schemas.microsoft.com/office/drawing/2014/main" id="{31DDD46D-5F09-4080-A457-A26B3A96D4DB}"/>
            </a:ext>
          </a:extLst>
        </xdr:cNvPr>
        <xdr:cNvSpPr/>
      </xdr:nvSpPr>
      <xdr:spPr>
        <a:xfrm>
          <a:off x="20383500" y="68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59688</xdr:rowOff>
    </xdr:from>
    <xdr:to>
      <xdr:col>111</xdr:col>
      <xdr:colOff>177800</xdr:colOff>
      <xdr:row>40</xdr:row>
      <xdr:rowOff>64457</xdr:rowOff>
    </xdr:to>
    <xdr:cxnSp macro="">
      <xdr:nvCxnSpPr>
        <xdr:cNvPr id="402" name="直線コネクタ 401">
          <a:extLst>
            <a:ext uri="{FF2B5EF4-FFF2-40B4-BE49-F238E27FC236}">
              <a16:creationId xmlns:a16="http://schemas.microsoft.com/office/drawing/2014/main" id="{C856A73A-AF76-48DE-9EAA-7B67EF985FBD}"/>
            </a:ext>
          </a:extLst>
        </xdr:cNvPr>
        <xdr:cNvCxnSpPr/>
      </xdr:nvCxnSpPr>
      <xdr:spPr>
        <a:xfrm flipV="1">
          <a:off x="20434300" y="6917688"/>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160799</xdr:rowOff>
    </xdr:from>
    <xdr:to>
      <xdr:col>102</xdr:col>
      <xdr:colOff>165100</xdr:colOff>
      <xdr:row>41</xdr:row>
      <xdr:rowOff>90949</xdr:rowOff>
    </xdr:to>
    <xdr:sp macro="" textlink="">
      <xdr:nvSpPr>
        <xdr:cNvPr id="403" name="楕円 402">
          <a:extLst>
            <a:ext uri="{FF2B5EF4-FFF2-40B4-BE49-F238E27FC236}">
              <a16:creationId xmlns:a16="http://schemas.microsoft.com/office/drawing/2014/main" id="{A792EE37-5051-44D9-9E27-846DDF7F9ACA}"/>
            </a:ext>
          </a:extLst>
        </xdr:cNvPr>
        <xdr:cNvSpPr/>
      </xdr:nvSpPr>
      <xdr:spPr>
        <a:xfrm>
          <a:off x="19494500" y="7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64457</xdr:rowOff>
    </xdr:from>
    <xdr:to>
      <xdr:col>107</xdr:col>
      <xdr:colOff>50800</xdr:colOff>
      <xdr:row>41</xdr:row>
      <xdr:rowOff>40149</xdr:rowOff>
    </xdr:to>
    <xdr:cxnSp macro="">
      <xdr:nvCxnSpPr>
        <xdr:cNvPr id="404" name="直線コネクタ 403">
          <a:extLst>
            <a:ext uri="{FF2B5EF4-FFF2-40B4-BE49-F238E27FC236}">
              <a16:creationId xmlns:a16="http://schemas.microsoft.com/office/drawing/2014/main" id="{F9B30FC2-7C2D-437E-8DEB-EDAC1FF6A5EA}"/>
            </a:ext>
          </a:extLst>
        </xdr:cNvPr>
        <xdr:cNvCxnSpPr/>
      </xdr:nvCxnSpPr>
      <xdr:spPr>
        <a:xfrm flipV="1">
          <a:off x="19545300" y="6922457"/>
          <a:ext cx="889000" cy="1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167498</xdr:rowOff>
    </xdr:from>
    <xdr:to>
      <xdr:col>98</xdr:col>
      <xdr:colOff>38100</xdr:colOff>
      <xdr:row>41</xdr:row>
      <xdr:rowOff>97648</xdr:rowOff>
    </xdr:to>
    <xdr:sp macro="" textlink="">
      <xdr:nvSpPr>
        <xdr:cNvPr id="405" name="楕円 404">
          <a:extLst>
            <a:ext uri="{FF2B5EF4-FFF2-40B4-BE49-F238E27FC236}">
              <a16:creationId xmlns:a16="http://schemas.microsoft.com/office/drawing/2014/main" id="{41C19940-8DBA-480B-92D6-C74D257E61F9}"/>
            </a:ext>
          </a:extLst>
        </xdr:cNvPr>
        <xdr:cNvSpPr/>
      </xdr:nvSpPr>
      <xdr:spPr>
        <a:xfrm>
          <a:off x="18605500" y="70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40149</xdr:rowOff>
    </xdr:from>
    <xdr:to>
      <xdr:col>102</xdr:col>
      <xdr:colOff>114300</xdr:colOff>
      <xdr:row>41</xdr:row>
      <xdr:rowOff>46848</xdr:rowOff>
    </xdr:to>
    <xdr:cxnSp macro="">
      <xdr:nvCxnSpPr>
        <xdr:cNvPr id="406" name="直線コネクタ 405">
          <a:extLst>
            <a:ext uri="{FF2B5EF4-FFF2-40B4-BE49-F238E27FC236}">
              <a16:creationId xmlns:a16="http://schemas.microsoft.com/office/drawing/2014/main" id="{15329472-A3ED-4297-8676-4CB073C45745}"/>
            </a:ext>
          </a:extLst>
        </xdr:cNvPr>
        <xdr:cNvCxnSpPr/>
      </xdr:nvCxnSpPr>
      <xdr:spPr>
        <a:xfrm flipV="1">
          <a:off x="18656300" y="706959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75AB183E-3857-4F52-8ABA-753FFF4D38BF}"/>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94B25A29-E95B-4EFA-A7B1-D5213EE8269E}"/>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5E131404-B262-415D-BBF1-3F5F38B55E7F}"/>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7D021662-96D5-4D52-AA78-A6367A2E4EFC}"/>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101615</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E6F356CA-334E-4A6B-BE89-CD143BE9D84C}"/>
            </a:ext>
          </a:extLst>
        </xdr:cNvPr>
        <xdr:cNvSpPr txBox="1"/>
      </xdr:nvSpPr>
      <xdr:spPr>
        <a:xfrm>
          <a:off x="21043411" y="69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106384</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473866C5-A587-46DC-98CA-5E1007F03EDC}"/>
            </a:ext>
          </a:extLst>
        </xdr:cNvPr>
        <xdr:cNvSpPr txBox="1"/>
      </xdr:nvSpPr>
      <xdr:spPr>
        <a:xfrm>
          <a:off x="20167111" y="69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82076</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4D970CF2-AA54-4F57-81B5-AF86D6D0ED84}"/>
            </a:ext>
          </a:extLst>
        </xdr:cNvPr>
        <xdr:cNvSpPr txBox="1"/>
      </xdr:nvSpPr>
      <xdr:spPr>
        <a:xfrm>
          <a:off x="19278111" y="71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88775</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0E14A37C-567B-4EDE-8BE1-67A5AD358B36}"/>
            </a:ext>
          </a:extLst>
        </xdr:cNvPr>
        <xdr:cNvSpPr txBox="1"/>
      </xdr:nvSpPr>
      <xdr:spPr>
        <a:xfrm>
          <a:off x="18389111" y="7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B82AC5A0-35F5-4868-94DF-1FDEFF3DF3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6B2561C2-CD42-44BC-ADF3-310A386C7C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D6035DC1-A017-4680-9ADE-FFB0F53962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5E322381-A530-4F6A-A4D6-81916375C1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17BC92FF-914A-4C76-B3B3-D6F0D1A76F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43B95A3E-7914-4226-8FC6-700009C873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A294F075-EADD-4271-ADA8-1900D79640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39CBB9EE-9542-45D8-8C3B-EA27393188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B3A729A8-7220-40CF-9E91-E9AF0E663A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C59D4E64-3A79-4B06-AF96-9DFE950E2B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77A922D9-698D-45C9-9D73-6EDD15E299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83F29B66-B51E-435E-B843-4A7FF7A9A48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E5CC9DFA-2358-4E99-BCDD-DF235F2D7FD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64F0AC12-5E85-4A3B-B6F3-19EA4B72042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3C7A7F9-07A6-420F-B827-ADEFF7B4D6F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5F8FB628-DF3A-42DE-A59D-26E0C5B153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F7ED91E6-EADB-4DDC-A0A7-22EA9ACB789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49F6946-9F71-4700-82BD-C61C27AFCAF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DE984796-F5F9-40C3-833E-10C3A06216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F9F3BCEE-2BD0-47B3-B45E-61285B48FC6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B48AA0AC-210C-4B1B-8E68-153A7C4BC16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810519A5-04F6-451B-896A-5012C1E11CA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63866449-3B7D-4F7B-8A5F-46CD143769D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86900308-7982-444A-B796-D0521B02DE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D70640CC-6895-4DF9-8F44-F261BABDE4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0E0439F2-4DAD-4244-86A9-193CD7014463}"/>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01BAE6E7-4CA5-4EBC-A11C-A2D88AFF5DF8}"/>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67C4CD01-AD30-4C55-B102-6DA362A7715F}"/>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4954EA86-906D-49F1-9679-61C64844E912}"/>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6D23BDF2-F490-4BE2-8333-DC683C559860}"/>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F5CD7EED-1BF5-47A6-82E9-26AF3022B69E}"/>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22601DEC-2B05-4C71-82F6-570A569F90C3}"/>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a:extLst>
            <a:ext uri="{FF2B5EF4-FFF2-40B4-BE49-F238E27FC236}">
              <a16:creationId xmlns:a16="http://schemas.microsoft.com/office/drawing/2014/main" id="{CC2E4239-48EC-4907-B1A7-E755043F1EDE}"/>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25944</xdr:rowOff>
    </xdr:from>
    <xdr:to>
      <xdr:col>76</xdr:col>
      <xdr:colOff>165100</xdr:colOff>
      <xdr:row>60</xdr:row>
      <xdr:rowOff>127544</xdr:rowOff>
    </xdr:to>
    <xdr:sp macro="" textlink="">
      <xdr:nvSpPr>
        <xdr:cNvPr id="448" name="フローチャート: 判断 447">
          <a:extLst>
            <a:ext uri="{FF2B5EF4-FFF2-40B4-BE49-F238E27FC236}">
              <a16:creationId xmlns:a16="http://schemas.microsoft.com/office/drawing/2014/main" id="{824E08F4-9F02-441A-8085-A5598EE90B6E}"/>
            </a:ext>
          </a:extLst>
        </xdr:cNvPr>
        <xdr:cNvSpPr/>
      </xdr:nvSpPr>
      <xdr:spPr>
        <a:xfrm>
          <a:off x="14541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145143</xdr:rowOff>
    </xdr:from>
    <xdr:to>
      <xdr:col>72</xdr:col>
      <xdr:colOff>38100</xdr:colOff>
      <xdr:row>60</xdr:row>
      <xdr:rowOff>75293</xdr:rowOff>
    </xdr:to>
    <xdr:sp macro="" textlink="">
      <xdr:nvSpPr>
        <xdr:cNvPr id="449" name="フローチャート: 判断 448">
          <a:extLst>
            <a:ext uri="{FF2B5EF4-FFF2-40B4-BE49-F238E27FC236}">
              <a16:creationId xmlns:a16="http://schemas.microsoft.com/office/drawing/2014/main" id="{A9A5A2DD-64D7-4863-87BF-E886C446334B}"/>
            </a:ext>
          </a:extLst>
        </xdr:cNvPr>
        <xdr:cNvSpPr/>
      </xdr:nvSpPr>
      <xdr:spPr>
        <a:xfrm>
          <a:off x="13652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109220</xdr:rowOff>
    </xdr:from>
    <xdr:to>
      <xdr:col>67</xdr:col>
      <xdr:colOff>101600</xdr:colOff>
      <xdr:row>60</xdr:row>
      <xdr:rowOff>39370</xdr:rowOff>
    </xdr:to>
    <xdr:sp macro="" textlink="">
      <xdr:nvSpPr>
        <xdr:cNvPr id="450" name="フローチャート: 判断 449">
          <a:extLst>
            <a:ext uri="{FF2B5EF4-FFF2-40B4-BE49-F238E27FC236}">
              <a16:creationId xmlns:a16="http://schemas.microsoft.com/office/drawing/2014/main" id="{F1F58E0F-D4AF-42AB-B831-39C084D7D150}"/>
            </a:ext>
          </a:extLst>
        </xdr:cNvPr>
        <xdr:cNvSpPr/>
      </xdr:nvSpPr>
      <xdr:spPr>
        <a:xfrm>
          <a:off x="12763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A8A6C08-249F-4E14-995D-4B1773BBD3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462D66CA-B08D-4BAA-9D7F-92E147DC7A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C80739C7-35C4-4F7A-A1C9-C24DF41EFA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F2D51E0F-F1D1-4549-967F-B0C7918546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544F50EC-147E-4E28-A399-C775206FD8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456" name="楕円 455">
          <a:extLst>
            <a:ext uri="{FF2B5EF4-FFF2-40B4-BE49-F238E27FC236}">
              <a16:creationId xmlns:a16="http://schemas.microsoft.com/office/drawing/2014/main" id="{07E52C62-957C-410B-8AED-FE6D7E24641C}"/>
            </a:ext>
          </a:extLst>
        </xdr:cNvPr>
        <xdr:cNvSpPr/>
      </xdr:nvSpPr>
      <xdr:spPr>
        <a:xfrm>
          <a:off x="16268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69F2341F-7FDE-45D3-8DC0-450B02378160}"/>
            </a:ext>
          </a:extLst>
        </xdr:cNvPr>
        <xdr:cNvSpPr txBox="1"/>
      </xdr:nvSpPr>
      <xdr:spPr>
        <a:xfrm>
          <a:off x="16357600"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458" name="楕円 457">
          <a:extLst>
            <a:ext uri="{FF2B5EF4-FFF2-40B4-BE49-F238E27FC236}">
              <a16:creationId xmlns:a16="http://schemas.microsoft.com/office/drawing/2014/main" id="{97661F51-4844-4A5E-83F0-09231FF4604F}"/>
            </a:ext>
          </a:extLst>
        </xdr:cNvPr>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119199</xdr:rowOff>
    </xdr:to>
    <xdr:cxnSp macro="">
      <xdr:nvCxnSpPr>
        <xdr:cNvPr id="459" name="直線コネクタ 458">
          <a:extLst>
            <a:ext uri="{FF2B5EF4-FFF2-40B4-BE49-F238E27FC236}">
              <a16:creationId xmlns:a16="http://schemas.microsoft.com/office/drawing/2014/main" id="{CC574B85-EB59-43B2-922D-1D7D64CF4BCF}"/>
            </a:ext>
          </a:extLst>
        </xdr:cNvPr>
        <xdr:cNvCxnSpPr/>
      </xdr:nvCxnSpPr>
      <xdr:spPr>
        <a:xfrm flipV="1">
          <a:off x="15481300" y="103833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460" name="楕円 459">
          <a:extLst>
            <a:ext uri="{FF2B5EF4-FFF2-40B4-BE49-F238E27FC236}">
              <a16:creationId xmlns:a16="http://schemas.microsoft.com/office/drawing/2014/main" id="{7D55D052-7C34-4E3C-AAB2-C8017A11EB0D}"/>
            </a:ext>
          </a:extLst>
        </xdr:cNvPr>
        <xdr:cNvSpPr/>
      </xdr:nvSpPr>
      <xdr:spPr>
        <a:xfrm>
          <a:off x="14541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132262</xdr:rowOff>
    </xdr:to>
    <xdr:cxnSp macro="">
      <xdr:nvCxnSpPr>
        <xdr:cNvPr id="461" name="直線コネクタ 460">
          <a:extLst>
            <a:ext uri="{FF2B5EF4-FFF2-40B4-BE49-F238E27FC236}">
              <a16:creationId xmlns:a16="http://schemas.microsoft.com/office/drawing/2014/main" id="{66D42E94-2318-4D08-A9AA-F53E30C7D339}"/>
            </a:ext>
          </a:extLst>
        </xdr:cNvPr>
        <xdr:cNvCxnSpPr/>
      </xdr:nvCxnSpPr>
      <xdr:spPr>
        <a:xfrm flipV="1">
          <a:off x="14592300" y="104061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62" name="楕円 461">
          <a:extLst>
            <a:ext uri="{FF2B5EF4-FFF2-40B4-BE49-F238E27FC236}">
              <a16:creationId xmlns:a16="http://schemas.microsoft.com/office/drawing/2014/main" id="{D5DAB17C-C74F-426C-B9DF-671BAF37DAEF}"/>
            </a:ext>
          </a:extLst>
        </xdr:cNvPr>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132262</xdr:rowOff>
    </xdr:to>
    <xdr:cxnSp macro="">
      <xdr:nvCxnSpPr>
        <xdr:cNvPr id="463" name="直線コネクタ 462">
          <a:extLst>
            <a:ext uri="{FF2B5EF4-FFF2-40B4-BE49-F238E27FC236}">
              <a16:creationId xmlns:a16="http://schemas.microsoft.com/office/drawing/2014/main" id="{DCACAE04-40A3-44FE-9303-5CEAA49A0094}"/>
            </a:ext>
          </a:extLst>
        </xdr:cNvPr>
        <xdr:cNvCxnSpPr/>
      </xdr:nvCxnSpPr>
      <xdr:spPr>
        <a:xfrm>
          <a:off x="13703300" y="103817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464" name="楕円 463">
          <a:extLst>
            <a:ext uri="{FF2B5EF4-FFF2-40B4-BE49-F238E27FC236}">
              <a16:creationId xmlns:a16="http://schemas.microsoft.com/office/drawing/2014/main" id="{C8126FB9-E660-4BDB-B8A1-FE4453FE915A}"/>
            </a:ext>
          </a:extLst>
        </xdr:cNvPr>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94706</xdr:rowOff>
    </xdr:to>
    <xdr:cxnSp macro="">
      <xdr:nvCxnSpPr>
        <xdr:cNvPr id="465" name="直線コネクタ 464">
          <a:extLst>
            <a:ext uri="{FF2B5EF4-FFF2-40B4-BE49-F238E27FC236}">
              <a16:creationId xmlns:a16="http://schemas.microsoft.com/office/drawing/2014/main" id="{541AF171-BA3C-4B80-9AAA-DF02C02EB986}"/>
            </a:ext>
          </a:extLst>
        </xdr:cNvPr>
        <xdr:cNvCxnSpPr/>
      </xdr:nvCxnSpPr>
      <xdr:spPr>
        <a:xfrm>
          <a:off x="12814300" y="103457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151C0717-8440-42E3-A05B-FECE77386C8F}"/>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8A82D274-CCEB-40A4-A05A-15A3CB3434F3}"/>
            </a:ext>
          </a:extLst>
        </xdr:cNvPr>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91820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FB182EA0-5A59-4C6C-BDC7-2027E50D52D6}"/>
            </a:ext>
          </a:extLst>
        </xdr:cNvPr>
        <xdr:cNvSpPr txBox="1"/>
      </xdr:nvSpPr>
      <xdr:spPr>
        <a:xfrm>
          <a:off x="13500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3085AE98-B9A7-4CB5-A8F5-8CF7E495F168}"/>
            </a:ext>
          </a:extLst>
        </xdr:cNvPr>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161126</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26E5DD33-2D7A-4257-B103-A3589C7A2A95}"/>
            </a:ext>
          </a:extLst>
        </xdr:cNvPr>
        <xdr:cNvSpPr txBox="1"/>
      </xdr:nvSpPr>
      <xdr:spPr>
        <a:xfrm>
          <a:off x="15266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2739</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21C272B0-15D9-4640-A7B5-D76FF71C564E}"/>
            </a:ext>
          </a:extLst>
        </xdr:cNvPr>
        <xdr:cNvSpPr txBox="1"/>
      </xdr:nvSpPr>
      <xdr:spPr>
        <a:xfrm>
          <a:off x="14389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8C1404ED-6573-49E4-9AFB-3CA6B2FF6B77}"/>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834FDD8D-8B36-4473-A36A-1258CF054E7E}"/>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C0FF498D-C2AB-4EB3-AF19-EF6B102D2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16FDE285-C74D-4FA3-84AF-843B9DF5BB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80F61330-5E8D-48D4-910A-1817E909AC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2F8D9299-A528-4BAA-AD09-BF8977A666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2E8CB61B-F14B-4B5B-A194-3B401D66AB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F6AA255E-B698-42F2-BF68-7B9E095F98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B2AA5CCA-B67B-4F84-A6E7-C100C62BEA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AE39A411-5B00-454F-9C72-A9716DE0D6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73EBAE3E-EDEC-471E-8884-0CD13A08C3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EDE089FD-295A-405C-981A-376DD685FA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F68C5082-207A-4DCC-B1FA-EA809EFCF5E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1C0E4F0E-F2D6-48BC-9EE5-3B3D55117D6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DBA108A0-1D0C-40C0-B335-ECC8F960D1F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4C0218BE-8C8A-41E1-8F4A-B5FEEEE128F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0612F0A9-9F50-47D1-8B91-7DAE39E3C5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52D85B36-1C34-4CD4-B792-F4D0633EDE6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483433FD-0FD5-40F7-8978-3BB92D4983A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25C8E8B0-44A2-4B49-8C40-7F50AB0D9FE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E6358EBA-A87A-453D-9E30-A785C8F76D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E5D7DFE-B77F-477A-B501-CFD9FF1940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57958FF6-0F89-443A-86EB-14E3825C23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A7176987-71CC-4361-AA44-FA0FCB7A1065}"/>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45D43F42-4A8B-426A-9CEF-6A089492F649}"/>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63F7B503-0905-4CC1-8398-63812AF867E8}"/>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AF6DA95F-C3E0-4692-B472-31D9FB4CF156}"/>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9BF71EE1-D14F-4981-835D-CF61A8E994A4}"/>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E06C8454-9938-4911-AD7B-0994EF3B99F4}"/>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496D2294-3257-460F-94BD-65886F9080BF}"/>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a:extLst>
            <a:ext uri="{FF2B5EF4-FFF2-40B4-BE49-F238E27FC236}">
              <a16:creationId xmlns:a16="http://schemas.microsoft.com/office/drawing/2014/main" id="{CECB5F98-A3AD-40C2-9A51-53A970520599}"/>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36068</xdr:rowOff>
    </xdr:from>
    <xdr:to>
      <xdr:col>107</xdr:col>
      <xdr:colOff>101600</xdr:colOff>
      <xdr:row>62</xdr:row>
      <xdr:rowOff>137668</xdr:rowOff>
    </xdr:to>
    <xdr:sp macro="" textlink="">
      <xdr:nvSpPr>
        <xdr:cNvPr id="503" name="フローチャート: 判断 502">
          <a:extLst>
            <a:ext uri="{FF2B5EF4-FFF2-40B4-BE49-F238E27FC236}">
              <a16:creationId xmlns:a16="http://schemas.microsoft.com/office/drawing/2014/main" id="{41DA6256-56DA-403A-AF38-A9F2A84C5F97}"/>
            </a:ext>
          </a:extLst>
        </xdr:cNvPr>
        <xdr:cNvSpPr/>
      </xdr:nvSpPr>
      <xdr:spPr>
        <a:xfrm>
          <a:off x="20383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504" name="フローチャート: 判断 503">
          <a:extLst>
            <a:ext uri="{FF2B5EF4-FFF2-40B4-BE49-F238E27FC236}">
              <a16:creationId xmlns:a16="http://schemas.microsoft.com/office/drawing/2014/main" id="{1C928ECB-CB0F-43EF-9DE3-36890309C4D9}"/>
            </a:ext>
          </a:extLst>
        </xdr:cNvPr>
        <xdr:cNvSpPr/>
      </xdr:nvSpPr>
      <xdr:spPr>
        <a:xfrm>
          <a:off x="19494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05" name="フローチャート: 判断 504">
          <a:extLst>
            <a:ext uri="{FF2B5EF4-FFF2-40B4-BE49-F238E27FC236}">
              <a16:creationId xmlns:a16="http://schemas.microsoft.com/office/drawing/2014/main" id="{C3267FA8-1DC9-475A-BCE4-27E48EFEA1E6}"/>
            </a:ext>
          </a:extLst>
        </xdr:cNvPr>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B82EA74-CA91-4A1B-973B-ABEB1038C5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17F395C-1D63-47C4-A590-851B3BD34D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5B09C1C-FB27-440E-AA9D-3C09068112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A00169C-7288-4120-9D35-5762F8A247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EBEC2B44-4AD2-44B4-B9F3-96050A76C1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511" name="楕円 510">
          <a:extLst>
            <a:ext uri="{FF2B5EF4-FFF2-40B4-BE49-F238E27FC236}">
              <a16:creationId xmlns:a16="http://schemas.microsoft.com/office/drawing/2014/main" id="{54CDB97B-7BF7-4D46-92A3-01F6744AFFF6}"/>
            </a:ext>
          </a:extLst>
        </xdr:cNvPr>
        <xdr:cNvSpPr/>
      </xdr:nvSpPr>
      <xdr:spPr>
        <a:xfrm>
          <a:off x="22110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F6078529-C445-4DBB-AEAB-AE07B7EF8019}"/>
            </a:ext>
          </a:extLst>
        </xdr:cNvPr>
        <xdr:cNvSpPr txBox="1"/>
      </xdr:nvSpPr>
      <xdr:spPr>
        <a:xfrm>
          <a:off x="22199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13" name="楕円 512">
          <a:extLst>
            <a:ext uri="{FF2B5EF4-FFF2-40B4-BE49-F238E27FC236}">
              <a16:creationId xmlns:a16="http://schemas.microsoft.com/office/drawing/2014/main" id="{B05D3DF7-484B-4529-9C89-FAA5C3BC8C82}"/>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27432</xdr:rowOff>
    </xdr:from>
    <xdr:to>
      <xdr:col>116</xdr:col>
      <xdr:colOff>63500</xdr:colOff>
      <xdr:row>60</xdr:row>
      <xdr:rowOff>45720</xdr:rowOff>
    </xdr:to>
    <xdr:cxnSp macro="">
      <xdr:nvCxnSpPr>
        <xdr:cNvPr id="514" name="直線コネクタ 513">
          <a:extLst>
            <a:ext uri="{FF2B5EF4-FFF2-40B4-BE49-F238E27FC236}">
              <a16:creationId xmlns:a16="http://schemas.microsoft.com/office/drawing/2014/main" id="{57CF4A0B-7FD6-4228-80DA-FCC2978564AD}"/>
            </a:ext>
          </a:extLst>
        </xdr:cNvPr>
        <xdr:cNvCxnSpPr/>
      </xdr:nvCxnSpPr>
      <xdr:spPr>
        <a:xfrm flipV="1">
          <a:off x="21323300" y="103144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xdr:rowOff>
    </xdr:from>
    <xdr:to>
      <xdr:col>107</xdr:col>
      <xdr:colOff>101600</xdr:colOff>
      <xdr:row>60</xdr:row>
      <xdr:rowOff>112522</xdr:rowOff>
    </xdr:to>
    <xdr:sp macro="" textlink="">
      <xdr:nvSpPr>
        <xdr:cNvPr id="515" name="楕円 514">
          <a:extLst>
            <a:ext uri="{FF2B5EF4-FFF2-40B4-BE49-F238E27FC236}">
              <a16:creationId xmlns:a16="http://schemas.microsoft.com/office/drawing/2014/main" id="{1F34EA5D-AE64-4A32-89C8-362E743FE501}"/>
            </a:ext>
          </a:extLst>
        </xdr:cNvPr>
        <xdr:cNvSpPr/>
      </xdr:nvSpPr>
      <xdr:spPr>
        <a:xfrm>
          <a:off x="20383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61722</xdr:rowOff>
    </xdr:to>
    <xdr:cxnSp macro="">
      <xdr:nvCxnSpPr>
        <xdr:cNvPr id="516" name="直線コネクタ 515">
          <a:extLst>
            <a:ext uri="{FF2B5EF4-FFF2-40B4-BE49-F238E27FC236}">
              <a16:creationId xmlns:a16="http://schemas.microsoft.com/office/drawing/2014/main" id="{91D56925-E3E0-4ABB-805A-9E06BF5BED52}"/>
            </a:ext>
          </a:extLst>
        </xdr:cNvPr>
        <xdr:cNvCxnSpPr/>
      </xdr:nvCxnSpPr>
      <xdr:spPr>
        <a:xfrm flipV="1">
          <a:off x="20434300" y="103327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22352</xdr:rowOff>
    </xdr:from>
    <xdr:to>
      <xdr:col>102</xdr:col>
      <xdr:colOff>165100</xdr:colOff>
      <xdr:row>60</xdr:row>
      <xdr:rowOff>123952</xdr:rowOff>
    </xdr:to>
    <xdr:sp macro="" textlink="">
      <xdr:nvSpPr>
        <xdr:cNvPr id="517" name="楕円 516">
          <a:extLst>
            <a:ext uri="{FF2B5EF4-FFF2-40B4-BE49-F238E27FC236}">
              <a16:creationId xmlns:a16="http://schemas.microsoft.com/office/drawing/2014/main" id="{0C17A337-E269-4E6A-B308-391074440D13}"/>
            </a:ext>
          </a:extLst>
        </xdr:cNvPr>
        <xdr:cNvSpPr/>
      </xdr:nvSpPr>
      <xdr:spPr>
        <a:xfrm>
          <a:off x="19494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61722</xdr:rowOff>
    </xdr:from>
    <xdr:to>
      <xdr:col>107</xdr:col>
      <xdr:colOff>50800</xdr:colOff>
      <xdr:row>60</xdr:row>
      <xdr:rowOff>73152</xdr:rowOff>
    </xdr:to>
    <xdr:cxnSp macro="">
      <xdr:nvCxnSpPr>
        <xdr:cNvPr id="518" name="直線コネクタ 517">
          <a:extLst>
            <a:ext uri="{FF2B5EF4-FFF2-40B4-BE49-F238E27FC236}">
              <a16:creationId xmlns:a16="http://schemas.microsoft.com/office/drawing/2014/main" id="{7A52B01B-012B-44EB-B6BF-D239BFCFE968}"/>
            </a:ext>
          </a:extLst>
        </xdr:cNvPr>
        <xdr:cNvCxnSpPr/>
      </xdr:nvCxnSpPr>
      <xdr:spPr>
        <a:xfrm flipV="1">
          <a:off x="19545300" y="103487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38354</xdr:rowOff>
    </xdr:from>
    <xdr:to>
      <xdr:col>98</xdr:col>
      <xdr:colOff>38100</xdr:colOff>
      <xdr:row>60</xdr:row>
      <xdr:rowOff>139954</xdr:rowOff>
    </xdr:to>
    <xdr:sp macro="" textlink="">
      <xdr:nvSpPr>
        <xdr:cNvPr id="519" name="楕円 518">
          <a:extLst>
            <a:ext uri="{FF2B5EF4-FFF2-40B4-BE49-F238E27FC236}">
              <a16:creationId xmlns:a16="http://schemas.microsoft.com/office/drawing/2014/main" id="{BD0B12CC-034D-4A96-B361-BBF4B2A48600}"/>
            </a:ext>
          </a:extLst>
        </xdr:cNvPr>
        <xdr:cNvSpPr/>
      </xdr:nvSpPr>
      <xdr:spPr>
        <a:xfrm>
          <a:off x="18605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73152</xdr:rowOff>
    </xdr:from>
    <xdr:to>
      <xdr:col>102</xdr:col>
      <xdr:colOff>114300</xdr:colOff>
      <xdr:row>60</xdr:row>
      <xdr:rowOff>89154</xdr:rowOff>
    </xdr:to>
    <xdr:cxnSp macro="">
      <xdr:nvCxnSpPr>
        <xdr:cNvPr id="520" name="直線コネクタ 519">
          <a:extLst>
            <a:ext uri="{FF2B5EF4-FFF2-40B4-BE49-F238E27FC236}">
              <a16:creationId xmlns:a16="http://schemas.microsoft.com/office/drawing/2014/main" id="{08EB8B7C-D76D-4B3C-AD81-B384D0591591}"/>
            </a:ext>
          </a:extLst>
        </xdr:cNvPr>
        <xdr:cNvCxnSpPr/>
      </xdr:nvCxnSpPr>
      <xdr:spPr>
        <a:xfrm flipV="1">
          <a:off x="18656300" y="103601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521" name="n_1aveValue【保健センター・保健所】&#10;一人当たり面積">
          <a:extLst>
            <a:ext uri="{FF2B5EF4-FFF2-40B4-BE49-F238E27FC236}">
              <a16:creationId xmlns:a16="http://schemas.microsoft.com/office/drawing/2014/main" id="{E26D9612-6DCE-43BB-B40C-63B376BB76B5}"/>
            </a:ext>
          </a:extLst>
        </xdr:cNvPr>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522" name="n_2aveValue【保健センター・保健所】&#10;一人当たり面積">
          <a:extLst>
            <a:ext uri="{FF2B5EF4-FFF2-40B4-BE49-F238E27FC236}">
              <a16:creationId xmlns:a16="http://schemas.microsoft.com/office/drawing/2014/main" id="{3B53331C-33D8-4A8D-97AB-3DF34179E10D}"/>
            </a:ext>
          </a:extLst>
        </xdr:cNvPr>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523" name="n_3aveValue【保健センター・保健所】&#10;一人当たり面積">
          <a:extLst>
            <a:ext uri="{FF2B5EF4-FFF2-40B4-BE49-F238E27FC236}">
              <a16:creationId xmlns:a16="http://schemas.microsoft.com/office/drawing/2014/main" id="{7007C819-362D-43C0-8758-C9C23942F2FF}"/>
            </a:ext>
          </a:extLst>
        </xdr:cNvPr>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524" name="n_4aveValue【保健センター・保健所】&#10;一人当たり面積">
          <a:extLst>
            <a:ext uri="{FF2B5EF4-FFF2-40B4-BE49-F238E27FC236}">
              <a16:creationId xmlns:a16="http://schemas.microsoft.com/office/drawing/2014/main" id="{122492C2-3B59-4EF8-87D1-E5A640FA7C9F}"/>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25" name="n_1mainValue【保健センター・保健所】&#10;一人当たり面積">
          <a:extLst>
            <a:ext uri="{FF2B5EF4-FFF2-40B4-BE49-F238E27FC236}">
              <a16:creationId xmlns:a16="http://schemas.microsoft.com/office/drawing/2014/main" id="{DD0032E8-8928-47BC-A9B4-5CF050C39BAF}"/>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129049</xdr:rowOff>
    </xdr:from>
    <xdr:ext cx="469744" cy="259045"/>
    <xdr:sp macro="" textlink="">
      <xdr:nvSpPr>
        <xdr:cNvPr id="526" name="n_2mainValue【保健センター・保健所】&#10;一人当たり面積">
          <a:extLst>
            <a:ext uri="{FF2B5EF4-FFF2-40B4-BE49-F238E27FC236}">
              <a16:creationId xmlns:a16="http://schemas.microsoft.com/office/drawing/2014/main" id="{10254807-6D19-4114-9D22-1FF13E814D41}"/>
            </a:ext>
          </a:extLst>
        </xdr:cNvPr>
        <xdr:cNvSpPr txBox="1"/>
      </xdr:nvSpPr>
      <xdr:spPr>
        <a:xfrm>
          <a:off x="20199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140479</xdr:rowOff>
    </xdr:from>
    <xdr:ext cx="469744" cy="259045"/>
    <xdr:sp macro="" textlink="">
      <xdr:nvSpPr>
        <xdr:cNvPr id="527" name="n_3mainValue【保健センター・保健所】&#10;一人当たり面積">
          <a:extLst>
            <a:ext uri="{FF2B5EF4-FFF2-40B4-BE49-F238E27FC236}">
              <a16:creationId xmlns:a16="http://schemas.microsoft.com/office/drawing/2014/main" id="{30AB8086-6FFC-4727-A335-85C05D0E2F66}"/>
            </a:ext>
          </a:extLst>
        </xdr:cNvPr>
        <xdr:cNvSpPr txBox="1"/>
      </xdr:nvSpPr>
      <xdr:spPr>
        <a:xfrm>
          <a:off x="19310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156481</xdr:rowOff>
    </xdr:from>
    <xdr:ext cx="469744" cy="259045"/>
    <xdr:sp macro="" textlink="">
      <xdr:nvSpPr>
        <xdr:cNvPr id="528" name="n_4mainValue【保健センター・保健所】&#10;一人当たり面積">
          <a:extLst>
            <a:ext uri="{FF2B5EF4-FFF2-40B4-BE49-F238E27FC236}">
              <a16:creationId xmlns:a16="http://schemas.microsoft.com/office/drawing/2014/main" id="{743580AC-571A-4F3D-A63D-0E4E0F4CEEFF}"/>
            </a:ext>
          </a:extLst>
        </xdr:cNvPr>
        <xdr:cNvSpPr txBox="1"/>
      </xdr:nvSpPr>
      <xdr:spPr>
        <a:xfrm>
          <a:off x="184214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D422784C-6E75-4E0D-B0DF-F812307139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D562F316-D1B6-49BB-86A5-68DCAA76E9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101710DE-7F28-4153-8D49-940B4F8D5A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635036E6-D85D-4857-A339-532B8D79BB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7262BA3-8515-485B-AD2F-63BD189522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CCB0F317-156A-41FB-AE5E-42AE7B4C9D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F97F891F-331C-4FF7-8EAD-C3B096F694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A1276B8E-CFDD-4ACA-BCE0-CB19C28E3B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EABC6CFA-0F35-403A-985E-8BE29F9E5D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7BB8B66E-E863-450B-8EE7-22724A9D5E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CABE5B1B-5A83-410F-906F-4807EC769E6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C61F5BD6-46AE-4E47-A839-BE6D2E53F38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CAC64B3D-67D7-4D53-AF63-DD93439DDA8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906E00E7-76D8-4713-A6B8-CEA5AE30FB8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48E0D28C-1D91-46A9-9F28-4221D6B91F1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EED4FFD6-82C2-4994-931E-8020B6C489A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8345A577-A3ED-4C3E-93C6-E04FE285CC2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1C3D2D3E-4F50-4D0C-B922-F2623C89E82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EEB4E08A-CA15-4C79-80E9-B93C8E837A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F41976C7-E382-43B1-AC8B-1385B54642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97287AE5-F5E6-48B0-A6FB-7C0FBB1C50A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5116E282-4337-4248-8E00-E8D8DDC4A0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A44E0E82-E847-46B4-B54C-D3F1A533309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207506E0-ACA2-42E8-9462-DC13249998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6F6AF959-35E1-4739-A7A0-38968EF282BE}"/>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CF29045F-E1DB-4635-9E9F-F562E9BBC016}"/>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96FCAE9E-1638-4FB9-9F4A-800D07E57F16}"/>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6337C2E6-C927-4C1E-B737-35791E07F22F}"/>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79EE085C-3D65-4861-B496-1180E39369F9}"/>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5700851A-93D1-4969-9E15-D7BFFE7E34C4}"/>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CD179AAA-D1AF-4924-831C-BA8DA3CF6A0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a:extLst>
            <a:ext uri="{FF2B5EF4-FFF2-40B4-BE49-F238E27FC236}">
              <a16:creationId xmlns:a16="http://schemas.microsoft.com/office/drawing/2014/main" id="{8446AF75-18FD-4B93-939F-7537F34B425B}"/>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61" name="フローチャート: 判断 560">
          <a:extLst>
            <a:ext uri="{FF2B5EF4-FFF2-40B4-BE49-F238E27FC236}">
              <a16:creationId xmlns:a16="http://schemas.microsoft.com/office/drawing/2014/main" id="{AA2A00A4-2E1F-490D-8270-ED1D7DAEF295}"/>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62" name="フローチャート: 判断 561">
          <a:extLst>
            <a:ext uri="{FF2B5EF4-FFF2-40B4-BE49-F238E27FC236}">
              <a16:creationId xmlns:a16="http://schemas.microsoft.com/office/drawing/2014/main" id="{F3497F20-93C3-4058-917D-E47CD50F8C58}"/>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63" name="フローチャート: 判断 562">
          <a:extLst>
            <a:ext uri="{FF2B5EF4-FFF2-40B4-BE49-F238E27FC236}">
              <a16:creationId xmlns:a16="http://schemas.microsoft.com/office/drawing/2014/main" id="{CAC0F694-CF9F-40D4-8902-7FF6035E0167}"/>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ECEE7118-2590-4CE1-83E5-32ED10E8D0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1527F1A-E63A-4B3C-9E21-EC2B432651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C8E4572A-A9C8-4988-B0A1-7ECB1ED7E5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39579CD3-8825-4181-9AF8-C3DCFBFD8E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AE1C005-F74B-4ACF-8B7C-C2DC86409F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569" name="楕円 568">
          <a:extLst>
            <a:ext uri="{FF2B5EF4-FFF2-40B4-BE49-F238E27FC236}">
              <a16:creationId xmlns:a16="http://schemas.microsoft.com/office/drawing/2014/main" id="{B79DC9E8-8D11-4F2F-9FAA-E7B27AEF0040}"/>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FED3AA0B-044C-4516-BA1B-BEA656BF615B}"/>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571" name="楕円 570">
          <a:extLst>
            <a:ext uri="{FF2B5EF4-FFF2-40B4-BE49-F238E27FC236}">
              <a16:creationId xmlns:a16="http://schemas.microsoft.com/office/drawing/2014/main" id="{1A653909-C977-4C65-9FAB-6B6D113EB16E}"/>
            </a:ext>
          </a:extLst>
        </xdr:cNvPr>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82</xdr:row>
      <xdr:rowOff>102870</xdr:rowOff>
    </xdr:to>
    <xdr:cxnSp macro="">
      <xdr:nvCxnSpPr>
        <xdr:cNvPr id="572" name="直線コネクタ 571">
          <a:extLst>
            <a:ext uri="{FF2B5EF4-FFF2-40B4-BE49-F238E27FC236}">
              <a16:creationId xmlns:a16="http://schemas.microsoft.com/office/drawing/2014/main" id="{F53906A9-7BBB-46A3-B859-3702C20836AD}"/>
            </a:ext>
          </a:extLst>
        </xdr:cNvPr>
        <xdr:cNvCxnSpPr/>
      </xdr:nvCxnSpPr>
      <xdr:spPr>
        <a:xfrm flipV="1">
          <a:off x="15481300" y="139712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573" name="楕円 572">
          <a:extLst>
            <a:ext uri="{FF2B5EF4-FFF2-40B4-BE49-F238E27FC236}">
              <a16:creationId xmlns:a16="http://schemas.microsoft.com/office/drawing/2014/main" id="{D5285983-DB55-4775-8275-85D42B3A3826}"/>
            </a:ext>
          </a:extLst>
        </xdr:cNvPr>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123825</xdr:rowOff>
    </xdr:to>
    <xdr:cxnSp macro="">
      <xdr:nvCxnSpPr>
        <xdr:cNvPr id="574" name="直線コネクタ 573">
          <a:extLst>
            <a:ext uri="{FF2B5EF4-FFF2-40B4-BE49-F238E27FC236}">
              <a16:creationId xmlns:a16="http://schemas.microsoft.com/office/drawing/2014/main" id="{3FCECDB6-89AD-4AF3-98AB-612EEB9A1093}"/>
            </a:ext>
          </a:extLst>
        </xdr:cNvPr>
        <xdr:cNvCxnSpPr/>
      </xdr:nvCxnSpPr>
      <xdr:spPr>
        <a:xfrm flipV="1">
          <a:off x="14592300" y="1416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114936</xdr:rowOff>
    </xdr:from>
    <xdr:to>
      <xdr:col>72</xdr:col>
      <xdr:colOff>38100</xdr:colOff>
      <xdr:row>83</xdr:row>
      <xdr:rowOff>45086</xdr:rowOff>
    </xdr:to>
    <xdr:sp macro="" textlink="">
      <xdr:nvSpPr>
        <xdr:cNvPr id="575" name="楕円 574">
          <a:extLst>
            <a:ext uri="{FF2B5EF4-FFF2-40B4-BE49-F238E27FC236}">
              <a16:creationId xmlns:a16="http://schemas.microsoft.com/office/drawing/2014/main" id="{B9C0C298-D057-434A-BB8E-A888CEA1E04A}"/>
            </a:ext>
          </a:extLst>
        </xdr:cNvPr>
        <xdr:cNvSpPr/>
      </xdr:nvSpPr>
      <xdr:spPr>
        <a:xfrm>
          <a:off x="13652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123825</xdr:rowOff>
    </xdr:from>
    <xdr:to>
      <xdr:col>76</xdr:col>
      <xdr:colOff>114300</xdr:colOff>
      <xdr:row>82</xdr:row>
      <xdr:rowOff>165736</xdr:rowOff>
    </xdr:to>
    <xdr:cxnSp macro="">
      <xdr:nvCxnSpPr>
        <xdr:cNvPr id="576" name="直線コネクタ 575">
          <a:extLst>
            <a:ext uri="{FF2B5EF4-FFF2-40B4-BE49-F238E27FC236}">
              <a16:creationId xmlns:a16="http://schemas.microsoft.com/office/drawing/2014/main" id="{6FCCC8CF-5840-44E0-A894-609808B53945}"/>
            </a:ext>
          </a:extLst>
        </xdr:cNvPr>
        <xdr:cNvCxnSpPr/>
      </xdr:nvCxnSpPr>
      <xdr:spPr>
        <a:xfrm flipV="1">
          <a:off x="13703300" y="1418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93980</xdr:rowOff>
    </xdr:from>
    <xdr:to>
      <xdr:col>67</xdr:col>
      <xdr:colOff>101600</xdr:colOff>
      <xdr:row>83</xdr:row>
      <xdr:rowOff>24130</xdr:rowOff>
    </xdr:to>
    <xdr:sp macro="" textlink="">
      <xdr:nvSpPr>
        <xdr:cNvPr id="577" name="楕円 576">
          <a:extLst>
            <a:ext uri="{FF2B5EF4-FFF2-40B4-BE49-F238E27FC236}">
              <a16:creationId xmlns:a16="http://schemas.microsoft.com/office/drawing/2014/main" id="{D3B86279-C075-47BD-9143-68470D9F1AF9}"/>
            </a:ext>
          </a:extLst>
        </xdr:cNvPr>
        <xdr:cNvSpPr/>
      </xdr:nvSpPr>
      <xdr:spPr>
        <a:xfrm>
          <a:off x="12763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144780</xdr:rowOff>
    </xdr:from>
    <xdr:to>
      <xdr:col>71</xdr:col>
      <xdr:colOff>177800</xdr:colOff>
      <xdr:row>82</xdr:row>
      <xdr:rowOff>165736</xdr:rowOff>
    </xdr:to>
    <xdr:cxnSp macro="">
      <xdr:nvCxnSpPr>
        <xdr:cNvPr id="578" name="直線コネクタ 577">
          <a:extLst>
            <a:ext uri="{FF2B5EF4-FFF2-40B4-BE49-F238E27FC236}">
              <a16:creationId xmlns:a16="http://schemas.microsoft.com/office/drawing/2014/main" id="{52F2072A-767B-49A6-90B0-53FBDC037768}"/>
            </a:ext>
          </a:extLst>
        </xdr:cNvPr>
        <xdr:cNvCxnSpPr/>
      </xdr:nvCxnSpPr>
      <xdr:spPr>
        <a:xfrm>
          <a:off x="12814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9" name="n_1aveValue【消防施設】&#10;有形固定資産減価償却率">
          <a:extLst>
            <a:ext uri="{FF2B5EF4-FFF2-40B4-BE49-F238E27FC236}">
              <a16:creationId xmlns:a16="http://schemas.microsoft.com/office/drawing/2014/main" id="{1B839F1C-FD44-4D9C-BE41-2875B4CFCA96}"/>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80" name="n_2aveValue【消防施設】&#10;有形固定資産減価償却率">
          <a:extLst>
            <a:ext uri="{FF2B5EF4-FFF2-40B4-BE49-F238E27FC236}">
              <a16:creationId xmlns:a16="http://schemas.microsoft.com/office/drawing/2014/main" id="{221BC11A-548C-4244-949C-08287C148DFC}"/>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81" name="n_3aveValue【消防施設】&#10;有形固定資産減価償却率">
          <a:extLst>
            <a:ext uri="{FF2B5EF4-FFF2-40B4-BE49-F238E27FC236}">
              <a16:creationId xmlns:a16="http://schemas.microsoft.com/office/drawing/2014/main" id="{FBC67211-A18E-4E1E-9BA7-9F276E312BBB}"/>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82" name="n_4aveValue【消防施設】&#10;有形固定資産減価償却率">
          <a:extLst>
            <a:ext uri="{FF2B5EF4-FFF2-40B4-BE49-F238E27FC236}">
              <a16:creationId xmlns:a16="http://schemas.microsoft.com/office/drawing/2014/main" id="{26285B0C-70BD-44C1-A232-DE402923D62C}"/>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583" name="n_1mainValue【消防施設】&#10;有形固定資産減価償却率">
          <a:extLst>
            <a:ext uri="{FF2B5EF4-FFF2-40B4-BE49-F238E27FC236}">
              <a16:creationId xmlns:a16="http://schemas.microsoft.com/office/drawing/2014/main" id="{C72B5982-7C44-4F93-B75D-133029C6B5D6}"/>
            </a:ext>
          </a:extLst>
        </xdr:cNvPr>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584" name="n_2mainValue【消防施設】&#10;有形固定資産減価償却率">
          <a:extLst>
            <a:ext uri="{FF2B5EF4-FFF2-40B4-BE49-F238E27FC236}">
              <a16:creationId xmlns:a16="http://schemas.microsoft.com/office/drawing/2014/main" id="{EEAD29AA-E9BB-4B65-8BE3-C82E052BF3C4}"/>
            </a:ext>
          </a:extLst>
        </xdr:cNvPr>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36213</xdr:rowOff>
    </xdr:from>
    <xdr:ext cx="405111" cy="259045"/>
    <xdr:sp macro="" textlink="">
      <xdr:nvSpPr>
        <xdr:cNvPr id="585" name="n_3mainValue【消防施設】&#10;有形固定資産減価償却率">
          <a:extLst>
            <a:ext uri="{FF2B5EF4-FFF2-40B4-BE49-F238E27FC236}">
              <a16:creationId xmlns:a16="http://schemas.microsoft.com/office/drawing/2014/main" id="{EE528BAA-71CD-472A-8E47-A0B52533DA96}"/>
            </a:ext>
          </a:extLst>
        </xdr:cNvPr>
        <xdr:cNvSpPr txBox="1"/>
      </xdr:nvSpPr>
      <xdr:spPr>
        <a:xfrm>
          <a:off x="13500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586" name="n_4mainValue【消防施設】&#10;有形固定資産減価償却率">
          <a:extLst>
            <a:ext uri="{FF2B5EF4-FFF2-40B4-BE49-F238E27FC236}">
              <a16:creationId xmlns:a16="http://schemas.microsoft.com/office/drawing/2014/main" id="{CDB7ACE4-059F-4D01-8545-742ABF8540C5}"/>
            </a:ext>
          </a:extLst>
        </xdr:cNvPr>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3ABF7F45-278C-4A9D-A5A6-613FE5618C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64929E12-79B6-4DFE-8117-B9FFA45A47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1A1E7B81-3879-4944-9005-7AC8CBFEF8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9BF2559C-45C6-4569-A6DD-C8B412FE97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332FEDAC-72D6-47A3-86F7-F191D3276B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B688E6A4-7A7F-4C96-82C4-30AB96DEE6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2064683B-D50D-424E-AE8D-10BD7D8F6A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8575F0EF-D007-4445-86A1-EDDCFF6419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F8AE3EDC-072A-4A7D-8078-87892B394D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A0D40458-B2FE-43C8-834E-6AAE58415F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B1F2660D-07DC-4108-BD40-468FBFD2F8B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D0980852-33FD-40E0-9DD9-33AF7DD0A71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6EEE90D8-2D69-45AB-920E-E882086BB9C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45C0A280-5442-4463-A7EB-18B4FF13B53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7AD3E6E7-C781-4EEB-B1F5-521B0E57E05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346089E8-AF74-47C4-816E-82F74B48BEB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C1023F7A-73C4-4FC9-87BB-31656972377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75FDE22B-D8D8-4FB2-85CD-5D115A3F863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F97B0B58-C29A-4EA9-A48E-A9DE84C8A24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CBA29B8E-D314-461B-A89D-154CA88371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1D843E98-A7C1-4C00-A9C9-259ED2B5E9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361D6A6B-F4EC-4A09-B7C1-221007BEA5A7}"/>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ACFF74EA-2D8B-45B5-AD9C-4BE71413474B}"/>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A95FB357-7D3D-4471-AAF9-3C3752E404E4}"/>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9A8B719B-CE9D-41F3-8790-ADE477AEF84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CDF92FA3-4294-4E15-A20B-1A90D9C04EC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a:extLst>
            <a:ext uri="{FF2B5EF4-FFF2-40B4-BE49-F238E27FC236}">
              <a16:creationId xmlns:a16="http://schemas.microsoft.com/office/drawing/2014/main" id="{F059482A-9B35-4FED-AAE8-71929076B3F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8A4B52B6-42C4-41A7-92CF-D18625C13DF7}"/>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a:extLst>
            <a:ext uri="{FF2B5EF4-FFF2-40B4-BE49-F238E27FC236}">
              <a16:creationId xmlns:a16="http://schemas.microsoft.com/office/drawing/2014/main" id="{AEA5E016-11EB-466F-B220-0DB431457536}"/>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97486</xdr:rowOff>
    </xdr:from>
    <xdr:to>
      <xdr:col>107</xdr:col>
      <xdr:colOff>101600</xdr:colOff>
      <xdr:row>86</xdr:row>
      <xdr:rowOff>27636</xdr:rowOff>
    </xdr:to>
    <xdr:sp macro="" textlink="">
      <xdr:nvSpPr>
        <xdr:cNvPr id="616" name="フローチャート: 判断 615">
          <a:extLst>
            <a:ext uri="{FF2B5EF4-FFF2-40B4-BE49-F238E27FC236}">
              <a16:creationId xmlns:a16="http://schemas.microsoft.com/office/drawing/2014/main" id="{D65D68AD-A0DA-4413-A374-61C74F750937}"/>
            </a:ext>
          </a:extLst>
        </xdr:cNvPr>
        <xdr:cNvSpPr/>
      </xdr:nvSpPr>
      <xdr:spPr>
        <a:xfrm>
          <a:off x="20383500" y="1467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17" name="フローチャート: 判断 616">
          <a:extLst>
            <a:ext uri="{FF2B5EF4-FFF2-40B4-BE49-F238E27FC236}">
              <a16:creationId xmlns:a16="http://schemas.microsoft.com/office/drawing/2014/main" id="{4564F6F6-FB1C-4E57-A78E-F9FF85D65901}"/>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98400</xdr:rowOff>
    </xdr:from>
    <xdr:to>
      <xdr:col>98</xdr:col>
      <xdr:colOff>38100</xdr:colOff>
      <xdr:row>86</xdr:row>
      <xdr:rowOff>28550</xdr:rowOff>
    </xdr:to>
    <xdr:sp macro="" textlink="">
      <xdr:nvSpPr>
        <xdr:cNvPr id="618" name="フローチャート: 判断 617">
          <a:extLst>
            <a:ext uri="{FF2B5EF4-FFF2-40B4-BE49-F238E27FC236}">
              <a16:creationId xmlns:a16="http://schemas.microsoft.com/office/drawing/2014/main" id="{697472CF-8CE1-4F8F-91F6-AADD342ECB81}"/>
            </a:ext>
          </a:extLst>
        </xdr:cNvPr>
        <xdr:cNvSpPr/>
      </xdr:nvSpPr>
      <xdr:spPr>
        <a:xfrm>
          <a:off x="18605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76EFCEA-99A9-4650-9EE3-431375B259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1379C1C-8AE8-4301-8E38-260F9C0C5F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6014479-11BB-488F-9D7B-E2DCDD92B0D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E596619-1E65-4674-943C-ABC6D7F000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8E73E87-78AF-4106-A946-C4A82E2FD9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24" name="楕円 623">
          <a:extLst>
            <a:ext uri="{FF2B5EF4-FFF2-40B4-BE49-F238E27FC236}">
              <a16:creationId xmlns:a16="http://schemas.microsoft.com/office/drawing/2014/main" id="{76778255-A1B5-45E4-8B1B-8B2A4628205F}"/>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625" name="【消防施設】&#10;一人当たり面積該当値テキスト">
          <a:extLst>
            <a:ext uri="{FF2B5EF4-FFF2-40B4-BE49-F238E27FC236}">
              <a16:creationId xmlns:a16="http://schemas.microsoft.com/office/drawing/2014/main" id="{D789D51D-A712-4B67-A07A-F993A5A0769F}"/>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114402</xdr:rowOff>
    </xdr:from>
    <xdr:to>
      <xdr:col>112</xdr:col>
      <xdr:colOff>38100</xdr:colOff>
      <xdr:row>86</xdr:row>
      <xdr:rowOff>44552</xdr:rowOff>
    </xdr:to>
    <xdr:sp macro="" textlink="">
      <xdr:nvSpPr>
        <xdr:cNvPr id="626" name="楕円 625">
          <a:extLst>
            <a:ext uri="{FF2B5EF4-FFF2-40B4-BE49-F238E27FC236}">
              <a16:creationId xmlns:a16="http://schemas.microsoft.com/office/drawing/2014/main" id="{181C94B3-846C-4F92-93EA-A92AB573E0D3}"/>
            </a:ext>
          </a:extLst>
        </xdr:cNvPr>
        <xdr:cNvSpPr/>
      </xdr:nvSpPr>
      <xdr:spPr>
        <a:xfrm>
          <a:off x="21272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165202</xdr:rowOff>
    </xdr:to>
    <xdr:cxnSp macro="">
      <xdr:nvCxnSpPr>
        <xdr:cNvPr id="627" name="直線コネクタ 626">
          <a:extLst>
            <a:ext uri="{FF2B5EF4-FFF2-40B4-BE49-F238E27FC236}">
              <a16:creationId xmlns:a16="http://schemas.microsoft.com/office/drawing/2014/main" id="{67E26D23-5F17-4F29-8B9F-0AB9FDAB34D1}"/>
            </a:ext>
          </a:extLst>
        </xdr:cNvPr>
        <xdr:cNvCxnSpPr/>
      </xdr:nvCxnSpPr>
      <xdr:spPr>
        <a:xfrm flipV="1">
          <a:off x="21323300" y="14714220"/>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125831</xdr:rowOff>
    </xdr:from>
    <xdr:to>
      <xdr:col>107</xdr:col>
      <xdr:colOff>101600</xdr:colOff>
      <xdr:row>86</xdr:row>
      <xdr:rowOff>55981</xdr:rowOff>
    </xdr:to>
    <xdr:sp macro="" textlink="">
      <xdr:nvSpPr>
        <xdr:cNvPr id="628" name="楕円 627">
          <a:extLst>
            <a:ext uri="{FF2B5EF4-FFF2-40B4-BE49-F238E27FC236}">
              <a16:creationId xmlns:a16="http://schemas.microsoft.com/office/drawing/2014/main" id="{8CA99A1A-ACA5-4C77-8E43-EC6527B77AA0}"/>
            </a:ext>
          </a:extLst>
        </xdr:cNvPr>
        <xdr:cNvSpPr/>
      </xdr:nvSpPr>
      <xdr:spPr>
        <a:xfrm>
          <a:off x="20383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165202</xdr:rowOff>
    </xdr:from>
    <xdr:to>
      <xdr:col>111</xdr:col>
      <xdr:colOff>177800</xdr:colOff>
      <xdr:row>86</xdr:row>
      <xdr:rowOff>5181</xdr:rowOff>
    </xdr:to>
    <xdr:cxnSp macro="">
      <xdr:nvCxnSpPr>
        <xdr:cNvPr id="629" name="直線コネクタ 628">
          <a:extLst>
            <a:ext uri="{FF2B5EF4-FFF2-40B4-BE49-F238E27FC236}">
              <a16:creationId xmlns:a16="http://schemas.microsoft.com/office/drawing/2014/main" id="{627EF4E3-1FB4-4E75-8EA5-A37D037781BC}"/>
            </a:ext>
          </a:extLst>
        </xdr:cNvPr>
        <xdr:cNvCxnSpPr/>
      </xdr:nvCxnSpPr>
      <xdr:spPr>
        <a:xfrm flipV="1">
          <a:off x="20434300" y="1473845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126288</xdr:rowOff>
    </xdr:from>
    <xdr:to>
      <xdr:col>102</xdr:col>
      <xdr:colOff>165100</xdr:colOff>
      <xdr:row>86</xdr:row>
      <xdr:rowOff>56438</xdr:rowOff>
    </xdr:to>
    <xdr:sp macro="" textlink="">
      <xdr:nvSpPr>
        <xdr:cNvPr id="630" name="楕円 629">
          <a:extLst>
            <a:ext uri="{FF2B5EF4-FFF2-40B4-BE49-F238E27FC236}">
              <a16:creationId xmlns:a16="http://schemas.microsoft.com/office/drawing/2014/main" id="{F515E1D3-4D7E-4001-A8FC-2C3684FA1267}"/>
            </a:ext>
          </a:extLst>
        </xdr:cNvPr>
        <xdr:cNvSpPr/>
      </xdr:nvSpPr>
      <xdr:spPr>
        <a:xfrm>
          <a:off x="19494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xdr:rowOff>
    </xdr:from>
    <xdr:to>
      <xdr:col>107</xdr:col>
      <xdr:colOff>50800</xdr:colOff>
      <xdr:row>86</xdr:row>
      <xdr:rowOff>5638</xdr:rowOff>
    </xdr:to>
    <xdr:cxnSp macro="">
      <xdr:nvCxnSpPr>
        <xdr:cNvPr id="631" name="直線コネクタ 630">
          <a:extLst>
            <a:ext uri="{FF2B5EF4-FFF2-40B4-BE49-F238E27FC236}">
              <a16:creationId xmlns:a16="http://schemas.microsoft.com/office/drawing/2014/main" id="{F25A614E-7D38-4A8E-A904-0880DF815AF7}"/>
            </a:ext>
          </a:extLst>
        </xdr:cNvPr>
        <xdr:cNvCxnSpPr/>
      </xdr:nvCxnSpPr>
      <xdr:spPr>
        <a:xfrm flipV="1">
          <a:off x="19545300" y="147498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632" name="楕円 631">
          <a:extLst>
            <a:ext uri="{FF2B5EF4-FFF2-40B4-BE49-F238E27FC236}">
              <a16:creationId xmlns:a16="http://schemas.microsoft.com/office/drawing/2014/main" id="{27441C23-9C3E-4EF2-B774-CB41AFDA1154}"/>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5638</xdr:rowOff>
    </xdr:from>
    <xdr:to>
      <xdr:col>102</xdr:col>
      <xdr:colOff>114300</xdr:colOff>
      <xdr:row>86</xdr:row>
      <xdr:rowOff>6096</xdr:rowOff>
    </xdr:to>
    <xdr:cxnSp macro="">
      <xdr:nvCxnSpPr>
        <xdr:cNvPr id="633" name="直線コネクタ 632">
          <a:extLst>
            <a:ext uri="{FF2B5EF4-FFF2-40B4-BE49-F238E27FC236}">
              <a16:creationId xmlns:a16="http://schemas.microsoft.com/office/drawing/2014/main" id="{F62C771F-984C-4668-90AC-5CF42B007EB9}"/>
            </a:ext>
          </a:extLst>
        </xdr:cNvPr>
        <xdr:cNvCxnSpPr/>
      </xdr:nvCxnSpPr>
      <xdr:spPr>
        <a:xfrm flipV="1">
          <a:off x="18656300" y="1475033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4" name="n_1aveValue【消防施設】&#10;一人当たり面積">
          <a:extLst>
            <a:ext uri="{FF2B5EF4-FFF2-40B4-BE49-F238E27FC236}">
              <a16:creationId xmlns:a16="http://schemas.microsoft.com/office/drawing/2014/main" id="{CFAE69EA-A898-41F1-B61A-31AA89CF3256}"/>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44163</xdr:rowOff>
    </xdr:from>
    <xdr:ext cx="469744" cy="259045"/>
    <xdr:sp macro="" textlink="">
      <xdr:nvSpPr>
        <xdr:cNvPr id="635" name="n_2aveValue【消防施設】&#10;一人当たり面積">
          <a:extLst>
            <a:ext uri="{FF2B5EF4-FFF2-40B4-BE49-F238E27FC236}">
              <a16:creationId xmlns:a16="http://schemas.microsoft.com/office/drawing/2014/main" id="{B2362C0D-9180-429C-913A-A56C024EEB9F}"/>
            </a:ext>
          </a:extLst>
        </xdr:cNvPr>
        <xdr:cNvSpPr txBox="1"/>
      </xdr:nvSpPr>
      <xdr:spPr>
        <a:xfrm>
          <a:off x="20199427" y="144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36" name="n_3aveValue【消防施設】&#10;一人当たり面積">
          <a:extLst>
            <a:ext uri="{FF2B5EF4-FFF2-40B4-BE49-F238E27FC236}">
              <a16:creationId xmlns:a16="http://schemas.microsoft.com/office/drawing/2014/main" id="{C758FD02-520D-474F-9DCE-44A6C485EAD3}"/>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45077</xdr:rowOff>
    </xdr:from>
    <xdr:ext cx="469744" cy="259045"/>
    <xdr:sp macro="" textlink="">
      <xdr:nvSpPr>
        <xdr:cNvPr id="637" name="n_4aveValue【消防施設】&#10;一人当たり面積">
          <a:extLst>
            <a:ext uri="{FF2B5EF4-FFF2-40B4-BE49-F238E27FC236}">
              <a16:creationId xmlns:a16="http://schemas.microsoft.com/office/drawing/2014/main" id="{636FF83C-32ED-41B9-BA84-0AD37A48E95F}"/>
            </a:ext>
          </a:extLst>
        </xdr:cNvPr>
        <xdr:cNvSpPr txBox="1"/>
      </xdr:nvSpPr>
      <xdr:spPr>
        <a:xfrm>
          <a:off x="18421427" y="144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35679</xdr:rowOff>
    </xdr:from>
    <xdr:ext cx="469744" cy="259045"/>
    <xdr:sp macro="" textlink="">
      <xdr:nvSpPr>
        <xdr:cNvPr id="638" name="n_1mainValue【消防施設】&#10;一人当たり面積">
          <a:extLst>
            <a:ext uri="{FF2B5EF4-FFF2-40B4-BE49-F238E27FC236}">
              <a16:creationId xmlns:a16="http://schemas.microsoft.com/office/drawing/2014/main" id="{017992FA-6E88-44B2-A8A2-6723450511CA}"/>
            </a:ext>
          </a:extLst>
        </xdr:cNvPr>
        <xdr:cNvSpPr txBox="1"/>
      </xdr:nvSpPr>
      <xdr:spPr>
        <a:xfrm>
          <a:off x="21075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47108</xdr:rowOff>
    </xdr:from>
    <xdr:ext cx="469744" cy="259045"/>
    <xdr:sp macro="" textlink="">
      <xdr:nvSpPr>
        <xdr:cNvPr id="639" name="n_2mainValue【消防施設】&#10;一人当たり面積">
          <a:extLst>
            <a:ext uri="{FF2B5EF4-FFF2-40B4-BE49-F238E27FC236}">
              <a16:creationId xmlns:a16="http://schemas.microsoft.com/office/drawing/2014/main" id="{BB49EFE9-B7E4-44E1-8018-F7D641242BF6}"/>
            </a:ext>
          </a:extLst>
        </xdr:cNvPr>
        <xdr:cNvSpPr txBox="1"/>
      </xdr:nvSpPr>
      <xdr:spPr>
        <a:xfrm>
          <a:off x="20199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47565</xdr:rowOff>
    </xdr:from>
    <xdr:ext cx="469744" cy="259045"/>
    <xdr:sp macro="" textlink="">
      <xdr:nvSpPr>
        <xdr:cNvPr id="640" name="n_3mainValue【消防施設】&#10;一人当たり面積">
          <a:extLst>
            <a:ext uri="{FF2B5EF4-FFF2-40B4-BE49-F238E27FC236}">
              <a16:creationId xmlns:a16="http://schemas.microsoft.com/office/drawing/2014/main" id="{428A5EEF-B23B-4D32-AD59-782E5D7EA6A2}"/>
            </a:ext>
          </a:extLst>
        </xdr:cNvPr>
        <xdr:cNvSpPr txBox="1"/>
      </xdr:nvSpPr>
      <xdr:spPr>
        <a:xfrm>
          <a:off x="19310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641" name="n_4mainValue【消防施設】&#10;一人当たり面積">
          <a:extLst>
            <a:ext uri="{FF2B5EF4-FFF2-40B4-BE49-F238E27FC236}">
              <a16:creationId xmlns:a16="http://schemas.microsoft.com/office/drawing/2014/main" id="{60847045-0DA3-49E7-9564-1BCE5926B4D2}"/>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92FAC8C-7E5E-49D4-9EB5-EA5B21E7F8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A88E827-2CCA-4D7E-839B-DEB3DD9513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77D45072-2E5C-4BAF-A844-34775F8BF0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9591FF1-0A28-4AD6-B736-A357639E6D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5BCA44D-421B-414F-853C-1B952EDADD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7DD816E6-D357-4903-B30C-54A2B8DE27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1372B80-ADBC-46A3-8E5C-3CAF0FDE1F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B55F07F-B6A8-4B78-92CF-F48B9C10B4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E901F632-0D37-4227-AFA0-621807055D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60DD85E-5252-4A7A-8A62-9B2F0275C9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29F4595-1187-4241-B205-F8878200BC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3FC0E0A9-31A6-427A-9CBC-00AFBD58F1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A5B092D9-EF0F-4A19-903F-A66BCDC56F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217F8584-7B01-4CBC-990F-85C9B34A837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5A200516-07FB-4FBB-9252-2659CBE8E15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7C67E44-49B2-475F-A771-E10A0F33D4B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13F5BCB-F41D-47EF-B47B-CD9DD0A006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4C71183-3911-4AC6-8152-E9B7C2616E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9BF460D-AE34-428D-81AA-4BBF138EA9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3F59D8D2-B7D6-4BE1-A6FD-35597C3D7A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F30368AD-AF0E-402D-ADCD-CB6677069FF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AC575485-63F8-46FE-AAF6-F823F4C489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C60E63EE-2F3D-4695-8A75-D13A967CCDE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0F8DF66-FDD0-409B-BA37-9F1FDDC1CD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5391BD91-C9B4-4902-BEC5-E27231E482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16053E65-C628-424A-9529-953E41F9B83E}"/>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03E1BAD5-C307-4DBE-969C-D2D79C87D0D3}"/>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E35CE8B7-9B4C-4810-9922-2FBB2C047B64}"/>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3DE3A04F-8C66-4840-A190-A4BCE4635B8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971D2BF5-A999-4B99-BA69-EB7C55197C07}"/>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a:extLst>
            <a:ext uri="{FF2B5EF4-FFF2-40B4-BE49-F238E27FC236}">
              <a16:creationId xmlns:a16="http://schemas.microsoft.com/office/drawing/2014/main" id="{DE3DB2C7-9174-4850-9413-B845FBCAA2DC}"/>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147A6A3C-D452-4902-865D-CB7C81215B22}"/>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a:extLst>
            <a:ext uri="{FF2B5EF4-FFF2-40B4-BE49-F238E27FC236}">
              <a16:creationId xmlns:a16="http://schemas.microsoft.com/office/drawing/2014/main" id="{2FE78B53-2261-4B51-BF96-9D1FF0EFC2FD}"/>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5" name="フローチャート: 判断 674">
          <a:extLst>
            <a:ext uri="{FF2B5EF4-FFF2-40B4-BE49-F238E27FC236}">
              <a16:creationId xmlns:a16="http://schemas.microsoft.com/office/drawing/2014/main" id="{8D3A917D-F563-474B-AADA-CAB6B05C4E64}"/>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6" name="フローチャート: 判断 675">
          <a:extLst>
            <a:ext uri="{FF2B5EF4-FFF2-40B4-BE49-F238E27FC236}">
              <a16:creationId xmlns:a16="http://schemas.microsoft.com/office/drawing/2014/main" id="{C2F10EC1-F6D2-4807-A779-A6C5F864D3EA}"/>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7" name="フローチャート: 判断 676">
          <a:extLst>
            <a:ext uri="{FF2B5EF4-FFF2-40B4-BE49-F238E27FC236}">
              <a16:creationId xmlns:a16="http://schemas.microsoft.com/office/drawing/2014/main" id="{62FE44BA-946C-462C-A5D4-737D67E3840F}"/>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C572A21-27A9-47B1-AB6C-18CEA2834AD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279A82F-7BBF-4616-B6C8-CC7BF12E5F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F0ED846-8BC5-4989-9BFD-EA270EB357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75F32CF-B9C2-4377-9997-E9769DDC4B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1C4D35F-EAB8-417A-B8F9-7AB8716EF3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83" name="楕円 682">
          <a:extLst>
            <a:ext uri="{FF2B5EF4-FFF2-40B4-BE49-F238E27FC236}">
              <a16:creationId xmlns:a16="http://schemas.microsoft.com/office/drawing/2014/main" id="{05BBF76F-FFA3-496D-87FB-3CAF085F2C9B}"/>
            </a:ext>
          </a:extLst>
        </xdr:cNvPr>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27050</xdr:rowOff>
    </xdr:from>
    <xdr:ext cx="405111" cy="259045"/>
    <xdr:sp macro="" textlink="">
      <xdr:nvSpPr>
        <xdr:cNvPr id="684" name="【庁舎】&#10;有形固定資産減価償却率該当値テキスト">
          <a:extLst>
            <a:ext uri="{FF2B5EF4-FFF2-40B4-BE49-F238E27FC236}">
              <a16:creationId xmlns:a16="http://schemas.microsoft.com/office/drawing/2014/main" id="{952C39F3-0C0B-4F9F-8817-0D535DC5ED39}"/>
            </a:ext>
          </a:extLst>
        </xdr:cNvPr>
        <xdr:cNvSpPr txBox="1"/>
      </xdr:nvSpPr>
      <xdr:spPr>
        <a:xfrm>
          <a:off x="163576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685" name="楕円 684">
          <a:extLst>
            <a:ext uri="{FF2B5EF4-FFF2-40B4-BE49-F238E27FC236}">
              <a16:creationId xmlns:a16="http://schemas.microsoft.com/office/drawing/2014/main" id="{41282F5A-2308-4220-9102-702D326ABBEB}"/>
            </a:ext>
          </a:extLst>
        </xdr:cNvPr>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54973</xdr:rowOff>
    </xdr:to>
    <xdr:cxnSp macro="">
      <xdr:nvCxnSpPr>
        <xdr:cNvPr id="686" name="直線コネクタ 685">
          <a:extLst>
            <a:ext uri="{FF2B5EF4-FFF2-40B4-BE49-F238E27FC236}">
              <a16:creationId xmlns:a16="http://schemas.microsoft.com/office/drawing/2014/main" id="{BD8C3216-E927-4040-8942-8281F39D7A07}"/>
            </a:ext>
          </a:extLst>
        </xdr:cNvPr>
        <xdr:cNvCxnSpPr/>
      </xdr:nvCxnSpPr>
      <xdr:spPr>
        <a:xfrm>
          <a:off x="15481300" y="178465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87" name="楕円 686">
          <a:extLst>
            <a:ext uri="{FF2B5EF4-FFF2-40B4-BE49-F238E27FC236}">
              <a16:creationId xmlns:a16="http://schemas.microsoft.com/office/drawing/2014/main" id="{832DCC50-722C-4BFC-80ED-7453E7926947}"/>
            </a:ext>
          </a:extLst>
        </xdr:cNvPr>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15784</xdr:rowOff>
    </xdr:to>
    <xdr:cxnSp macro="">
      <xdr:nvCxnSpPr>
        <xdr:cNvPr id="688" name="直線コネクタ 687">
          <a:extLst>
            <a:ext uri="{FF2B5EF4-FFF2-40B4-BE49-F238E27FC236}">
              <a16:creationId xmlns:a16="http://schemas.microsoft.com/office/drawing/2014/main" id="{78F65DE2-EB6D-4ADB-B47F-EE3065E6200E}"/>
            </a:ext>
          </a:extLst>
        </xdr:cNvPr>
        <xdr:cNvCxnSpPr/>
      </xdr:nvCxnSpPr>
      <xdr:spPr>
        <a:xfrm>
          <a:off x="14592300" y="178073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689" name="楕円 688">
          <a:extLst>
            <a:ext uri="{FF2B5EF4-FFF2-40B4-BE49-F238E27FC236}">
              <a16:creationId xmlns:a16="http://schemas.microsoft.com/office/drawing/2014/main" id="{182FCBE5-7C79-4B0D-9D12-9AB2877F7532}"/>
            </a:ext>
          </a:extLst>
        </xdr:cNvPr>
        <xdr:cNvSpPr/>
      </xdr:nvSpPr>
      <xdr:spPr>
        <a:xfrm>
          <a:off x="1365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141514</xdr:rowOff>
    </xdr:from>
    <xdr:to>
      <xdr:col>76</xdr:col>
      <xdr:colOff>114300</xdr:colOff>
      <xdr:row>103</xdr:row>
      <xdr:rowOff>148045</xdr:rowOff>
    </xdr:to>
    <xdr:cxnSp macro="">
      <xdr:nvCxnSpPr>
        <xdr:cNvPr id="690" name="直線コネクタ 689">
          <a:extLst>
            <a:ext uri="{FF2B5EF4-FFF2-40B4-BE49-F238E27FC236}">
              <a16:creationId xmlns:a16="http://schemas.microsoft.com/office/drawing/2014/main" id="{666AB3C8-DD67-4D45-A47C-13D0DBAB19E0}"/>
            </a:ext>
          </a:extLst>
        </xdr:cNvPr>
        <xdr:cNvCxnSpPr/>
      </xdr:nvCxnSpPr>
      <xdr:spPr>
        <a:xfrm>
          <a:off x="13703300" y="178008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56424</xdr:rowOff>
    </xdr:from>
    <xdr:to>
      <xdr:col>67</xdr:col>
      <xdr:colOff>101600</xdr:colOff>
      <xdr:row>103</xdr:row>
      <xdr:rowOff>158024</xdr:rowOff>
    </xdr:to>
    <xdr:sp macro="" textlink="">
      <xdr:nvSpPr>
        <xdr:cNvPr id="691" name="楕円 690">
          <a:extLst>
            <a:ext uri="{FF2B5EF4-FFF2-40B4-BE49-F238E27FC236}">
              <a16:creationId xmlns:a16="http://schemas.microsoft.com/office/drawing/2014/main" id="{73DBE4DE-6D70-40B3-988C-CFF36776C44B}"/>
            </a:ext>
          </a:extLst>
        </xdr:cNvPr>
        <xdr:cNvSpPr/>
      </xdr:nvSpPr>
      <xdr:spPr>
        <a:xfrm>
          <a:off x="12763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107224</xdr:rowOff>
    </xdr:from>
    <xdr:to>
      <xdr:col>71</xdr:col>
      <xdr:colOff>177800</xdr:colOff>
      <xdr:row>103</xdr:row>
      <xdr:rowOff>141514</xdr:rowOff>
    </xdr:to>
    <xdr:cxnSp macro="">
      <xdr:nvCxnSpPr>
        <xdr:cNvPr id="692" name="直線コネクタ 691">
          <a:extLst>
            <a:ext uri="{FF2B5EF4-FFF2-40B4-BE49-F238E27FC236}">
              <a16:creationId xmlns:a16="http://schemas.microsoft.com/office/drawing/2014/main" id="{1AF33696-C889-4DB9-B6B2-80E8D064C1C7}"/>
            </a:ext>
          </a:extLst>
        </xdr:cNvPr>
        <xdr:cNvCxnSpPr/>
      </xdr:nvCxnSpPr>
      <xdr:spPr>
        <a:xfrm>
          <a:off x="12814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a:extLst>
            <a:ext uri="{FF2B5EF4-FFF2-40B4-BE49-F238E27FC236}">
              <a16:creationId xmlns:a16="http://schemas.microsoft.com/office/drawing/2014/main" id="{01770184-7834-4D29-AE6B-82A75D999EF4}"/>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694" name="n_2aveValue【庁舎】&#10;有形固定資産減価償却率">
          <a:extLst>
            <a:ext uri="{FF2B5EF4-FFF2-40B4-BE49-F238E27FC236}">
              <a16:creationId xmlns:a16="http://schemas.microsoft.com/office/drawing/2014/main" id="{134A8AA8-3058-4817-8943-20C0A3CF4133}"/>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95" name="n_3aveValue【庁舎】&#10;有形固定資産減価償却率">
          <a:extLst>
            <a:ext uri="{FF2B5EF4-FFF2-40B4-BE49-F238E27FC236}">
              <a16:creationId xmlns:a16="http://schemas.microsoft.com/office/drawing/2014/main" id="{93EBDDF8-5DE0-45CD-B63C-415A085CAD8F}"/>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696" name="n_4aveValue【庁舎】&#10;有形固定資産減価償却率">
          <a:extLst>
            <a:ext uri="{FF2B5EF4-FFF2-40B4-BE49-F238E27FC236}">
              <a16:creationId xmlns:a16="http://schemas.microsoft.com/office/drawing/2014/main" id="{B804B61E-C0CA-4B94-A506-A13CE913F20F}"/>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83111</xdr:rowOff>
    </xdr:from>
    <xdr:ext cx="405111" cy="259045"/>
    <xdr:sp macro="" textlink="">
      <xdr:nvSpPr>
        <xdr:cNvPr id="697" name="n_1mainValue【庁舎】&#10;有形固定資産減価償却率">
          <a:extLst>
            <a:ext uri="{FF2B5EF4-FFF2-40B4-BE49-F238E27FC236}">
              <a16:creationId xmlns:a16="http://schemas.microsoft.com/office/drawing/2014/main" id="{D9953BA9-9F32-4DC4-89C7-ADA416FD8D0C}"/>
            </a:ext>
          </a:extLst>
        </xdr:cNvPr>
        <xdr:cNvSpPr txBox="1"/>
      </xdr:nvSpPr>
      <xdr:spPr>
        <a:xfrm>
          <a:off x="15266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698" name="n_2mainValue【庁舎】&#10;有形固定資産減価償却率">
          <a:extLst>
            <a:ext uri="{FF2B5EF4-FFF2-40B4-BE49-F238E27FC236}">
              <a16:creationId xmlns:a16="http://schemas.microsoft.com/office/drawing/2014/main" id="{CBAD4A1C-089C-46CD-A349-67537BB1C12E}"/>
            </a:ext>
          </a:extLst>
        </xdr:cNvPr>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699" name="n_3mainValue【庁舎】&#10;有形固定資産減価償却率">
          <a:extLst>
            <a:ext uri="{FF2B5EF4-FFF2-40B4-BE49-F238E27FC236}">
              <a16:creationId xmlns:a16="http://schemas.microsoft.com/office/drawing/2014/main" id="{76F5AEF8-16EF-4085-96A6-AAE42675DD4A}"/>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3101</xdr:rowOff>
    </xdr:from>
    <xdr:ext cx="405111" cy="259045"/>
    <xdr:sp macro="" textlink="">
      <xdr:nvSpPr>
        <xdr:cNvPr id="700" name="n_4mainValue【庁舎】&#10;有形固定資産減価償却率">
          <a:extLst>
            <a:ext uri="{FF2B5EF4-FFF2-40B4-BE49-F238E27FC236}">
              <a16:creationId xmlns:a16="http://schemas.microsoft.com/office/drawing/2014/main" id="{4678B94C-E174-43CA-89DE-8A294F5FBF03}"/>
            </a:ext>
          </a:extLst>
        </xdr:cNvPr>
        <xdr:cNvSpPr txBox="1"/>
      </xdr:nvSpPr>
      <xdr:spPr>
        <a:xfrm>
          <a:off x="12611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AD57FF60-80AC-4CD9-B2C2-329130B4BD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91231E1B-A8E6-4CC1-AC2B-E37762A070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D288BCE-A67C-4D19-8528-77054F29A0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7B7D917E-4C96-4799-9193-3CE453A41D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83A4BD6E-B0B3-4798-84C1-0839C94DEE7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485580CB-1F30-4250-927F-A6EA4E2ED52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3D083A22-EFA5-4ED9-870E-0B17EE6361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7DA3471-62A4-4042-8E3D-25C0C5B1A9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3A5629A2-C84D-4A7B-B4EC-BEF782AFE3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5B8B7E5-A12C-4E76-8774-80BDADABEE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5EDCCE57-0A86-4D44-BD16-08BDBCA77AA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60621AF4-3F90-4794-ACE1-351D4068D56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432C5D97-AA40-4F1E-A94B-A5F1D4F7F8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56E2F541-EE39-40A9-A883-1BEF4B14849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EC6F5584-5EF9-4754-9283-74F04A04BC5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72D5055A-7C91-4142-A5A0-AD236857EE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7D15ABA8-8367-414B-AC0A-DCF5E14C11C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254A9EF7-7711-4957-886B-A854F54D74A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85FB5454-B42A-4E93-9ED1-CD66AF95E9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36A2C1D1-B2D4-4F11-9A39-E11B9C73AFC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D51B8FBF-DA66-419A-8EEC-111A17AE968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2DA5C427-DFD4-4E26-9115-EC59256F49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5039D74-A203-4A40-8A2D-8857DA742C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6084E19-D0F2-439A-8B60-5617FA52CB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AF5D668D-B80B-48CE-AC42-79CFADBFB8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A131AB26-840E-4A8A-B6E2-D0FF5376498E}"/>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A3882B75-6F9C-4881-AC72-BF2131A7803B}"/>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9FB30EFE-B656-4BF4-A307-1017A9CDBC91}"/>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496A2C5B-B816-4C2B-BDF2-4879395398F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5F7E5F6E-5A3B-4EE3-B4D9-0B8DDA8D100F}"/>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FEE161FE-3C56-4FE0-A69F-EE531F50789E}"/>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AAB35740-8BE7-455C-AA13-34A53F8DBBA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a:extLst>
            <a:ext uri="{FF2B5EF4-FFF2-40B4-BE49-F238E27FC236}">
              <a16:creationId xmlns:a16="http://schemas.microsoft.com/office/drawing/2014/main" id="{74662862-6C54-4549-B6BA-550B5C33C1B9}"/>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60234</xdr:rowOff>
    </xdr:from>
    <xdr:to>
      <xdr:col>107</xdr:col>
      <xdr:colOff>101600</xdr:colOff>
      <xdr:row>106</xdr:row>
      <xdr:rowOff>161834</xdr:rowOff>
    </xdr:to>
    <xdr:sp macro="" textlink="">
      <xdr:nvSpPr>
        <xdr:cNvPr id="734" name="フローチャート: 判断 733">
          <a:extLst>
            <a:ext uri="{FF2B5EF4-FFF2-40B4-BE49-F238E27FC236}">
              <a16:creationId xmlns:a16="http://schemas.microsoft.com/office/drawing/2014/main" id="{AC60E29A-6166-452A-9479-E2015B63D7D9}"/>
            </a:ext>
          </a:extLst>
        </xdr:cNvPr>
        <xdr:cNvSpPr/>
      </xdr:nvSpPr>
      <xdr:spPr>
        <a:xfrm>
          <a:off x="20383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35" name="フローチャート: 判断 734">
          <a:extLst>
            <a:ext uri="{FF2B5EF4-FFF2-40B4-BE49-F238E27FC236}">
              <a16:creationId xmlns:a16="http://schemas.microsoft.com/office/drawing/2014/main" id="{C57A85D6-A7B9-470C-B300-05AC4FAD9BAD}"/>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91802</xdr:rowOff>
    </xdr:from>
    <xdr:to>
      <xdr:col>98</xdr:col>
      <xdr:colOff>38100</xdr:colOff>
      <xdr:row>107</xdr:row>
      <xdr:rowOff>21952</xdr:rowOff>
    </xdr:to>
    <xdr:sp macro="" textlink="">
      <xdr:nvSpPr>
        <xdr:cNvPr id="736" name="フローチャート: 判断 735">
          <a:extLst>
            <a:ext uri="{FF2B5EF4-FFF2-40B4-BE49-F238E27FC236}">
              <a16:creationId xmlns:a16="http://schemas.microsoft.com/office/drawing/2014/main" id="{50F25C69-0905-4BC1-8A75-3B4299D9B6E9}"/>
            </a:ext>
          </a:extLst>
        </xdr:cNvPr>
        <xdr:cNvSpPr/>
      </xdr:nvSpPr>
      <xdr:spPr>
        <a:xfrm>
          <a:off x="18605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DB4B99F-6E83-431F-9131-66333F59A8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E02E71B-EC94-4405-82AE-16A52E46C8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2B31DAE-D069-42A7-BECA-8E9885D462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80F7072-2DC8-4107-AC84-8F681CD929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CF8814FE-15A0-4014-8037-341F7A5AEB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127726</xdr:rowOff>
    </xdr:from>
    <xdr:to>
      <xdr:col>116</xdr:col>
      <xdr:colOff>114300</xdr:colOff>
      <xdr:row>105</xdr:row>
      <xdr:rowOff>57876</xdr:rowOff>
    </xdr:to>
    <xdr:sp macro="" textlink="">
      <xdr:nvSpPr>
        <xdr:cNvPr id="742" name="楕円 741">
          <a:extLst>
            <a:ext uri="{FF2B5EF4-FFF2-40B4-BE49-F238E27FC236}">
              <a16:creationId xmlns:a16="http://schemas.microsoft.com/office/drawing/2014/main" id="{A3951EB4-4D36-4AD1-A21E-F4ADA62EF568}"/>
            </a:ext>
          </a:extLst>
        </xdr:cNvPr>
        <xdr:cNvSpPr/>
      </xdr:nvSpPr>
      <xdr:spPr>
        <a:xfrm>
          <a:off x="22110700" y="179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150603</xdr:rowOff>
    </xdr:from>
    <xdr:ext cx="469744" cy="259045"/>
    <xdr:sp macro="" textlink="">
      <xdr:nvSpPr>
        <xdr:cNvPr id="743" name="【庁舎】&#10;一人当たり面積該当値テキスト">
          <a:extLst>
            <a:ext uri="{FF2B5EF4-FFF2-40B4-BE49-F238E27FC236}">
              <a16:creationId xmlns:a16="http://schemas.microsoft.com/office/drawing/2014/main" id="{A9C093AF-3B05-4605-BD6B-1CB0BFA4CAFE}"/>
            </a:ext>
          </a:extLst>
        </xdr:cNvPr>
        <xdr:cNvSpPr txBox="1"/>
      </xdr:nvSpPr>
      <xdr:spPr>
        <a:xfrm>
          <a:off x="22199600" y="178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148408</xdr:rowOff>
    </xdr:from>
    <xdr:to>
      <xdr:col>112</xdr:col>
      <xdr:colOff>38100</xdr:colOff>
      <xdr:row>105</xdr:row>
      <xdr:rowOff>78558</xdr:rowOff>
    </xdr:to>
    <xdr:sp macro="" textlink="">
      <xdr:nvSpPr>
        <xdr:cNvPr id="744" name="楕円 743">
          <a:extLst>
            <a:ext uri="{FF2B5EF4-FFF2-40B4-BE49-F238E27FC236}">
              <a16:creationId xmlns:a16="http://schemas.microsoft.com/office/drawing/2014/main" id="{633DCA81-EC36-4130-914F-4EE5CC199C99}"/>
            </a:ext>
          </a:extLst>
        </xdr:cNvPr>
        <xdr:cNvSpPr/>
      </xdr:nvSpPr>
      <xdr:spPr>
        <a:xfrm>
          <a:off x="21272500" y="179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7076</xdr:rowOff>
    </xdr:from>
    <xdr:to>
      <xdr:col>116</xdr:col>
      <xdr:colOff>63500</xdr:colOff>
      <xdr:row>105</xdr:row>
      <xdr:rowOff>27758</xdr:rowOff>
    </xdr:to>
    <xdr:cxnSp macro="">
      <xdr:nvCxnSpPr>
        <xdr:cNvPr id="745" name="直線コネクタ 744">
          <a:extLst>
            <a:ext uri="{FF2B5EF4-FFF2-40B4-BE49-F238E27FC236}">
              <a16:creationId xmlns:a16="http://schemas.microsoft.com/office/drawing/2014/main" id="{CDC73957-5BC5-4C4F-BBB0-FEA028692B58}"/>
            </a:ext>
          </a:extLst>
        </xdr:cNvPr>
        <xdr:cNvCxnSpPr/>
      </xdr:nvCxnSpPr>
      <xdr:spPr>
        <a:xfrm flipV="1">
          <a:off x="21323300" y="1800932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164737</xdr:rowOff>
    </xdr:from>
    <xdr:to>
      <xdr:col>107</xdr:col>
      <xdr:colOff>101600</xdr:colOff>
      <xdr:row>105</xdr:row>
      <xdr:rowOff>94887</xdr:rowOff>
    </xdr:to>
    <xdr:sp macro="" textlink="">
      <xdr:nvSpPr>
        <xdr:cNvPr id="746" name="楕円 745">
          <a:extLst>
            <a:ext uri="{FF2B5EF4-FFF2-40B4-BE49-F238E27FC236}">
              <a16:creationId xmlns:a16="http://schemas.microsoft.com/office/drawing/2014/main" id="{CF3B4196-793C-4C29-9F7E-EAE6A8C4B552}"/>
            </a:ext>
          </a:extLst>
        </xdr:cNvPr>
        <xdr:cNvSpPr/>
      </xdr:nvSpPr>
      <xdr:spPr>
        <a:xfrm>
          <a:off x="20383500" y="179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27758</xdr:rowOff>
    </xdr:from>
    <xdr:to>
      <xdr:col>111</xdr:col>
      <xdr:colOff>177800</xdr:colOff>
      <xdr:row>105</xdr:row>
      <xdr:rowOff>44087</xdr:rowOff>
    </xdr:to>
    <xdr:cxnSp macro="">
      <xdr:nvCxnSpPr>
        <xdr:cNvPr id="747" name="直線コネクタ 746">
          <a:extLst>
            <a:ext uri="{FF2B5EF4-FFF2-40B4-BE49-F238E27FC236}">
              <a16:creationId xmlns:a16="http://schemas.microsoft.com/office/drawing/2014/main" id="{1A7C472F-7F21-4702-B7D6-E98610BBFD71}"/>
            </a:ext>
          </a:extLst>
        </xdr:cNvPr>
        <xdr:cNvCxnSpPr/>
      </xdr:nvCxnSpPr>
      <xdr:spPr>
        <a:xfrm flipV="1">
          <a:off x="20434300" y="180300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748" name="楕円 747">
          <a:extLst>
            <a:ext uri="{FF2B5EF4-FFF2-40B4-BE49-F238E27FC236}">
              <a16:creationId xmlns:a16="http://schemas.microsoft.com/office/drawing/2014/main" id="{7797EA4A-039B-4A6B-84F1-863372EA2142}"/>
            </a:ext>
          </a:extLst>
        </xdr:cNvPr>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44087</xdr:rowOff>
    </xdr:from>
    <xdr:to>
      <xdr:col>107</xdr:col>
      <xdr:colOff>50800</xdr:colOff>
      <xdr:row>105</xdr:row>
      <xdr:rowOff>58238</xdr:rowOff>
    </xdr:to>
    <xdr:cxnSp macro="">
      <xdr:nvCxnSpPr>
        <xdr:cNvPr id="749" name="直線コネクタ 748">
          <a:extLst>
            <a:ext uri="{FF2B5EF4-FFF2-40B4-BE49-F238E27FC236}">
              <a16:creationId xmlns:a16="http://schemas.microsoft.com/office/drawing/2014/main" id="{9C7D6846-C630-4F4C-9E84-2D375282AFEF}"/>
            </a:ext>
          </a:extLst>
        </xdr:cNvPr>
        <xdr:cNvCxnSpPr/>
      </xdr:nvCxnSpPr>
      <xdr:spPr>
        <a:xfrm flipV="1">
          <a:off x="19545300" y="1804633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23768</xdr:rowOff>
    </xdr:from>
    <xdr:to>
      <xdr:col>98</xdr:col>
      <xdr:colOff>38100</xdr:colOff>
      <xdr:row>105</xdr:row>
      <xdr:rowOff>125368</xdr:rowOff>
    </xdr:to>
    <xdr:sp macro="" textlink="">
      <xdr:nvSpPr>
        <xdr:cNvPr id="750" name="楕円 749">
          <a:extLst>
            <a:ext uri="{FF2B5EF4-FFF2-40B4-BE49-F238E27FC236}">
              <a16:creationId xmlns:a16="http://schemas.microsoft.com/office/drawing/2014/main" id="{1CE08546-306D-4D77-8429-C1A3BF1A99AF}"/>
            </a:ext>
          </a:extLst>
        </xdr:cNvPr>
        <xdr:cNvSpPr/>
      </xdr:nvSpPr>
      <xdr:spPr>
        <a:xfrm>
          <a:off x="18605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105</xdr:row>
      <xdr:rowOff>74568</xdr:rowOff>
    </xdr:to>
    <xdr:cxnSp macro="">
      <xdr:nvCxnSpPr>
        <xdr:cNvPr id="751" name="直線コネクタ 750">
          <a:extLst>
            <a:ext uri="{FF2B5EF4-FFF2-40B4-BE49-F238E27FC236}">
              <a16:creationId xmlns:a16="http://schemas.microsoft.com/office/drawing/2014/main" id="{D2EBFADF-88F9-429A-B43C-70CF163030DC}"/>
            </a:ext>
          </a:extLst>
        </xdr:cNvPr>
        <xdr:cNvCxnSpPr/>
      </xdr:nvCxnSpPr>
      <xdr:spPr>
        <a:xfrm flipV="1">
          <a:off x="18656300" y="180604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2" name="n_1aveValue【庁舎】&#10;一人当たり面積">
          <a:extLst>
            <a:ext uri="{FF2B5EF4-FFF2-40B4-BE49-F238E27FC236}">
              <a16:creationId xmlns:a16="http://schemas.microsoft.com/office/drawing/2014/main" id="{48A3F590-2455-497A-BAFB-519C79B9B31A}"/>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152961</xdr:rowOff>
    </xdr:from>
    <xdr:ext cx="469744" cy="259045"/>
    <xdr:sp macro="" textlink="">
      <xdr:nvSpPr>
        <xdr:cNvPr id="753" name="n_2aveValue【庁舎】&#10;一人当たり面積">
          <a:extLst>
            <a:ext uri="{FF2B5EF4-FFF2-40B4-BE49-F238E27FC236}">
              <a16:creationId xmlns:a16="http://schemas.microsoft.com/office/drawing/2014/main" id="{625B10A3-5AFD-495F-8E9D-99F5C2B7B115}"/>
            </a:ext>
          </a:extLst>
        </xdr:cNvPr>
        <xdr:cNvSpPr txBox="1"/>
      </xdr:nvSpPr>
      <xdr:spPr>
        <a:xfrm>
          <a:off x="20199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754" name="n_3aveValue【庁舎】&#10;一人当たり面積">
          <a:extLst>
            <a:ext uri="{FF2B5EF4-FFF2-40B4-BE49-F238E27FC236}">
              <a16:creationId xmlns:a16="http://schemas.microsoft.com/office/drawing/2014/main" id="{34FE67AF-6521-4017-9C13-13FEA1D68A7B}"/>
            </a:ext>
          </a:extLst>
        </xdr:cNvPr>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13079</xdr:rowOff>
    </xdr:from>
    <xdr:ext cx="469744" cy="259045"/>
    <xdr:sp macro="" textlink="">
      <xdr:nvSpPr>
        <xdr:cNvPr id="755" name="n_4aveValue【庁舎】&#10;一人当たり面積">
          <a:extLst>
            <a:ext uri="{FF2B5EF4-FFF2-40B4-BE49-F238E27FC236}">
              <a16:creationId xmlns:a16="http://schemas.microsoft.com/office/drawing/2014/main" id="{C2B19C0E-B29E-4A07-8430-89F0F084F72D}"/>
            </a:ext>
          </a:extLst>
        </xdr:cNvPr>
        <xdr:cNvSpPr txBox="1"/>
      </xdr:nvSpPr>
      <xdr:spPr>
        <a:xfrm>
          <a:off x="18421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95085</xdr:rowOff>
    </xdr:from>
    <xdr:ext cx="469744" cy="259045"/>
    <xdr:sp macro="" textlink="">
      <xdr:nvSpPr>
        <xdr:cNvPr id="756" name="n_1mainValue【庁舎】&#10;一人当たり面積">
          <a:extLst>
            <a:ext uri="{FF2B5EF4-FFF2-40B4-BE49-F238E27FC236}">
              <a16:creationId xmlns:a16="http://schemas.microsoft.com/office/drawing/2014/main" id="{06B10DA7-7462-4FC0-A08B-37C6443EB348}"/>
            </a:ext>
          </a:extLst>
        </xdr:cNvPr>
        <xdr:cNvSpPr txBox="1"/>
      </xdr:nvSpPr>
      <xdr:spPr>
        <a:xfrm>
          <a:off x="21075727" y="177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111414</xdr:rowOff>
    </xdr:from>
    <xdr:ext cx="469744" cy="259045"/>
    <xdr:sp macro="" textlink="">
      <xdr:nvSpPr>
        <xdr:cNvPr id="757" name="n_2mainValue【庁舎】&#10;一人当たり面積">
          <a:extLst>
            <a:ext uri="{FF2B5EF4-FFF2-40B4-BE49-F238E27FC236}">
              <a16:creationId xmlns:a16="http://schemas.microsoft.com/office/drawing/2014/main" id="{BAEFCC56-0B67-4219-A127-BB1344F5ED2F}"/>
            </a:ext>
          </a:extLst>
        </xdr:cNvPr>
        <xdr:cNvSpPr txBox="1"/>
      </xdr:nvSpPr>
      <xdr:spPr>
        <a:xfrm>
          <a:off x="20199427" y="1777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758" name="n_3mainValue【庁舎】&#10;一人当たり面積">
          <a:extLst>
            <a:ext uri="{FF2B5EF4-FFF2-40B4-BE49-F238E27FC236}">
              <a16:creationId xmlns:a16="http://schemas.microsoft.com/office/drawing/2014/main" id="{1B97FDD5-B82C-4FDB-8FBD-DDE323174654}"/>
            </a:ext>
          </a:extLst>
        </xdr:cNvPr>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141895</xdr:rowOff>
    </xdr:from>
    <xdr:ext cx="469744" cy="259045"/>
    <xdr:sp macro="" textlink="">
      <xdr:nvSpPr>
        <xdr:cNvPr id="759" name="n_4mainValue【庁舎】&#10;一人当たり面積">
          <a:extLst>
            <a:ext uri="{FF2B5EF4-FFF2-40B4-BE49-F238E27FC236}">
              <a16:creationId xmlns:a16="http://schemas.microsoft.com/office/drawing/2014/main" id="{B5CA2C77-3C57-441C-A52C-A068740839D4}"/>
            </a:ext>
          </a:extLst>
        </xdr:cNvPr>
        <xdr:cNvSpPr txBox="1"/>
      </xdr:nvSpPr>
      <xdr:spPr>
        <a:xfrm>
          <a:off x="18421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7935A57-09DD-4C3A-8CAA-A9AF3F70FF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28DA9CC4-AB9C-4DF8-8987-4FD7FA9301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7D68C86-FEF5-4C90-8000-2FC15467CC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数値が無いもの以外では、すべての施設において県平均を上回っています。福祉施設、一般廃棄物処理施設、保健センター・保健所については類似団体内平均値と比較して償却率が高くなっており、体育館・プール、消防施設・庁舎については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一般廃棄物処理施設については広域連合において消防本部の建て替えやクリーンセンターの更新等を行って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。一人当たりの面積については類似団体と比較しても広く、国・県平均を大きく上回っているのは、本町が合併団体であり重複する施設を有していること、分庁方式を採用していることなどが要因となってい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。今後は美里町公共施設等マネジメント計画及び個別施設計画を基に各施設の長寿命化、改修、統合、除却等を行うとともに後年度の財政負担に対応すべく公共施設整備基金の活用を図っていきます。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人口の減少並びに高い高齢化率（平成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県内３位）、町内に経済のエンジンとなる産業の不存在等により財政基盤が弱いため、財政力指数は類似団体と比しても大きく下回っている。移住定住政策の推進により財政基盤のみならず、町の体力増強に努めるとともに、歳出面では行政サービス等の民間委託の実施等を行うことで行政の効率化に努め、財政の健全化を今後とも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近年増加傾向にて推移しているが、これは普通交付税の激変緩和措置期間に合わせて、合併特例債を活用し基金造成を行ったことで公債費が増嵩していることが主たる要因である。</a:t>
          </a:r>
        </a:p>
        <a:p>
          <a:r>
            <a:rPr kumimoji="1" lang="ja-JP" altLang="en-US" sz="1150">
              <a:latin typeface="ＭＳ Ｐゴシック" panose="020B0600070205080204" pitchFamily="50" charset="-128"/>
              <a:ea typeface="ＭＳ Ｐゴシック" panose="020B0600070205080204" pitchFamily="50" charset="-128"/>
            </a:rPr>
            <a:t>　また、交付税の合併算定替の激変緩和措置期間の影響により交付税額が逓減していることも少なからず影響している。合併特例債による基金造成の影響は短期的なものだが、今後中期的には震災関連の起債の償還の影響を見込んでおり 、長期的には宇城広域連合実施の大型事業に伴う公債費負担金の影響により高い水準を推移することが見込まれる。以上のように中長期的に固定的な費用負担が見込まれる状況であるため、新規の公債費については抑制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53884</xdr:rowOff>
    </xdr:from>
    <xdr:to>
      <xdr:col>23</xdr:col>
      <xdr:colOff>133350</xdr:colOff>
      <xdr:row>62</xdr:row>
      <xdr:rowOff>147865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12334"/>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144417</xdr:rowOff>
    </xdr:from>
    <xdr:to>
      <xdr:col>19</xdr:col>
      <xdr:colOff>133350</xdr:colOff>
      <xdr:row>62</xdr:row>
      <xdr:rowOff>147865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743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78922</xdr:rowOff>
    </xdr:from>
    <xdr:to>
      <xdr:col>15</xdr:col>
      <xdr:colOff>82550</xdr:colOff>
      <xdr:row>62</xdr:row>
      <xdr:rowOff>144417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0882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65133</xdr:rowOff>
    </xdr:from>
    <xdr:to>
      <xdr:col>15</xdr:col>
      <xdr:colOff>133350</xdr:colOff>
      <xdr:row>61</xdr:row>
      <xdr:rowOff>166733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5460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164193</xdr:rowOff>
    </xdr:from>
    <xdr:to>
      <xdr:col>11</xdr:col>
      <xdr:colOff>31750</xdr:colOff>
      <xdr:row>62</xdr:row>
      <xdr:rowOff>78922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226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65133</xdr:rowOff>
    </xdr:from>
    <xdr:to>
      <xdr:col>11</xdr:col>
      <xdr:colOff>82550</xdr:colOff>
      <xdr:row>61</xdr:row>
      <xdr:rowOff>166733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5460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114499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物件費については、減少に転じた。昨年度は新型コロナウイルス感染症対策としての備品購入費等により大きく増加しており、当該事業が完了したため減少したものと思われる。</a:t>
          </a:r>
        </a:p>
        <a:p>
          <a:r>
            <a:rPr kumimoji="1" lang="ja-JP" altLang="en-US" sz="1150">
              <a:latin typeface="ＭＳ Ｐゴシック" panose="020B0600070205080204" pitchFamily="50" charset="-128"/>
              <a:ea typeface="ＭＳ Ｐゴシック" panose="020B0600070205080204" pitchFamily="50" charset="-128"/>
            </a:rPr>
            <a:t>　一方人件費については、職員数の増加や新型コロナウイルスワクチン接種等の感染症対応に係る人件費が増加しているため、前年からの一人当たり決算額押し上げる要因となっている。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年度より部分的に職員の補充を行わず民間委託の活用等を行っており、今後も人件費・物件費双方について留意しつつ、総額の削減をできる方法を模索していく。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93796</xdr:rowOff>
    </xdr:from>
    <xdr:to>
      <xdr:col>23</xdr:col>
      <xdr:colOff>133350</xdr:colOff>
      <xdr:row>81</xdr:row>
      <xdr:rowOff>94228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1246"/>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71386</xdr:rowOff>
    </xdr:from>
    <xdr:to>
      <xdr:col>19</xdr:col>
      <xdr:colOff>133350</xdr:colOff>
      <xdr:row>81</xdr:row>
      <xdr:rowOff>93796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8836"/>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63419</xdr:rowOff>
    </xdr:from>
    <xdr:to>
      <xdr:col>15</xdr:col>
      <xdr:colOff>82550</xdr:colOff>
      <xdr:row>81</xdr:row>
      <xdr:rowOff>71386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0869"/>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20470</xdr:rowOff>
    </xdr:from>
    <xdr:to>
      <xdr:col>15</xdr:col>
      <xdr:colOff>133350</xdr:colOff>
      <xdr:row>81</xdr:row>
      <xdr:rowOff>122070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132247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63419</xdr:rowOff>
    </xdr:from>
    <xdr:to>
      <xdr:col>11</xdr:col>
      <xdr:colOff>31750</xdr:colOff>
      <xdr:row>81</xdr:row>
      <xdr:rowOff>142638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50869"/>
          <a:ext cx="889000" cy="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5071</xdr:rowOff>
    </xdr:from>
    <xdr:to>
      <xdr:col>11</xdr:col>
      <xdr:colOff>82550</xdr:colOff>
      <xdr:row>81</xdr:row>
      <xdr:rowOff>106671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5392</xdr:rowOff>
    </xdr:from>
    <xdr:to>
      <xdr:col>7</xdr:col>
      <xdr:colOff>31750</xdr:colOff>
      <xdr:row>81</xdr:row>
      <xdr:rowOff>106992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9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117169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43428</xdr:rowOff>
    </xdr:from>
    <xdr:to>
      <xdr:col>23</xdr:col>
      <xdr:colOff>184150</xdr:colOff>
      <xdr:row>81</xdr:row>
      <xdr:rowOff>145028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136155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42996</xdr:rowOff>
    </xdr:from>
    <xdr:to>
      <xdr:col>19</xdr:col>
      <xdr:colOff>184150</xdr:colOff>
      <xdr:row>81</xdr:row>
      <xdr:rowOff>144596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154773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20586</xdr:rowOff>
    </xdr:from>
    <xdr:to>
      <xdr:col>15</xdr:col>
      <xdr:colOff>133350</xdr:colOff>
      <xdr:row>81</xdr:row>
      <xdr:rowOff>122186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12619</xdr:rowOff>
    </xdr:from>
    <xdr:to>
      <xdr:col>11</xdr:col>
      <xdr:colOff>82550</xdr:colOff>
      <xdr:row>81</xdr:row>
      <xdr:rowOff>114219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98996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91838</xdr:rowOff>
    </xdr:from>
    <xdr:to>
      <xdr:col>7</xdr:col>
      <xdr:colOff>31750</xdr:colOff>
      <xdr:row>82</xdr:row>
      <xdr:rowOff>21988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類似団体、全国町村平均をともに度下回る状況にあるが、今後も定員管理計画等に基づき、給与の適正化に努める。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43241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16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54732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54732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54732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普通会計部門の職員については令和２年度現員数（</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名）であり、他団体への職員派遣や新たな制度に伴う業務量が増えることで令和元年度から４名増えている。また町内人口の減少幅が大きいこともあり、人員の減少を行わなければ「人口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人当たり職員数」は増加する環境にある。</a:t>
          </a:r>
        </a:p>
        <a:p>
          <a:r>
            <a:rPr kumimoji="1" lang="ja-JP" altLang="en-US" sz="1300">
              <a:latin typeface="ＭＳ Ｐゴシック" panose="020B0600070205080204" pitchFamily="50" charset="-128"/>
              <a:ea typeface="ＭＳ Ｐゴシック" panose="020B0600070205080204" pitchFamily="50" charset="-128"/>
            </a:rPr>
            <a:t>　庁舎の分庁方式や給食調理の自校方式の見直し等今後、本町の地域性によりを考慮しつつ住民サービスの維持を大前提に、負担が過大とならないよう検討を行っていく。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84909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1578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7003</xdr:rowOff>
    </xdr:from>
    <xdr:to>
      <xdr:col>77</xdr:col>
      <xdr:colOff>44450</xdr:colOff>
      <xdr:row>61</xdr:row>
      <xdr:rowOff>57331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5453"/>
          <a:ext cx="8890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61</xdr:row>
      <xdr:rowOff>7003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47528"/>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152255</xdr:rowOff>
    </xdr:from>
    <xdr:to>
      <xdr:col>73</xdr:col>
      <xdr:colOff>44450</xdr:colOff>
      <xdr:row>60</xdr:row>
      <xdr:rowOff>82405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92582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113647</xdr:rowOff>
    </xdr:from>
    <xdr:to>
      <xdr:col>68</xdr:col>
      <xdr:colOff>152400</xdr:colOff>
      <xdr:row>60</xdr:row>
      <xdr:rowOff>160528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00647"/>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137777</xdr:rowOff>
    </xdr:from>
    <xdr:to>
      <xdr:col>68</xdr:col>
      <xdr:colOff>203200</xdr:colOff>
      <xdr:row>60</xdr:row>
      <xdr:rowOff>67927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78104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130193</xdr:rowOff>
    </xdr:from>
    <xdr:to>
      <xdr:col>64</xdr:col>
      <xdr:colOff>152400</xdr:colOff>
      <xdr:row>60</xdr:row>
      <xdr:rowOff>60343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70520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6531</xdr:rowOff>
    </xdr:from>
    <xdr:to>
      <xdr:col>77</xdr:col>
      <xdr:colOff>95250</xdr:colOff>
      <xdr:row>61</xdr:row>
      <xdr:rowOff>108131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92908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127653</xdr:rowOff>
    </xdr:from>
    <xdr:to>
      <xdr:col>73</xdr:col>
      <xdr:colOff>44450</xdr:colOff>
      <xdr:row>61</xdr:row>
      <xdr:rowOff>57803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42580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0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24655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62847</xdr:rowOff>
    </xdr:from>
    <xdr:to>
      <xdr:col>64</xdr:col>
      <xdr:colOff>152400</xdr:colOff>
      <xdr:row>60</xdr:row>
      <xdr:rowOff>164447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149224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43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年度に取り組んだ財政改革による公債費抑制の効果により減少傾向にあったが、平成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年の熊本地震等災害関連の公債費の償還及び平成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造成を行っている合併特例債に係る基金造成分等の償還の影響により悪化傾向にある。今後、宇城広域連合において実施されている大型建設事業に伴う元利償還金の増加が見込まれる状況にあり数年間は悪化傾向が続くものと思われるため、今後も有利な起債の活用等による負担の軽減を図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23114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2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23114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284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170434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1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160782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139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充当可能財源の維持により将来負担比率は低水準を維持している。</a:t>
          </a:r>
        </a:p>
        <a:p>
          <a:r>
            <a:rPr kumimoji="1" lang="ja-JP" altLang="en-US" sz="1300">
              <a:latin typeface="ＭＳ Ｐゴシック" panose="020B0600070205080204" pitchFamily="50" charset="-128"/>
              <a:ea typeface="ＭＳ Ｐゴシック" panose="020B0600070205080204" pitchFamily="50" charset="-128"/>
            </a:rPr>
            <a:t>今後宇城広域連合による大型事業の財源としている起債のために、組合等負担等見込額の増加が見込まれるため、支出状況を注視し財政の健全化に引き続き努める必要がある。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31242</xdr:rowOff>
    </xdr:from>
    <xdr:to>
      <xdr:col>73</xdr:col>
      <xdr:colOff>44450</xdr:colOff>
      <xdr:row>15</xdr:row>
      <xdr:rowOff>132842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143019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30277</xdr:rowOff>
    </xdr:from>
    <xdr:to>
      <xdr:col>68</xdr:col>
      <xdr:colOff>203200</xdr:colOff>
      <xdr:row>15</xdr:row>
      <xdr:rowOff>131877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3861</xdr:rowOff>
    </xdr:from>
    <xdr:to>
      <xdr:col>64</xdr:col>
      <xdr:colOff>152400</xdr:colOff>
      <xdr:row>14</xdr:row>
      <xdr:rowOff>105461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115638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7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ポイント改善している。職員は１名増となっているが、年度途中の採用退職等があったため経常一般人件費は微増でとどまった。</a:t>
          </a:r>
        </a:p>
        <a:p>
          <a:r>
            <a:rPr kumimoji="1" lang="ja-JP" altLang="en-US" sz="1300">
              <a:latin typeface="ＭＳ Ｐゴシック" panose="020B0600070205080204" pitchFamily="50" charset="-128"/>
              <a:ea typeface="ＭＳ Ｐゴシック" panose="020B0600070205080204" pitchFamily="50" charset="-128"/>
            </a:rPr>
            <a:t>　令和５年度より定年延長制度が開始となるため、増加すると考えられるが、今後も民間委託で効率化を図る業務、職員が必要な業務の精査をする。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01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06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72390</xdr:rowOff>
    </xdr:from>
    <xdr:to>
      <xdr:col>15</xdr:col>
      <xdr:colOff>149225</xdr:colOff>
      <xdr:row>36</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87630</xdr:rowOff>
    </xdr:from>
    <xdr:to>
      <xdr:col>11</xdr:col>
      <xdr:colOff>60325</xdr:colOff>
      <xdr:row>36</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68580</xdr:rowOff>
    </xdr:from>
    <xdr:to>
      <xdr:col>24</xdr:col>
      <xdr:colOff>76200</xdr:colOff>
      <xdr:row>35</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している。これは、昨年度は新型コロナウイルス感染症対策に係る需用費・備品購入費等が増加していたが今年度ではそれらが少し落ち着いたものと思われる。一方で原油価格高騰の影響による光熱水費・燃料等の増加がみられ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の推進により、デジタル機器の整備が必要となるため増加すると見込まれる。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136144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29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37846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6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ポイント改善しているが、施設型給付費等負担金が大きく減少したものが要因と考えられる。</a:t>
          </a:r>
        </a:p>
        <a:p>
          <a:r>
            <a:rPr kumimoji="1" lang="ja-JP" altLang="en-US" sz="1300">
              <a:latin typeface="ＭＳ Ｐゴシック" panose="020B0600070205080204" pitchFamily="50" charset="-128"/>
              <a:ea typeface="ＭＳ Ｐゴシック" panose="020B0600070205080204" pitchFamily="50" charset="-128"/>
            </a:rPr>
            <a:t>　今後、少子高齢化等による扶助費の割合は増加傾向にあると考えられるため、安定的なサービス提供のため財源確保等健全な財政運営に努める。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282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156210</xdr:rowOff>
    </xdr:from>
    <xdr:to>
      <xdr:col>15</xdr:col>
      <xdr:colOff>149225</xdr:colOff>
      <xdr:row>58</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96537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その他の経常収支比率ついて昨年度より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ポイント減少しているが、類似団体より高い水準で推移している。下水道事業、簡易水道事業等の特別会計への繰出金が全体的に増加しているためである。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今後、法適用事業となることを見据え事業の健全化を進めていく。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ポイント下回っており、前年度比で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ポイント減少した状態にある。今後、一部事務組合が借入を行った公債費に係る負担金の支払いが長期的に発生するため、一部事務組合に対する負担金は増加していく。</a:t>
          </a:r>
        </a:p>
        <a:p>
          <a:r>
            <a:rPr kumimoji="1" lang="ja-JP" altLang="en-US" sz="1300">
              <a:latin typeface="ＭＳ Ｐゴシック" panose="020B0600070205080204" pitchFamily="50" charset="-128"/>
              <a:ea typeface="ＭＳ Ｐゴシック" panose="020B0600070205080204" pitchFamily="50" charset="-128"/>
            </a:rPr>
            <a:t>　今後も単独補助金、団体運営補助金について、定期的な事務事業評価等の効果の検証を行い、歳出の抑制を図る。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67564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66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67564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90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前年と比べ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ポイントの減少となっている。これは、令和２年度で旧合併特例債の償還が完了したことによると考えられる。返済期間が２年間のため元利償還金が大きく、そのことも要因として考えられる。</a:t>
          </a:r>
        </a:p>
        <a:p>
          <a:r>
            <a:rPr kumimoji="1" lang="ja-JP" altLang="en-US" sz="1200">
              <a:latin typeface="ＭＳ Ｐゴシック" panose="020B0600070205080204" pitchFamily="50" charset="-128"/>
              <a:ea typeface="ＭＳ Ｐゴシック" panose="020B0600070205080204" pitchFamily="50" charset="-128"/>
            </a:rPr>
            <a:t>　しかしながら、合併特例債を活用し基金造成を目的とした起債を借り入れていることに加え、平成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年熊本地震関連事業の起債の元金償還が始まるため、高い水準が続くものと思われる。今後の起債発行については計画的に行う。</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79</xdr:row>
      <xdr:rowOff>19558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863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88137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686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31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昨年と比べて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ポイント減少している。これは新型コロナウイルス感染症対応に係る事業実施の一方、感染症拡大により通常実施していた事業が縮小・中止となったことが要因と考えられる。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経常経費について不断の見直しを行い、経常的な経費に充当可能な財源の確保を図る。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154758</xdr:rowOff>
    </xdr:from>
    <xdr:to>
      <xdr:col>82</xdr:col>
      <xdr:colOff>107950</xdr:colOff>
      <xdr:row>77</xdr:row>
      <xdr:rowOff>7801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13508"/>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7801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57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40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118655</xdr:rowOff>
    </xdr:from>
    <xdr:to>
      <xdr:col>74</xdr:col>
      <xdr:colOff>31750</xdr:colOff>
      <xdr:row>77</xdr:row>
      <xdr:rowOff>48805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40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125186</xdr:rowOff>
    </xdr:from>
    <xdr:to>
      <xdr:col>69</xdr:col>
      <xdr:colOff>142875</xdr:colOff>
      <xdr:row>77</xdr:row>
      <xdr:rowOff>55336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40113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102963</xdr:rowOff>
    </xdr:from>
    <xdr:to>
      <xdr:col>29</xdr:col>
      <xdr:colOff>127000</xdr:colOff>
      <xdr:row>18</xdr:row>
      <xdr:rowOff>121124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6688"/>
          <a:ext cx="647700" cy="1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85535</xdr:rowOff>
    </xdr:from>
    <xdr:to>
      <xdr:col>26</xdr:col>
      <xdr:colOff>50800</xdr:colOff>
      <xdr:row>18</xdr:row>
      <xdr:rowOff>121124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19260"/>
          <a:ext cx="698500" cy="3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85535</xdr:rowOff>
    </xdr:from>
    <xdr:to>
      <xdr:col>22</xdr:col>
      <xdr:colOff>114300</xdr:colOff>
      <xdr:row>18</xdr:row>
      <xdr:rowOff>135214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9260"/>
          <a:ext cx="698500" cy="4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3984</xdr:rowOff>
    </xdr:from>
    <xdr:to>
      <xdr:col>22</xdr:col>
      <xdr:colOff>165100</xdr:colOff>
      <xdr:row>19</xdr:row>
      <xdr:rowOff>105584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90361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135214</xdr:rowOff>
    </xdr:from>
    <xdr:to>
      <xdr:col>18</xdr:col>
      <xdr:colOff>177800</xdr:colOff>
      <xdr:row>18</xdr:row>
      <xdr:rowOff>160598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8939"/>
          <a:ext cx="698500" cy="2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31535</xdr:rowOff>
    </xdr:from>
    <xdr:to>
      <xdr:col>19</xdr:col>
      <xdr:colOff>38100</xdr:colOff>
      <xdr:row>19</xdr:row>
      <xdr:rowOff>133135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117912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49658</xdr:rowOff>
    </xdr:from>
    <xdr:to>
      <xdr:col>15</xdr:col>
      <xdr:colOff>101600</xdr:colOff>
      <xdr:row>19</xdr:row>
      <xdr:rowOff>151258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136035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52163</xdr:rowOff>
    </xdr:from>
    <xdr:to>
      <xdr:col>29</xdr:col>
      <xdr:colOff>177800</xdr:colOff>
      <xdr:row>18</xdr:row>
      <xdr:rowOff>153763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24240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5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70323</xdr:rowOff>
    </xdr:from>
    <xdr:to>
      <xdr:col>26</xdr:col>
      <xdr:colOff>101600</xdr:colOff>
      <xdr:row>19</xdr:row>
      <xdr:rowOff>474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40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156701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34735</xdr:rowOff>
    </xdr:from>
    <xdr:to>
      <xdr:col>22</xdr:col>
      <xdr:colOff>165100</xdr:colOff>
      <xdr:row>18</xdr:row>
      <xdr:rowOff>136335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146512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84414</xdr:rowOff>
    </xdr:from>
    <xdr:to>
      <xdr:col>19</xdr:col>
      <xdr:colOff>38100</xdr:colOff>
      <xdr:row>19</xdr:row>
      <xdr:rowOff>14564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24741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109798</xdr:rowOff>
    </xdr:from>
    <xdr:to>
      <xdr:col>15</xdr:col>
      <xdr:colOff>101600</xdr:colOff>
      <xdr:row>19</xdr:row>
      <xdr:rowOff>39948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1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189984</xdr:rowOff>
    </xdr:from>
    <xdr:to>
      <xdr:col>29</xdr:col>
      <xdr:colOff>127000</xdr:colOff>
      <xdr:row>35</xdr:row>
      <xdr:rowOff>204943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00334"/>
          <a:ext cx="647700" cy="1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183418</xdr:rowOff>
    </xdr:from>
    <xdr:to>
      <xdr:col>26</xdr:col>
      <xdr:colOff>50800</xdr:colOff>
      <xdr:row>35</xdr:row>
      <xdr:rowOff>204943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93768"/>
          <a:ext cx="698500" cy="2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183418</xdr:rowOff>
    </xdr:from>
    <xdr:to>
      <xdr:col>22</xdr:col>
      <xdr:colOff>114300</xdr:colOff>
      <xdr:row>35</xdr:row>
      <xdr:rowOff>228874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93768"/>
          <a:ext cx="698500" cy="4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112328</xdr:rowOff>
    </xdr:from>
    <xdr:to>
      <xdr:col>22</xdr:col>
      <xdr:colOff>165100</xdr:colOff>
      <xdr:row>35</xdr:row>
      <xdr:rowOff>213928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22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224105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228874</xdr:rowOff>
    </xdr:from>
    <xdr:to>
      <xdr:col>18</xdr:col>
      <xdr:colOff>177800</xdr:colOff>
      <xdr:row>35</xdr:row>
      <xdr:rowOff>269253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39224"/>
          <a:ext cx="698500" cy="4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121234</xdr:rowOff>
    </xdr:from>
    <xdr:to>
      <xdr:col>19</xdr:col>
      <xdr:colOff>38100</xdr:colOff>
      <xdr:row>35</xdr:row>
      <xdr:rowOff>222834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3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233011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117101</xdr:rowOff>
    </xdr:from>
    <xdr:to>
      <xdr:col>15</xdr:col>
      <xdr:colOff>101600</xdr:colOff>
      <xdr:row>35</xdr:row>
      <xdr:rowOff>218701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27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228878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139184</xdr:rowOff>
    </xdr:from>
    <xdr:to>
      <xdr:col>29</xdr:col>
      <xdr:colOff>177800</xdr:colOff>
      <xdr:row>35</xdr:row>
      <xdr:rowOff>240784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111261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2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154143</xdr:rowOff>
    </xdr:from>
    <xdr:to>
      <xdr:col>26</xdr:col>
      <xdr:colOff>101600</xdr:colOff>
      <xdr:row>35</xdr:row>
      <xdr:rowOff>255743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6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240520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5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132618</xdr:rowOff>
    </xdr:from>
    <xdr:to>
      <xdr:col>22</xdr:col>
      <xdr:colOff>165100</xdr:colOff>
      <xdr:row>35</xdr:row>
      <xdr:rowOff>234218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2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218995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178074</xdr:rowOff>
    </xdr:from>
    <xdr:to>
      <xdr:col>19</xdr:col>
      <xdr:colOff>38100</xdr:colOff>
      <xdr:row>35</xdr:row>
      <xdr:rowOff>279674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8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264451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7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218453</xdr:rowOff>
    </xdr:from>
    <xdr:to>
      <xdr:col>15</xdr:col>
      <xdr:colOff>101600</xdr:colOff>
      <xdr:row>35</xdr:row>
      <xdr:rowOff>320053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2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304830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1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50462</xdr:rowOff>
    </xdr:from>
    <xdr:to>
      <xdr:col>24</xdr:col>
      <xdr:colOff>63500</xdr:colOff>
      <xdr:row>36</xdr:row>
      <xdr:rowOff>95054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2662"/>
          <a:ext cx="838200" cy="4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95054</xdr:rowOff>
    </xdr:from>
    <xdr:to>
      <xdr:col>19</xdr:col>
      <xdr:colOff>177800</xdr:colOff>
      <xdr:row>36</xdr:row>
      <xdr:rowOff>144912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7254"/>
          <a:ext cx="8890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144912</xdr:rowOff>
    </xdr:from>
    <xdr:to>
      <xdr:col>15</xdr:col>
      <xdr:colOff>50800</xdr:colOff>
      <xdr:row>37</xdr:row>
      <xdr:rowOff>21468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71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21468</xdr:rowOff>
    </xdr:from>
    <xdr:to>
      <xdr:col>10</xdr:col>
      <xdr:colOff>114300</xdr:colOff>
      <xdr:row>37</xdr:row>
      <xdr:rowOff>27069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511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171112</xdr:rowOff>
    </xdr:from>
    <xdr:to>
      <xdr:col>24</xdr:col>
      <xdr:colOff>114300</xdr:colOff>
      <xdr:row>36</xdr:row>
      <xdr:rowOff>101262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149539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44254</xdr:rowOff>
    </xdr:from>
    <xdr:to>
      <xdr:col>20</xdr:col>
      <xdr:colOff>38100</xdr:colOff>
      <xdr:row>36</xdr:row>
      <xdr:rowOff>145854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136981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94112</xdr:rowOff>
    </xdr:from>
    <xdr:to>
      <xdr:col>15</xdr:col>
      <xdr:colOff>101600</xdr:colOff>
      <xdr:row>37</xdr:row>
      <xdr:rowOff>24262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40789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4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142118</xdr:rowOff>
    </xdr:from>
    <xdr:to>
      <xdr:col>10</xdr:col>
      <xdr:colOff>165100</xdr:colOff>
      <xdr:row>37</xdr:row>
      <xdr:rowOff>72268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88795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147719</xdr:rowOff>
    </xdr:from>
    <xdr:to>
      <xdr:col>6</xdr:col>
      <xdr:colOff>38100</xdr:colOff>
      <xdr:row>37</xdr:row>
      <xdr:rowOff>77869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94396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92883</xdr:rowOff>
    </xdr:from>
    <xdr:to>
      <xdr:col>24</xdr:col>
      <xdr:colOff>63500</xdr:colOff>
      <xdr:row>58</xdr:row>
      <xdr:rowOff>103567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36983"/>
          <a:ext cx="8382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92883</xdr:rowOff>
    </xdr:from>
    <xdr:to>
      <xdr:col>19</xdr:col>
      <xdr:colOff>177800</xdr:colOff>
      <xdr:row>58</xdr:row>
      <xdr:rowOff>106548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6983"/>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106548</xdr:rowOff>
    </xdr:from>
    <xdr:to>
      <xdr:col>15</xdr:col>
      <xdr:colOff>50800</xdr:colOff>
      <xdr:row>58</xdr:row>
      <xdr:rowOff>106695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064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40877</xdr:rowOff>
    </xdr:from>
    <xdr:to>
      <xdr:col>15</xdr:col>
      <xdr:colOff>101600</xdr:colOff>
      <xdr:row>58</xdr:row>
      <xdr:rowOff>142477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159004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15891</xdr:rowOff>
    </xdr:from>
    <xdr:to>
      <xdr:col>10</xdr:col>
      <xdr:colOff>114300</xdr:colOff>
      <xdr:row>58</xdr:row>
      <xdr:rowOff>106695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59991"/>
          <a:ext cx="889000" cy="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56238</xdr:rowOff>
    </xdr:from>
    <xdr:to>
      <xdr:col>10</xdr:col>
      <xdr:colOff>165100</xdr:colOff>
      <xdr:row>58</xdr:row>
      <xdr:rowOff>157838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56731</xdr:rowOff>
    </xdr:from>
    <xdr:to>
      <xdr:col>6</xdr:col>
      <xdr:colOff>38100</xdr:colOff>
      <xdr:row>58</xdr:row>
      <xdr:rowOff>158331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52767</xdr:rowOff>
    </xdr:from>
    <xdr:to>
      <xdr:col>24</xdr:col>
      <xdr:colOff>114300</xdr:colOff>
      <xdr:row>58</xdr:row>
      <xdr:rowOff>154367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42083</xdr:rowOff>
    </xdr:from>
    <xdr:to>
      <xdr:col>20</xdr:col>
      <xdr:colOff>38100</xdr:colOff>
      <xdr:row>58</xdr:row>
      <xdr:rowOff>143683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134810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55748</xdr:rowOff>
    </xdr:from>
    <xdr:to>
      <xdr:col>15</xdr:col>
      <xdr:colOff>101600</xdr:colOff>
      <xdr:row>58</xdr:row>
      <xdr:rowOff>157348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55895</xdr:rowOff>
    </xdr:from>
    <xdr:to>
      <xdr:col>10</xdr:col>
      <xdr:colOff>165100</xdr:colOff>
      <xdr:row>58</xdr:row>
      <xdr:rowOff>157495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136541</xdr:rowOff>
    </xdr:from>
    <xdr:to>
      <xdr:col>6</xdr:col>
      <xdr:colOff>38100</xdr:colOff>
      <xdr:row>58</xdr:row>
      <xdr:rowOff>66691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83218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8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90894</xdr:rowOff>
    </xdr:from>
    <xdr:to>
      <xdr:col>24</xdr:col>
      <xdr:colOff>63500</xdr:colOff>
      <xdr:row>78</xdr:row>
      <xdr:rowOff>147053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3994"/>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147053</xdr:rowOff>
    </xdr:from>
    <xdr:to>
      <xdr:col>19</xdr:col>
      <xdr:colOff>177800</xdr:colOff>
      <xdr:row>78</xdr:row>
      <xdr:rowOff>165785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015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165785</xdr:rowOff>
    </xdr:from>
    <xdr:to>
      <xdr:col>15</xdr:col>
      <xdr:colOff>50800</xdr:colOff>
      <xdr:row>79</xdr:row>
      <xdr:rowOff>8573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888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87161</xdr:rowOff>
    </xdr:from>
    <xdr:to>
      <xdr:col>15</xdr:col>
      <xdr:colOff>101600</xdr:colOff>
      <xdr:row>79</xdr:row>
      <xdr:rowOff>17311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33838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8573</xdr:rowOff>
    </xdr:from>
    <xdr:to>
      <xdr:col>10</xdr:col>
      <xdr:colOff>114300</xdr:colOff>
      <xdr:row>79</xdr:row>
      <xdr:rowOff>17920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3123"/>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79287</xdr:rowOff>
    </xdr:from>
    <xdr:to>
      <xdr:col>10</xdr:col>
      <xdr:colOff>165100</xdr:colOff>
      <xdr:row>79</xdr:row>
      <xdr:rowOff>9437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54420</xdr:rowOff>
    </xdr:from>
    <xdr:to>
      <xdr:col>6</xdr:col>
      <xdr:colOff>38100</xdr:colOff>
      <xdr:row>78</xdr:row>
      <xdr:rowOff>156020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40094</xdr:rowOff>
    </xdr:from>
    <xdr:to>
      <xdr:col>24</xdr:col>
      <xdr:colOff>114300</xdr:colOff>
      <xdr:row>78</xdr:row>
      <xdr:rowOff>141694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126471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96253</xdr:rowOff>
    </xdr:from>
    <xdr:to>
      <xdr:col>20</xdr:col>
      <xdr:colOff>38100</xdr:colOff>
      <xdr:row>79</xdr:row>
      <xdr:rowOff>26403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17530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114985</xdr:rowOff>
    </xdr:from>
    <xdr:to>
      <xdr:col>15</xdr:col>
      <xdr:colOff>101600</xdr:colOff>
      <xdr:row>79</xdr:row>
      <xdr:rowOff>45135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36262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129223</xdr:rowOff>
    </xdr:from>
    <xdr:to>
      <xdr:col>10</xdr:col>
      <xdr:colOff>165100</xdr:colOff>
      <xdr:row>79</xdr:row>
      <xdr:rowOff>59373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50500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138570</xdr:rowOff>
    </xdr:from>
    <xdr:to>
      <xdr:col>6</xdr:col>
      <xdr:colOff>38100</xdr:colOff>
      <xdr:row>79</xdr:row>
      <xdr:rowOff>68720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59847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37364</xdr:rowOff>
    </xdr:from>
    <xdr:to>
      <xdr:col>24</xdr:col>
      <xdr:colOff>63500</xdr:colOff>
      <xdr:row>95</xdr:row>
      <xdr:rowOff>103048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53664"/>
          <a:ext cx="838200" cy="2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103048</xdr:rowOff>
    </xdr:from>
    <xdr:to>
      <xdr:col>19</xdr:col>
      <xdr:colOff>177800</xdr:colOff>
      <xdr:row>95</xdr:row>
      <xdr:rowOff>120672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90798"/>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120672</xdr:rowOff>
    </xdr:from>
    <xdr:to>
      <xdr:col>15</xdr:col>
      <xdr:colOff>50800</xdr:colOff>
      <xdr:row>95</xdr:row>
      <xdr:rowOff>128129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08422"/>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83922</xdr:rowOff>
    </xdr:from>
    <xdr:to>
      <xdr:col>10</xdr:col>
      <xdr:colOff>114300</xdr:colOff>
      <xdr:row>95</xdr:row>
      <xdr:rowOff>128129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71672"/>
          <a:ext cx="8890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142983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158014</xdr:rowOff>
    </xdr:from>
    <xdr:to>
      <xdr:col>24</xdr:col>
      <xdr:colOff>114300</xdr:colOff>
      <xdr:row>94</xdr:row>
      <xdr:rowOff>88164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9441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52248</xdr:rowOff>
    </xdr:from>
    <xdr:to>
      <xdr:col>20</xdr:col>
      <xdr:colOff>38100</xdr:colOff>
      <xdr:row>95</xdr:row>
      <xdr:rowOff>153848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170375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69872</xdr:rowOff>
    </xdr:from>
    <xdr:to>
      <xdr:col>15</xdr:col>
      <xdr:colOff>101600</xdr:colOff>
      <xdr:row>96</xdr:row>
      <xdr:rowOff>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77329</xdr:rowOff>
    </xdr:from>
    <xdr:to>
      <xdr:col>10</xdr:col>
      <xdr:colOff>165100</xdr:colOff>
      <xdr:row>96</xdr:row>
      <xdr:rowOff>7479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24006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4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33122</xdr:rowOff>
    </xdr:from>
    <xdr:to>
      <xdr:col>6</xdr:col>
      <xdr:colOff>38100</xdr:colOff>
      <xdr:row>95</xdr:row>
      <xdr:rowOff>134722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151249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125691</xdr:rowOff>
    </xdr:from>
    <xdr:to>
      <xdr:col>55</xdr:col>
      <xdr:colOff>0</xdr:colOff>
      <xdr:row>37</xdr:row>
      <xdr:rowOff>41875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54991"/>
          <a:ext cx="838200" cy="4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125691</xdr:rowOff>
    </xdr:from>
    <xdr:to>
      <xdr:col>50</xdr:col>
      <xdr:colOff>114300</xdr:colOff>
      <xdr:row>37</xdr:row>
      <xdr:rowOff>79624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54991"/>
          <a:ext cx="889000" cy="4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42610</xdr:rowOff>
    </xdr:from>
    <xdr:to>
      <xdr:col>45</xdr:col>
      <xdr:colOff>177800</xdr:colOff>
      <xdr:row>37</xdr:row>
      <xdr:rowOff>79624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86260"/>
          <a:ext cx="889000" cy="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97657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27141</xdr:rowOff>
    </xdr:from>
    <xdr:to>
      <xdr:col>41</xdr:col>
      <xdr:colOff>50800</xdr:colOff>
      <xdr:row>37</xdr:row>
      <xdr:rowOff>42610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7079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162525</xdr:rowOff>
    </xdr:from>
    <xdr:to>
      <xdr:col>55</xdr:col>
      <xdr:colOff>50800</xdr:colOff>
      <xdr:row>37</xdr:row>
      <xdr:rowOff>92675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140952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74891</xdr:rowOff>
    </xdr:from>
    <xdr:to>
      <xdr:col>50</xdr:col>
      <xdr:colOff>165100</xdr:colOff>
      <xdr:row>35</xdr:row>
      <xdr:rowOff>5041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167618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9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28824</xdr:rowOff>
    </xdr:from>
    <xdr:to>
      <xdr:col>46</xdr:col>
      <xdr:colOff>38100</xdr:colOff>
      <xdr:row>37</xdr:row>
      <xdr:rowOff>130424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121551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163260</xdr:rowOff>
    </xdr:from>
    <xdr:to>
      <xdr:col>41</xdr:col>
      <xdr:colOff>101600</xdr:colOff>
      <xdr:row>37</xdr:row>
      <xdr:rowOff>93410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109937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147791</xdr:rowOff>
    </xdr:from>
    <xdr:to>
      <xdr:col>36</xdr:col>
      <xdr:colOff>165100</xdr:colOff>
      <xdr:row>37</xdr:row>
      <xdr:rowOff>77941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94468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0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99394</xdr:rowOff>
    </xdr:from>
    <xdr:to>
      <xdr:col>55</xdr:col>
      <xdr:colOff>0</xdr:colOff>
      <xdr:row>57</xdr:row>
      <xdr:rowOff>121610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72044"/>
          <a:ext cx="838200" cy="2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52173</xdr:rowOff>
    </xdr:from>
    <xdr:to>
      <xdr:col>50</xdr:col>
      <xdr:colOff>114300</xdr:colOff>
      <xdr:row>57</xdr:row>
      <xdr:rowOff>99394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24823"/>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52173</xdr:rowOff>
    </xdr:from>
    <xdr:to>
      <xdr:col>45</xdr:col>
      <xdr:colOff>177800</xdr:colOff>
      <xdr:row>57</xdr:row>
      <xdr:rowOff>98371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24823"/>
          <a:ext cx="889000" cy="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158448</xdr:rowOff>
    </xdr:from>
    <xdr:to>
      <xdr:col>46</xdr:col>
      <xdr:colOff>38100</xdr:colOff>
      <xdr:row>58</xdr:row>
      <xdr:rowOff>88598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79725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98371</xdr:rowOff>
    </xdr:from>
    <xdr:to>
      <xdr:col>41</xdr:col>
      <xdr:colOff>50800</xdr:colOff>
      <xdr:row>58</xdr:row>
      <xdr:rowOff>3811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71021"/>
          <a:ext cx="889000" cy="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130330</xdr:rowOff>
    </xdr:from>
    <xdr:to>
      <xdr:col>41</xdr:col>
      <xdr:colOff>101600</xdr:colOff>
      <xdr:row>58</xdr:row>
      <xdr:rowOff>60480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51607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xdr:rowOff>
    </xdr:from>
    <xdr:to>
      <xdr:col>36</xdr:col>
      <xdr:colOff>165100</xdr:colOff>
      <xdr:row>58</xdr:row>
      <xdr:rowOff>108598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70810</xdr:rowOff>
    </xdr:from>
    <xdr:to>
      <xdr:col>55</xdr:col>
      <xdr:colOff>50800</xdr:colOff>
      <xdr:row>58</xdr:row>
      <xdr:rowOff>960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93687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9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48594</xdr:rowOff>
    </xdr:from>
    <xdr:to>
      <xdr:col>50</xdr:col>
      <xdr:colOff>165100</xdr:colOff>
      <xdr:row>57</xdr:row>
      <xdr:rowOff>150194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166721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1373</xdr:rowOff>
    </xdr:from>
    <xdr:to>
      <xdr:col>46</xdr:col>
      <xdr:colOff>38100</xdr:colOff>
      <xdr:row>57</xdr:row>
      <xdr:rowOff>102973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119500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47571</xdr:rowOff>
    </xdr:from>
    <xdr:to>
      <xdr:col>41</xdr:col>
      <xdr:colOff>101600</xdr:colOff>
      <xdr:row>57</xdr:row>
      <xdr:rowOff>149171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165698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124461</xdr:rowOff>
    </xdr:from>
    <xdr:to>
      <xdr:col>36</xdr:col>
      <xdr:colOff>165100</xdr:colOff>
      <xdr:row>58</xdr:row>
      <xdr:rowOff>54611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71138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168948</xdr:rowOff>
    </xdr:from>
    <xdr:to>
      <xdr:col>55</xdr:col>
      <xdr:colOff>0</xdr:colOff>
      <xdr:row>78</xdr:row>
      <xdr:rowOff>84651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70598"/>
          <a:ext cx="838200" cy="8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57776</xdr:rowOff>
    </xdr:from>
    <xdr:to>
      <xdr:col>50</xdr:col>
      <xdr:colOff>114300</xdr:colOff>
      <xdr:row>77</xdr:row>
      <xdr:rowOff>168948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59426"/>
          <a:ext cx="889000" cy="1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57776</xdr:rowOff>
    </xdr:from>
    <xdr:to>
      <xdr:col>45</xdr:col>
      <xdr:colOff>177800</xdr:colOff>
      <xdr:row>77</xdr:row>
      <xdr:rowOff>140514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59426"/>
          <a:ext cx="889000" cy="8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17819</xdr:rowOff>
    </xdr:from>
    <xdr:to>
      <xdr:col>46</xdr:col>
      <xdr:colOff>38100</xdr:colOff>
      <xdr:row>78</xdr:row>
      <xdr:rowOff>119419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140514</xdr:rowOff>
    </xdr:from>
    <xdr:to>
      <xdr:col>41</xdr:col>
      <xdr:colOff>50800</xdr:colOff>
      <xdr:row>78</xdr:row>
      <xdr:rowOff>97763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42164"/>
          <a:ext cx="889000" cy="1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14407</xdr:rowOff>
    </xdr:from>
    <xdr:to>
      <xdr:col>41</xdr:col>
      <xdr:colOff>101600</xdr:colOff>
      <xdr:row>78</xdr:row>
      <xdr:rowOff>116007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107134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35675</xdr:rowOff>
    </xdr:from>
    <xdr:to>
      <xdr:col>36</xdr:col>
      <xdr:colOff>165100</xdr:colOff>
      <xdr:row>78</xdr:row>
      <xdr:rowOff>137275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153802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33851</xdr:rowOff>
    </xdr:from>
    <xdr:to>
      <xdr:col>55</xdr:col>
      <xdr:colOff>50800</xdr:colOff>
      <xdr:row>78</xdr:row>
      <xdr:rowOff>135451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118148</xdr:rowOff>
    </xdr:from>
    <xdr:to>
      <xdr:col>50</xdr:col>
      <xdr:colOff>165100</xdr:colOff>
      <xdr:row>78</xdr:row>
      <xdr:rowOff>48298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64825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6976</xdr:rowOff>
    </xdr:from>
    <xdr:to>
      <xdr:col>46</xdr:col>
      <xdr:colOff>38100</xdr:colOff>
      <xdr:row>77</xdr:row>
      <xdr:rowOff>108576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125103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89714</xdr:rowOff>
    </xdr:from>
    <xdr:to>
      <xdr:col>41</xdr:col>
      <xdr:colOff>101600</xdr:colOff>
      <xdr:row>78</xdr:row>
      <xdr:rowOff>19864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36391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46963</xdr:rowOff>
    </xdr:from>
    <xdr:to>
      <xdr:col>36</xdr:col>
      <xdr:colOff>165100</xdr:colOff>
      <xdr:row>78</xdr:row>
      <xdr:rowOff>148563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139690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1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85737</xdr:rowOff>
    </xdr:from>
    <xdr:to>
      <xdr:col>55</xdr:col>
      <xdr:colOff>0</xdr:colOff>
      <xdr:row>96</xdr:row>
      <xdr:rowOff>140176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44937"/>
          <a:ext cx="8382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140176</xdr:rowOff>
    </xdr:from>
    <xdr:to>
      <xdr:col>50</xdr:col>
      <xdr:colOff>114300</xdr:colOff>
      <xdr:row>97</xdr:row>
      <xdr:rowOff>98081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99376"/>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83852</xdr:rowOff>
    </xdr:from>
    <xdr:to>
      <xdr:col>45</xdr:col>
      <xdr:colOff>177800</xdr:colOff>
      <xdr:row>97</xdr:row>
      <xdr:rowOff>98081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14502"/>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143046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16745</xdr:rowOff>
    </xdr:from>
    <xdr:to>
      <xdr:col>41</xdr:col>
      <xdr:colOff>50800</xdr:colOff>
      <xdr:row>97</xdr:row>
      <xdr:rowOff>83852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47395"/>
          <a:ext cx="889000" cy="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87020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34937</xdr:rowOff>
    </xdr:from>
    <xdr:to>
      <xdr:col>55</xdr:col>
      <xdr:colOff>50800</xdr:colOff>
      <xdr:row>96</xdr:row>
      <xdr:rowOff>136537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57814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89376</xdr:rowOff>
    </xdr:from>
    <xdr:to>
      <xdr:col>50</xdr:col>
      <xdr:colOff>165100</xdr:colOff>
      <xdr:row>97</xdr:row>
      <xdr:rowOff>19526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47281</xdr:rowOff>
    </xdr:from>
    <xdr:to>
      <xdr:col>46</xdr:col>
      <xdr:colOff>38100</xdr:colOff>
      <xdr:row>97</xdr:row>
      <xdr:rowOff>148881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140008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33052</xdr:rowOff>
    </xdr:from>
    <xdr:to>
      <xdr:col>41</xdr:col>
      <xdr:colOff>101600</xdr:colOff>
      <xdr:row>97</xdr:row>
      <xdr:rowOff>134652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125779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137395</xdr:rowOff>
    </xdr:from>
    <xdr:to>
      <xdr:col>36</xdr:col>
      <xdr:colOff>165100</xdr:colOff>
      <xdr:row>97</xdr:row>
      <xdr:rowOff>67545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84072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160837</xdr:rowOff>
    </xdr:from>
    <xdr:to>
      <xdr:col>85</xdr:col>
      <xdr:colOff>127000</xdr:colOff>
      <xdr:row>37</xdr:row>
      <xdr:rowOff>169628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04487"/>
          <a:ext cx="838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102241</xdr:rowOff>
    </xdr:from>
    <xdr:to>
      <xdr:col>81</xdr:col>
      <xdr:colOff>50800</xdr:colOff>
      <xdr:row>37</xdr:row>
      <xdr:rowOff>160837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274441"/>
          <a:ext cx="889000" cy="2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121897</xdr:rowOff>
    </xdr:from>
    <xdr:to>
      <xdr:col>76</xdr:col>
      <xdr:colOff>114300</xdr:colOff>
      <xdr:row>36</xdr:row>
      <xdr:rowOff>102241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122647"/>
          <a:ext cx="889000" cy="1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61039</xdr:rowOff>
    </xdr:from>
    <xdr:to>
      <xdr:col>71</xdr:col>
      <xdr:colOff>177800</xdr:colOff>
      <xdr:row>35</xdr:row>
      <xdr:rowOff>121897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061789"/>
          <a:ext cx="8890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139326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159608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118828</xdr:rowOff>
    </xdr:from>
    <xdr:to>
      <xdr:col>85</xdr:col>
      <xdr:colOff>177800</xdr:colOff>
      <xdr:row>38</xdr:row>
      <xdr:rowOff>48978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141705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110036</xdr:rowOff>
    </xdr:from>
    <xdr:to>
      <xdr:col>81</xdr:col>
      <xdr:colOff>101600</xdr:colOff>
      <xdr:row>38</xdr:row>
      <xdr:rowOff>40187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536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56713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51441</xdr:rowOff>
    </xdr:from>
    <xdr:to>
      <xdr:col>76</xdr:col>
      <xdr:colOff>165100</xdr:colOff>
      <xdr:row>36</xdr:row>
      <xdr:rowOff>153041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169568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71097</xdr:rowOff>
    </xdr:from>
    <xdr:to>
      <xdr:col>72</xdr:col>
      <xdr:colOff>38100</xdr:colOff>
      <xdr:row>36</xdr:row>
      <xdr:rowOff>1247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0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17774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8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10239</xdr:rowOff>
    </xdr:from>
    <xdr:to>
      <xdr:col>67</xdr:col>
      <xdr:colOff>101600</xdr:colOff>
      <xdr:row>35</xdr:row>
      <xdr:rowOff>111839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128366</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578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34457</xdr:rowOff>
    </xdr:from>
    <xdr:to>
      <xdr:col>85</xdr:col>
      <xdr:colOff>127000</xdr:colOff>
      <xdr:row>76</xdr:row>
      <xdr:rowOff>37809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64657"/>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27187</xdr:rowOff>
    </xdr:from>
    <xdr:to>
      <xdr:col>81</xdr:col>
      <xdr:colOff>50800</xdr:colOff>
      <xdr:row>76</xdr:row>
      <xdr:rowOff>37809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57387"/>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27187</xdr:rowOff>
    </xdr:from>
    <xdr:to>
      <xdr:col>76</xdr:col>
      <xdr:colOff>114300</xdr:colOff>
      <xdr:row>76</xdr:row>
      <xdr:rowOff>62131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57387"/>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78066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62131</xdr:rowOff>
    </xdr:from>
    <xdr:to>
      <xdr:col>71</xdr:col>
      <xdr:colOff>177800</xdr:colOff>
      <xdr:row>76</xdr:row>
      <xdr:rowOff>129217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92331"/>
          <a:ext cx="889000" cy="6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94809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87293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155107</xdr:rowOff>
    </xdr:from>
    <xdr:to>
      <xdr:col>85</xdr:col>
      <xdr:colOff>177800</xdr:colOff>
      <xdr:row>76</xdr:row>
      <xdr:rowOff>85257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6534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158459</xdr:rowOff>
    </xdr:from>
    <xdr:to>
      <xdr:col>81</xdr:col>
      <xdr:colOff>101600</xdr:colOff>
      <xdr:row>76</xdr:row>
      <xdr:rowOff>88609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105136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7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147837</xdr:rowOff>
    </xdr:from>
    <xdr:to>
      <xdr:col>76</xdr:col>
      <xdr:colOff>165100</xdr:colOff>
      <xdr:row>76</xdr:row>
      <xdr:rowOff>77987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94514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11331</xdr:rowOff>
    </xdr:from>
    <xdr:to>
      <xdr:col>72</xdr:col>
      <xdr:colOff>38100</xdr:colOff>
      <xdr:row>76</xdr:row>
      <xdr:rowOff>112931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129458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78417</xdr:rowOff>
    </xdr:from>
    <xdr:to>
      <xdr:col>67</xdr:col>
      <xdr:colOff>101600</xdr:colOff>
      <xdr:row>77</xdr:row>
      <xdr:rowOff>8567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25093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76295</xdr:rowOff>
    </xdr:from>
    <xdr:to>
      <xdr:col>85</xdr:col>
      <xdr:colOff>127000</xdr:colOff>
      <xdr:row>98</xdr:row>
      <xdr:rowOff>149772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8395"/>
          <a:ext cx="8382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113959</xdr:rowOff>
    </xdr:from>
    <xdr:to>
      <xdr:col>81</xdr:col>
      <xdr:colOff>50800</xdr:colOff>
      <xdr:row>98</xdr:row>
      <xdr:rowOff>149772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6059"/>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73278</xdr:rowOff>
    </xdr:from>
    <xdr:to>
      <xdr:col>76</xdr:col>
      <xdr:colOff>114300</xdr:colOff>
      <xdr:row>98</xdr:row>
      <xdr:rowOff>113959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5378"/>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112996</xdr:rowOff>
    </xdr:from>
    <xdr:to>
      <xdr:col>76</xdr:col>
      <xdr:colOff>165100</xdr:colOff>
      <xdr:row>99</xdr:row>
      <xdr:rowOff>43146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34273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70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73278</xdr:rowOff>
    </xdr:from>
    <xdr:to>
      <xdr:col>71</xdr:col>
      <xdr:colOff>177800</xdr:colOff>
      <xdr:row>98</xdr:row>
      <xdr:rowOff>113041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5378"/>
          <a:ext cx="8890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116760</xdr:rowOff>
    </xdr:from>
    <xdr:to>
      <xdr:col>72</xdr:col>
      <xdr:colOff>38100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38037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119030</xdr:rowOff>
    </xdr:from>
    <xdr:to>
      <xdr:col>67</xdr:col>
      <xdr:colOff>101600</xdr:colOff>
      <xdr:row>99</xdr:row>
      <xdr:rowOff>49180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40307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25495</xdr:rowOff>
    </xdr:from>
    <xdr:to>
      <xdr:col>85</xdr:col>
      <xdr:colOff>177800</xdr:colOff>
      <xdr:row>98</xdr:row>
      <xdr:rowOff>127095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98972</xdr:rowOff>
    </xdr:from>
    <xdr:to>
      <xdr:col>81</xdr:col>
      <xdr:colOff>101600</xdr:colOff>
      <xdr:row>99</xdr:row>
      <xdr:rowOff>29122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20249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63159</xdr:rowOff>
    </xdr:from>
    <xdr:to>
      <xdr:col>76</xdr:col>
      <xdr:colOff>165100</xdr:colOff>
      <xdr:row>98</xdr:row>
      <xdr:rowOff>164759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22478</xdr:rowOff>
    </xdr:from>
    <xdr:to>
      <xdr:col>72</xdr:col>
      <xdr:colOff>38100</xdr:colOff>
      <xdr:row>98</xdr:row>
      <xdr:rowOff>124078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140605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62241</xdr:rowOff>
    </xdr:from>
    <xdr:to>
      <xdr:col>67</xdr:col>
      <xdr:colOff>101600</xdr:colOff>
      <xdr:row>98</xdr:row>
      <xdr:rowOff>163841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8918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44164</xdr:rowOff>
    </xdr:from>
    <xdr:to>
      <xdr:col>116</xdr:col>
      <xdr:colOff>63500</xdr:colOff>
      <xdr:row>59</xdr:row>
      <xdr:rowOff>44164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44164</xdr:rowOff>
    </xdr:from>
    <xdr:to>
      <xdr:col>111</xdr:col>
      <xdr:colOff>177800</xdr:colOff>
      <xdr:row>59</xdr:row>
      <xdr:rowOff>44164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44164</xdr:rowOff>
    </xdr:from>
    <xdr:to>
      <xdr:col>107</xdr:col>
      <xdr:colOff>50800</xdr:colOff>
      <xdr:row>59</xdr:row>
      <xdr:rowOff>44183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97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73813</xdr:rowOff>
    </xdr:from>
    <xdr:to>
      <xdr:col>107</xdr:col>
      <xdr:colOff>101600</xdr:colOff>
      <xdr:row>59</xdr:row>
      <xdr:rowOff>3963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20490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44183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946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77298</xdr:rowOff>
    </xdr:from>
    <xdr:to>
      <xdr:col>102</xdr:col>
      <xdr:colOff>165100</xdr:colOff>
      <xdr:row>59</xdr:row>
      <xdr:rowOff>7448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23975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61563</xdr:rowOff>
    </xdr:from>
    <xdr:to>
      <xdr:col>98</xdr:col>
      <xdr:colOff>38100</xdr:colOff>
      <xdr:row>58</xdr:row>
      <xdr:rowOff>163163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164814</xdr:rowOff>
    </xdr:from>
    <xdr:to>
      <xdr:col>116</xdr:col>
      <xdr:colOff>114300</xdr:colOff>
      <xdr:row>59</xdr:row>
      <xdr:rowOff>94964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13932"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164814</xdr:rowOff>
    </xdr:from>
    <xdr:to>
      <xdr:col>112</xdr:col>
      <xdr:colOff>38100</xdr:colOff>
      <xdr:row>59</xdr:row>
      <xdr:rowOff>94964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86091</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66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164814</xdr:rowOff>
    </xdr:from>
    <xdr:to>
      <xdr:col>107</xdr:col>
      <xdr:colOff>101600</xdr:colOff>
      <xdr:row>59</xdr:row>
      <xdr:rowOff>94964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86091</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77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86110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88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164567</xdr:rowOff>
    </xdr:from>
    <xdr:to>
      <xdr:col>98</xdr:col>
      <xdr:colOff>38100</xdr:colOff>
      <xdr:row>59</xdr:row>
      <xdr:rowOff>94717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85844</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137351</xdr:rowOff>
    </xdr:from>
    <xdr:to>
      <xdr:col>116</xdr:col>
      <xdr:colOff>63500</xdr:colOff>
      <xdr:row>73</xdr:row>
      <xdr:rowOff>165850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53201"/>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165850</xdr:rowOff>
    </xdr:from>
    <xdr:to>
      <xdr:col>111</xdr:col>
      <xdr:colOff>177800</xdr:colOff>
      <xdr:row>74</xdr:row>
      <xdr:rowOff>68859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681700"/>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68859</xdr:rowOff>
    </xdr:from>
    <xdr:to>
      <xdr:col>107</xdr:col>
      <xdr:colOff>50800</xdr:colOff>
      <xdr:row>74</xdr:row>
      <xdr:rowOff>108242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56159"/>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108242</xdr:rowOff>
    </xdr:from>
    <xdr:to>
      <xdr:col>102</xdr:col>
      <xdr:colOff>114300</xdr:colOff>
      <xdr:row>74</xdr:row>
      <xdr:rowOff>113512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95542"/>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30815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86551</xdr:rowOff>
    </xdr:from>
    <xdr:to>
      <xdr:col>116</xdr:col>
      <xdr:colOff>114300</xdr:colOff>
      <xdr:row>74</xdr:row>
      <xdr:rowOff>16701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109428</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5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115050</xdr:rowOff>
    </xdr:from>
    <xdr:to>
      <xdr:col>112</xdr:col>
      <xdr:colOff>38100</xdr:colOff>
      <xdr:row>74</xdr:row>
      <xdr:rowOff>45200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61727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4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18059</xdr:rowOff>
    </xdr:from>
    <xdr:to>
      <xdr:col>107</xdr:col>
      <xdr:colOff>101600</xdr:colOff>
      <xdr:row>74</xdr:row>
      <xdr:rowOff>119659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136186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57442</xdr:rowOff>
    </xdr:from>
    <xdr:to>
      <xdr:col>102</xdr:col>
      <xdr:colOff>165100</xdr:colOff>
      <xdr:row>74</xdr:row>
      <xdr:rowOff>159042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62712</xdr:rowOff>
    </xdr:from>
    <xdr:to>
      <xdr:col>98</xdr:col>
      <xdr:colOff>38100</xdr:colOff>
      <xdr:row>74</xdr:row>
      <xdr:rowOff>164312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年熊本地震並びに豪雨災害以降、類似団体よりも非常に高い水準であったが、災害の発生から５年度が経過した当該年度では大きく下がり、平成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年度以前の水準に近づきつつある。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計画的に社会資本整備総合交付金事業等を活用し整備に取り組んでおり、それに加えて町保有施設の老朽化に伴う改修工事、学校の通信ネットワーク整備工事等を行っている。また、新型コロナウイルス感染症対策として施設整備工事等（</a:t>
          </a:r>
          <a:r>
            <a:rPr kumimoji="1" lang="en-US" altLang="ja-JP" sz="1300">
              <a:latin typeface="ＭＳ Ｐゴシック" panose="020B0600070205080204" pitchFamily="50" charset="-128"/>
              <a:ea typeface="ＭＳ Ｐゴシック" panose="020B0600070205080204" pitchFamily="50" charset="-128"/>
            </a:rPr>
            <a:t>155,377</a:t>
          </a:r>
          <a:r>
            <a:rPr kumimoji="1" lang="ja-JP" altLang="en-US" sz="1300">
              <a:latin typeface="ＭＳ Ｐゴシック" panose="020B0600070205080204" pitchFamily="50" charset="-128"/>
              <a:ea typeface="ＭＳ Ｐゴシック" panose="020B0600070205080204" pitchFamily="50" charset="-128"/>
            </a:rPr>
            <a:t>千円）を行っていることもあり類似団体平均よりも高い水準となっている。扶助費については町の独自施策であるこども医療費の助成事業、県の施策である重心医療扶助制度により類似団体平均よりも高い水準にあるものと思われる。　</a:t>
          </a:r>
        </a:p>
        <a:p>
          <a:r>
            <a:rPr kumimoji="1" lang="ja-JP" altLang="en-US" sz="1300">
              <a:latin typeface="ＭＳ Ｐゴシック" panose="020B0600070205080204" pitchFamily="50" charset="-128"/>
              <a:ea typeface="ＭＳ Ｐゴシック" panose="020B0600070205080204" pitchFamily="50" charset="-128"/>
            </a:rPr>
            <a:t>　積立金について高い水準が続いているがこれは、交付税の合併算定替の縮減に合わせ、合併特例債を活用し基金の造成を行っていることが大きく影響している。併せて当該、基金造成に係る起債の償還がおおむね令和６年をピークに続くため高い水準が続くため、今後地方債の発行に際しては、交付税措置率の高いものを活用する、発行額の抑制を行う等、健全な財政運営を行うことに念頭に置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9,386
9,321
144.00
8,660,238
8,123,928
281,779
4,601,175
8,063,625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112878</xdr:rowOff>
    </xdr:from>
    <xdr:to>
      <xdr:col>24</xdr:col>
      <xdr:colOff>63500</xdr:colOff>
      <xdr:row>37</xdr:row>
      <xdr:rowOff>18847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85078"/>
          <a:ext cx="8382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157988</xdr:rowOff>
    </xdr:from>
    <xdr:to>
      <xdr:col>19</xdr:col>
      <xdr:colOff>177800</xdr:colOff>
      <xdr:row>36</xdr:row>
      <xdr:rowOff>112878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87288"/>
          <a:ext cx="889000" cy="2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157988</xdr:rowOff>
    </xdr:from>
    <xdr:to>
      <xdr:col>15</xdr:col>
      <xdr:colOff>50800</xdr:colOff>
      <xdr:row>36</xdr:row>
      <xdr:rowOff>167894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87288"/>
          <a:ext cx="889000" cy="3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129286</xdr:rowOff>
    </xdr:from>
    <xdr:to>
      <xdr:col>15</xdr:col>
      <xdr:colOff>101600</xdr:colOff>
      <xdr:row>38</xdr:row>
      <xdr:rowOff>59436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50563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167894</xdr:rowOff>
    </xdr:from>
    <xdr:to>
      <xdr:col>10</xdr:col>
      <xdr:colOff>114300</xdr:colOff>
      <xdr:row>37</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40094"/>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154280</xdr:rowOff>
    </xdr:from>
    <xdr:to>
      <xdr:col>10</xdr:col>
      <xdr:colOff>165100</xdr:colOff>
      <xdr:row>38</xdr:row>
      <xdr:rowOff>84430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168301</xdr:rowOff>
    </xdr:from>
    <xdr:to>
      <xdr:col>6</xdr:col>
      <xdr:colOff>38100</xdr:colOff>
      <xdr:row>38</xdr:row>
      <xdr:rowOff>98451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139497</xdr:rowOff>
    </xdr:from>
    <xdr:to>
      <xdr:col>24</xdr:col>
      <xdr:colOff>114300</xdr:colOff>
      <xdr:row>37</xdr:row>
      <xdr:rowOff>69647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117924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62078</xdr:rowOff>
    </xdr:from>
    <xdr:to>
      <xdr:col>20</xdr:col>
      <xdr:colOff>38100</xdr:colOff>
      <xdr:row>36</xdr:row>
      <xdr:rowOff>163678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107188</xdr:rowOff>
    </xdr:from>
    <xdr:to>
      <xdr:col>15</xdr:col>
      <xdr:colOff>101600</xdr:colOff>
      <xdr:row>35</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53865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117094</xdr:rowOff>
    </xdr:from>
    <xdr:to>
      <xdr:col>10</xdr:col>
      <xdr:colOff>165100</xdr:colOff>
      <xdr:row>37</xdr:row>
      <xdr:rowOff>47244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63771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167996</xdr:rowOff>
    </xdr:from>
    <xdr:to>
      <xdr:col>6</xdr:col>
      <xdr:colOff>38100</xdr:colOff>
      <xdr:row>37</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53905</xdr:rowOff>
    </xdr:from>
    <xdr:to>
      <xdr:col>24</xdr:col>
      <xdr:colOff>63500</xdr:colOff>
      <xdr:row>58</xdr:row>
      <xdr:rowOff>104094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98005"/>
          <a:ext cx="838200" cy="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53905</xdr:rowOff>
    </xdr:from>
    <xdr:to>
      <xdr:col>19</xdr:col>
      <xdr:colOff>177800</xdr:colOff>
      <xdr:row>58</xdr:row>
      <xdr:rowOff>111606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8005"/>
          <a:ext cx="889000" cy="5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101399</xdr:rowOff>
    </xdr:from>
    <xdr:to>
      <xdr:col>15</xdr:col>
      <xdr:colOff>50800</xdr:colOff>
      <xdr:row>58</xdr:row>
      <xdr:rowOff>111606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4549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80487</xdr:rowOff>
    </xdr:from>
    <xdr:to>
      <xdr:col>15</xdr:col>
      <xdr:colOff>101600</xdr:colOff>
      <xdr:row>59</xdr:row>
      <xdr:rowOff>10637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1764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1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101399</xdr:rowOff>
    </xdr:from>
    <xdr:to>
      <xdr:col>10</xdr:col>
      <xdr:colOff>114300</xdr:colOff>
      <xdr:row>58</xdr:row>
      <xdr:rowOff>102005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5499"/>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83629</xdr:rowOff>
    </xdr:from>
    <xdr:to>
      <xdr:col>10</xdr:col>
      <xdr:colOff>165100</xdr:colOff>
      <xdr:row>59</xdr:row>
      <xdr:rowOff>13779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2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92084</xdr:rowOff>
    </xdr:from>
    <xdr:to>
      <xdr:col>6</xdr:col>
      <xdr:colOff>38100</xdr:colOff>
      <xdr:row>59</xdr:row>
      <xdr:rowOff>22234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3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101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53294</xdr:rowOff>
    </xdr:from>
    <xdr:to>
      <xdr:col>24</xdr:col>
      <xdr:colOff>114300</xdr:colOff>
      <xdr:row>58</xdr:row>
      <xdr:rowOff>154894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3105</xdr:rowOff>
    </xdr:from>
    <xdr:to>
      <xdr:col>20</xdr:col>
      <xdr:colOff>38100</xdr:colOff>
      <xdr:row>58</xdr:row>
      <xdr:rowOff>104705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95832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60806</xdr:rowOff>
    </xdr:from>
    <xdr:to>
      <xdr:col>15</xdr:col>
      <xdr:colOff>101600</xdr:colOff>
      <xdr:row>58</xdr:row>
      <xdr:rowOff>162406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7483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8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50599</xdr:rowOff>
    </xdr:from>
    <xdr:to>
      <xdr:col>10</xdr:col>
      <xdr:colOff>165100</xdr:colOff>
      <xdr:row>58</xdr:row>
      <xdr:rowOff>152199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168726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51205</xdr:rowOff>
    </xdr:from>
    <xdr:to>
      <xdr:col>6</xdr:col>
      <xdr:colOff>38100</xdr:colOff>
      <xdr:row>58</xdr:row>
      <xdr:rowOff>152805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169332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7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17612</xdr:rowOff>
    </xdr:from>
    <xdr:to>
      <xdr:col>24</xdr:col>
      <xdr:colOff>63500</xdr:colOff>
      <xdr:row>74</xdr:row>
      <xdr:rowOff>81361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33462"/>
          <a:ext cx="838200" cy="23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81361</xdr:rowOff>
    </xdr:from>
    <xdr:to>
      <xdr:col>19</xdr:col>
      <xdr:colOff>177800</xdr:colOff>
      <xdr:row>74</xdr:row>
      <xdr:rowOff>168488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68661"/>
          <a:ext cx="8890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168488</xdr:rowOff>
    </xdr:from>
    <xdr:to>
      <xdr:col>15</xdr:col>
      <xdr:colOff>50800</xdr:colOff>
      <xdr:row>75</xdr:row>
      <xdr:rowOff>36121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5788"/>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17566</xdr:rowOff>
    </xdr:from>
    <xdr:to>
      <xdr:col>10</xdr:col>
      <xdr:colOff>114300</xdr:colOff>
      <xdr:row>75</xdr:row>
      <xdr:rowOff>36121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76316"/>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138262</xdr:rowOff>
    </xdr:from>
    <xdr:to>
      <xdr:col>24</xdr:col>
      <xdr:colOff>114300</xdr:colOff>
      <xdr:row>73</xdr:row>
      <xdr:rowOff>68412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161139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3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30561</xdr:rowOff>
    </xdr:from>
    <xdr:to>
      <xdr:col>20</xdr:col>
      <xdr:colOff>38100</xdr:colOff>
      <xdr:row>74</xdr:row>
      <xdr:rowOff>132161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148688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117688</xdr:rowOff>
    </xdr:from>
    <xdr:to>
      <xdr:col>15</xdr:col>
      <xdr:colOff>101600</xdr:colOff>
      <xdr:row>75</xdr:row>
      <xdr:rowOff>47838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64365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156771</xdr:rowOff>
    </xdr:from>
    <xdr:to>
      <xdr:col>10</xdr:col>
      <xdr:colOff>165100</xdr:colOff>
      <xdr:row>75</xdr:row>
      <xdr:rowOff>86921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103448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138216</xdr:rowOff>
    </xdr:from>
    <xdr:to>
      <xdr:col>6</xdr:col>
      <xdr:colOff>38100</xdr:colOff>
      <xdr:row>75</xdr:row>
      <xdr:rowOff>68366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2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84893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0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46118</xdr:rowOff>
    </xdr:from>
    <xdr:to>
      <xdr:col>24</xdr:col>
      <xdr:colOff>63500</xdr:colOff>
      <xdr:row>96</xdr:row>
      <xdr:rowOff>59423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33868"/>
          <a:ext cx="838200" cy="18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59423</xdr:rowOff>
    </xdr:from>
    <xdr:to>
      <xdr:col>19</xdr:col>
      <xdr:colOff>177800</xdr:colOff>
      <xdr:row>96</xdr:row>
      <xdr:rowOff>138260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18623"/>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138260</xdr:rowOff>
    </xdr:from>
    <xdr:to>
      <xdr:col>15</xdr:col>
      <xdr:colOff>50800</xdr:colOff>
      <xdr:row>96</xdr:row>
      <xdr:rowOff>147335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7460"/>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133454</xdr:rowOff>
    </xdr:from>
    <xdr:to>
      <xdr:col>15</xdr:col>
      <xdr:colOff>101600</xdr:colOff>
      <xdr:row>97</xdr:row>
      <xdr:rowOff>63604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54731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66349</xdr:rowOff>
    </xdr:from>
    <xdr:to>
      <xdr:col>10</xdr:col>
      <xdr:colOff>114300</xdr:colOff>
      <xdr:row>96</xdr:row>
      <xdr:rowOff>147335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011199"/>
          <a:ext cx="889000" cy="5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151270</xdr:rowOff>
    </xdr:from>
    <xdr:to>
      <xdr:col>10</xdr:col>
      <xdr:colOff>165100</xdr:colOff>
      <xdr:row>97</xdr:row>
      <xdr:rowOff>81420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72547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152726</xdr:rowOff>
    </xdr:from>
    <xdr:to>
      <xdr:col>6</xdr:col>
      <xdr:colOff>38100</xdr:colOff>
      <xdr:row>97</xdr:row>
      <xdr:rowOff>82876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166768</xdr:rowOff>
    </xdr:from>
    <xdr:to>
      <xdr:col>24</xdr:col>
      <xdr:colOff>114300</xdr:colOff>
      <xdr:row>95</xdr:row>
      <xdr:rowOff>96918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18195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8623</xdr:rowOff>
    </xdr:from>
    <xdr:to>
      <xdr:col>20</xdr:col>
      <xdr:colOff>38100</xdr:colOff>
      <xdr:row>96</xdr:row>
      <xdr:rowOff>110223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101350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87460</xdr:rowOff>
    </xdr:from>
    <xdr:to>
      <xdr:col>15</xdr:col>
      <xdr:colOff>101600</xdr:colOff>
      <xdr:row>97</xdr:row>
      <xdr:rowOff>17610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34137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96535</xdr:rowOff>
    </xdr:from>
    <xdr:to>
      <xdr:col>10</xdr:col>
      <xdr:colOff>165100</xdr:colOff>
      <xdr:row>97</xdr:row>
      <xdr:rowOff>26685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43212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15549</xdr:rowOff>
    </xdr:from>
    <xdr:to>
      <xdr:col>6</xdr:col>
      <xdr:colOff>38100</xdr:colOff>
      <xdr:row>93</xdr:row>
      <xdr:rowOff>117149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133676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73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41498</xdr:rowOff>
    </xdr:from>
    <xdr:to>
      <xdr:col>55</xdr:col>
      <xdr:colOff>0</xdr:colOff>
      <xdr:row>57</xdr:row>
      <xdr:rowOff>89179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14148"/>
          <a:ext cx="8382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41498</xdr:rowOff>
    </xdr:from>
    <xdr:to>
      <xdr:col>50</xdr:col>
      <xdr:colOff>114300</xdr:colOff>
      <xdr:row>57</xdr:row>
      <xdr:rowOff>71107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14148"/>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22035</xdr:rowOff>
    </xdr:from>
    <xdr:to>
      <xdr:col>45</xdr:col>
      <xdr:colOff>177800</xdr:colOff>
      <xdr:row>57</xdr:row>
      <xdr:rowOff>71107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94685"/>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22035</xdr:rowOff>
    </xdr:from>
    <xdr:to>
      <xdr:col>41</xdr:col>
      <xdr:colOff>50800</xdr:colOff>
      <xdr:row>57</xdr:row>
      <xdr:rowOff>44543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94685"/>
          <a:ext cx="8890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38379</xdr:rowOff>
    </xdr:from>
    <xdr:to>
      <xdr:col>55</xdr:col>
      <xdr:colOff>50800</xdr:colOff>
      <xdr:row>57</xdr:row>
      <xdr:rowOff>139979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16806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162148</xdr:rowOff>
    </xdr:from>
    <xdr:to>
      <xdr:col>50</xdr:col>
      <xdr:colOff>165100</xdr:colOff>
      <xdr:row>57</xdr:row>
      <xdr:rowOff>92298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108825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3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20307</xdr:rowOff>
    </xdr:from>
    <xdr:to>
      <xdr:col>46</xdr:col>
      <xdr:colOff>38100</xdr:colOff>
      <xdr:row>57</xdr:row>
      <xdr:rowOff>121907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138434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142685</xdr:rowOff>
    </xdr:from>
    <xdr:to>
      <xdr:col>41</xdr:col>
      <xdr:colOff>101600</xdr:colOff>
      <xdr:row>57</xdr:row>
      <xdr:rowOff>72835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89362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165193</xdr:rowOff>
    </xdr:from>
    <xdr:to>
      <xdr:col>36</xdr:col>
      <xdr:colOff>165100</xdr:colOff>
      <xdr:row>57</xdr:row>
      <xdr:rowOff>95343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111870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56414</xdr:rowOff>
    </xdr:from>
    <xdr:to>
      <xdr:col>55</xdr:col>
      <xdr:colOff>0</xdr:colOff>
      <xdr:row>78</xdr:row>
      <xdr:rowOff>95900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9514"/>
          <a:ext cx="8382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56414</xdr:rowOff>
    </xdr:from>
    <xdr:to>
      <xdr:col>50</xdr:col>
      <xdr:colOff>114300</xdr:colOff>
      <xdr:row>78</xdr:row>
      <xdr:rowOff>150704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9514"/>
          <a:ext cx="889000" cy="9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143007</xdr:rowOff>
    </xdr:from>
    <xdr:to>
      <xdr:col>45</xdr:col>
      <xdr:colOff>177800</xdr:colOff>
      <xdr:row>78</xdr:row>
      <xdr:rowOff>150704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1610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16038</xdr:rowOff>
    </xdr:from>
    <xdr:to>
      <xdr:col>46</xdr:col>
      <xdr:colOff>38100</xdr:colOff>
      <xdr:row>78</xdr:row>
      <xdr:rowOff>117638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134165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143007</xdr:rowOff>
    </xdr:from>
    <xdr:to>
      <xdr:col>41</xdr:col>
      <xdr:colOff>50800</xdr:colOff>
      <xdr:row>78</xdr:row>
      <xdr:rowOff>151808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1610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33533</xdr:rowOff>
    </xdr:from>
    <xdr:to>
      <xdr:col>41</xdr:col>
      <xdr:colOff>101600</xdr:colOff>
      <xdr:row>78</xdr:row>
      <xdr:rowOff>135133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151660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22476</xdr:rowOff>
    </xdr:from>
    <xdr:to>
      <xdr:col>36</xdr:col>
      <xdr:colOff>165100</xdr:colOff>
      <xdr:row>78</xdr:row>
      <xdr:rowOff>124076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45100</xdr:rowOff>
    </xdr:from>
    <xdr:to>
      <xdr:col>55</xdr:col>
      <xdr:colOff>50800</xdr:colOff>
      <xdr:row>78</xdr:row>
      <xdr:rowOff>146700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131477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5614</xdr:rowOff>
    </xdr:from>
    <xdr:to>
      <xdr:col>50</xdr:col>
      <xdr:colOff>165100</xdr:colOff>
      <xdr:row>78</xdr:row>
      <xdr:rowOff>107214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99904</xdr:rowOff>
    </xdr:from>
    <xdr:to>
      <xdr:col>46</xdr:col>
      <xdr:colOff>38100</xdr:colOff>
      <xdr:row>79</xdr:row>
      <xdr:rowOff>30054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21181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92207</xdr:rowOff>
    </xdr:from>
    <xdr:to>
      <xdr:col>41</xdr:col>
      <xdr:colOff>101600</xdr:colOff>
      <xdr:row>79</xdr:row>
      <xdr:rowOff>22357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13484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101008</xdr:rowOff>
    </xdr:from>
    <xdr:to>
      <xdr:col>36</xdr:col>
      <xdr:colOff>165100</xdr:colOff>
      <xdr:row>79</xdr:row>
      <xdr:rowOff>31158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22285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67503</xdr:rowOff>
    </xdr:from>
    <xdr:to>
      <xdr:col>55</xdr:col>
      <xdr:colOff>0</xdr:colOff>
      <xdr:row>97</xdr:row>
      <xdr:rowOff>110803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98153"/>
          <a:ext cx="8382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67503</xdr:rowOff>
    </xdr:from>
    <xdr:to>
      <xdr:col>50</xdr:col>
      <xdr:colOff>114300</xdr:colOff>
      <xdr:row>97</xdr:row>
      <xdr:rowOff>79637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8153"/>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47969</xdr:rowOff>
    </xdr:from>
    <xdr:to>
      <xdr:col>45</xdr:col>
      <xdr:colOff>177800</xdr:colOff>
      <xdr:row>97</xdr:row>
      <xdr:rowOff>79637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78619"/>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47969</xdr:rowOff>
    </xdr:from>
    <xdr:to>
      <xdr:col>41</xdr:col>
      <xdr:colOff>50800</xdr:colOff>
      <xdr:row>97</xdr:row>
      <xdr:rowOff>138388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78619"/>
          <a:ext cx="889000" cy="9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160244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60003</xdr:rowOff>
    </xdr:from>
    <xdr:to>
      <xdr:col>55</xdr:col>
      <xdr:colOff>50800</xdr:colOff>
      <xdr:row>97</xdr:row>
      <xdr:rowOff>161603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38430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16703</xdr:rowOff>
    </xdr:from>
    <xdr:to>
      <xdr:col>50</xdr:col>
      <xdr:colOff>165100</xdr:colOff>
      <xdr:row>97</xdr:row>
      <xdr:rowOff>118303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28837</xdr:rowOff>
    </xdr:from>
    <xdr:to>
      <xdr:col>46</xdr:col>
      <xdr:colOff>38100</xdr:colOff>
      <xdr:row>97</xdr:row>
      <xdr:rowOff>130437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146964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3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168619</xdr:rowOff>
    </xdr:from>
    <xdr:to>
      <xdr:col>41</xdr:col>
      <xdr:colOff>101600</xdr:colOff>
      <xdr:row>97</xdr:row>
      <xdr:rowOff>98769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115296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40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87588</xdr:rowOff>
    </xdr:from>
    <xdr:to>
      <xdr:col>36</xdr:col>
      <xdr:colOff>165100</xdr:colOff>
      <xdr:row>98</xdr:row>
      <xdr:rowOff>17738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34265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107220</xdr:rowOff>
    </xdr:from>
    <xdr:to>
      <xdr:col>85</xdr:col>
      <xdr:colOff>127000</xdr:colOff>
      <xdr:row>37</xdr:row>
      <xdr:rowOff>149092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50870"/>
          <a:ext cx="8382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28010</xdr:rowOff>
    </xdr:from>
    <xdr:to>
      <xdr:col>81</xdr:col>
      <xdr:colOff>50800</xdr:colOff>
      <xdr:row>37</xdr:row>
      <xdr:rowOff>107220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371660"/>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28010</xdr:rowOff>
    </xdr:from>
    <xdr:to>
      <xdr:col>76</xdr:col>
      <xdr:colOff>114300</xdr:colOff>
      <xdr:row>37</xdr:row>
      <xdr:rowOff>143701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71660"/>
          <a:ext cx="889000" cy="1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156166</xdr:rowOff>
    </xdr:from>
    <xdr:to>
      <xdr:col>76</xdr:col>
      <xdr:colOff>165100</xdr:colOff>
      <xdr:row>38</xdr:row>
      <xdr:rowOff>86316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77443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143701</xdr:rowOff>
    </xdr:from>
    <xdr:to>
      <xdr:col>71</xdr:col>
      <xdr:colOff>177800</xdr:colOff>
      <xdr:row>38</xdr:row>
      <xdr:rowOff>159188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87351"/>
          <a:ext cx="889000" cy="1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70097</xdr:rowOff>
    </xdr:from>
    <xdr:to>
      <xdr:col>72</xdr:col>
      <xdr:colOff>38100</xdr:colOff>
      <xdr:row>39</xdr:row>
      <xdr:rowOff>247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162824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41218</xdr:rowOff>
    </xdr:from>
    <xdr:to>
      <xdr:col>67</xdr:col>
      <xdr:colOff>101600</xdr:colOff>
      <xdr:row>38</xdr:row>
      <xdr:rowOff>142818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159345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98292</xdr:rowOff>
    </xdr:from>
    <xdr:to>
      <xdr:col>85</xdr:col>
      <xdr:colOff>177800</xdr:colOff>
      <xdr:row>38</xdr:row>
      <xdr:rowOff>28442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76719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56420</xdr:rowOff>
    </xdr:from>
    <xdr:to>
      <xdr:col>81</xdr:col>
      <xdr:colOff>101600</xdr:colOff>
      <xdr:row>37</xdr:row>
      <xdr:rowOff>158020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148660</xdr:rowOff>
    </xdr:from>
    <xdr:to>
      <xdr:col>76</xdr:col>
      <xdr:colOff>165100</xdr:colOff>
      <xdr:row>37</xdr:row>
      <xdr:rowOff>78810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95337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92901</xdr:rowOff>
    </xdr:from>
    <xdr:to>
      <xdr:col>72</xdr:col>
      <xdr:colOff>38100</xdr:colOff>
      <xdr:row>38</xdr:row>
      <xdr:rowOff>23051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39578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108388</xdr:rowOff>
    </xdr:from>
    <xdr:to>
      <xdr:col>67</xdr:col>
      <xdr:colOff>101600</xdr:colOff>
      <xdr:row>39</xdr:row>
      <xdr:rowOff>38538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29665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110622</xdr:rowOff>
    </xdr:from>
    <xdr:to>
      <xdr:col>85</xdr:col>
      <xdr:colOff>127000</xdr:colOff>
      <xdr:row>56</xdr:row>
      <xdr:rowOff>166360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11822"/>
          <a:ext cx="838200" cy="5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65103</xdr:rowOff>
    </xdr:from>
    <xdr:to>
      <xdr:col>81</xdr:col>
      <xdr:colOff>50800</xdr:colOff>
      <xdr:row>56</xdr:row>
      <xdr:rowOff>110622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66303"/>
          <a:ext cx="889000" cy="4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65103</xdr:rowOff>
    </xdr:from>
    <xdr:to>
      <xdr:col>76</xdr:col>
      <xdr:colOff>114300</xdr:colOff>
      <xdr:row>57</xdr:row>
      <xdr:rowOff>25222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66303"/>
          <a:ext cx="889000" cy="1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70591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25222</xdr:rowOff>
    </xdr:from>
    <xdr:to>
      <xdr:col>71</xdr:col>
      <xdr:colOff>177800</xdr:colOff>
      <xdr:row>57</xdr:row>
      <xdr:rowOff>59406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9787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71428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115560</xdr:rowOff>
    </xdr:from>
    <xdr:to>
      <xdr:col>85</xdr:col>
      <xdr:colOff>177800</xdr:colOff>
      <xdr:row>57</xdr:row>
      <xdr:rowOff>45710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93987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59822</xdr:rowOff>
    </xdr:from>
    <xdr:to>
      <xdr:col>81</xdr:col>
      <xdr:colOff>101600</xdr:colOff>
      <xdr:row>56</xdr:row>
      <xdr:rowOff>161422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14303</xdr:rowOff>
    </xdr:from>
    <xdr:to>
      <xdr:col>76</xdr:col>
      <xdr:colOff>165100</xdr:colOff>
      <xdr:row>56</xdr:row>
      <xdr:rowOff>115903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132430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145872</xdr:rowOff>
    </xdr:from>
    <xdr:to>
      <xdr:col>72</xdr:col>
      <xdr:colOff>38100</xdr:colOff>
      <xdr:row>57</xdr:row>
      <xdr:rowOff>76022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92549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8606</xdr:rowOff>
    </xdr:from>
    <xdr:to>
      <xdr:col>67</xdr:col>
      <xdr:colOff>101600</xdr:colOff>
      <xdr:row>57</xdr:row>
      <xdr:rowOff>110206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101333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160837</xdr:rowOff>
    </xdr:from>
    <xdr:to>
      <xdr:col>85</xdr:col>
      <xdr:colOff>127000</xdr:colOff>
      <xdr:row>77</xdr:row>
      <xdr:rowOff>169628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62487"/>
          <a:ext cx="838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102242</xdr:rowOff>
    </xdr:from>
    <xdr:to>
      <xdr:col>81</xdr:col>
      <xdr:colOff>50800</xdr:colOff>
      <xdr:row>77</xdr:row>
      <xdr:rowOff>160837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132442"/>
          <a:ext cx="889000" cy="2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121896</xdr:rowOff>
    </xdr:from>
    <xdr:to>
      <xdr:col>76</xdr:col>
      <xdr:colOff>114300</xdr:colOff>
      <xdr:row>76</xdr:row>
      <xdr:rowOff>102242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2980646"/>
          <a:ext cx="889000" cy="1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119786</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61039</xdr:rowOff>
    </xdr:from>
    <xdr:to>
      <xdr:col>71</xdr:col>
      <xdr:colOff>177800</xdr:colOff>
      <xdr:row>75</xdr:row>
      <xdr:rowOff>121896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2919789"/>
          <a:ext cx="889000" cy="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139327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159608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118828</xdr:rowOff>
    </xdr:from>
    <xdr:to>
      <xdr:col>85</xdr:col>
      <xdr:colOff>177800</xdr:colOff>
      <xdr:row>78</xdr:row>
      <xdr:rowOff>48978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141705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110037</xdr:rowOff>
    </xdr:from>
    <xdr:to>
      <xdr:col>81</xdr:col>
      <xdr:colOff>101600</xdr:colOff>
      <xdr:row>78</xdr:row>
      <xdr:rowOff>40187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56714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51442</xdr:rowOff>
    </xdr:from>
    <xdr:to>
      <xdr:col>76</xdr:col>
      <xdr:colOff>165100</xdr:colOff>
      <xdr:row>76</xdr:row>
      <xdr:rowOff>153042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0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169569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8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71096</xdr:rowOff>
    </xdr:from>
    <xdr:to>
      <xdr:col>72</xdr:col>
      <xdr:colOff>38100</xdr:colOff>
      <xdr:row>76</xdr:row>
      <xdr:rowOff>1246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29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17773</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03795" y="1270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10239</xdr:rowOff>
    </xdr:from>
    <xdr:to>
      <xdr:col>67</xdr:col>
      <xdr:colOff>101600</xdr:colOff>
      <xdr:row>75</xdr:row>
      <xdr:rowOff>111839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28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128366</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14795" y="1264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34457</xdr:rowOff>
    </xdr:from>
    <xdr:to>
      <xdr:col>85</xdr:col>
      <xdr:colOff>127000</xdr:colOff>
      <xdr:row>96</xdr:row>
      <xdr:rowOff>37809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93657"/>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27147</xdr:rowOff>
    </xdr:from>
    <xdr:to>
      <xdr:col>81</xdr:col>
      <xdr:colOff>50800</xdr:colOff>
      <xdr:row>96</xdr:row>
      <xdr:rowOff>37809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486347"/>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27147</xdr:rowOff>
    </xdr:from>
    <xdr:to>
      <xdr:col>76</xdr:col>
      <xdr:colOff>114300</xdr:colOff>
      <xdr:row>96</xdr:row>
      <xdr:rowOff>62131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486347"/>
          <a:ext cx="889000" cy="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78063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7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62131</xdr:rowOff>
    </xdr:from>
    <xdr:to>
      <xdr:col>71</xdr:col>
      <xdr:colOff>177800</xdr:colOff>
      <xdr:row>96</xdr:row>
      <xdr:rowOff>129217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21331"/>
          <a:ext cx="889000" cy="6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94800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7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87289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7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155107</xdr:rowOff>
    </xdr:from>
    <xdr:to>
      <xdr:col>85</xdr:col>
      <xdr:colOff>177800</xdr:colOff>
      <xdr:row>96</xdr:row>
      <xdr:rowOff>85257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6534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158459</xdr:rowOff>
    </xdr:from>
    <xdr:to>
      <xdr:col>81</xdr:col>
      <xdr:colOff>101600</xdr:colOff>
      <xdr:row>96</xdr:row>
      <xdr:rowOff>88609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105136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147797</xdr:rowOff>
    </xdr:from>
    <xdr:to>
      <xdr:col>76</xdr:col>
      <xdr:colOff>165100</xdr:colOff>
      <xdr:row>96</xdr:row>
      <xdr:rowOff>77947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94474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11331</xdr:rowOff>
    </xdr:from>
    <xdr:to>
      <xdr:col>72</xdr:col>
      <xdr:colOff>38100</xdr:colOff>
      <xdr:row>96</xdr:row>
      <xdr:rowOff>112931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129458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78417</xdr:rowOff>
    </xdr:from>
    <xdr:to>
      <xdr:col>67</xdr:col>
      <xdr:colOff>101600</xdr:colOff>
      <xdr:row>97</xdr:row>
      <xdr:rowOff>8567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25094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145993</xdr:rowOff>
    </xdr:from>
    <xdr:to>
      <xdr:col>107</xdr:col>
      <xdr:colOff>101600</xdr:colOff>
      <xdr:row>38</xdr:row>
      <xdr:rowOff>76143</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92670</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309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145993</xdr:rowOff>
    </xdr:from>
    <xdr:to>
      <xdr:col>102</xdr:col>
      <xdr:colOff>165100</xdr:colOff>
      <xdr:row>38</xdr:row>
      <xdr:rowOff>76143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92670</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145879</xdr:rowOff>
    </xdr:from>
    <xdr:to>
      <xdr:col>98</xdr:col>
      <xdr:colOff>38100</xdr:colOff>
      <xdr:row>38</xdr:row>
      <xdr:rowOff>76029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92556</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26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年熊本地震及び豪雨災の影響により、災害復旧費（被災施設の復旧）が高い状態が平成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続いていたが、発災後５年が経過し減少傾向にある。消防費については昨年度までは消防団車両の入替を行っていたため類似団体平均を上回っていたが、事業が完了し今年度は類似団体平均と同程度となった。教育費については社会教育施設及び社会体育施設の改修及び修繕等を行ったため　昨年度に引き続き高い水準となっている。　</a:t>
          </a:r>
        </a:p>
        <a:p>
          <a:r>
            <a:rPr kumimoji="1" lang="ja-JP" altLang="en-US" sz="1300">
              <a:latin typeface="ＭＳ Ｐゴシック" panose="020B0600070205080204" pitchFamily="50" charset="-128"/>
              <a:ea typeface="ＭＳ Ｐゴシック" panose="020B0600070205080204" pitchFamily="50" charset="-128"/>
            </a:rPr>
            <a:t>　公債費について増嵩がみられる原因は合併特例債を活用し基金の造成を行っていることが大きく影響している。当該、基金造成に係る起債の償還がおおむね令和６年をピークに続き高い水準が続くため、今後地方債の発行に際しては、交付税措置率の高いものを活用する、発行額の抑制を行う等、健全な財政運営を行うことに念頭に置くこととする。　</a:t>
          </a:r>
        </a:p>
        <a:p>
          <a:r>
            <a:rPr kumimoji="1" lang="ja-JP" altLang="en-US" sz="1300">
              <a:latin typeface="ＭＳ Ｐゴシック" panose="020B0600070205080204" pitchFamily="50" charset="-128"/>
              <a:ea typeface="ＭＳ Ｐゴシック" panose="020B0600070205080204" pitchFamily="50" charset="-128"/>
            </a:rPr>
            <a:t>　民生費ついては介護保険別会計への繰出額昨年度と同様に高い水準にある。本町は現在、県内上位３位に入るほど高齢化率が高く今後も高齢化率の高止まりが予想される状況のため、予防事業等を推進することで費用の漸減を目指す。また、今年度は国の事業である子育て世帯等臨時特別支援給付金事業（住民税非課税世帯等分）、子育て世帯生活支援特別給付金事業の実施、及び昨年度に引き続き新型コロナウイルス対策として福祉保健センター湯の香苑の空調改修工事を行っているため昨年度以上にコストが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令和２年度よりも翌年度に繰越すべき財源額が減少しているが、実質収支は</a:t>
          </a:r>
          <a:r>
            <a:rPr kumimoji="1" lang="en-US" altLang="ja-JP" sz="1400">
              <a:latin typeface="ＭＳ ゴシック" pitchFamily="49" charset="-128"/>
              <a:ea typeface="ＭＳ ゴシック" pitchFamily="49" charset="-128"/>
            </a:rPr>
            <a:t>77,472</a:t>
          </a:r>
          <a:r>
            <a:rPr kumimoji="1" lang="ja-JP" altLang="en-US" sz="1400">
              <a:latin typeface="ＭＳ ゴシック" pitchFamily="49" charset="-128"/>
              <a:ea typeface="ＭＳ ゴシック" pitchFamily="49" charset="-128"/>
            </a:rPr>
            <a:t>千円増加しており、実質単年度収支は赤字から黒字に転じた。財政調整基金は主に公有財産購入及び庁舎空調設備改修工事事業への充当財源として取り崩している。財政調整基金残高については、今後宇城広域連合の大型施設整備に係る建設費・公債費負担金について令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億円の一般財源が必要となるため、減少していく見込みである。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令和３年度決算は、すべての会計において黒字であり、前年度に比べて一般会計は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百万円増額し、特別会計においては２百万円の増額となり、黒字額は全体として</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百万円増額した。</a:t>
          </a:r>
        </a:p>
        <a:p>
          <a:r>
            <a:rPr kumimoji="1" lang="ja-JP" altLang="en-US" sz="1400">
              <a:latin typeface="ＭＳ ゴシック" pitchFamily="49" charset="-128"/>
              <a:ea typeface="ＭＳ ゴシック" pitchFamily="49" charset="-128"/>
            </a:rPr>
            <a:t>　一般会計においては、歳入総額が</a:t>
          </a:r>
          <a:r>
            <a:rPr kumimoji="1" lang="en-US" altLang="ja-JP" sz="1400">
              <a:latin typeface="ＭＳ ゴシック" pitchFamily="49" charset="-128"/>
              <a:ea typeface="ＭＳ ゴシック" pitchFamily="49" charset="-128"/>
            </a:rPr>
            <a:t>804</a:t>
          </a:r>
          <a:r>
            <a:rPr kumimoji="1" lang="ja-JP" altLang="en-US" sz="1400">
              <a:latin typeface="ＭＳ ゴシック" pitchFamily="49" charset="-128"/>
              <a:ea typeface="ＭＳ ゴシック" pitchFamily="49" charset="-128"/>
            </a:rPr>
            <a:t>百万円減少したが歳出総額も</a:t>
          </a:r>
          <a:r>
            <a:rPr kumimoji="1" lang="en-US" altLang="ja-JP" sz="1400">
              <a:latin typeface="ＭＳ ゴシック" pitchFamily="49" charset="-128"/>
              <a:ea typeface="ＭＳ ゴシック" pitchFamily="49" charset="-128"/>
            </a:rPr>
            <a:t>823</a:t>
          </a:r>
          <a:r>
            <a:rPr kumimoji="1" lang="ja-JP" altLang="en-US" sz="1400">
              <a:latin typeface="ＭＳ ゴシック" pitchFamily="49" charset="-128"/>
              <a:ea typeface="ＭＳ ゴシック" pitchFamily="49" charset="-128"/>
            </a:rPr>
            <a:t>百万円減少したため、黒字額が増額となった。</a:t>
          </a:r>
        </a:p>
        <a:p>
          <a:r>
            <a:rPr kumimoji="1" lang="ja-JP" altLang="en-US" sz="1400">
              <a:latin typeface="ＭＳ ゴシック" pitchFamily="49" charset="-128"/>
              <a:ea typeface="ＭＳ ゴシック" pitchFamily="49" charset="-128"/>
            </a:rPr>
            <a:t>　国民健康保険特別会計は、歳入総額が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百万円の増額となり、歳出総額が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百万円増額したことから、全体の黒字額は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百万円増額した。</a:t>
          </a:r>
        </a:p>
        <a:p>
          <a:r>
            <a:rPr kumimoji="1" lang="ja-JP" altLang="en-US" sz="1400">
              <a:latin typeface="ＭＳ ゴシック" pitchFamily="49" charset="-128"/>
              <a:ea typeface="ＭＳ ゴシック" pitchFamily="49" charset="-128"/>
            </a:rPr>
            <a:t>　介護保険特別会計は、歳入総額が１百万円の増額となり、歳出総額が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百万円減額したことから、全体の黒字額は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百万円増額した。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8660238</v>
      </c>
      <c r="BO4" s="488"/>
      <c r="BP4" s="488"/>
      <c r="BQ4" s="488"/>
      <c r="BR4" s="488"/>
      <c r="BS4" s="488"/>
      <c r="BT4" s="488"/>
      <c r="BU4" s="489"/>
      <c r="BV4" s="487">
        <v>9475376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6.1</v>
      </c>
      <c r="CU4" s="628"/>
      <c r="CV4" s="628"/>
      <c r="CW4" s="628"/>
      <c r="CX4" s="628"/>
      <c r="CY4" s="628"/>
      <c r="CZ4" s="628"/>
      <c r="DA4" s="629"/>
      <c r="DB4" s="627">
        <v>4.7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8123928</v>
      </c>
      <c r="BO5" s="459"/>
      <c r="BP5" s="459"/>
      <c r="BQ5" s="459"/>
      <c r="BR5" s="459"/>
      <c r="BS5" s="459"/>
      <c r="BT5" s="459"/>
      <c r="BU5" s="460"/>
      <c r="BV5" s="458">
        <v>8956907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86.8</v>
      </c>
      <c r="CU5" s="456"/>
      <c r="CV5" s="456"/>
      <c r="CW5" s="456"/>
      <c r="CX5" s="456"/>
      <c r="CY5" s="456"/>
      <c r="CZ5" s="456"/>
      <c r="DA5" s="457"/>
      <c r="DB5" s="455">
        <v>94.5</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536310</v>
      </c>
      <c r="BO6" s="459"/>
      <c r="BP6" s="459"/>
      <c r="BQ6" s="459"/>
      <c r="BR6" s="459"/>
      <c r="BS6" s="459"/>
      <c r="BT6" s="459"/>
      <c r="BU6" s="460"/>
      <c r="BV6" s="458">
        <v>518469</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90</v>
      </c>
      <c r="CU6" s="602"/>
      <c r="CV6" s="602"/>
      <c r="CW6" s="602"/>
      <c r="CX6" s="602"/>
      <c r="CY6" s="602"/>
      <c r="CZ6" s="602"/>
      <c r="DA6" s="603"/>
      <c r="DB6" s="601">
        <v>97.3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254531</v>
      </c>
      <c r="BO7" s="459"/>
      <c r="BP7" s="459"/>
      <c r="BQ7" s="459"/>
      <c r="BR7" s="459"/>
      <c r="BS7" s="459"/>
      <c r="BT7" s="459"/>
      <c r="BU7" s="460"/>
      <c r="BV7" s="458">
        <v>314162</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4601175</v>
      </c>
      <c r="CU7" s="459"/>
      <c r="CV7" s="459"/>
      <c r="CW7" s="459"/>
      <c r="CX7" s="459"/>
      <c r="CY7" s="459"/>
      <c r="CZ7" s="459"/>
      <c r="DA7" s="460"/>
      <c r="DB7" s="458">
        <v>4356577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281779</v>
      </c>
      <c r="BO8" s="459"/>
      <c r="BP8" s="459"/>
      <c r="BQ8" s="459"/>
      <c r="BR8" s="459"/>
      <c r="BS8" s="459"/>
      <c r="BT8" s="459"/>
      <c r="BU8" s="460"/>
      <c r="BV8" s="458">
        <v>204307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0.24</v>
      </c>
      <c r="CU8" s="562"/>
      <c r="CV8" s="562"/>
      <c r="CW8" s="562"/>
      <c r="CX8" s="562"/>
      <c r="CY8" s="562"/>
      <c r="CZ8" s="562"/>
      <c r="DA8" s="563"/>
      <c r="DB8" s="561">
        <v>0.24</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9392</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77472</v>
      </c>
      <c r="BO9" s="459"/>
      <c r="BP9" s="459"/>
      <c r="BQ9" s="459"/>
      <c r="BR9" s="459"/>
      <c r="BS9" s="459"/>
      <c r="BT9" s="459"/>
      <c r="BU9" s="460"/>
      <c r="BV9" s="458">
        <v>13984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15.3</v>
      </c>
      <c r="CU9" s="456"/>
      <c r="CV9" s="456"/>
      <c r="CW9" s="456"/>
      <c r="CX9" s="456"/>
      <c r="CY9" s="456"/>
      <c r="CZ9" s="456"/>
      <c r="DA9" s="457"/>
      <c r="DB9" s="455">
        <v>15.9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10333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112914</v>
      </c>
      <c r="BO10" s="459"/>
      <c r="BP10" s="459"/>
      <c r="BQ10" s="459"/>
      <c r="BR10" s="459"/>
      <c r="BS10" s="459"/>
      <c r="BT10" s="459"/>
      <c r="BU10" s="460"/>
      <c r="BV10" s="458">
        <v>115247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102</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9386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116</v>
      </c>
      <c r="AV12" s="517"/>
      <c r="AW12" s="517"/>
      <c r="AX12" s="517"/>
      <c r="AY12" s="472" t="s">
        <v>136</v>
      </c>
      <c r="AZ12" s="473"/>
      <c r="BA12" s="473"/>
      <c r="BB12" s="473"/>
      <c r="BC12" s="473"/>
      <c r="BD12" s="473"/>
      <c r="BE12" s="473"/>
      <c r="BF12" s="473"/>
      <c r="BG12" s="473"/>
      <c r="BH12" s="473"/>
      <c r="BI12" s="473"/>
      <c r="BJ12" s="473"/>
      <c r="BK12" s="473"/>
      <c r="BL12" s="473"/>
      <c r="BM12" s="474"/>
      <c r="BN12" s="458">
        <v>120000</v>
      </c>
      <c r="BO12" s="459"/>
      <c r="BP12" s="459"/>
      <c r="BQ12" s="459"/>
      <c r="BR12" s="459"/>
      <c r="BS12" s="459"/>
      <c r="BT12" s="459"/>
      <c r="BU12" s="460"/>
      <c r="BV12" s="458">
        <v>235429</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9321</v>
      </c>
      <c r="S13" s="546"/>
      <c r="T13" s="546"/>
      <c r="U13" s="546"/>
      <c r="V13" s="547"/>
      <c r="W13" s="548" t="s">
        <v>140</v>
      </c>
      <c r="X13" s="444"/>
      <c r="Y13" s="444"/>
      <c r="Z13" s="444"/>
      <c r="AA13" s="444"/>
      <c r="AB13" s="445"/>
      <c r="AC13" s="411">
        <v>608</v>
      </c>
      <c r="AD13" s="412"/>
      <c r="AE13" s="412"/>
      <c r="AF13" s="412"/>
      <c r="AG13" s="413"/>
      <c r="AH13" s="411">
        <v>665</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70386</v>
      </c>
      <c r="BO13" s="459"/>
      <c r="BP13" s="459"/>
      <c r="BQ13" s="459"/>
      <c r="BR13" s="459"/>
      <c r="BS13" s="459"/>
      <c r="BT13" s="459"/>
      <c r="BU13" s="460"/>
      <c r="BV13" s="458">
        <v>-106198</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6.4</v>
      </c>
      <c r="CU13" s="456"/>
      <c r="CV13" s="456"/>
      <c r="CW13" s="456"/>
      <c r="CX13" s="456"/>
      <c r="CY13" s="456"/>
      <c r="CZ13" s="456"/>
      <c r="DA13" s="457"/>
      <c r="DB13" s="455">
        <v>6.4</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9663</v>
      </c>
      <c r="S14" s="546"/>
      <c r="T14" s="546"/>
      <c r="U14" s="546"/>
      <c r="V14" s="547"/>
      <c r="W14" s="549"/>
      <c r="X14" s="447"/>
      <c r="Y14" s="447"/>
      <c r="Z14" s="447"/>
      <c r="AA14" s="447"/>
      <c r="AB14" s="448"/>
      <c r="AC14" s="538">
        <v>13.6</v>
      </c>
      <c r="AD14" s="539"/>
      <c r="AE14" s="539"/>
      <c r="AF14" s="539"/>
      <c r="AG14" s="540"/>
      <c r="AH14" s="538">
        <v>13.8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130</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147</v>
      </c>
      <c r="N15" s="543"/>
      <c r="O15" s="543"/>
      <c r="P15" s="543"/>
      <c r="Q15" s="544"/>
      <c r="R15" s="545">
        <v>9593</v>
      </c>
      <c r="S15" s="546"/>
      <c r="T15" s="546"/>
      <c r="U15" s="546"/>
      <c r="V15" s="547"/>
      <c r="W15" s="548" t="s">
        <v>148</v>
      </c>
      <c r="X15" s="444"/>
      <c r="Y15" s="444"/>
      <c r="Z15" s="444"/>
      <c r="AA15" s="444"/>
      <c r="AB15" s="445"/>
      <c r="AC15" s="411">
        <v>1315</v>
      </c>
      <c r="AD15" s="412"/>
      <c r="AE15" s="412"/>
      <c r="AF15" s="412"/>
      <c r="AG15" s="413"/>
      <c r="AH15" s="411">
        <v>1350</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935930</v>
      </c>
      <c r="BO15" s="488"/>
      <c r="BP15" s="488"/>
      <c r="BQ15" s="488"/>
      <c r="BR15" s="488"/>
      <c r="BS15" s="488"/>
      <c r="BT15" s="488"/>
      <c r="BU15" s="489"/>
      <c r="BV15" s="487">
        <v>980334</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29.4</v>
      </c>
      <c r="AD16" s="539"/>
      <c r="AE16" s="539"/>
      <c r="AF16" s="539"/>
      <c r="AG16" s="540"/>
      <c r="AH16" s="538">
        <v>28</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4238258</v>
      </c>
      <c r="BO16" s="459"/>
      <c r="BP16" s="459"/>
      <c r="BQ16" s="459"/>
      <c r="BR16" s="459"/>
      <c r="BS16" s="459"/>
      <c r="BT16" s="459"/>
      <c r="BU16" s="460"/>
      <c r="BV16" s="458">
        <v>3999196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2544</v>
      </c>
      <c r="AD17" s="412"/>
      <c r="AE17" s="412"/>
      <c r="AF17" s="412"/>
      <c r="AG17" s="413"/>
      <c r="AH17" s="411">
        <v>2801</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1152320</v>
      </c>
      <c r="BO17" s="459"/>
      <c r="BP17" s="459"/>
      <c r="BQ17" s="459"/>
      <c r="BR17" s="459"/>
      <c r="BS17" s="459"/>
      <c r="BT17" s="459"/>
      <c r="BU17" s="460"/>
      <c r="BV17" s="458">
        <v>1211569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144</v>
      </c>
      <c r="M18" s="511"/>
      <c r="N18" s="511"/>
      <c r="O18" s="511"/>
      <c r="P18" s="511"/>
      <c r="Q18" s="511"/>
      <c r="R18" s="512"/>
      <c r="S18" s="512"/>
      <c r="T18" s="512"/>
      <c r="U18" s="512"/>
      <c r="V18" s="513"/>
      <c r="W18" s="529"/>
      <c r="X18" s="530"/>
      <c r="Y18" s="530"/>
      <c r="Z18" s="530"/>
      <c r="AA18" s="530"/>
      <c r="AB18" s="554"/>
      <c r="AC18" s="428">
        <v>57</v>
      </c>
      <c r="AD18" s="429"/>
      <c r="AE18" s="429"/>
      <c r="AF18" s="429"/>
      <c r="AG18" s="514"/>
      <c r="AH18" s="428">
        <v>58.2</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4020588</v>
      </c>
      <c r="BO18" s="459"/>
      <c r="BP18" s="459"/>
      <c r="BQ18" s="459"/>
      <c r="BR18" s="459"/>
      <c r="BS18" s="459"/>
      <c r="BT18" s="459"/>
      <c r="BU18" s="460"/>
      <c r="BV18" s="458">
        <v>4092211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65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5964060</v>
      </c>
      <c r="BO19" s="459"/>
      <c r="BP19" s="459"/>
      <c r="BQ19" s="459"/>
      <c r="BR19" s="459"/>
      <c r="BS19" s="459"/>
      <c r="BT19" s="459"/>
      <c r="BU19" s="460"/>
      <c r="BV19" s="458">
        <v>5851394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3439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8063625</v>
      </c>
      <c r="BO22" s="488"/>
      <c r="BP22" s="488"/>
      <c r="BQ22" s="488"/>
      <c r="BR22" s="488"/>
      <c r="BS22" s="488"/>
      <c r="BT22" s="488"/>
      <c r="BU22" s="489"/>
      <c r="BV22" s="487">
        <v>8168722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6253198</v>
      </c>
      <c r="BO23" s="459"/>
      <c r="BP23" s="459"/>
      <c r="BQ23" s="459"/>
      <c r="BR23" s="459"/>
      <c r="BS23" s="459"/>
      <c r="BT23" s="459"/>
      <c r="BU23" s="460"/>
      <c r="BV23" s="458">
        <v>6345034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7690</v>
      </c>
      <c r="R24" s="412"/>
      <c r="S24" s="412"/>
      <c r="T24" s="412"/>
      <c r="U24" s="412"/>
      <c r="V24" s="413"/>
      <c r="W24" s="501"/>
      <c r="X24" s="438"/>
      <c r="Y24" s="439"/>
      <c r="Z24" s="414" t="s">
        <v>173</v>
      </c>
      <c r="AA24" s="415"/>
      <c r="AB24" s="415"/>
      <c r="AC24" s="415"/>
      <c r="AD24" s="415"/>
      <c r="AE24" s="415"/>
      <c r="AF24" s="415"/>
      <c r="AG24" s="416"/>
      <c r="AH24" s="411">
        <v>130</v>
      </c>
      <c r="AI24" s="412"/>
      <c r="AJ24" s="412"/>
      <c r="AK24" s="412"/>
      <c r="AL24" s="413"/>
      <c r="AM24" s="411">
        <v>361660</v>
      </c>
      <c r="AN24" s="412"/>
      <c r="AO24" s="412"/>
      <c r="AP24" s="412"/>
      <c r="AQ24" s="412"/>
      <c r="AR24" s="413"/>
      <c r="AS24" s="411">
        <v>2782</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5398447</v>
      </c>
      <c r="BO24" s="459"/>
      <c r="BP24" s="459"/>
      <c r="BQ24" s="459"/>
      <c r="BR24" s="459"/>
      <c r="BS24" s="459"/>
      <c r="BT24" s="459"/>
      <c r="BU24" s="460"/>
      <c r="BV24" s="458">
        <v>5372504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5765</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177</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2706727</v>
      </c>
      <c r="BO25" s="488"/>
      <c r="BP25" s="488"/>
      <c r="BQ25" s="488"/>
      <c r="BR25" s="488"/>
      <c r="BS25" s="488"/>
      <c r="BT25" s="488"/>
      <c r="BU25" s="489"/>
      <c r="BV25" s="487">
        <v>2567919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5306</v>
      </c>
      <c r="R26" s="412"/>
      <c r="S26" s="412"/>
      <c r="T26" s="412"/>
      <c r="U26" s="412"/>
      <c r="V26" s="413"/>
      <c r="W26" s="501"/>
      <c r="X26" s="438"/>
      <c r="Y26" s="439"/>
      <c r="Z26" s="414" t="s">
        <v>180</v>
      </c>
      <c r="AA26" s="469"/>
      <c r="AB26" s="469"/>
      <c r="AC26" s="469"/>
      <c r="AD26" s="469"/>
      <c r="AE26" s="469"/>
      <c r="AF26" s="469"/>
      <c r="AG26" s="470"/>
      <c r="AH26" s="411">
        <v>9</v>
      </c>
      <c r="AI26" s="412"/>
      <c r="AJ26" s="412"/>
      <c r="AK26" s="412"/>
      <c r="AL26" s="413"/>
      <c r="AM26" s="411">
        <v>29142</v>
      </c>
      <c r="AN26" s="412"/>
      <c r="AO26" s="412"/>
      <c r="AP26" s="412"/>
      <c r="AQ26" s="412"/>
      <c r="AR26" s="413"/>
      <c r="AS26" s="411">
        <v>3238</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182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183</v>
      </c>
      <c r="F27" s="415"/>
      <c r="G27" s="415"/>
      <c r="H27" s="415"/>
      <c r="I27" s="415"/>
      <c r="J27" s="415"/>
      <c r="K27" s="416"/>
      <c r="L27" s="411">
        <v>1</v>
      </c>
      <c r="M27" s="412"/>
      <c r="N27" s="412"/>
      <c r="O27" s="412"/>
      <c r="P27" s="413"/>
      <c r="Q27" s="411">
        <v>3072</v>
      </c>
      <c r="R27" s="412"/>
      <c r="S27" s="412"/>
      <c r="T27" s="412"/>
      <c r="U27" s="412"/>
      <c r="V27" s="413"/>
      <c r="W27" s="501"/>
      <c r="X27" s="438"/>
      <c r="Y27" s="439"/>
      <c r="Z27" s="414" t="s">
        <v>184</v>
      </c>
      <c r="AA27" s="415"/>
      <c r="AB27" s="415"/>
      <c r="AC27" s="415"/>
      <c r="AD27" s="415"/>
      <c r="AE27" s="415"/>
      <c r="AF27" s="415"/>
      <c r="AG27" s="416"/>
      <c r="AH27" s="411" t="s">
        <v>182</v>
      </c>
      <c r="AI27" s="412"/>
      <c r="AJ27" s="412"/>
      <c r="AK27" s="412"/>
      <c r="AL27" s="413"/>
      <c r="AM27" s="411" t="s">
        <v>177</v>
      </c>
      <c r="AN27" s="412"/>
      <c r="AO27" s="412"/>
      <c r="AP27" s="412"/>
      <c r="AQ27" s="412"/>
      <c r="AR27" s="413"/>
      <c r="AS27" s="411" t="s">
        <v>177</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15603</v>
      </c>
      <c r="BO27" s="493"/>
      <c r="BP27" s="493"/>
      <c r="BQ27" s="493"/>
      <c r="BR27" s="493"/>
      <c r="BS27" s="493"/>
      <c r="BT27" s="493"/>
      <c r="BU27" s="494"/>
      <c r="BV27" s="492">
        <v>15603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2543</v>
      </c>
      <c r="R28" s="412"/>
      <c r="S28" s="412"/>
      <c r="T28" s="412"/>
      <c r="U28" s="412"/>
      <c r="V28" s="413"/>
      <c r="W28" s="501"/>
      <c r="X28" s="438"/>
      <c r="Y28" s="439"/>
      <c r="Z28" s="414" t="s">
        <v>187</v>
      </c>
      <c r="AA28" s="415"/>
      <c r="AB28" s="415"/>
      <c r="AC28" s="415"/>
      <c r="AD28" s="415"/>
      <c r="AE28" s="415"/>
      <c r="AF28" s="415"/>
      <c r="AG28" s="416"/>
      <c r="AH28" s="411" t="s">
        <v>177</v>
      </c>
      <c r="AI28" s="412"/>
      <c r="AJ28" s="412"/>
      <c r="AK28" s="412"/>
      <c r="AL28" s="413"/>
      <c r="AM28" s="411" t="s">
        <v>177</v>
      </c>
      <c r="AN28" s="412"/>
      <c r="AO28" s="412"/>
      <c r="AP28" s="412"/>
      <c r="AQ28" s="412"/>
      <c r="AR28" s="413"/>
      <c r="AS28" s="411" t="s">
        <v>129</v>
      </c>
      <c r="AT28" s="412"/>
      <c r="AU28" s="412"/>
      <c r="AV28" s="412"/>
      <c r="AW28" s="412"/>
      <c r="AX28" s="471"/>
      <c r="AY28" s="475" t="s">
        <v>188</v>
      </c>
      <c r="AZ28" s="476"/>
      <c r="BA28" s="476"/>
      <c r="BB28" s="477"/>
      <c r="BC28" s="484" t="s">
        <v>46</v>
      </c>
      <c r="BD28" s="485"/>
      <c r="BE28" s="485"/>
      <c r="BF28" s="485"/>
      <c r="BG28" s="485"/>
      <c r="BH28" s="485"/>
      <c r="BI28" s="485"/>
      <c r="BJ28" s="485"/>
      <c r="BK28" s="485"/>
      <c r="BL28" s="485"/>
      <c r="BM28" s="486"/>
      <c r="BN28" s="487">
        <v>1672128</v>
      </c>
      <c r="BO28" s="488"/>
      <c r="BP28" s="488"/>
      <c r="BQ28" s="488"/>
      <c r="BR28" s="488"/>
      <c r="BS28" s="488"/>
      <c r="BT28" s="488"/>
      <c r="BU28" s="489"/>
      <c r="BV28" s="487">
        <v>1679214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10</v>
      </c>
      <c r="M29" s="412"/>
      <c r="N29" s="412"/>
      <c r="O29" s="412"/>
      <c r="P29" s="413"/>
      <c r="Q29" s="411">
        <v>2384</v>
      </c>
      <c r="R29" s="412"/>
      <c r="S29" s="412"/>
      <c r="T29" s="412"/>
      <c r="U29" s="412"/>
      <c r="V29" s="413"/>
      <c r="W29" s="502"/>
      <c r="X29" s="503"/>
      <c r="Y29" s="504"/>
      <c r="Z29" s="414" t="s">
        <v>190</v>
      </c>
      <c r="AA29" s="415"/>
      <c r="AB29" s="415"/>
      <c r="AC29" s="415"/>
      <c r="AD29" s="415"/>
      <c r="AE29" s="415"/>
      <c r="AF29" s="415"/>
      <c r="AG29" s="416"/>
      <c r="AH29" s="411">
        <v>130</v>
      </c>
      <c r="AI29" s="412"/>
      <c r="AJ29" s="412"/>
      <c r="AK29" s="412"/>
      <c r="AL29" s="413"/>
      <c r="AM29" s="411">
        <v>361660</v>
      </c>
      <c r="AN29" s="412"/>
      <c r="AO29" s="412"/>
      <c r="AP29" s="412"/>
      <c r="AQ29" s="412"/>
      <c r="AR29" s="413"/>
      <c r="AS29" s="411">
        <v>2782</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505550</v>
      </c>
      <c r="BO29" s="459"/>
      <c r="BP29" s="459"/>
      <c r="BQ29" s="459"/>
      <c r="BR29" s="459"/>
      <c r="BS29" s="459"/>
      <c r="BT29" s="459"/>
      <c r="BU29" s="460"/>
      <c r="BV29" s="458">
        <v>497395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94.6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48</v>
      </c>
      <c r="BD30" s="432"/>
      <c r="BE30" s="432"/>
      <c r="BF30" s="432"/>
      <c r="BG30" s="432"/>
      <c r="BH30" s="432"/>
      <c r="BI30" s="432"/>
      <c r="BJ30" s="432"/>
      <c r="BK30" s="432"/>
      <c r="BL30" s="432"/>
      <c r="BM30" s="433"/>
      <c r="BN30" s="492">
        <v>1887259</v>
      </c>
      <c r="BO30" s="493"/>
      <c r="BP30" s="493"/>
      <c r="BQ30" s="493"/>
      <c r="BR30" s="493"/>
      <c r="BS30" s="493"/>
      <c r="BT30" s="493"/>
      <c r="BU30" s="494"/>
      <c r="BV30" s="492">
        <v>1391089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熊本県市町村総合事務組合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石段の郷中央</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IF('各会計、関係団体の財政状況及び健全化判断比率'!B32="","",'各会計、関係団体の財政状況及び健全化判断比率'!B32)</f>
        <v>生活排水特別会計</v>
      </c>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宇城広域連合（一般会計）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宇城広域連合（ふるさと市町村圏基金特別会計）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熊本県後期高齢者医療広域連合（一般会計）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熊本県後期高齢者医療広域連合（後期高齢者医療特別会計）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598</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5" t="s">
        <v>577</v>
      </c>
      <c r="D34" s="1215"/>
      <c r="E34" s="1216"/>
      <c r="F34" s="32">
        <v>10.11</v>
      </c>
      <c r="G34" s="33">
        <v>9.49</v>
      </c>
      <c r="H34" s="33">
        <v>4.5199999999999996</v>
      </c>
      <c r="I34" s="33">
        <v>4.68</v>
      </c>
      <c r="J34" s="34">
        <v>6.13</v>
      </c>
      <c r="K34" s="22"/>
      <c r="L34" s="22"/>
      <c r="M34" s="22"/>
      <c r="N34" s="22"/>
      <c r="O34" s="22"/>
      <c r="P34" s="22"/>
    </row>
    <row r="35" spans="1:16" ht="39" customHeight="1" x14ac:dyDescent="0.2">
      <c r="A35" s="22"/>
      <c r="B35" s="35"/>
      <c r="C35" s="1209" t="s">
        <v>578</v>
      </c>
      <c r="D35" s="1210"/>
      <c r="E35" s="1211"/>
      <c r="F35" s="36">
        <v>2.4700000000000002</v>
      </c>
      <c r="G35" s="37">
        <v>1.69</v>
      </c>
      <c r="H35" s="37">
        <v>1.45</v>
      </c>
      <c r="I35" s="37">
        <v>1.36</v>
      </c>
      <c r="J35" s="38">
        <v>1.54</v>
      </c>
      <c r="K35" s="22"/>
      <c r="L35" s="22"/>
      <c r="M35" s="22"/>
      <c r="N35" s="22"/>
      <c r="O35" s="22"/>
      <c r="P35" s="22"/>
    </row>
    <row r="36" spans="1:16" ht="39" customHeight="1" x14ac:dyDescent="0.2">
      <c r="A36" s="22"/>
      <c r="B36" s="35"/>
      <c r="C36" s="1209" t="s">
        <v>579</v>
      </c>
      <c r="D36" s="1210"/>
      <c r="E36" s="1211"/>
      <c r="F36" s="36">
        <v>3.16</v>
      </c>
      <c r="G36" s="37">
        <v>0.59</v>
      </c>
      <c r="H36" s="37">
        <v>0.76</v>
      </c>
      <c r="I36" s="37">
        <v>0.83</v>
      </c>
      <c r="J36" s="38">
        <v>1.1299999999999999</v>
      </c>
      <c r="K36" s="22"/>
      <c r="L36" s="22"/>
      <c r="M36" s="22"/>
      <c r="N36" s="22"/>
      <c r="O36" s="22"/>
      <c r="P36" s="22"/>
    </row>
    <row r="37" spans="1:16" ht="39" customHeight="1" x14ac:dyDescent="0.2">
      <c r="A37" s="22"/>
      <c r="B37" s="35"/>
      <c r="C37" s="1209" t="s">
        <v>580</v>
      </c>
      <c r="D37" s="1210"/>
      <c r="E37" s="1211"/>
      <c r="F37" s="36">
        <v>0.02</v>
      </c>
      <c r="G37" s="37">
        <v>0.03</v>
      </c>
      <c r="H37" s="37">
        <v>0.13</v>
      </c>
      <c r="I37" s="37">
        <v>0.3</v>
      </c>
      <c r="J37" s="38">
        <v>0.13</v>
      </c>
      <c r="K37" s="22"/>
      <c r="L37" s="22"/>
      <c r="M37" s="22"/>
      <c r="N37" s="22"/>
      <c r="O37" s="22"/>
      <c r="P37" s="22"/>
    </row>
    <row r="38" spans="1:16" ht="39" customHeight="1" x14ac:dyDescent="0.2">
      <c r="A38" s="22"/>
      <c r="B38" s="35"/>
      <c r="C38" s="1209" t="s">
        <v>581</v>
      </c>
      <c r="D38" s="1210"/>
      <c r="E38" s="1211"/>
      <c r="F38" s="36">
        <v>0.04</v>
      </c>
      <c r="G38" s="37">
        <v>0.04</v>
      </c>
      <c r="H38" s="37">
        <v>0.04</v>
      </c>
      <c r="I38" s="37">
        <v>0.04</v>
      </c>
      <c r="J38" s="38">
        <v>0.04</v>
      </c>
      <c r="K38" s="22"/>
      <c r="L38" s="22"/>
      <c r="M38" s="22"/>
      <c r="N38" s="22"/>
      <c r="O38" s="22"/>
      <c r="P38" s="22"/>
    </row>
    <row r="39" spans="1:16" ht="39" customHeight="1" x14ac:dyDescent="0.2">
      <c r="A39" s="22"/>
      <c r="B39" s="35"/>
      <c r="C39" s="1209" t="s">
        <v>582</v>
      </c>
      <c r="D39" s="1210"/>
      <c r="E39" s="1211"/>
      <c r="F39" s="36" t="s">
        <v>527</v>
      </c>
      <c r="G39" s="37" t="s">
        <v>527</v>
      </c>
      <c r="H39" s="37">
        <v>0.06</v>
      </c>
      <c r="I39" s="37">
        <v>0.41</v>
      </c>
      <c r="J39" s="38">
        <v>0</v>
      </c>
      <c r="K39" s="22"/>
      <c r="L39" s="22"/>
      <c r="M39" s="22"/>
      <c r="N39" s="22"/>
      <c r="O39" s="22"/>
      <c r="P39" s="22"/>
    </row>
    <row r="40" spans="1:16" ht="39" customHeight="1" x14ac:dyDescent="0.2">
      <c r="A40" s="22"/>
      <c r="B40" s="35"/>
      <c r="C40" s="1209" t="s">
        <v>583</v>
      </c>
      <c r="D40" s="1210"/>
      <c r="E40" s="1211"/>
      <c r="F40" s="36">
        <v>0</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584</v>
      </c>
      <c r="D42" s="1210"/>
      <c r="E42" s="1211"/>
      <c r="F42" s="36" t="s">
        <v>527</v>
      </c>
      <c r="G42" s="37" t="s">
        <v>527</v>
      </c>
      <c r="H42" s="37" t="s">
        <v>527</v>
      </c>
      <c r="I42" s="37" t="s">
        <v>527</v>
      </c>
      <c r="J42" s="38" t="s">
        <v>527</v>
      </c>
      <c r="K42" s="22"/>
      <c r="L42" s="22"/>
      <c r="M42" s="22"/>
      <c r="N42" s="22"/>
      <c r="O42" s="22"/>
      <c r="P42" s="22"/>
    </row>
    <row r="43" spans="1:16" ht="39" customHeight="1" thickBot="1" x14ac:dyDescent="0.25">
      <c r="A43" s="22"/>
      <c r="B43" s="40"/>
      <c r="C43" s="1212" t="s">
        <v>585</v>
      </c>
      <c r="D43" s="1213"/>
      <c r="E43" s="1214"/>
      <c r="F43" s="41">
        <v>7.0000000000000007E-2</v>
      </c>
      <c r="G43" s="42">
        <v>7.0000000000000007E-2</v>
      </c>
      <c r="H43" s="42" t="s">
        <v>527</v>
      </c>
      <c r="I43" s="42" t="s">
        <v>527</v>
      </c>
      <c r="J43" s="43" t="s">
        <v>527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password="C5BB"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800</v>
      </c>
      <c r="L45" s="60">
        <v>930</v>
      </c>
      <c r="M45" s="60">
        <v>986</v>
      </c>
      <c r="N45" s="60">
        <v>940</v>
      </c>
      <c r="O45" s="61">
        <v>920</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2">
      <c r="A48" s="48"/>
      <c r="B48" s="1237"/>
      <c r="C48" s="1238"/>
      <c r="D48" s="62"/>
      <c r="E48" s="1219" t="s">
        <v>14</v>
      </c>
      <c r="F48" s="1219"/>
      <c r="G48" s="1219"/>
      <c r="H48" s="1219"/>
      <c r="I48" s="1219"/>
      <c r="J48" s="1220"/>
      <c r="K48" s="63">
        <v>62</v>
      </c>
      <c r="L48" s="64">
        <v>55</v>
      </c>
      <c r="M48" s="64">
        <v>58</v>
      </c>
      <c r="N48" s="64">
        <v>61</v>
      </c>
      <c r="O48" s="65">
        <v>67</v>
      </c>
      <c r="P48" s="48"/>
      <c r="Q48" s="48"/>
      <c r="R48" s="48"/>
      <c r="S48" s="48"/>
      <c r="T48" s="48"/>
      <c r="U48" s="48"/>
    </row>
    <row r="49" spans="1:21" ht="30.75" customHeight="1" x14ac:dyDescent="0.2">
      <c r="A49" s="48"/>
      <c r="B49" s="1237"/>
      <c r="C49" s="1238"/>
      <c r="D49" s="62"/>
      <c r="E49" s="1219" t="s">
        <v>15</v>
      </c>
      <c r="F49" s="1219"/>
      <c r="G49" s="1219"/>
      <c r="H49" s="1219"/>
      <c r="I49" s="1219"/>
      <c r="J49" s="1220"/>
      <c r="K49" s="63">
        <v>10</v>
      </c>
      <c r="L49" s="64">
        <v>15</v>
      </c>
      <c r="M49" s="64">
        <v>14</v>
      </c>
      <c r="N49" s="64">
        <v>11</v>
      </c>
      <c r="O49" s="65">
        <v>19</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527</v>
      </c>
      <c r="L50" s="64" t="s">
        <v>527</v>
      </c>
      <c r="M50" s="64" t="s">
        <v>527</v>
      </c>
      <c r="N50" s="64" t="s">
        <v>527</v>
      </c>
      <c r="O50" s="65" t="s">
        <v>527</v>
      </c>
      <c r="P50" s="48"/>
      <c r="Q50" s="48"/>
      <c r="R50" s="48"/>
      <c r="S50" s="48"/>
      <c r="T50" s="48"/>
      <c r="U50" s="48"/>
    </row>
    <row r="51" spans="1:21" ht="30.75" customHeight="1" x14ac:dyDescent="0.2">
      <c r="A51" s="48"/>
      <c r="B51" s="1239"/>
      <c r="C51" s="1240"/>
      <c r="D51" s="66"/>
      <c r="E51" s="1219" t="s">
        <v>17</v>
      </c>
      <c r="F51" s="1219"/>
      <c r="G51" s="1219"/>
      <c r="H51" s="1219"/>
      <c r="I51" s="1219"/>
      <c r="J51" s="1220"/>
      <c r="K51" s="63">
        <v>1</v>
      </c>
      <c r="L51" s="64">
        <v>0</v>
      </c>
      <c r="M51" s="64">
        <v>0</v>
      </c>
      <c r="N51" s="64">
        <v>0</v>
      </c>
      <c r="O51" s="65" t="s">
        <v>527</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710</v>
      </c>
      <c r="L52" s="64">
        <v>796</v>
      </c>
      <c r="M52" s="64">
        <v>811</v>
      </c>
      <c r="N52" s="64">
        <v>792</v>
      </c>
      <c r="O52" s="65">
        <v>778</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163</v>
      </c>
      <c r="L53" s="69">
        <v>204</v>
      </c>
      <c r="M53" s="69">
        <v>247</v>
      </c>
      <c r="N53" s="69">
        <v>220</v>
      </c>
      <c r="O53" s="70">
        <v>228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eRXiLf+S2fUJTwHEeNYUX4BPH/RhAacA5dH2yc9rBx2CzjWz0/t1tpP8xmoMUyOrSV6ww0+gX4iYyBGpspmg==" saltValue="40F3prm0vPE11/7ThWSb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569</v>
      </c>
      <c r="J40" s="100" t="s">
        <v>570</v>
      </c>
      <c r="K40" s="100" t="s">
        <v>571</v>
      </c>
      <c r="L40" s="100" t="s">
        <v>572</v>
      </c>
      <c r="M40" s="101" t="s">
        <v>573</v>
      </c>
    </row>
    <row r="41" spans="2:13" ht="27.75" customHeight="1" x14ac:dyDescent="0.2">
      <c r="B41" s="1255" t="s">
        <v>29</v>
      </c>
      <c r="C41" s="1256"/>
      <c r="D41" s="102"/>
      <c r="E41" s="1257" t="s">
        <v>30</v>
      </c>
      <c r="F41" s="1257"/>
      <c r="G41" s="1257"/>
      <c r="H41" s="1258"/>
      <c r="I41" s="358">
        <v>7516</v>
      </c>
      <c r="J41" s="359">
        <v>7844</v>
      </c>
      <c r="K41" s="359">
        <v>8181</v>
      </c>
      <c r="L41" s="359">
        <v>8169</v>
      </c>
      <c r="M41" s="360">
        <v>8064</v>
      </c>
    </row>
    <row r="42" spans="2:13" ht="27.75" customHeight="1" x14ac:dyDescent="0.2">
      <c r="B42" s="1245"/>
      <c r="C42" s="1246"/>
      <c r="D42" s="103"/>
      <c r="E42" s="1249" t="s">
        <v>31</v>
      </c>
      <c r="F42" s="1249"/>
      <c r="G42" s="1249"/>
      <c r="H42" s="1250"/>
      <c r="I42" s="361" t="s">
        <v>527</v>
      </c>
      <c r="J42" s="362" t="s">
        <v>527</v>
      </c>
      <c r="K42" s="362" t="s">
        <v>527</v>
      </c>
      <c r="L42" s="362" t="s">
        <v>527</v>
      </c>
      <c r="M42" s="363" t="s">
        <v>527</v>
      </c>
    </row>
    <row r="43" spans="2:13" ht="27.75" customHeight="1" x14ac:dyDescent="0.2">
      <c r="B43" s="1245"/>
      <c r="C43" s="1246"/>
      <c r="D43" s="103"/>
      <c r="E43" s="1249" t="s">
        <v>32</v>
      </c>
      <c r="F43" s="1249"/>
      <c r="G43" s="1249"/>
      <c r="H43" s="1250"/>
      <c r="I43" s="361">
        <v>699</v>
      </c>
      <c r="J43" s="362">
        <v>533</v>
      </c>
      <c r="K43" s="362">
        <v>425</v>
      </c>
      <c r="L43" s="362">
        <v>373</v>
      </c>
      <c r="M43" s="363">
        <v>378</v>
      </c>
    </row>
    <row r="44" spans="2:13" ht="27.75" customHeight="1" x14ac:dyDescent="0.2">
      <c r="B44" s="1245"/>
      <c r="C44" s="1246"/>
      <c r="D44" s="103"/>
      <c r="E44" s="1249" t="s">
        <v>33</v>
      </c>
      <c r="F44" s="1249"/>
      <c r="G44" s="1249"/>
      <c r="H44" s="1250"/>
      <c r="I44" s="361">
        <v>107</v>
      </c>
      <c r="J44" s="362">
        <v>146</v>
      </c>
      <c r="K44" s="362">
        <v>231</v>
      </c>
      <c r="L44" s="362">
        <v>272</v>
      </c>
      <c r="M44" s="363">
        <v>523</v>
      </c>
    </row>
    <row r="45" spans="2:13" ht="27.75" customHeight="1" x14ac:dyDescent="0.2">
      <c r="B45" s="1245"/>
      <c r="C45" s="1246"/>
      <c r="D45" s="103"/>
      <c r="E45" s="1249" t="s">
        <v>34</v>
      </c>
      <c r="F45" s="1249"/>
      <c r="G45" s="1249"/>
      <c r="H45" s="1250"/>
      <c r="I45" s="361">
        <v>1088</v>
      </c>
      <c r="J45" s="362">
        <v>1041</v>
      </c>
      <c r="K45" s="362">
        <v>1010</v>
      </c>
      <c r="L45" s="362">
        <v>978</v>
      </c>
      <c r="M45" s="363">
        <v>857</v>
      </c>
    </row>
    <row r="46" spans="2:13" ht="27.75" customHeight="1" x14ac:dyDescent="0.2">
      <c r="B46" s="1245"/>
      <c r="C46" s="1246"/>
      <c r="D46" s="104"/>
      <c r="E46" s="1249" t="s">
        <v>35</v>
      </c>
      <c r="F46" s="1249"/>
      <c r="G46" s="1249"/>
      <c r="H46" s="1250"/>
      <c r="I46" s="361" t="s">
        <v>527</v>
      </c>
      <c r="J46" s="362" t="s">
        <v>527</v>
      </c>
      <c r="K46" s="362" t="s">
        <v>527</v>
      </c>
      <c r="L46" s="362" t="s">
        <v>527</v>
      </c>
      <c r="M46" s="363" t="s">
        <v>527</v>
      </c>
    </row>
    <row r="47" spans="2:13" ht="27.75" customHeight="1" x14ac:dyDescent="0.2">
      <c r="B47" s="1245"/>
      <c r="C47" s="1246"/>
      <c r="D47" s="105"/>
      <c r="E47" s="1259" t="s">
        <v>36</v>
      </c>
      <c r="F47" s="1260"/>
      <c r="G47" s="1260"/>
      <c r="H47" s="1261"/>
      <c r="I47" s="361" t="s">
        <v>527</v>
      </c>
      <c r="J47" s="362" t="s">
        <v>527</v>
      </c>
      <c r="K47" s="362" t="s">
        <v>527</v>
      </c>
      <c r="L47" s="362" t="s">
        <v>527</v>
      </c>
      <c r="M47" s="363" t="s">
        <v>527</v>
      </c>
    </row>
    <row r="48" spans="2:13" ht="27.75" customHeight="1" x14ac:dyDescent="0.2">
      <c r="B48" s="1245"/>
      <c r="C48" s="1246"/>
      <c r="D48" s="103"/>
      <c r="E48" s="1249" t="s">
        <v>37</v>
      </c>
      <c r="F48" s="1249"/>
      <c r="G48" s="1249"/>
      <c r="H48" s="1250"/>
      <c r="I48" s="361" t="s">
        <v>527</v>
      </c>
      <c r="J48" s="362" t="s">
        <v>527</v>
      </c>
      <c r="K48" s="362" t="s">
        <v>527</v>
      </c>
      <c r="L48" s="362" t="s">
        <v>527</v>
      </c>
      <c r="M48" s="363" t="s">
        <v>527</v>
      </c>
    </row>
    <row r="49" spans="2:13" ht="27.75" customHeight="1" x14ac:dyDescent="0.2">
      <c r="B49" s="1247"/>
      <c r="C49" s="1248"/>
      <c r="D49" s="103"/>
      <c r="E49" s="1249" t="s">
        <v>38</v>
      </c>
      <c r="F49" s="1249"/>
      <c r="G49" s="1249"/>
      <c r="H49" s="1250"/>
      <c r="I49" s="361" t="s">
        <v>527</v>
      </c>
      <c r="J49" s="362" t="s">
        <v>527</v>
      </c>
      <c r="K49" s="362" t="s">
        <v>527</v>
      </c>
      <c r="L49" s="362" t="s">
        <v>527</v>
      </c>
      <c r="M49" s="363" t="s">
        <v>527</v>
      </c>
    </row>
    <row r="50" spans="2:13" ht="27.75" customHeight="1" x14ac:dyDescent="0.2">
      <c r="B50" s="1243" t="s">
        <v>39</v>
      </c>
      <c r="C50" s="1244"/>
      <c r="D50" s="106"/>
      <c r="E50" s="1249" t="s">
        <v>40</v>
      </c>
      <c r="F50" s="1249"/>
      <c r="G50" s="1249"/>
      <c r="H50" s="1250"/>
      <c r="I50" s="361">
        <v>2871</v>
      </c>
      <c r="J50" s="362">
        <v>3330</v>
      </c>
      <c r="K50" s="362">
        <v>2972</v>
      </c>
      <c r="L50" s="362">
        <v>2922</v>
      </c>
      <c r="M50" s="363">
        <v>3351</v>
      </c>
    </row>
    <row r="51" spans="2:13" ht="27.75" customHeight="1" x14ac:dyDescent="0.2">
      <c r="B51" s="1245"/>
      <c r="C51" s="1246"/>
      <c r="D51" s="103"/>
      <c r="E51" s="1249" t="s">
        <v>41</v>
      </c>
      <c r="F51" s="1249"/>
      <c r="G51" s="1249"/>
      <c r="H51" s="1250"/>
      <c r="I51" s="361">
        <v>67</v>
      </c>
      <c r="J51" s="362">
        <v>115</v>
      </c>
      <c r="K51" s="362">
        <v>107</v>
      </c>
      <c r="L51" s="362">
        <v>101</v>
      </c>
      <c r="M51" s="363">
        <v>94</v>
      </c>
    </row>
    <row r="52" spans="2:13" ht="27.75" customHeight="1" x14ac:dyDescent="0.2">
      <c r="B52" s="1247"/>
      <c r="C52" s="1248"/>
      <c r="D52" s="103"/>
      <c r="E52" s="1249" t="s">
        <v>42</v>
      </c>
      <c r="F52" s="1249"/>
      <c r="G52" s="1249"/>
      <c r="H52" s="1250"/>
      <c r="I52" s="361">
        <v>6457</v>
      </c>
      <c r="J52" s="362">
        <v>6643</v>
      </c>
      <c r="K52" s="362">
        <v>7013</v>
      </c>
      <c r="L52" s="362">
        <v>6895</v>
      </c>
      <c r="M52" s="363">
        <v>6724</v>
      </c>
    </row>
    <row r="53" spans="2:13" ht="27.75" customHeight="1" thickBot="1" x14ac:dyDescent="0.25">
      <c r="B53" s="1251" t="s">
        <v>20</v>
      </c>
      <c r="C53" s="1252"/>
      <c r="D53" s="107"/>
      <c r="E53" s="1253" t="s">
        <v>43</v>
      </c>
      <c r="F53" s="1253"/>
      <c r="G53" s="1253"/>
      <c r="H53" s="1254"/>
      <c r="I53" s="364">
        <v>15</v>
      </c>
      <c r="J53" s="365">
        <v>-525</v>
      </c>
      <c r="K53" s="365">
        <v>-245</v>
      </c>
      <c r="L53" s="365">
        <v>-126</v>
      </c>
      <c r="M53" s="366">
        <v>-347</v>
      </c>
    </row>
    <row r="54" spans="2:13" ht="27.75" customHeight="1" x14ac:dyDescent="0.25">
      <c r="B54" s="108" t="s">
        <v>44</v>
      </c>
      <c r="C54" s="109"/>
      <c r="D54" s="109"/>
      <c r="E54" s="110"/>
      <c r="F54" s="110"/>
      <c r="G54" s="110"/>
      <c r="H54" s="110"/>
      <c r="I54" s="111"/>
      <c r="J54" s="111"/>
      <c r="K54" s="111"/>
      <c r="L54" s="111"/>
      <c r="M54" s="111"/>
    </row>
    <row r="55" spans="2:13" ht="13" x14ac:dyDescent="0.2"/>
  </sheetData>
  <sheetProtection algorithmName="SHA-512" hashValue="O9Y72CyKJwKB6eIMdwW1Ct51r9ngbStbGNr3MILtTX4uG+KJj5zUFjHuMk3Tx83zscqfi+ot8JEmKO/uljeiBw==" saltValue="/nXvrJ2LuZN5ZkL2VGwk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45</v>
      </c>
    </row>
    <row r="54" spans="2:8" ht="29.25" customHeight="1" thickBot="1" x14ac:dyDescent="0.35">
      <c r="B54" s="113" t="s">
        <v>1</v>
      </c>
      <c r="C54" s="114"/>
      <c r="D54" s="114"/>
      <c r="E54" s="115" t="s">
        <v>2</v>
      </c>
      <c r="F54" s="116" t="s">
        <v>571</v>
      </c>
      <c r="G54" s="116" t="s">
        <v>572</v>
      </c>
      <c r="H54" s="117" t="s">
        <v>573</v>
      </c>
    </row>
    <row r="55" spans="2:8" ht="52.5" customHeight="1" x14ac:dyDescent="0.2">
      <c r="B55" s="118"/>
      <c r="C55" s="1270" t="s">
        <v>46</v>
      </c>
      <c r="D55" s="1270"/>
      <c r="E55" s="1271"/>
      <c r="F55" s="119">
        <v>1799</v>
      </c>
      <c r="G55" s="119">
        <v>1679</v>
      </c>
      <c r="H55" s="120">
        <v>1672</v>
      </c>
    </row>
    <row r="56" spans="2:8" ht="52.5" customHeight="1" x14ac:dyDescent="0.2">
      <c r="B56" s="121"/>
      <c r="C56" s="1272" t="s">
        <v>47</v>
      </c>
      <c r="D56" s="1272"/>
      <c r="E56" s="1273"/>
      <c r="F56" s="122">
        <v>498</v>
      </c>
      <c r="G56" s="122">
        <v>497</v>
      </c>
      <c r="H56" s="123">
        <v>506</v>
      </c>
    </row>
    <row r="57" spans="2:8" ht="53.25" customHeight="1" x14ac:dyDescent="0.2">
      <c r="B57" s="121"/>
      <c r="C57" s="1274" t="s">
        <v>48</v>
      </c>
      <c r="D57" s="1274"/>
      <c r="E57" s="1275"/>
      <c r="F57" s="124">
        <v>1210</v>
      </c>
      <c r="G57" s="124">
        <v>1391</v>
      </c>
      <c r="H57" s="125">
        <v>1887</v>
      </c>
    </row>
    <row r="58" spans="2:8" ht="45.75" customHeight="1" x14ac:dyDescent="0.2">
      <c r="B58" s="126"/>
      <c r="C58" s="1262" t="s">
        <v>49</v>
      </c>
      <c r="D58" s="1263"/>
      <c r="E58" s="1264"/>
      <c r="F58" s="127">
        <v>613</v>
      </c>
      <c r="G58" s="127">
        <v>709</v>
      </c>
      <c r="H58" s="128">
        <v>798</v>
      </c>
    </row>
    <row r="59" spans="2:8" ht="45.75" customHeight="1" x14ac:dyDescent="0.2">
      <c r="B59" s="126"/>
      <c r="C59" s="1262" t="s">
        <v>50</v>
      </c>
      <c r="D59" s="1263"/>
      <c r="E59" s="1264"/>
      <c r="F59" s="127">
        <v>92</v>
      </c>
      <c r="G59" s="127">
        <v>182</v>
      </c>
      <c r="H59" s="128">
        <v>432</v>
      </c>
    </row>
    <row r="60" spans="2:8" ht="45.75" customHeight="1" x14ac:dyDescent="0.2">
      <c r="B60" s="126"/>
      <c r="C60" s="1262" t="s">
        <v>51</v>
      </c>
      <c r="D60" s="1263"/>
      <c r="E60" s="1264"/>
      <c r="F60" s="127">
        <v>273</v>
      </c>
      <c r="G60" s="127">
        <v>273</v>
      </c>
      <c r="H60" s="128">
        <v>413</v>
      </c>
    </row>
    <row r="61" spans="2:8" ht="45.75" customHeight="1" x14ac:dyDescent="0.2">
      <c r="B61" s="126"/>
      <c r="C61" s="1262" t="s">
        <v>50</v>
      </c>
      <c r="D61" s="1263"/>
      <c r="E61" s="1264"/>
      <c r="F61" s="127">
        <v>41</v>
      </c>
      <c r="G61" s="127">
        <v>66</v>
      </c>
      <c r="H61" s="128">
        <v>103</v>
      </c>
    </row>
    <row r="62" spans="2:8" ht="45.75" customHeight="1" thickBot="1" x14ac:dyDescent="0.25">
      <c r="B62" s="129"/>
      <c r="C62" s="1265" t="s">
        <v>50</v>
      </c>
      <c r="D62" s="1266"/>
      <c r="E62" s="1267"/>
      <c r="F62" s="130">
        <v>45</v>
      </c>
      <c r="G62" s="130">
        <v>45</v>
      </c>
      <c r="H62" s="131">
        <v>45</v>
      </c>
    </row>
    <row r="63" spans="2:8" ht="52.5" customHeight="1" thickBot="1" x14ac:dyDescent="0.25">
      <c r="B63" s="132"/>
      <c r="C63" s="1268" t="s">
        <v>52</v>
      </c>
      <c r="D63" s="1268"/>
      <c r="E63" s="1269"/>
      <c r="F63" s="133">
        <v>3507</v>
      </c>
      <c r="G63" s="133">
        <v>3568</v>
      </c>
      <c r="H63" s="134">
        <v>4065</v>
      </c>
    </row>
    <row r="64" spans="2:8" ht="13" x14ac:dyDescent="0.2"/>
  </sheetData>
  <sheetProtection algorithmName="SHA-512" hashValue="cnHjjcCZBe1C+Ag0162P0LsWVTD4C0Zcbkcgpmpwur3VeI0vDfGE5Mf9MFu7grf07yp4XOw9kS/2tzZlEjZHOg==" saltValue="riE4eMcZ+Ox8hMvMtZtI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601</v>
      </c>
    </row>
    <row r="50" spans="1:109" ht="13"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569</v>
      </c>
      <c r="BQ50" s="1289"/>
      <c r="BR50" s="1289"/>
      <c r="BS50" s="1289"/>
      <c r="BT50" s="1289"/>
      <c r="BU50" s="1289"/>
      <c r="BV50" s="1289"/>
      <c r="BW50" s="1289"/>
      <c r="BX50" s="1289" t="s">
        <v>570</v>
      </c>
      <c r="BY50" s="1289"/>
      <c r="BZ50" s="1289"/>
      <c r="CA50" s="1289"/>
      <c r="CB50" s="1289"/>
      <c r="CC50" s="1289"/>
      <c r="CD50" s="1289"/>
      <c r="CE50" s="1289"/>
      <c r="CF50" s="1289" t="s">
        <v>571</v>
      </c>
      <c r="CG50" s="1289"/>
      <c r="CH50" s="1289"/>
      <c r="CI50" s="1289"/>
      <c r="CJ50" s="1289"/>
      <c r="CK50" s="1289"/>
      <c r="CL50" s="1289"/>
      <c r="CM50" s="1289"/>
      <c r="CN50" s="1289" t="s">
        <v>572</v>
      </c>
      <c r="CO50" s="1289"/>
      <c r="CP50" s="1289"/>
      <c r="CQ50" s="1289"/>
      <c r="CR50" s="1289"/>
      <c r="CS50" s="1289"/>
      <c r="CT50" s="1289"/>
      <c r="CU50" s="1289"/>
      <c r="CV50" s="1289" t="s">
        <v>573</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602</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0">
        <v>0.4</v>
      </c>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0">
        <v>59.3</v>
      </c>
      <c r="BQ53" s="1290"/>
      <c r="BR53" s="1290"/>
      <c r="BS53" s="1290"/>
      <c r="BT53" s="1290"/>
      <c r="BU53" s="1290"/>
      <c r="BV53" s="1290"/>
      <c r="BW53" s="1290"/>
      <c r="BX53" s="1290">
        <v>60.5</v>
      </c>
      <c r="BY53" s="1290"/>
      <c r="BZ53" s="1290"/>
      <c r="CA53" s="1290"/>
      <c r="CB53" s="1290"/>
      <c r="CC53" s="1290"/>
      <c r="CD53" s="1290"/>
      <c r="CE53" s="1290"/>
      <c r="CF53" s="1290">
        <v>61.5</v>
      </c>
      <c r="CG53" s="1290"/>
      <c r="CH53" s="1290"/>
      <c r="CI53" s="1290"/>
      <c r="CJ53" s="1290"/>
      <c r="CK53" s="1290"/>
      <c r="CL53" s="1290"/>
      <c r="CM53" s="1290"/>
      <c r="CN53" s="1290">
        <v>62.7</v>
      </c>
      <c r="CO53" s="1290"/>
      <c r="CP53" s="1290"/>
      <c r="CQ53" s="1290"/>
      <c r="CR53" s="1290"/>
      <c r="CS53" s="1290"/>
      <c r="CT53" s="1290"/>
      <c r="CU53" s="1290"/>
      <c r="CV53" s="1290">
        <v>64</v>
      </c>
      <c r="CW53" s="1290"/>
      <c r="CX53" s="1290"/>
      <c r="CY53" s="1290"/>
      <c r="CZ53" s="1290"/>
      <c r="DA53" s="1290"/>
      <c r="DB53" s="1290"/>
      <c r="DC53" s="1290"/>
    </row>
    <row r="54" spans="1:109" ht="13"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383"/>
      <c r="B55" s="375"/>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603</v>
      </c>
      <c r="BC55" s="1292"/>
      <c r="BD55" s="1292"/>
      <c r="BE55" s="1292"/>
      <c r="BF55" s="1292"/>
      <c r="BG55" s="1292"/>
      <c r="BH55" s="1292"/>
      <c r="BI55" s="1292"/>
      <c r="BJ55" s="1292"/>
      <c r="BK55" s="1292"/>
      <c r="BL55" s="1292"/>
      <c r="BM55" s="1292"/>
      <c r="BN55" s="1292"/>
      <c r="BO55" s="1292"/>
      <c r="BP55" s="1290">
        <v>32.799999999999997</v>
      </c>
      <c r="BQ55" s="1290"/>
      <c r="BR55" s="1290"/>
      <c r="BS55" s="1290"/>
      <c r="BT55" s="1290"/>
      <c r="BU55" s="1290"/>
      <c r="BV55" s="1290"/>
      <c r="BW55" s="1290"/>
      <c r="BX55" s="1290">
        <v>20.9</v>
      </c>
      <c r="BY55" s="1290"/>
      <c r="BZ55" s="1290"/>
      <c r="CA55" s="1290"/>
      <c r="CB55" s="1290"/>
      <c r="CC55" s="1290"/>
      <c r="CD55" s="1290"/>
      <c r="CE55" s="1290"/>
      <c r="CF55" s="1290">
        <v>21</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60.5</v>
      </c>
      <c r="BY57" s="1290"/>
      <c r="BZ57" s="1290"/>
      <c r="CA57" s="1290"/>
      <c r="CB57" s="1290"/>
      <c r="CC57" s="1290"/>
      <c r="CD57" s="1290"/>
      <c r="CE57" s="1290"/>
      <c r="CF57" s="1290">
        <v>61.5</v>
      </c>
      <c r="CG57" s="1290"/>
      <c r="CH57" s="1290"/>
      <c r="CI57" s="1290"/>
      <c r="CJ57" s="1290"/>
      <c r="CK57" s="1290"/>
      <c r="CL57" s="1290"/>
      <c r="CM57" s="1290"/>
      <c r="CN57" s="1290">
        <v>64.099999999999994</v>
      </c>
      <c r="CO57" s="1290"/>
      <c r="CP57" s="1290"/>
      <c r="CQ57" s="1290"/>
      <c r="CR57" s="1290"/>
      <c r="CS57" s="1290"/>
      <c r="CT57" s="1290"/>
      <c r="CU57" s="1290"/>
      <c r="CV57" s="1290">
        <v>66.3</v>
      </c>
      <c r="CW57" s="1290"/>
      <c r="CX57" s="1290"/>
      <c r="CY57" s="1290"/>
      <c r="CZ57" s="1290"/>
      <c r="DA57" s="1290"/>
      <c r="DB57" s="1290"/>
      <c r="DC57" s="1290"/>
      <c r="DD57" s="388"/>
      <c r="DE57" s="387"/>
    </row>
    <row r="58" spans="1:109" s="383" customFormat="1" ht="13"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606</v>
      </c>
    </row>
    <row r="64" spans="1:109" ht="13" x14ac:dyDescent="0.2">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601</v>
      </c>
    </row>
    <row r="72" spans="2:107" ht="13"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569</v>
      </c>
      <c r="BQ72" s="1289"/>
      <c r="BR72" s="1289"/>
      <c r="BS72" s="1289"/>
      <c r="BT72" s="1289"/>
      <c r="BU72" s="1289"/>
      <c r="BV72" s="1289"/>
      <c r="BW72" s="1289"/>
      <c r="BX72" s="1289" t="s">
        <v>570</v>
      </c>
      <c r="BY72" s="1289"/>
      <c r="BZ72" s="1289"/>
      <c r="CA72" s="1289"/>
      <c r="CB72" s="1289"/>
      <c r="CC72" s="1289"/>
      <c r="CD72" s="1289"/>
      <c r="CE72" s="1289"/>
      <c r="CF72" s="1289" t="s">
        <v>571</v>
      </c>
      <c r="CG72" s="1289"/>
      <c r="CH72" s="1289"/>
      <c r="CI72" s="1289"/>
      <c r="CJ72" s="1289"/>
      <c r="CK72" s="1289"/>
      <c r="CL72" s="1289"/>
      <c r="CM72" s="1289"/>
      <c r="CN72" s="1289" t="s">
        <v>572</v>
      </c>
      <c r="CO72" s="1289"/>
      <c r="CP72" s="1289"/>
      <c r="CQ72" s="1289"/>
      <c r="CR72" s="1289"/>
      <c r="CS72" s="1289"/>
      <c r="CT72" s="1289"/>
      <c r="CU72" s="1289"/>
      <c r="CV72" s="1289" t="s">
        <v>573</v>
      </c>
      <c r="CW72" s="1289"/>
      <c r="CX72" s="1289"/>
      <c r="CY72" s="1289"/>
      <c r="CZ72" s="1289"/>
      <c r="DA72" s="1289"/>
      <c r="DB72" s="1289"/>
      <c r="DC72" s="1289"/>
    </row>
    <row r="73" spans="2:107" ht="13" x14ac:dyDescent="0.2">
      <c r="B73" s="375"/>
      <c r="G73" s="1295"/>
      <c r="H73" s="1295"/>
      <c r="I73" s="1295"/>
      <c r="J73" s="1295"/>
      <c r="K73" s="1296"/>
      <c r="L73" s="1296"/>
      <c r="M73" s="1296"/>
      <c r="N73" s="1296"/>
      <c r="AM73" s="384"/>
      <c r="AN73" s="1292" t="s">
        <v>602</v>
      </c>
      <c r="AO73" s="1292"/>
      <c r="AP73" s="1292"/>
      <c r="AQ73" s="1292"/>
      <c r="AR73" s="1292"/>
      <c r="AS73" s="1292"/>
      <c r="AT73" s="1292"/>
      <c r="AU73" s="1292"/>
      <c r="AV73" s="1292"/>
      <c r="AW73" s="1292"/>
      <c r="AX73" s="1292"/>
      <c r="AY73" s="1292"/>
      <c r="AZ73" s="1292"/>
      <c r="BA73" s="1292"/>
      <c r="BB73" s="1292" t="s">
        <v>603</v>
      </c>
      <c r="BC73" s="1292"/>
      <c r="BD73" s="1292"/>
      <c r="BE73" s="1292"/>
      <c r="BF73" s="1292"/>
      <c r="BG73" s="1292"/>
      <c r="BH73" s="1292"/>
      <c r="BI73" s="1292"/>
      <c r="BJ73" s="1292"/>
      <c r="BK73" s="1292"/>
      <c r="BL73" s="1292"/>
      <c r="BM73" s="1292"/>
      <c r="BN73" s="1292"/>
      <c r="BO73" s="1292"/>
      <c r="BP73" s="1290">
        <v>0.4</v>
      </c>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5.7</v>
      </c>
      <c r="BQ75" s="1290"/>
      <c r="BR75" s="1290"/>
      <c r="BS75" s="1290"/>
      <c r="BT75" s="1290"/>
      <c r="BU75" s="1290"/>
      <c r="BV75" s="1290"/>
      <c r="BW75" s="1290"/>
      <c r="BX75" s="1290">
        <v>5.6</v>
      </c>
      <c r="BY75" s="1290"/>
      <c r="BZ75" s="1290"/>
      <c r="CA75" s="1290"/>
      <c r="CB75" s="1290"/>
      <c r="CC75" s="1290"/>
      <c r="CD75" s="1290"/>
      <c r="CE75" s="1290"/>
      <c r="CF75" s="1290">
        <v>5.9</v>
      </c>
      <c r="CG75" s="1290"/>
      <c r="CH75" s="1290"/>
      <c r="CI75" s="1290"/>
      <c r="CJ75" s="1290"/>
      <c r="CK75" s="1290"/>
      <c r="CL75" s="1290"/>
      <c r="CM75" s="1290"/>
      <c r="CN75" s="1290">
        <v>6.4</v>
      </c>
      <c r="CO75" s="1290"/>
      <c r="CP75" s="1290"/>
      <c r="CQ75" s="1290"/>
      <c r="CR75" s="1290"/>
      <c r="CS75" s="1290"/>
      <c r="CT75" s="1290"/>
      <c r="CU75" s="1290"/>
      <c r="CV75" s="1290">
        <v>6.4</v>
      </c>
      <c r="CW75" s="1290"/>
      <c r="CX75" s="1290"/>
      <c r="CY75" s="1290"/>
      <c r="CZ75" s="1290"/>
      <c r="DA75" s="1290"/>
      <c r="DB75" s="1290"/>
      <c r="DC75" s="1290"/>
    </row>
    <row r="76" spans="2:107" ht="13"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375"/>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32.799999999999997</v>
      </c>
      <c r="BQ77" s="1290"/>
      <c r="BR77" s="1290"/>
      <c r="BS77" s="1290"/>
      <c r="BT77" s="1290"/>
      <c r="BU77" s="1290"/>
      <c r="BV77" s="1290"/>
      <c r="BW77" s="1290"/>
      <c r="BX77" s="1290">
        <v>20.9</v>
      </c>
      <c r="BY77" s="1290"/>
      <c r="BZ77" s="1290"/>
      <c r="CA77" s="1290"/>
      <c r="CB77" s="1290"/>
      <c r="CC77" s="1290"/>
      <c r="CD77" s="1290"/>
      <c r="CE77" s="1290"/>
      <c r="CF77" s="1290">
        <v>21</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9.1</v>
      </c>
      <c r="BQ79" s="1290"/>
      <c r="BR79" s="1290"/>
      <c r="BS79" s="1290"/>
      <c r="BT79" s="1290"/>
      <c r="BU79" s="1290"/>
      <c r="BV79" s="1290"/>
      <c r="BW79" s="1290"/>
      <c r="BX79" s="1290">
        <v>9.1</v>
      </c>
      <c r="BY79" s="1290"/>
      <c r="BZ79" s="1290"/>
      <c r="CA79" s="1290"/>
      <c r="CB79" s="1290"/>
      <c r="CC79" s="1290"/>
      <c r="CD79" s="1290"/>
      <c r="CE79" s="1290"/>
      <c r="CF79" s="1290">
        <v>9.1999999999999993</v>
      </c>
      <c r="CG79" s="1290"/>
      <c r="CH79" s="1290"/>
      <c r="CI79" s="1290"/>
      <c r="CJ79" s="1290"/>
      <c r="CK79" s="1290"/>
      <c r="CL79" s="1290"/>
      <c r="CM79" s="1290"/>
      <c r="CN79" s="1290">
        <v>8</v>
      </c>
      <c r="CO79" s="1290"/>
      <c r="CP79" s="1290"/>
      <c r="CQ79" s="1290"/>
      <c r="CR79" s="1290"/>
      <c r="CS79" s="1290"/>
      <c r="CT79" s="1290"/>
      <c r="CU79" s="1290"/>
      <c r="CV79" s="1290">
        <v>8</v>
      </c>
      <c r="CW79" s="1290"/>
      <c r="CX79" s="1290"/>
      <c r="CY79" s="1290"/>
      <c r="CZ79" s="1290"/>
      <c r="DA79" s="1290"/>
      <c r="DB79" s="1290"/>
      <c r="DC79" s="1290"/>
    </row>
    <row r="80" spans="2:107" ht="13"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TCTFNvZgoo13GQ5hs8tv+HUIcAPOfi1npeVnTFGrJhbgSk/12UVkYu+Yw0O2CK1qkDxuozsZ5HtHs68bpkpGSg==" saltValue="KQ9Gzpj9sV3LqC3klLyS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70" zoomScaleNormal="70" zoomScaleSheetLayoutView="70" workbookViewId="0">
      <selection activeCell="AF112" sqref="AF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cDb7Tl6A8yYVoWn/ahyzfSOcjPhsVsFJa9hoS92xGtf05mMC9s1xwKC1h43mbOIhTTzLUBvPlPEcatpZdO00cw==" saltValue="BCKMcZcxfSA0mf3B8JEe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7" zoomScale="70" zoomScaleNormal="7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vT0a/RnPUbf57gf7mVy2zgl5slBu3LSox0KuZ5pd2/n3g46/3TlA7+WhTIdih50ZX7D4ijMbrfP+byWnBLMpog==" saltValue="n3KWT+D7Ed4vOohgTd4S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566</v>
      </c>
      <c r="G2" s="148"/>
      <c r="H2" s="149"/>
    </row>
    <row r="3" spans="1:8" x14ac:dyDescent="0.2">
      <c r="A3" s="145" t="s">
        <v>559</v>
      </c>
      <c r="B3" s="150"/>
      <c r="C3" s="151"/>
      <c r="D3" s="152">
        <v>111333</v>
      </c>
      <c r="E3" s="153"/>
      <c r="F3" s="154">
        <v>82993</v>
      </c>
      <c r="G3" s="155"/>
      <c r="H3" s="156"/>
    </row>
    <row r="4" spans="1:8" x14ac:dyDescent="0.2">
      <c r="A4" s="157"/>
      <c r="B4" s="158"/>
      <c r="C4" s="159"/>
      <c r="D4" s="160">
        <v>47911</v>
      </c>
      <c r="E4" s="161"/>
      <c r="F4" s="162">
        <v>46787</v>
      </c>
      <c r="G4" s="163"/>
      <c r="H4" s="164"/>
    </row>
    <row r="5" spans="1:8" x14ac:dyDescent="0.2">
      <c r="A5" s="145" t="s">
        <v>561</v>
      </c>
      <c r="B5" s="150"/>
      <c r="C5" s="151"/>
      <c r="D5" s="152">
        <v>151695</v>
      </c>
      <c r="E5" s="153"/>
      <c r="F5" s="154">
        <v>108252</v>
      </c>
      <c r="G5" s="155"/>
      <c r="H5" s="156"/>
    </row>
    <row r="6" spans="1:8" x14ac:dyDescent="0.2">
      <c r="A6" s="157"/>
      <c r="B6" s="158"/>
      <c r="C6" s="159"/>
      <c r="D6" s="160">
        <v>35938</v>
      </c>
      <c r="E6" s="161"/>
      <c r="F6" s="162">
        <v>50321</v>
      </c>
      <c r="G6" s="163"/>
      <c r="H6" s="164"/>
    </row>
    <row r="7" spans="1:8" x14ac:dyDescent="0.2">
      <c r="A7" s="145" t="s">
        <v>562</v>
      </c>
      <c r="B7" s="150"/>
      <c r="C7" s="151"/>
      <c r="D7" s="152">
        <v>175946</v>
      </c>
      <c r="E7" s="153"/>
      <c r="F7" s="154">
        <v>93492</v>
      </c>
      <c r="G7" s="155"/>
      <c r="H7" s="156"/>
    </row>
    <row r="8" spans="1:8" x14ac:dyDescent="0.2">
      <c r="A8" s="157"/>
      <c r="B8" s="158"/>
      <c r="C8" s="159"/>
      <c r="D8" s="160">
        <v>82143</v>
      </c>
      <c r="E8" s="161"/>
      <c r="F8" s="162">
        <v>53316</v>
      </c>
      <c r="G8" s="163"/>
      <c r="H8" s="164"/>
    </row>
    <row r="9" spans="1:8" x14ac:dyDescent="0.2">
      <c r="A9" s="145" t="s">
        <v>563</v>
      </c>
      <c r="B9" s="150"/>
      <c r="C9" s="151"/>
      <c r="D9" s="152">
        <v>151158</v>
      </c>
      <c r="E9" s="153"/>
      <c r="F9" s="154">
        <v>126525</v>
      </c>
      <c r="G9" s="155"/>
      <c r="H9" s="156"/>
    </row>
    <row r="10" spans="1:8" x14ac:dyDescent="0.2">
      <c r="A10" s="157"/>
      <c r="B10" s="158"/>
      <c r="C10" s="159"/>
      <c r="D10" s="160">
        <v>57431</v>
      </c>
      <c r="E10" s="161"/>
      <c r="F10" s="162">
        <v>67052</v>
      </c>
      <c r="G10" s="163"/>
      <c r="H10" s="164"/>
    </row>
    <row r="11" spans="1:8" x14ac:dyDescent="0.2">
      <c r="A11" s="145" t="s">
        <v>564</v>
      </c>
      <c r="B11" s="150"/>
      <c r="C11" s="151"/>
      <c r="D11" s="152">
        <v>139496</v>
      </c>
      <c r="E11" s="153"/>
      <c r="F11" s="154">
        <v>122054</v>
      </c>
      <c r="G11" s="155"/>
      <c r="H11" s="156"/>
    </row>
    <row r="12" spans="1:8" x14ac:dyDescent="0.2">
      <c r="A12" s="157"/>
      <c r="B12" s="158"/>
      <c r="C12" s="165"/>
      <c r="D12" s="160">
        <v>62954</v>
      </c>
      <c r="E12" s="161"/>
      <c r="F12" s="162">
        <v>68298</v>
      </c>
      <c r="G12" s="163"/>
      <c r="H12" s="164"/>
    </row>
    <row r="13" spans="1:8" x14ac:dyDescent="0.2">
      <c r="A13" s="145"/>
      <c r="B13" s="150"/>
      <c r="C13" s="166"/>
      <c r="D13" s="167">
        <v>145926</v>
      </c>
      <c r="E13" s="168"/>
      <c r="F13" s="169">
        <v>106663</v>
      </c>
      <c r="G13" s="170"/>
      <c r="H13" s="156"/>
    </row>
    <row r="14" spans="1:8" x14ac:dyDescent="0.2">
      <c r="A14" s="157"/>
      <c r="B14" s="158"/>
      <c r="C14" s="159"/>
      <c r="D14" s="160">
        <v>57275</v>
      </c>
      <c r="E14" s="161"/>
      <c r="F14" s="162">
        <v>57155</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10.119999999999999</v>
      </c>
      <c r="C19" s="171">
        <f>ROUND(VALUE(SUBSTITUTE(実質収支比率等に係る経年分析!G$48,"▲","-")),2)</f>
        <v>9.5</v>
      </c>
      <c r="D19" s="171">
        <f>ROUND(VALUE(SUBSTITUTE(実質収支比率等に係る経年分析!H$48,"▲","-")),2)</f>
        <v>4.5199999999999996</v>
      </c>
      <c r="E19" s="171">
        <f>ROUND(VALUE(SUBSTITUTE(実質収支比率等に係る経年分析!I$48,"▲","-")),2)</f>
        <v>4.6900000000000004</v>
      </c>
      <c r="F19" s="171">
        <f>ROUND(VALUE(SUBSTITUTE(実質収支比率等に係る経年分析!J$48,"▲","-")),2)</f>
        <v>6.12</v>
      </c>
    </row>
    <row r="20" spans="1:11" x14ac:dyDescent="0.2">
      <c r="A20" s="171" t="s">
        <v>56</v>
      </c>
      <c r="B20" s="171">
        <f>ROUND(VALUE(SUBSTITUTE(実質収支比率等に係る経年分析!F$47,"▲","-")),2)</f>
        <v>47.58</v>
      </c>
      <c r="C20" s="171">
        <f>ROUND(VALUE(SUBSTITUTE(実質収支比率等に係る経年分析!G$47,"▲","-")),2)</f>
        <v>44.19</v>
      </c>
      <c r="D20" s="171">
        <f>ROUND(VALUE(SUBSTITUTE(実質収支比率等に係る経年分析!H$47,"▲","-")),2)</f>
        <v>42.76</v>
      </c>
      <c r="E20" s="171">
        <f>ROUND(VALUE(SUBSTITUTE(実質収支比率等に係る経年分析!I$47,"▲","-")),2)</f>
        <v>38.54</v>
      </c>
      <c r="F20" s="171">
        <f>ROUND(VALUE(SUBSTITUTE(実質収支比率等に係る経年分析!J$47,"▲","-")),2)</f>
        <v>36.340000000000003</v>
      </c>
    </row>
    <row r="21" spans="1:11" x14ac:dyDescent="0.2">
      <c r="A21" s="171" t="s">
        <v>57</v>
      </c>
      <c r="B21" s="171">
        <f>IF(ISNUMBER(VALUE(SUBSTITUTE(実質収支比率等に係る経年分析!F$49,"▲","-"))),ROUND(VALUE(SUBSTITUTE(実質収支比率等に係る経年分析!F$49,"▲","-")),2),NA())</f>
        <v>3.29</v>
      </c>
      <c r="C21" s="171">
        <f>IF(ISNUMBER(VALUE(SUBSTITUTE(実質収支比率等に係る経年分析!G$49,"▲","-"))),ROUND(VALUE(SUBSTITUTE(実質収支比率等に係る経年分析!G$49,"▲","-")),2),NA())</f>
        <v>-3.79</v>
      </c>
      <c r="D21" s="171">
        <f>IF(ISNUMBER(VALUE(SUBSTITUTE(実質収支比率等に係る経年分析!H$49,"▲","-"))),ROUND(VALUE(SUBSTITUTE(実質収支比率等に係る経年分析!H$49,"▲","-")),2),NA())</f>
        <v>-6.31</v>
      </c>
      <c r="E21" s="171">
        <f>IF(ISNUMBER(VALUE(SUBSTITUTE(実質収支比率等に係る経年分析!I$49,"▲","-"))),ROUND(VALUE(SUBSTITUTE(実質収支比率等に係る経年分析!I$49,"▲","-")),2),NA())</f>
        <v>-2.44</v>
      </c>
      <c r="F21" s="171">
        <f>IF(ISNUMBER(VALUE(SUBSTITUTE(実質収支比率等に係る経年分析!J$49,"▲","-"))),ROUND(VALUE(SUBSTITUTE(実質収支比率等に係る経年分析!J$49,"▲","-")),2),NA())</f>
        <v>1.53</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2">
      <c r="A33" s="172" t="str">
        <f>IF(連結実質赤字比率に係る赤字・黒字の構成分析!C$37="",NA(),連結実質赤字比率に係る赤字・黒字の構成分析!C$37)</f>
        <v>生活排水特別会計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2.4700000000000002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4.5199999999999996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6.13</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710</v>
      </c>
      <c r="E42" s="173"/>
      <c r="F42" s="173"/>
      <c r="G42" s="173">
        <f>'実質公債費比率（分子）の構造'!L$52</f>
        <v>796</v>
      </c>
      <c r="H42" s="173"/>
      <c r="I42" s="173"/>
      <c r="J42" s="173">
        <f>'実質公債費比率（分子）の構造'!M$52</f>
        <v>811</v>
      </c>
      <c r="K42" s="173"/>
      <c r="L42" s="173"/>
      <c r="M42" s="173">
        <f>'実質公債費比率（分子）の構造'!N$52</f>
        <v>792</v>
      </c>
      <c r="N42" s="173"/>
      <c r="O42" s="173"/>
      <c r="P42" s="173">
        <f>'実質公債費比率（分子）の構造'!O$52</f>
        <v>778</v>
      </c>
    </row>
    <row r="43" spans="1:16" x14ac:dyDescent="0.2">
      <c r="A43" s="173" t="s">
        <v>17</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10</v>
      </c>
      <c r="C45" s="173"/>
      <c r="D45" s="173"/>
      <c r="E45" s="173">
        <f>'実質公債費比率（分子）の構造'!L$49</f>
        <v>15</v>
      </c>
      <c r="F45" s="173"/>
      <c r="G45" s="173"/>
      <c r="H45" s="173">
        <f>'実質公債費比率（分子）の構造'!M$49</f>
        <v>14</v>
      </c>
      <c r="I45" s="173"/>
      <c r="J45" s="173"/>
      <c r="K45" s="173">
        <f>'実質公債費比率（分子）の構造'!N$49</f>
        <v>11</v>
      </c>
      <c r="L45" s="173"/>
      <c r="M45" s="173"/>
      <c r="N45" s="173">
        <f>'実質公債費比率（分子）の構造'!O$49</f>
        <v>19</v>
      </c>
      <c r="O45" s="173"/>
      <c r="P45" s="173"/>
    </row>
    <row r="46" spans="1:16" x14ac:dyDescent="0.2">
      <c r="A46" s="173" t="s">
        <v>67</v>
      </c>
      <c r="B46" s="173">
        <f>'実質公債費比率（分子）の構造'!K$48</f>
        <v>62</v>
      </c>
      <c r="C46" s="173"/>
      <c r="D46" s="173"/>
      <c r="E46" s="173">
        <f>'実質公債費比率（分子）の構造'!L$48</f>
        <v>55</v>
      </c>
      <c r="F46" s="173"/>
      <c r="G46" s="173"/>
      <c r="H46" s="173">
        <f>'実質公債費比率（分子）の構造'!M$48</f>
        <v>58</v>
      </c>
      <c r="I46" s="173"/>
      <c r="J46" s="173"/>
      <c r="K46" s="173">
        <f>'実質公債費比率（分子）の構造'!N$48</f>
        <v>61</v>
      </c>
      <c r="L46" s="173"/>
      <c r="M46" s="173"/>
      <c r="N46" s="173">
        <f>'実質公債費比率（分子）の構造'!O$48</f>
        <v>67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800</v>
      </c>
      <c r="C49" s="173"/>
      <c r="D49" s="173"/>
      <c r="E49" s="173">
        <f>'実質公債費比率（分子）の構造'!L$45</f>
        <v>930</v>
      </c>
      <c r="F49" s="173"/>
      <c r="G49" s="173"/>
      <c r="H49" s="173">
        <f>'実質公債費比率（分子）の構造'!M$45</f>
        <v>986</v>
      </c>
      <c r="I49" s="173"/>
      <c r="J49" s="173"/>
      <c r="K49" s="173">
        <f>'実質公債費比率（分子）の構造'!N$45</f>
        <v>940</v>
      </c>
      <c r="L49" s="173"/>
      <c r="M49" s="173"/>
      <c r="N49" s="173">
        <f>'実質公債費比率（分子）の構造'!O$45</f>
        <v>920</v>
      </c>
      <c r="O49" s="173"/>
      <c r="P49" s="173"/>
    </row>
    <row r="50" spans="1:16" x14ac:dyDescent="0.2">
      <c r="A50" s="173" t="s">
        <v>71</v>
      </c>
      <c r="B50" s="173" t="e">
        <f>NA()</f>
        <v>#N/A</v>
      </c>
      <c r="C50" s="173">
        <f>IF(ISNUMBER('実質公債費比率（分子）の構造'!K$53),'実質公債費比率（分子）の構造'!K$53,NA())</f>
        <v>163</v>
      </c>
      <c r="D50" s="173" t="e">
        <f>NA()</f>
        <v>#N/A</v>
      </c>
      <c r="E50" s="173" t="e">
        <f>NA()</f>
        <v>#N/A</v>
      </c>
      <c r="F50" s="173">
        <f>IF(ISNUMBER('実質公債費比率（分子）の構造'!L$53),'実質公債費比率（分子）の構造'!L$53,NA())</f>
        <v>204</v>
      </c>
      <c r="G50" s="173" t="e">
        <f>NA()</f>
        <v>#N/A</v>
      </c>
      <c r="H50" s="173" t="e">
        <f>NA()</f>
        <v>#N/A</v>
      </c>
      <c r="I50" s="173">
        <f>IF(ISNUMBER('実質公債費比率（分子）の構造'!M$53),'実質公債費比率（分子）の構造'!M$53,NA())</f>
        <v>247</v>
      </c>
      <c r="J50" s="173" t="e">
        <f>NA()</f>
        <v>#N/A</v>
      </c>
      <c r="K50" s="173" t="e">
        <f>NA()</f>
        <v>#N/A</v>
      </c>
      <c r="L50" s="173">
        <f>IF(ISNUMBER('実質公債費比率（分子）の構造'!N$53),'実質公債費比率（分子）の構造'!N$53,NA())</f>
        <v>220</v>
      </c>
      <c r="M50" s="173" t="e">
        <f>NA()</f>
        <v>#N/A</v>
      </c>
      <c r="N50" s="173" t="e">
        <f>NA()</f>
        <v>#N/A</v>
      </c>
      <c r="O50" s="173">
        <f>IF(ISNUMBER('実質公債費比率（分子）の構造'!O$53),'実質公債費比率（分子）の構造'!O$53,NA())</f>
        <v>228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42</v>
      </c>
      <c r="B56" s="172"/>
      <c r="C56" s="172"/>
      <c r="D56" s="172">
        <f>'将来負担比率（分子）の構造'!I$52</f>
        <v>6457</v>
      </c>
      <c r="E56" s="172"/>
      <c r="F56" s="172"/>
      <c r="G56" s="172">
        <f>'将来負担比率（分子）の構造'!J$52</f>
        <v>6643</v>
      </c>
      <c r="H56" s="172"/>
      <c r="I56" s="172"/>
      <c r="J56" s="172">
        <f>'将来負担比率（分子）の構造'!K$52</f>
        <v>7013</v>
      </c>
      <c r="K56" s="172"/>
      <c r="L56" s="172"/>
      <c r="M56" s="172">
        <f>'将来負担比率（分子）の構造'!L$52</f>
        <v>6895</v>
      </c>
      <c r="N56" s="172"/>
      <c r="O56" s="172"/>
      <c r="P56" s="172">
        <f>'将来負担比率（分子）の構造'!M$52</f>
        <v>6724</v>
      </c>
    </row>
    <row r="57" spans="1:16" x14ac:dyDescent="0.2">
      <c r="A57" s="172" t="s">
        <v>41</v>
      </c>
      <c r="B57" s="172"/>
      <c r="C57" s="172"/>
      <c r="D57" s="172">
        <f>'将来負担比率（分子）の構造'!I$51</f>
        <v>67</v>
      </c>
      <c r="E57" s="172"/>
      <c r="F57" s="172"/>
      <c r="G57" s="172">
        <f>'将来負担比率（分子）の構造'!J$51</f>
        <v>115</v>
      </c>
      <c r="H57" s="172"/>
      <c r="I57" s="172"/>
      <c r="J57" s="172">
        <f>'将来負担比率（分子）の構造'!K$51</f>
        <v>107</v>
      </c>
      <c r="K57" s="172"/>
      <c r="L57" s="172"/>
      <c r="M57" s="172">
        <f>'将来負担比率（分子）の構造'!L$51</f>
        <v>101</v>
      </c>
      <c r="N57" s="172"/>
      <c r="O57" s="172"/>
      <c r="P57" s="172">
        <f>'将来負担比率（分子）の構造'!M$51</f>
        <v>94</v>
      </c>
    </row>
    <row r="58" spans="1:16" x14ac:dyDescent="0.2">
      <c r="A58" s="172" t="s">
        <v>40</v>
      </c>
      <c r="B58" s="172"/>
      <c r="C58" s="172"/>
      <c r="D58" s="172">
        <f>'将来負担比率（分子）の構造'!I$50</f>
        <v>2871</v>
      </c>
      <c r="E58" s="172"/>
      <c r="F58" s="172"/>
      <c r="G58" s="172">
        <f>'将来負担比率（分子）の構造'!J$50</f>
        <v>3330</v>
      </c>
      <c r="H58" s="172"/>
      <c r="I58" s="172"/>
      <c r="J58" s="172">
        <f>'将来負担比率（分子）の構造'!K$50</f>
        <v>2972</v>
      </c>
      <c r="K58" s="172"/>
      <c r="L58" s="172"/>
      <c r="M58" s="172">
        <f>'将来負担比率（分子）の構造'!L$50</f>
        <v>2922</v>
      </c>
      <c r="N58" s="172"/>
      <c r="O58" s="172"/>
      <c r="P58" s="172">
        <f>'将来負担比率（分子）の構造'!M$50</f>
        <v>3351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1088</v>
      </c>
      <c r="C62" s="172"/>
      <c r="D62" s="172"/>
      <c r="E62" s="172">
        <f>'将来負担比率（分子）の構造'!J$45</f>
        <v>1041</v>
      </c>
      <c r="F62" s="172"/>
      <c r="G62" s="172"/>
      <c r="H62" s="172">
        <f>'将来負担比率（分子）の構造'!K$45</f>
        <v>1010</v>
      </c>
      <c r="I62" s="172"/>
      <c r="J62" s="172"/>
      <c r="K62" s="172">
        <f>'将来負担比率（分子）の構造'!L$45</f>
        <v>978</v>
      </c>
      <c r="L62" s="172"/>
      <c r="M62" s="172"/>
      <c r="N62" s="172">
        <f>'将来負担比率（分子）の構造'!M$45</f>
        <v>857</v>
      </c>
      <c r="O62" s="172"/>
      <c r="P62" s="172"/>
    </row>
    <row r="63" spans="1:16" x14ac:dyDescent="0.2">
      <c r="A63" s="172" t="s">
        <v>33</v>
      </c>
      <c r="B63" s="172">
        <f>'将来負担比率（分子）の構造'!I$44</f>
        <v>107</v>
      </c>
      <c r="C63" s="172"/>
      <c r="D63" s="172"/>
      <c r="E63" s="172">
        <f>'将来負担比率（分子）の構造'!J$44</f>
        <v>146</v>
      </c>
      <c r="F63" s="172"/>
      <c r="G63" s="172"/>
      <c r="H63" s="172">
        <f>'将来負担比率（分子）の構造'!K$44</f>
        <v>231</v>
      </c>
      <c r="I63" s="172"/>
      <c r="J63" s="172"/>
      <c r="K63" s="172">
        <f>'将来負担比率（分子）の構造'!L$44</f>
        <v>272</v>
      </c>
      <c r="L63" s="172"/>
      <c r="M63" s="172"/>
      <c r="N63" s="172">
        <f>'将来負担比率（分子）の構造'!M$44</f>
        <v>523</v>
      </c>
      <c r="O63" s="172"/>
      <c r="P63" s="172"/>
    </row>
    <row r="64" spans="1:16" x14ac:dyDescent="0.2">
      <c r="A64" s="172" t="s">
        <v>32</v>
      </c>
      <c r="B64" s="172">
        <f>'将来負担比率（分子）の構造'!I$43</f>
        <v>699</v>
      </c>
      <c r="C64" s="172"/>
      <c r="D64" s="172"/>
      <c r="E64" s="172">
        <f>'将来負担比率（分子）の構造'!J$43</f>
        <v>533</v>
      </c>
      <c r="F64" s="172"/>
      <c r="G64" s="172"/>
      <c r="H64" s="172">
        <f>'将来負担比率（分子）の構造'!K$43</f>
        <v>425</v>
      </c>
      <c r="I64" s="172"/>
      <c r="J64" s="172"/>
      <c r="K64" s="172">
        <f>'将来負担比率（分子）の構造'!L$43</f>
        <v>373</v>
      </c>
      <c r="L64" s="172"/>
      <c r="M64" s="172"/>
      <c r="N64" s="172">
        <f>'将来負担比率（分子）の構造'!M$43</f>
        <v>378</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7516</v>
      </c>
      <c r="C66" s="172"/>
      <c r="D66" s="172"/>
      <c r="E66" s="172">
        <f>'将来負担比率（分子）の構造'!J$41</f>
        <v>7844</v>
      </c>
      <c r="F66" s="172"/>
      <c r="G66" s="172"/>
      <c r="H66" s="172">
        <f>'将来負担比率（分子）の構造'!K$41</f>
        <v>8181</v>
      </c>
      <c r="I66" s="172"/>
      <c r="J66" s="172"/>
      <c r="K66" s="172">
        <f>'将来負担比率（分子）の構造'!L$41</f>
        <v>8169</v>
      </c>
      <c r="L66" s="172"/>
      <c r="M66" s="172"/>
      <c r="N66" s="172">
        <f>'将来負担比率（分子）の構造'!M$41</f>
        <v>8064</v>
      </c>
      <c r="O66" s="172"/>
      <c r="P66" s="172"/>
    </row>
    <row r="67" spans="1:16" x14ac:dyDescent="0.2">
      <c r="A67" s="172" t="s">
        <v>75</v>
      </c>
      <c r="B67" s="172" t="e">
        <f>NA()</f>
        <v>#N/A</v>
      </c>
      <c r="C67" s="172">
        <f>IF(ISNUMBER('将来負担比率（分子）の構造'!I$53), IF('将来負担比率（分子）の構造'!I$53 &lt; 0, 0, '将来負担比率（分子）の構造'!I$53), NA())</f>
        <v>15</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1799</v>
      </c>
      <c r="C72" s="176">
        <f>基金残高に係る経年分析!G55</f>
        <v>1679</v>
      </c>
      <c r="D72" s="176">
        <f>基金残高に係る経年分析!H55</f>
        <v>1672</v>
      </c>
    </row>
    <row r="73" spans="1:16" x14ac:dyDescent="0.2">
      <c r="A73" s="175" t="s">
        <v>78</v>
      </c>
      <c r="B73" s="176">
        <f>基金残高に係る経年分析!F56</f>
        <v>498</v>
      </c>
      <c r="C73" s="176">
        <f>基金残高に係る経年分析!G56</f>
        <v>497</v>
      </c>
      <c r="D73" s="176">
        <f>基金残高に係る経年分析!H56</f>
        <v>506</v>
      </c>
    </row>
    <row r="74" spans="1:16" x14ac:dyDescent="0.2">
      <c r="A74" s="175" t="s">
        <v>79</v>
      </c>
      <c r="B74" s="176">
        <f>基金残高に係る経年分析!F57</f>
        <v>1210</v>
      </c>
      <c r="C74" s="176">
        <f>基金残高に係る経年分析!G57</f>
        <v>1391</v>
      </c>
      <c r="D74" s="176">
        <f>基金残高に係る経年分析!H57</f>
        <v>1887</v>
      </c>
    </row>
  </sheetData>
  <sheetProtection algorithmName="SHA-512" hashValue="lvaMp2Buo3p2eKV8BCNai6hPNSs9C7aJ1VeIc+qTQAtseOQKpCs1/r/fkYTkc6HhErsEUS9M0SxYwjlRkm3H4w==" saltValue="LA6zCmzOauiNGM7n21EQ6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227</v>
      </c>
      <c r="C5" s="732"/>
      <c r="D5" s="732"/>
      <c r="E5" s="732"/>
      <c r="F5" s="732"/>
      <c r="G5" s="732"/>
      <c r="H5" s="732"/>
      <c r="I5" s="732"/>
      <c r="J5" s="732"/>
      <c r="K5" s="732"/>
      <c r="L5" s="732"/>
      <c r="M5" s="732"/>
      <c r="N5" s="732"/>
      <c r="O5" s="732"/>
      <c r="P5" s="732"/>
      <c r="Q5" s="733"/>
      <c r="R5" s="717">
        <v>828845</v>
      </c>
      <c r="S5" s="718"/>
      <c r="T5" s="718"/>
      <c r="U5" s="718"/>
      <c r="V5" s="718"/>
      <c r="W5" s="718"/>
      <c r="X5" s="718"/>
      <c r="Y5" s="761"/>
      <c r="Z5" s="779">
        <v>9.6</v>
      </c>
      <c r="AA5" s="779"/>
      <c r="AB5" s="779"/>
      <c r="AC5" s="779"/>
      <c r="AD5" s="780">
        <v>828845</v>
      </c>
      <c r="AE5" s="780"/>
      <c r="AF5" s="780"/>
      <c r="AG5" s="780"/>
      <c r="AH5" s="780"/>
      <c r="AI5" s="780"/>
      <c r="AJ5" s="780"/>
      <c r="AK5" s="780"/>
      <c r="AL5" s="762">
        <v>18.5</v>
      </c>
      <c r="AM5" s="736"/>
      <c r="AN5" s="736"/>
      <c r="AO5" s="763"/>
      <c r="AP5" s="731" t="s">
        <v>228</v>
      </c>
      <c r="AQ5" s="732"/>
      <c r="AR5" s="732"/>
      <c r="AS5" s="732"/>
      <c r="AT5" s="732"/>
      <c r="AU5" s="732"/>
      <c r="AV5" s="732"/>
      <c r="AW5" s="732"/>
      <c r="AX5" s="732"/>
      <c r="AY5" s="732"/>
      <c r="AZ5" s="732"/>
      <c r="BA5" s="732"/>
      <c r="BB5" s="732"/>
      <c r="BC5" s="732"/>
      <c r="BD5" s="732"/>
      <c r="BE5" s="732"/>
      <c r="BF5" s="733"/>
      <c r="BG5" s="664">
        <v>828218</v>
      </c>
      <c r="BH5" s="665"/>
      <c r="BI5" s="665"/>
      <c r="BJ5" s="665"/>
      <c r="BK5" s="665"/>
      <c r="BL5" s="665"/>
      <c r="BM5" s="665"/>
      <c r="BN5" s="666"/>
      <c r="BO5" s="691">
        <v>99.9</v>
      </c>
      <c r="BP5" s="691"/>
      <c r="BQ5" s="691"/>
      <c r="BR5" s="691"/>
      <c r="BS5" s="692" t="s">
        <v>129</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2">
      <c r="B6" s="661" t="s">
        <v>232</v>
      </c>
      <c r="C6" s="662"/>
      <c r="D6" s="662"/>
      <c r="E6" s="662"/>
      <c r="F6" s="662"/>
      <c r="G6" s="662"/>
      <c r="H6" s="662"/>
      <c r="I6" s="662"/>
      <c r="J6" s="662"/>
      <c r="K6" s="662"/>
      <c r="L6" s="662"/>
      <c r="M6" s="662"/>
      <c r="N6" s="662"/>
      <c r="O6" s="662"/>
      <c r="P6" s="662"/>
      <c r="Q6" s="663"/>
      <c r="R6" s="664">
        <v>94418</v>
      </c>
      <c r="S6" s="665"/>
      <c r="T6" s="665"/>
      <c r="U6" s="665"/>
      <c r="V6" s="665"/>
      <c r="W6" s="665"/>
      <c r="X6" s="665"/>
      <c r="Y6" s="666"/>
      <c r="Z6" s="691">
        <v>1.1000000000000001</v>
      </c>
      <c r="AA6" s="691"/>
      <c r="AB6" s="691"/>
      <c r="AC6" s="691"/>
      <c r="AD6" s="692">
        <v>94418</v>
      </c>
      <c r="AE6" s="692"/>
      <c r="AF6" s="692"/>
      <c r="AG6" s="692"/>
      <c r="AH6" s="692"/>
      <c r="AI6" s="692"/>
      <c r="AJ6" s="692"/>
      <c r="AK6" s="692"/>
      <c r="AL6" s="667">
        <v>2.1</v>
      </c>
      <c r="AM6" s="668"/>
      <c r="AN6" s="668"/>
      <c r="AO6" s="693"/>
      <c r="AP6" s="661" t="s">
        <v>233</v>
      </c>
      <c r="AQ6" s="662"/>
      <c r="AR6" s="662"/>
      <c r="AS6" s="662"/>
      <c r="AT6" s="662"/>
      <c r="AU6" s="662"/>
      <c r="AV6" s="662"/>
      <c r="AW6" s="662"/>
      <c r="AX6" s="662"/>
      <c r="AY6" s="662"/>
      <c r="AZ6" s="662"/>
      <c r="BA6" s="662"/>
      <c r="BB6" s="662"/>
      <c r="BC6" s="662"/>
      <c r="BD6" s="662"/>
      <c r="BE6" s="662"/>
      <c r="BF6" s="663"/>
      <c r="BG6" s="664">
        <v>828218</v>
      </c>
      <c r="BH6" s="665"/>
      <c r="BI6" s="665"/>
      <c r="BJ6" s="665"/>
      <c r="BK6" s="665"/>
      <c r="BL6" s="665"/>
      <c r="BM6" s="665"/>
      <c r="BN6" s="666"/>
      <c r="BO6" s="691">
        <v>99.9</v>
      </c>
      <c r="BP6" s="691"/>
      <c r="BQ6" s="691"/>
      <c r="BR6" s="691"/>
      <c r="BS6" s="692" t="s">
        <v>129</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74318</v>
      </c>
      <c r="CS6" s="665"/>
      <c r="CT6" s="665"/>
      <c r="CU6" s="665"/>
      <c r="CV6" s="665"/>
      <c r="CW6" s="665"/>
      <c r="CX6" s="665"/>
      <c r="CY6" s="666"/>
      <c r="CZ6" s="762">
        <v>0.9</v>
      </c>
      <c r="DA6" s="736"/>
      <c r="DB6" s="736"/>
      <c r="DC6" s="765"/>
      <c r="DD6" s="670" t="s">
        <v>129</v>
      </c>
      <c r="DE6" s="665"/>
      <c r="DF6" s="665"/>
      <c r="DG6" s="665"/>
      <c r="DH6" s="665"/>
      <c r="DI6" s="665"/>
      <c r="DJ6" s="665"/>
      <c r="DK6" s="665"/>
      <c r="DL6" s="665"/>
      <c r="DM6" s="665"/>
      <c r="DN6" s="665"/>
      <c r="DO6" s="665"/>
      <c r="DP6" s="666"/>
      <c r="DQ6" s="670">
        <v>74318</v>
      </c>
      <c r="DR6" s="665"/>
      <c r="DS6" s="665"/>
      <c r="DT6" s="665"/>
      <c r="DU6" s="665"/>
      <c r="DV6" s="665"/>
      <c r="DW6" s="665"/>
      <c r="DX6" s="665"/>
      <c r="DY6" s="665"/>
      <c r="DZ6" s="665"/>
      <c r="EA6" s="665"/>
      <c r="EB6" s="665"/>
      <c r="EC6" s="705"/>
    </row>
    <row r="7" spans="2:143" ht="11.25" customHeight="1" x14ac:dyDescent="0.2">
      <c r="B7" s="661" t="s">
        <v>235</v>
      </c>
      <c r="C7" s="662"/>
      <c r="D7" s="662"/>
      <c r="E7" s="662"/>
      <c r="F7" s="662"/>
      <c r="G7" s="662"/>
      <c r="H7" s="662"/>
      <c r="I7" s="662"/>
      <c r="J7" s="662"/>
      <c r="K7" s="662"/>
      <c r="L7" s="662"/>
      <c r="M7" s="662"/>
      <c r="N7" s="662"/>
      <c r="O7" s="662"/>
      <c r="P7" s="662"/>
      <c r="Q7" s="663"/>
      <c r="R7" s="664">
        <v>379</v>
      </c>
      <c r="S7" s="665"/>
      <c r="T7" s="665"/>
      <c r="U7" s="665"/>
      <c r="V7" s="665"/>
      <c r="W7" s="665"/>
      <c r="X7" s="665"/>
      <c r="Y7" s="666"/>
      <c r="Z7" s="691">
        <v>0</v>
      </c>
      <c r="AA7" s="691"/>
      <c r="AB7" s="691"/>
      <c r="AC7" s="691"/>
      <c r="AD7" s="692">
        <v>379</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298614</v>
      </c>
      <c r="BH7" s="665"/>
      <c r="BI7" s="665"/>
      <c r="BJ7" s="665"/>
      <c r="BK7" s="665"/>
      <c r="BL7" s="665"/>
      <c r="BM7" s="665"/>
      <c r="BN7" s="666"/>
      <c r="BO7" s="691">
        <v>36</v>
      </c>
      <c r="BP7" s="691"/>
      <c r="BQ7" s="691"/>
      <c r="BR7" s="691"/>
      <c r="BS7" s="692" t="s">
        <v>129</v>
      </c>
      <c r="BT7" s="692"/>
      <c r="BU7" s="692"/>
      <c r="BV7" s="692"/>
      <c r="BW7" s="692"/>
      <c r="BX7" s="692"/>
      <c r="BY7" s="692"/>
      <c r="BZ7" s="692"/>
      <c r="CA7" s="692"/>
      <c r="CB7" s="759"/>
      <c r="CD7" s="706" t="s">
        <v>237</v>
      </c>
      <c r="CE7" s="703"/>
      <c r="CF7" s="703"/>
      <c r="CG7" s="703"/>
      <c r="CH7" s="703"/>
      <c r="CI7" s="703"/>
      <c r="CJ7" s="703"/>
      <c r="CK7" s="703"/>
      <c r="CL7" s="703"/>
      <c r="CM7" s="703"/>
      <c r="CN7" s="703"/>
      <c r="CO7" s="703"/>
      <c r="CP7" s="703"/>
      <c r="CQ7" s="704"/>
      <c r="CR7" s="664">
        <v>1377191</v>
      </c>
      <c r="CS7" s="665"/>
      <c r="CT7" s="665"/>
      <c r="CU7" s="665"/>
      <c r="CV7" s="665"/>
      <c r="CW7" s="665"/>
      <c r="CX7" s="665"/>
      <c r="CY7" s="666"/>
      <c r="CZ7" s="691">
        <v>17</v>
      </c>
      <c r="DA7" s="691"/>
      <c r="DB7" s="691"/>
      <c r="DC7" s="691"/>
      <c r="DD7" s="670">
        <v>100220</v>
      </c>
      <c r="DE7" s="665"/>
      <c r="DF7" s="665"/>
      <c r="DG7" s="665"/>
      <c r="DH7" s="665"/>
      <c r="DI7" s="665"/>
      <c r="DJ7" s="665"/>
      <c r="DK7" s="665"/>
      <c r="DL7" s="665"/>
      <c r="DM7" s="665"/>
      <c r="DN7" s="665"/>
      <c r="DO7" s="665"/>
      <c r="DP7" s="666"/>
      <c r="DQ7" s="670">
        <v>1153815</v>
      </c>
      <c r="DR7" s="665"/>
      <c r="DS7" s="665"/>
      <c r="DT7" s="665"/>
      <c r="DU7" s="665"/>
      <c r="DV7" s="665"/>
      <c r="DW7" s="665"/>
      <c r="DX7" s="665"/>
      <c r="DY7" s="665"/>
      <c r="DZ7" s="665"/>
      <c r="EA7" s="665"/>
      <c r="EB7" s="665"/>
      <c r="EC7" s="705"/>
    </row>
    <row r="8" spans="2:143" ht="11.25" customHeight="1" x14ac:dyDescent="0.2">
      <c r="B8" s="661" t="s">
        <v>238</v>
      </c>
      <c r="C8" s="662"/>
      <c r="D8" s="662"/>
      <c r="E8" s="662"/>
      <c r="F8" s="662"/>
      <c r="G8" s="662"/>
      <c r="H8" s="662"/>
      <c r="I8" s="662"/>
      <c r="J8" s="662"/>
      <c r="K8" s="662"/>
      <c r="L8" s="662"/>
      <c r="M8" s="662"/>
      <c r="N8" s="662"/>
      <c r="O8" s="662"/>
      <c r="P8" s="662"/>
      <c r="Q8" s="663"/>
      <c r="R8" s="664">
        <v>1729</v>
      </c>
      <c r="S8" s="665"/>
      <c r="T8" s="665"/>
      <c r="U8" s="665"/>
      <c r="V8" s="665"/>
      <c r="W8" s="665"/>
      <c r="X8" s="665"/>
      <c r="Y8" s="666"/>
      <c r="Z8" s="691">
        <v>0</v>
      </c>
      <c r="AA8" s="691"/>
      <c r="AB8" s="691"/>
      <c r="AC8" s="691"/>
      <c r="AD8" s="692">
        <v>1729</v>
      </c>
      <c r="AE8" s="692"/>
      <c r="AF8" s="692"/>
      <c r="AG8" s="692"/>
      <c r="AH8" s="692"/>
      <c r="AI8" s="692"/>
      <c r="AJ8" s="692"/>
      <c r="AK8" s="692"/>
      <c r="AL8" s="667">
        <v>0</v>
      </c>
      <c r="AM8" s="668"/>
      <c r="AN8" s="668"/>
      <c r="AO8" s="693"/>
      <c r="AP8" s="661" t="s">
        <v>239</v>
      </c>
      <c r="AQ8" s="662"/>
      <c r="AR8" s="662"/>
      <c r="AS8" s="662"/>
      <c r="AT8" s="662"/>
      <c r="AU8" s="662"/>
      <c r="AV8" s="662"/>
      <c r="AW8" s="662"/>
      <c r="AX8" s="662"/>
      <c r="AY8" s="662"/>
      <c r="AZ8" s="662"/>
      <c r="BA8" s="662"/>
      <c r="BB8" s="662"/>
      <c r="BC8" s="662"/>
      <c r="BD8" s="662"/>
      <c r="BE8" s="662"/>
      <c r="BF8" s="663"/>
      <c r="BG8" s="664">
        <v>14466</v>
      </c>
      <c r="BH8" s="665"/>
      <c r="BI8" s="665"/>
      <c r="BJ8" s="665"/>
      <c r="BK8" s="665"/>
      <c r="BL8" s="665"/>
      <c r="BM8" s="665"/>
      <c r="BN8" s="666"/>
      <c r="BO8" s="691">
        <v>1.7</v>
      </c>
      <c r="BP8" s="691"/>
      <c r="BQ8" s="691"/>
      <c r="BR8" s="691"/>
      <c r="BS8" s="692" t="s">
        <v>129</v>
      </c>
      <c r="BT8" s="692"/>
      <c r="BU8" s="692"/>
      <c r="BV8" s="692"/>
      <c r="BW8" s="692"/>
      <c r="BX8" s="692"/>
      <c r="BY8" s="692"/>
      <c r="BZ8" s="692"/>
      <c r="CA8" s="692"/>
      <c r="CB8" s="759"/>
      <c r="CD8" s="706" t="s">
        <v>240</v>
      </c>
      <c r="CE8" s="703"/>
      <c r="CF8" s="703"/>
      <c r="CG8" s="703"/>
      <c r="CH8" s="703"/>
      <c r="CI8" s="703"/>
      <c r="CJ8" s="703"/>
      <c r="CK8" s="703"/>
      <c r="CL8" s="703"/>
      <c r="CM8" s="703"/>
      <c r="CN8" s="703"/>
      <c r="CO8" s="703"/>
      <c r="CP8" s="703"/>
      <c r="CQ8" s="704"/>
      <c r="CR8" s="664">
        <v>2238769</v>
      </c>
      <c r="CS8" s="665"/>
      <c r="CT8" s="665"/>
      <c r="CU8" s="665"/>
      <c r="CV8" s="665"/>
      <c r="CW8" s="665"/>
      <c r="CX8" s="665"/>
      <c r="CY8" s="666"/>
      <c r="CZ8" s="691">
        <v>27.6</v>
      </c>
      <c r="DA8" s="691"/>
      <c r="DB8" s="691"/>
      <c r="DC8" s="691"/>
      <c r="DD8" s="670">
        <v>139605</v>
      </c>
      <c r="DE8" s="665"/>
      <c r="DF8" s="665"/>
      <c r="DG8" s="665"/>
      <c r="DH8" s="665"/>
      <c r="DI8" s="665"/>
      <c r="DJ8" s="665"/>
      <c r="DK8" s="665"/>
      <c r="DL8" s="665"/>
      <c r="DM8" s="665"/>
      <c r="DN8" s="665"/>
      <c r="DO8" s="665"/>
      <c r="DP8" s="666"/>
      <c r="DQ8" s="670">
        <v>1083073</v>
      </c>
      <c r="DR8" s="665"/>
      <c r="DS8" s="665"/>
      <c r="DT8" s="665"/>
      <c r="DU8" s="665"/>
      <c r="DV8" s="665"/>
      <c r="DW8" s="665"/>
      <c r="DX8" s="665"/>
      <c r="DY8" s="665"/>
      <c r="DZ8" s="665"/>
      <c r="EA8" s="665"/>
      <c r="EB8" s="665"/>
      <c r="EC8" s="705"/>
    </row>
    <row r="9" spans="2:143" ht="11.25" customHeight="1" x14ac:dyDescent="0.2">
      <c r="B9" s="661" t="s">
        <v>241</v>
      </c>
      <c r="C9" s="662"/>
      <c r="D9" s="662"/>
      <c r="E9" s="662"/>
      <c r="F9" s="662"/>
      <c r="G9" s="662"/>
      <c r="H9" s="662"/>
      <c r="I9" s="662"/>
      <c r="J9" s="662"/>
      <c r="K9" s="662"/>
      <c r="L9" s="662"/>
      <c r="M9" s="662"/>
      <c r="N9" s="662"/>
      <c r="O9" s="662"/>
      <c r="P9" s="662"/>
      <c r="Q9" s="663"/>
      <c r="R9" s="664">
        <v>3474</v>
      </c>
      <c r="S9" s="665"/>
      <c r="T9" s="665"/>
      <c r="U9" s="665"/>
      <c r="V9" s="665"/>
      <c r="W9" s="665"/>
      <c r="X9" s="665"/>
      <c r="Y9" s="666"/>
      <c r="Z9" s="691">
        <v>0</v>
      </c>
      <c r="AA9" s="691"/>
      <c r="AB9" s="691"/>
      <c r="AC9" s="691"/>
      <c r="AD9" s="692">
        <v>3474</v>
      </c>
      <c r="AE9" s="692"/>
      <c r="AF9" s="692"/>
      <c r="AG9" s="692"/>
      <c r="AH9" s="692"/>
      <c r="AI9" s="692"/>
      <c r="AJ9" s="692"/>
      <c r="AK9" s="692"/>
      <c r="AL9" s="667">
        <v>0.1</v>
      </c>
      <c r="AM9" s="668"/>
      <c r="AN9" s="668"/>
      <c r="AO9" s="693"/>
      <c r="AP9" s="661" t="s">
        <v>242</v>
      </c>
      <c r="AQ9" s="662"/>
      <c r="AR9" s="662"/>
      <c r="AS9" s="662"/>
      <c r="AT9" s="662"/>
      <c r="AU9" s="662"/>
      <c r="AV9" s="662"/>
      <c r="AW9" s="662"/>
      <c r="AX9" s="662"/>
      <c r="AY9" s="662"/>
      <c r="AZ9" s="662"/>
      <c r="BA9" s="662"/>
      <c r="BB9" s="662"/>
      <c r="BC9" s="662"/>
      <c r="BD9" s="662"/>
      <c r="BE9" s="662"/>
      <c r="BF9" s="663"/>
      <c r="BG9" s="664">
        <v>255966</v>
      </c>
      <c r="BH9" s="665"/>
      <c r="BI9" s="665"/>
      <c r="BJ9" s="665"/>
      <c r="BK9" s="665"/>
      <c r="BL9" s="665"/>
      <c r="BM9" s="665"/>
      <c r="BN9" s="666"/>
      <c r="BO9" s="691">
        <v>30.9</v>
      </c>
      <c r="BP9" s="691"/>
      <c r="BQ9" s="691"/>
      <c r="BR9" s="691"/>
      <c r="BS9" s="692" t="s">
        <v>243</v>
      </c>
      <c r="BT9" s="692"/>
      <c r="BU9" s="692"/>
      <c r="BV9" s="692"/>
      <c r="BW9" s="692"/>
      <c r="BX9" s="692"/>
      <c r="BY9" s="692"/>
      <c r="BZ9" s="692"/>
      <c r="CA9" s="692"/>
      <c r="CB9" s="759"/>
      <c r="CD9" s="706" t="s">
        <v>244</v>
      </c>
      <c r="CE9" s="703"/>
      <c r="CF9" s="703"/>
      <c r="CG9" s="703"/>
      <c r="CH9" s="703"/>
      <c r="CI9" s="703"/>
      <c r="CJ9" s="703"/>
      <c r="CK9" s="703"/>
      <c r="CL9" s="703"/>
      <c r="CM9" s="703"/>
      <c r="CN9" s="703"/>
      <c r="CO9" s="703"/>
      <c r="CP9" s="703"/>
      <c r="CQ9" s="704"/>
      <c r="CR9" s="664">
        <v>842681</v>
      </c>
      <c r="CS9" s="665"/>
      <c r="CT9" s="665"/>
      <c r="CU9" s="665"/>
      <c r="CV9" s="665"/>
      <c r="CW9" s="665"/>
      <c r="CX9" s="665"/>
      <c r="CY9" s="666"/>
      <c r="CZ9" s="691">
        <v>10.4</v>
      </c>
      <c r="DA9" s="691"/>
      <c r="DB9" s="691"/>
      <c r="DC9" s="691"/>
      <c r="DD9" s="670">
        <v>8553</v>
      </c>
      <c r="DE9" s="665"/>
      <c r="DF9" s="665"/>
      <c r="DG9" s="665"/>
      <c r="DH9" s="665"/>
      <c r="DI9" s="665"/>
      <c r="DJ9" s="665"/>
      <c r="DK9" s="665"/>
      <c r="DL9" s="665"/>
      <c r="DM9" s="665"/>
      <c r="DN9" s="665"/>
      <c r="DO9" s="665"/>
      <c r="DP9" s="666"/>
      <c r="DQ9" s="670">
        <v>722432</v>
      </c>
      <c r="DR9" s="665"/>
      <c r="DS9" s="665"/>
      <c r="DT9" s="665"/>
      <c r="DU9" s="665"/>
      <c r="DV9" s="665"/>
      <c r="DW9" s="665"/>
      <c r="DX9" s="665"/>
      <c r="DY9" s="665"/>
      <c r="DZ9" s="665"/>
      <c r="EA9" s="665"/>
      <c r="EB9" s="665"/>
      <c r="EC9" s="705"/>
    </row>
    <row r="10" spans="2:143" ht="11.25" customHeight="1" x14ac:dyDescent="0.2">
      <c r="B10" s="661" t="s">
        <v>245</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243</v>
      </c>
      <c r="AA10" s="691"/>
      <c r="AB10" s="691"/>
      <c r="AC10" s="691"/>
      <c r="AD10" s="692" t="s">
        <v>129</v>
      </c>
      <c r="AE10" s="692"/>
      <c r="AF10" s="692"/>
      <c r="AG10" s="692"/>
      <c r="AH10" s="692"/>
      <c r="AI10" s="692"/>
      <c r="AJ10" s="692"/>
      <c r="AK10" s="692"/>
      <c r="AL10" s="667" t="s">
        <v>243</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15013</v>
      </c>
      <c r="BH10" s="665"/>
      <c r="BI10" s="665"/>
      <c r="BJ10" s="665"/>
      <c r="BK10" s="665"/>
      <c r="BL10" s="665"/>
      <c r="BM10" s="665"/>
      <c r="BN10" s="666"/>
      <c r="BO10" s="691">
        <v>1.8</v>
      </c>
      <c r="BP10" s="691"/>
      <c r="BQ10" s="691"/>
      <c r="BR10" s="691"/>
      <c r="BS10" s="692" t="s">
        <v>243</v>
      </c>
      <c r="BT10" s="692"/>
      <c r="BU10" s="692"/>
      <c r="BV10" s="692"/>
      <c r="BW10" s="692"/>
      <c r="BX10" s="692"/>
      <c r="BY10" s="692"/>
      <c r="BZ10" s="692"/>
      <c r="CA10" s="692"/>
      <c r="CB10" s="759"/>
      <c r="CD10" s="706" t="s">
        <v>247</v>
      </c>
      <c r="CE10" s="703"/>
      <c r="CF10" s="703"/>
      <c r="CG10" s="703"/>
      <c r="CH10" s="703"/>
      <c r="CI10" s="703"/>
      <c r="CJ10" s="703"/>
      <c r="CK10" s="703"/>
      <c r="CL10" s="703"/>
      <c r="CM10" s="703"/>
      <c r="CN10" s="703"/>
      <c r="CO10" s="703"/>
      <c r="CP10" s="703"/>
      <c r="CQ10" s="704"/>
      <c r="CR10" s="664" t="s">
        <v>243</v>
      </c>
      <c r="CS10" s="665"/>
      <c r="CT10" s="665"/>
      <c r="CU10" s="665"/>
      <c r="CV10" s="665"/>
      <c r="CW10" s="665"/>
      <c r="CX10" s="665"/>
      <c r="CY10" s="666"/>
      <c r="CZ10" s="691" t="s">
        <v>243</v>
      </c>
      <c r="DA10" s="691"/>
      <c r="DB10" s="691"/>
      <c r="DC10" s="691"/>
      <c r="DD10" s="670" t="s">
        <v>243</v>
      </c>
      <c r="DE10" s="665"/>
      <c r="DF10" s="665"/>
      <c r="DG10" s="665"/>
      <c r="DH10" s="665"/>
      <c r="DI10" s="665"/>
      <c r="DJ10" s="665"/>
      <c r="DK10" s="665"/>
      <c r="DL10" s="665"/>
      <c r="DM10" s="665"/>
      <c r="DN10" s="665"/>
      <c r="DO10" s="665"/>
      <c r="DP10" s="666"/>
      <c r="DQ10" s="670" t="s">
        <v>243</v>
      </c>
      <c r="DR10" s="665"/>
      <c r="DS10" s="665"/>
      <c r="DT10" s="665"/>
      <c r="DU10" s="665"/>
      <c r="DV10" s="665"/>
      <c r="DW10" s="665"/>
      <c r="DX10" s="665"/>
      <c r="DY10" s="665"/>
      <c r="DZ10" s="665"/>
      <c r="EA10" s="665"/>
      <c r="EB10" s="665"/>
      <c r="EC10" s="705"/>
    </row>
    <row r="11" spans="2:143" ht="11.25" customHeight="1" x14ac:dyDescent="0.2">
      <c r="B11" s="661" t="s">
        <v>248</v>
      </c>
      <c r="C11" s="662"/>
      <c r="D11" s="662"/>
      <c r="E11" s="662"/>
      <c r="F11" s="662"/>
      <c r="G11" s="662"/>
      <c r="H11" s="662"/>
      <c r="I11" s="662"/>
      <c r="J11" s="662"/>
      <c r="K11" s="662"/>
      <c r="L11" s="662"/>
      <c r="M11" s="662"/>
      <c r="N11" s="662"/>
      <c r="O11" s="662"/>
      <c r="P11" s="662"/>
      <c r="Q11" s="663"/>
      <c r="R11" s="664">
        <v>222714</v>
      </c>
      <c r="S11" s="665"/>
      <c r="T11" s="665"/>
      <c r="U11" s="665"/>
      <c r="V11" s="665"/>
      <c r="W11" s="665"/>
      <c r="X11" s="665"/>
      <c r="Y11" s="666"/>
      <c r="Z11" s="667">
        <v>2.6</v>
      </c>
      <c r="AA11" s="668"/>
      <c r="AB11" s="668"/>
      <c r="AC11" s="669"/>
      <c r="AD11" s="670">
        <v>222714</v>
      </c>
      <c r="AE11" s="665"/>
      <c r="AF11" s="665"/>
      <c r="AG11" s="665"/>
      <c r="AH11" s="665"/>
      <c r="AI11" s="665"/>
      <c r="AJ11" s="665"/>
      <c r="AK11" s="666"/>
      <c r="AL11" s="667">
        <v>5</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13169</v>
      </c>
      <c r="BH11" s="665"/>
      <c r="BI11" s="665"/>
      <c r="BJ11" s="665"/>
      <c r="BK11" s="665"/>
      <c r="BL11" s="665"/>
      <c r="BM11" s="665"/>
      <c r="BN11" s="666"/>
      <c r="BO11" s="691">
        <v>1.6</v>
      </c>
      <c r="BP11" s="691"/>
      <c r="BQ11" s="691"/>
      <c r="BR11" s="691"/>
      <c r="BS11" s="692" t="s">
        <v>243</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455687</v>
      </c>
      <c r="CS11" s="665"/>
      <c r="CT11" s="665"/>
      <c r="CU11" s="665"/>
      <c r="CV11" s="665"/>
      <c r="CW11" s="665"/>
      <c r="CX11" s="665"/>
      <c r="CY11" s="666"/>
      <c r="CZ11" s="691">
        <v>5.6</v>
      </c>
      <c r="DA11" s="691"/>
      <c r="DB11" s="691"/>
      <c r="DC11" s="691"/>
      <c r="DD11" s="670">
        <v>117876</v>
      </c>
      <c r="DE11" s="665"/>
      <c r="DF11" s="665"/>
      <c r="DG11" s="665"/>
      <c r="DH11" s="665"/>
      <c r="DI11" s="665"/>
      <c r="DJ11" s="665"/>
      <c r="DK11" s="665"/>
      <c r="DL11" s="665"/>
      <c r="DM11" s="665"/>
      <c r="DN11" s="665"/>
      <c r="DO11" s="665"/>
      <c r="DP11" s="666"/>
      <c r="DQ11" s="670">
        <v>246901</v>
      </c>
      <c r="DR11" s="665"/>
      <c r="DS11" s="665"/>
      <c r="DT11" s="665"/>
      <c r="DU11" s="665"/>
      <c r="DV11" s="665"/>
      <c r="DW11" s="665"/>
      <c r="DX11" s="665"/>
      <c r="DY11" s="665"/>
      <c r="DZ11" s="665"/>
      <c r="EA11" s="665"/>
      <c r="EB11" s="665"/>
      <c r="EC11" s="705"/>
    </row>
    <row r="12" spans="2:143" ht="11.25" customHeight="1" x14ac:dyDescent="0.2">
      <c r="B12" s="661" t="s">
        <v>251</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428371</v>
      </c>
      <c r="BH12" s="665"/>
      <c r="BI12" s="665"/>
      <c r="BJ12" s="665"/>
      <c r="BK12" s="665"/>
      <c r="BL12" s="665"/>
      <c r="BM12" s="665"/>
      <c r="BN12" s="666"/>
      <c r="BO12" s="691">
        <v>51.7</v>
      </c>
      <c r="BP12" s="691"/>
      <c r="BQ12" s="691"/>
      <c r="BR12" s="691"/>
      <c r="BS12" s="692" t="s">
        <v>243</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147810</v>
      </c>
      <c r="CS12" s="665"/>
      <c r="CT12" s="665"/>
      <c r="CU12" s="665"/>
      <c r="CV12" s="665"/>
      <c r="CW12" s="665"/>
      <c r="CX12" s="665"/>
      <c r="CY12" s="666"/>
      <c r="CZ12" s="691">
        <v>1.8</v>
      </c>
      <c r="DA12" s="691"/>
      <c r="DB12" s="691"/>
      <c r="DC12" s="691"/>
      <c r="DD12" s="670">
        <v>31808</v>
      </c>
      <c r="DE12" s="665"/>
      <c r="DF12" s="665"/>
      <c r="DG12" s="665"/>
      <c r="DH12" s="665"/>
      <c r="DI12" s="665"/>
      <c r="DJ12" s="665"/>
      <c r="DK12" s="665"/>
      <c r="DL12" s="665"/>
      <c r="DM12" s="665"/>
      <c r="DN12" s="665"/>
      <c r="DO12" s="665"/>
      <c r="DP12" s="666"/>
      <c r="DQ12" s="670">
        <v>119222</v>
      </c>
      <c r="DR12" s="665"/>
      <c r="DS12" s="665"/>
      <c r="DT12" s="665"/>
      <c r="DU12" s="665"/>
      <c r="DV12" s="665"/>
      <c r="DW12" s="665"/>
      <c r="DX12" s="665"/>
      <c r="DY12" s="665"/>
      <c r="DZ12" s="665"/>
      <c r="EA12" s="665"/>
      <c r="EB12" s="665"/>
      <c r="EC12" s="705"/>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243</v>
      </c>
      <c r="AA13" s="691"/>
      <c r="AB13" s="691"/>
      <c r="AC13" s="691"/>
      <c r="AD13" s="692" t="s">
        <v>129</v>
      </c>
      <c r="AE13" s="692"/>
      <c r="AF13" s="692"/>
      <c r="AG13" s="692"/>
      <c r="AH13" s="692"/>
      <c r="AI13" s="692"/>
      <c r="AJ13" s="692"/>
      <c r="AK13" s="692"/>
      <c r="AL13" s="667" t="s">
        <v>243</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408825</v>
      </c>
      <c r="BH13" s="665"/>
      <c r="BI13" s="665"/>
      <c r="BJ13" s="665"/>
      <c r="BK13" s="665"/>
      <c r="BL13" s="665"/>
      <c r="BM13" s="665"/>
      <c r="BN13" s="666"/>
      <c r="BO13" s="691">
        <v>49.3</v>
      </c>
      <c r="BP13" s="691"/>
      <c r="BQ13" s="691"/>
      <c r="BR13" s="691"/>
      <c r="BS13" s="692" t="s">
        <v>243</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822596</v>
      </c>
      <c r="CS13" s="665"/>
      <c r="CT13" s="665"/>
      <c r="CU13" s="665"/>
      <c r="CV13" s="665"/>
      <c r="CW13" s="665"/>
      <c r="CX13" s="665"/>
      <c r="CY13" s="666"/>
      <c r="CZ13" s="691">
        <v>10.1</v>
      </c>
      <c r="DA13" s="691"/>
      <c r="DB13" s="691"/>
      <c r="DC13" s="691"/>
      <c r="DD13" s="670">
        <v>712099</v>
      </c>
      <c r="DE13" s="665"/>
      <c r="DF13" s="665"/>
      <c r="DG13" s="665"/>
      <c r="DH13" s="665"/>
      <c r="DI13" s="665"/>
      <c r="DJ13" s="665"/>
      <c r="DK13" s="665"/>
      <c r="DL13" s="665"/>
      <c r="DM13" s="665"/>
      <c r="DN13" s="665"/>
      <c r="DO13" s="665"/>
      <c r="DP13" s="666"/>
      <c r="DQ13" s="670">
        <v>268975</v>
      </c>
      <c r="DR13" s="665"/>
      <c r="DS13" s="665"/>
      <c r="DT13" s="665"/>
      <c r="DU13" s="665"/>
      <c r="DV13" s="665"/>
      <c r="DW13" s="665"/>
      <c r="DX13" s="665"/>
      <c r="DY13" s="665"/>
      <c r="DZ13" s="665"/>
      <c r="EA13" s="665"/>
      <c r="EB13" s="665"/>
      <c r="EC13" s="705"/>
    </row>
    <row r="14" spans="2:143" ht="11.25" customHeight="1" x14ac:dyDescent="0.2">
      <c r="B14" s="661" t="s">
        <v>257</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243</v>
      </c>
      <c r="AA14" s="691"/>
      <c r="AB14" s="691"/>
      <c r="AC14" s="691"/>
      <c r="AD14" s="692" t="s">
        <v>243</v>
      </c>
      <c r="AE14" s="692"/>
      <c r="AF14" s="692"/>
      <c r="AG14" s="692"/>
      <c r="AH14" s="692"/>
      <c r="AI14" s="692"/>
      <c r="AJ14" s="692"/>
      <c r="AK14" s="692"/>
      <c r="AL14" s="667" t="s">
        <v>243</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43248</v>
      </c>
      <c r="BH14" s="665"/>
      <c r="BI14" s="665"/>
      <c r="BJ14" s="665"/>
      <c r="BK14" s="665"/>
      <c r="BL14" s="665"/>
      <c r="BM14" s="665"/>
      <c r="BN14" s="666"/>
      <c r="BO14" s="691">
        <v>5.2</v>
      </c>
      <c r="BP14" s="691"/>
      <c r="BQ14" s="691"/>
      <c r="BR14" s="691"/>
      <c r="BS14" s="692" t="s">
        <v>243</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305112</v>
      </c>
      <c r="CS14" s="665"/>
      <c r="CT14" s="665"/>
      <c r="CU14" s="665"/>
      <c r="CV14" s="665"/>
      <c r="CW14" s="665"/>
      <c r="CX14" s="665"/>
      <c r="CY14" s="666"/>
      <c r="CZ14" s="691">
        <v>3.8</v>
      </c>
      <c r="DA14" s="691"/>
      <c r="DB14" s="691"/>
      <c r="DC14" s="691"/>
      <c r="DD14" s="670">
        <v>71582</v>
      </c>
      <c r="DE14" s="665"/>
      <c r="DF14" s="665"/>
      <c r="DG14" s="665"/>
      <c r="DH14" s="665"/>
      <c r="DI14" s="665"/>
      <c r="DJ14" s="665"/>
      <c r="DK14" s="665"/>
      <c r="DL14" s="665"/>
      <c r="DM14" s="665"/>
      <c r="DN14" s="665"/>
      <c r="DO14" s="665"/>
      <c r="DP14" s="666"/>
      <c r="DQ14" s="670">
        <v>281792</v>
      </c>
      <c r="DR14" s="665"/>
      <c r="DS14" s="665"/>
      <c r="DT14" s="665"/>
      <c r="DU14" s="665"/>
      <c r="DV14" s="665"/>
      <c r="DW14" s="665"/>
      <c r="DX14" s="665"/>
      <c r="DY14" s="665"/>
      <c r="DZ14" s="665"/>
      <c r="EA14" s="665"/>
      <c r="EB14" s="665"/>
      <c r="EC14" s="705"/>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243</v>
      </c>
      <c r="AA15" s="691"/>
      <c r="AB15" s="691"/>
      <c r="AC15" s="691"/>
      <c r="AD15" s="692" t="s">
        <v>243</v>
      </c>
      <c r="AE15" s="692"/>
      <c r="AF15" s="692"/>
      <c r="AG15" s="692"/>
      <c r="AH15" s="692"/>
      <c r="AI15" s="692"/>
      <c r="AJ15" s="692"/>
      <c r="AK15" s="692"/>
      <c r="AL15" s="667" t="s">
        <v>129</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57985</v>
      </c>
      <c r="BH15" s="665"/>
      <c r="BI15" s="665"/>
      <c r="BJ15" s="665"/>
      <c r="BK15" s="665"/>
      <c r="BL15" s="665"/>
      <c r="BM15" s="665"/>
      <c r="BN15" s="666"/>
      <c r="BO15" s="691">
        <v>7</v>
      </c>
      <c r="BP15" s="691"/>
      <c r="BQ15" s="691"/>
      <c r="BR15" s="691"/>
      <c r="BS15" s="692" t="s">
        <v>243</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649219</v>
      </c>
      <c r="CS15" s="665"/>
      <c r="CT15" s="665"/>
      <c r="CU15" s="665"/>
      <c r="CV15" s="665"/>
      <c r="CW15" s="665"/>
      <c r="CX15" s="665"/>
      <c r="CY15" s="666"/>
      <c r="CZ15" s="691">
        <v>8</v>
      </c>
      <c r="DA15" s="691"/>
      <c r="DB15" s="691"/>
      <c r="DC15" s="691"/>
      <c r="DD15" s="670">
        <v>127570</v>
      </c>
      <c r="DE15" s="665"/>
      <c r="DF15" s="665"/>
      <c r="DG15" s="665"/>
      <c r="DH15" s="665"/>
      <c r="DI15" s="665"/>
      <c r="DJ15" s="665"/>
      <c r="DK15" s="665"/>
      <c r="DL15" s="665"/>
      <c r="DM15" s="665"/>
      <c r="DN15" s="665"/>
      <c r="DO15" s="665"/>
      <c r="DP15" s="666"/>
      <c r="DQ15" s="670">
        <v>527283</v>
      </c>
      <c r="DR15" s="665"/>
      <c r="DS15" s="665"/>
      <c r="DT15" s="665"/>
      <c r="DU15" s="665"/>
      <c r="DV15" s="665"/>
      <c r="DW15" s="665"/>
      <c r="DX15" s="665"/>
      <c r="DY15" s="665"/>
      <c r="DZ15" s="665"/>
      <c r="EA15" s="665"/>
      <c r="EB15" s="665"/>
      <c r="EC15" s="705"/>
    </row>
    <row r="16" spans="2:143" ht="11.25" customHeight="1" x14ac:dyDescent="0.2">
      <c r="B16" s="661" t="s">
        <v>263</v>
      </c>
      <c r="C16" s="662"/>
      <c r="D16" s="662"/>
      <c r="E16" s="662"/>
      <c r="F16" s="662"/>
      <c r="G16" s="662"/>
      <c r="H16" s="662"/>
      <c r="I16" s="662"/>
      <c r="J16" s="662"/>
      <c r="K16" s="662"/>
      <c r="L16" s="662"/>
      <c r="M16" s="662"/>
      <c r="N16" s="662"/>
      <c r="O16" s="662"/>
      <c r="P16" s="662"/>
      <c r="Q16" s="663"/>
      <c r="R16" s="664">
        <v>5519</v>
      </c>
      <c r="S16" s="665"/>
      <c r="T16" s="665"/>
      <c r="U16" s="665"/>
      <c r="V16" s="665"/>
      <c r="W16" s="665"/>
      <c r="X16" s="665"/>
      <c r="Y16" s="666"/>
      <c r="Z16" s="691">
        <v>0.1</v>
      </c>
      <c r="AA16" s="691"/>
      <c r="AB16" s="691"/>
      <c r="AC16" s="691"/>
      <c r="AD16" s="692">
        <v>5519</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v>290536</v>
      </c>
      <c r="CS16" s="665"/>
      <c r="CT16" s="665"/>
      <c r="CU16" s="665"/>
      <c r="CV16" s="665"/>
      <c r="CW16" s="665"/>
      <c r="CX16" s="665"/>
      <c r="CY16" s="666"/>
      <c r="CZ16" s="691">
        <v>3.6</v>
      </c>
      <c r="DA16" s="691"/>
      <c r="DB16" s="691"/>
      <c r="DC16" s="691"/>
      <c r="DD16" s="670" t="s">
        <v>243</v>
      </c>
      <c r="DE16" s="665"/>
      <c r="DF16" s="665"/>
      <c r="DG16" s="665"/>
      <c r="DH16" s="665"/>
      <c r="DI16" s="665"/>
      <c r="DJ16" s="665"/>
      <c r="DK16" s="665"/>
      <c r="DL16" s="665"/>
      <c r="DM16" s="665"/>
      <c r="DN16" s="665"/>
      <c r="DO16" s="665"/>
      <c r="DP16" s="666"/>
      <c r="DQ16" s="670">
        <v>39771</v>
      </c>
      <c r="DR16" s="665"/>
      <c r="DS16" s="665"/>
      <c r="DT16" s="665"/>
      <c r="DU16" s="665"/>
      <c r="DV16" s="665"/>
      <c r="DW16" s="665"/>
      <c r="DX16" s="665"/>
      <c r="DY16" s="665"/>
      <c r="DZ16" s="665"/>
      <c r="EA16" s="665"/>
      <c r="EB16" s="665"/>
      <c r="EC16" s="705"/>
    </row>
    <row r="17" spans="2:133" ht="11.25" customHeight="1" x14ac:dyDescent="0.2">
      <c r="B17" s="661" t="s">
        <v>266</v>
      </c>
      <c r="C17" s="662"/>
      <c r="D17" s="662"/>
      <c r="E17" s="662"/>
      <c r="F17" s="662"/>
      <c r="G17" s="662"/>
      <c r="H17" s="662"/>
      <c r="I17" s="662"/>
      <c r="J17" s="662"/>
      <c r="K17" s="662"/>
      <c r="L17" s="662"/>
      <c r="M17" s="662"/>
      <c r="N17" s="662"/>
      <c r="O17" s="662"/>
      <c r="P17" s="662"/>
      <c r="Q17" s="663"/>
      <c r="R17" s="664">
        <v>7200</v>
      </c>
      <c r="S17" s="665"/>
      <c r="T17" s="665"/>
      <c r="U17" s="665"/>
      <c r="V17" s="665"/>
      <c r="W17" s="665"/>
      <c r="X17" s="665"/>
      <c r="Y17" s="666"/>
      <c r="Z17" s="691">
        <v>0.1</v>
      </c>
      <c r="AA17" s="691"/>
      <c r="AB17" s="691"/>
      <c r="AC17" s="691"/>
      <c r="AD17" s="692">
        <v>7200</v>
      </c>
      <c r="AE17" s="692"/>
      <c r="AF17" s="692"/>
      <c r="AG17" s="692"/>
      <c r="AH17" s="692"/>
      <c r="AI17" s="692"/>
      <c r="AJ17" s="692"/>
      <c r="AK17" s="692"/>
      <c r="AL17" s="667">
        <v>0.2</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920009</v>
      </c>
      <c r="CS17" s="665"/>
      <c r="CT17" s="665"/>
      <c r="CU17" s="665"/>
      <c r="CV17" s="665"/>
      <c r="CW17" s="665"/>
      <c r="CX17" s="665"/>
      <c r="CY17" s="666"/>
      <c r="CZ17" s="691">
        <v>11.3</v>
      </c>
      <c r="DA17" s="691"/>
      <c r="DB17" s="691"/>
      <c r="DC17" s="691"/>
      <c r="DD17" s="670" t="s">
        <v>243</v>
      </c>
      <c r="DE17" s="665"/>
      <c r="DF17" s="665"/>
      <c r="DG17" s="665"/>
      <c r="DH17" s="665"/>
      <c r="DI17" s="665"/>
      <c r="DJ17" s="665"/>
      <c r="DK17" s="665"/>
      <c r="DL17" s="665"/>
      <c r="DM17" s="665"/>
      <c r="DN17" s="665"/>
      <c r="DO17" s="665"/>
      <c r="DP17" s="666"/>
      <c r="DQ17" s="670">
        <v>910168</v>
      </c>
      <c r="DR17" s="665"/>
      <c r="DS17" s="665"/>
      <c r="DT17" s="665"/>
      <c r="DU17" s="665"/>
      <c r="DV17" s="665"/>
      <c r="DW17" s="665"/>
      <c r="DX17" s="665"/>
      <c r="DY17" s="665"/>
      <c r="DZ17" s="665"/>
      <c r="EA17" s="665"/>
      <c r="EB17" s="665"/>
      <c r="EC17" s="705"/>
    </row>
    <row r="18" spans="2:133" ht="11.25" customHeight="1" x14ac:dyDescent="0.2">
      <c r="B18" s="661" t="s">
        <v>269</v>
      </c>
      <c r="C18" s="662"/>
      <c r="D18" s="662"/>
      <c r="E18" s="662"/>
      <c r="F18" s="662"/>
      <c r="G18" s="662"/>
      <c r="H18" s="662"/>
      <c r="I18" s="662"/>
      <c r="J18" s="662"/>
      <c r="K18" s="662"/>
      <c r="L18" s="662"/>
      <c r="M18" s="662"/>
      <c r="N18" s="662"/>
      <c r="O18" s="662"/>
      <c r="P18" s="662"/>
      <c r="Q18" s="663"/>
      <c r="R18" s="664">
        <v>13197</v>
      </c>
      <c r="S18" s="665"/>
      <c r="T18" s="665"/>
      <c r="U18" s="665"/>
      <c r="V18" s="665"/>
      <c r="W18" s="665"/>
      <c r="X18" s="665"/>
      <c r="Y18" s="666"/>
      <c r="Z18" s="691">
        <v>0.2</v>
      </c>
      <c r="AA18" s="691"/>
      <c r="AB18" s="691"/>
      <c r="AC18" s="691"/>
      <c r="AD18" s="692">
        <v>13197</v>
      </c>
      <c r="AE18" s="692"/>
      <c r="AF18" s="692"/>
      <c r="AG18" s="692"/>
      <c r="AH18" s="692"/>
      <c r="AI18" s="692"/>
      <c r="AJ18" s="692"/>
      <c r="AK18" s="692"/>
      <c r="AL18" s="667">
        <v>0.30000001192092896</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243</v>
      </c>
      <c r="BH18" s="665"/>
      <c r="BI18" s="665"/>
      <c r="BJ18" s="665"/>
      <c r="BK18" s="665"/>
      <c r="BL18" s="665"/>
      <c r="BM18" s="665"/>
      <c r="BN18" s="666"/>
      <c r="BO18" s="691" t="s">
        <v>129</v>
      </c>
      <c r="BP18" s="691"/>
      <c r="BQ18" s="691"/>
      <c r="BR18" s="691"/>
      <c r="BS18" s="692" t="s">
        <v>243</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243</v>
      </c>
      <c r="DR18" s="665"/>
      <c r="DS18" s="665"/>
      <c r="DT18" s="665"/>
      <c r="DU18" s="665"/>
      <c r="DV18" s="665"/>
      <c r="DW18" s="665"/>
      <c r="DX18" s="665"/>
      <c r="DY18" s="665"/>
      <c r="DZ18" s="665"/>
      <c r="EA18" s="665"/>
      <c r="EB18" s="665"/>
      <c r="EC18" s="705"/>
    </row>
    <row r="19" spans="2:133" ht="11.25" customHeight="1" x14ac:dyDescent="0.2">
      <c r="B19" s="661" t="s">
        <v>272</v>
      </c>
      <c r="C19" s="662"/>
      <c r="D19" s="662"/>
      <c r="E19" s="662"/>
      <c r="F19" s="662"/>
      <c r="G19" s="662"/>
      <c r="H19" s="662"/>
      <c r="I19" s="662"/>
      <c r="J19" s="662"/>
      <c r="K19" s="662"/>
      <c r="L19" s="662"/>
      <c r="M19" s="662"/>
      <c r="N19" s="662"/>
      <c r="O19" s="662"/>
      <c r="P19" s="662"/>
      <c r="Q19" s="663"/>
      <c r="R19" s="664">
        <v>4227</v>
      </c>
      <c r="S19" s="665"/>
      <c r="T19" s="665"/>
      <c r="U19" s="665"/>
      <c r="V19" s="665"/>
      <c r="W19" s="665"/>
      <c r="X19" s="665"/>
      <c r="Y19" s="666"/>
      <c r="Z19" s="691">
        <v>0</v>
      </c>
      <c r="AA19" s="691"/>
      <c r="AB19" s="691"/>
      <c r="AC19" s="691"/>
      <c r="AD19" s="692">
        <v>4227</v>
      </c>
      <c r="AE19" s="692"/>
      <c r="AF19" s="692"/>
      <c r="AG19" s="692"/>
      <c r="AH19" s="692"/>
      <c r="AI19" s="692"/>
      <c r="AJ19" s="692"/>
      <c r="AK19" s="692"/>
      <c r="AL19" s="667">
        <v>0.1</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627</v>
      </c>
      <c r="BH19" s="665"/>
      <c r="BI19" s="665"/>
      <c r="BJ19" s="665"/>
      <c r="BK19" s="665"/>
      <c r="BL19" s="665"/>
      <c r="BM19" s="665"/>
      <c r="BN19" s="666"/>
      <c r="BO19" s="691">
        <v>0.1</v>
      </c>
      <c r="BP19" s="691"/>
      <c r="BQ19" s="691"/>
      <c r="BR19" s="691"/>
      <c r="BS19" s="692" t="s">
        <v>129</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243</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243</v>
      </c>
      <c r="DR19" s="665"/>
      <c r="DS19" s="665"/>
      <c r="DT19" s="665"/>
      <c r="DU19" s="665"/>
      <c r="DV19" s="665"/>
      <c r="DW19" s="665"/>
      <c r="DX19" s="665"/>
      <c r="DY19" s="665"/>
      <c r="DZ19" s="665"/>
      <c r="EA19" s="665"/>
      <c r="EB19" s="665"/>
      <c r="EC19" s="705"/>
    </row>
    <row r="20" spans="2:133" ht="11.25" customHeight="1" x14ac:dyDescent="0.2">
      <c r="B20" s="661" t="s">
        <v>275</v>
      </c>
      <c r="C20" s="662"/>
      <c r="D20" s="662"/>
      <c r="E20" s="662"/>
      <c r="F20" s="662"/>
      <c r="G20" s="662"/>
      <c r="H20" s="662"/>
      <c r="I20" s="662"/>
      <c r="J20" s="662"/>
      <c r="K20" s="662"/>
      <c r="L20" s="662"/>
      <c r="M20" s="662"/>
      <c r="N20" s="662"/>
      <c r="O20" s="662"/>
      <c r="P20" s="662"/>
      <c r="Q20" s="663"/>
      <c r="R20" s="664">
        <v>1757</v>
      </c>
      <c r="S20" s="665"/>
      <c r="T20" s="665"/>
      <c r="U20" s="665"/>
      <c r="V20" s="665"/>
      <c r="W20" s="665"/>
      <c r="X20" s="665"/>
      <c r="Y20" s="666"/>
      <c r="Z20" s="691">
        <v>0</v>
      </c>
      <c r="AA20" s="691"/>
      <c r="AB20" s="691"/>
      <c r="AC20" s="691"/>
      <c r="AD20" s="692">
        <v>1757</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627</v>
      </c>
      <c r="BH20" s="665"/>
      <c r="BI20" s="665"/>
      <c r="BJ20" s="665"/>
      <c r="BK20" s="665"/>
      <c r="BL20" s="665"/>
      <c r="BM20" s="665"/>
      <c r="BN20" s="666"/>
      <c r="BO20" s="691">
        <v>0.1</v>
      </c>
      <c r="BP20" s="691"/>
      <c r="BQ20" s="691"/>
      <c r="BR20" s="691"/>
      <c r="BS20" s="692" t="s">
        <v>129</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8123928</v>
      </c>
      <c r="CS20" s="665"/>
      <c r="CT20" s="665"/>
      <c r="CU20" s="665"/>
      <c r="CV20" s="665"/>
      <c r="CW20" s="665"/>
      <c r="CX20" s="665"/>
      <c r="CY20" s="666"/>
      <c r="CZ20" s="691">
        <v>100</v>
      </c>
      <c r="DA20" s="691"/>
      <c r="DB20" s="691"/>
      <c r="DC20" s="691"/>
      <c r="DD20" s="670">
        <v>1309313</v>
      </c>
      <c r="DE20" s="665"/>
      <c r="DF20" s="665"/>
      <c r="DG20" s="665"/>
      <c r="DH20" s="665"/>
      <c r="DI20" s="665"/>
      <c r="DJ20" s="665"/>
      <c r="DK20" s="665"/>
      <c r="DL20" s="665"/>
      <c r="DM20" s="665"/>
      <c r="DN20" s="665"/>
      <c r="DO20" s="665"/>
      <c r="DP20" s="666"/>
      <c r="DQ20" s="670">
        <v>5427750</v>
      </c>
      <c r="DR20" s="665"/>
      <c r="DS20" s="665"/>
      <c r="DT20" s="665"/>
      <c r="DU20" s="665"/>
      <c r="DV20" s="665"/>
      <c r="DW20" s="665"/>
      <c r="DX20" s="665"/>
      <c r="DY20" s="665"/>
      <c r="DZ20" s="665"/>
      <c r="EA20" s="665"/>
      <c r="EB20" s="665"/>
      <c r="EC20" s="705"/>
    </row>
    <row r="21" spans="2:133" ht="11.25" customHeight="1" x14ac:dyDescent="0.2">
      <c r="B21" s="661" t="s">
        <v>278</v>
      </c>
      <c r="C21" s="662"/>
      <c r="D21" s="662"/>
      <c r="E21" s="662"/>
      <c r="F21" s="662"/>
      <c r="G21" s="662"/>
      <c r="H21" s="662"/>
      <c r="I21" s="662"/>
      <c r="J21" s="662"/>
      <c r="K21" s="662"/>
      <c r="L21" s="662"/>
      <c r="M21" s="662"/>
      <c r="N21" s="662"/>
      <c r="O21" s="662"/>
      <c r="P21" s="662"/>
      <c r="Q21" s="663"/>
      <c r="R21" s="664">
        <v>534</v>
      </c>
      <c r="S21" s="665"/>
      <c r="T21" s="665"/>
      <c r="U21" s="665"/>
      <c r="V21" s="665"/>
      <c r="W21" s="665"/>
      <c r="X21" s="665"/>
      <c r="Y21" s="666"/>
      <c r="Z21" s="691">
        <v>0</v>
      </c>
      <c r="AA21" s="691"/>
      <c r="AB21" s="691"/>
      <c r="AC21" s="691"/>
      <c r="AD21" s="692">
        <v>534</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v>627</v>
      </c>
      <c r="BH21" s="665"/>
      <c r="BI21" s="665"/>
      <c r="BJ21" s="665"/>
      <c r="BK21" s="665"/>
      <c r="BL21" s="665"/>
      <c r="BM21" s="665"/>
      <c r="BN21" s="666"/>
      <c r="BO21" s="691">
        <v>0.1</v>
      </c>
      <c r="BP21" s="691"/>
      <c r="BQ21" s="691"/>
      <c r="BR21" s="691"/>
      <c r="BS21" s="692" t="s">
        <v>129</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6679</v>
      </c>
      <c r="S22" s="665"/>
      <c r="T22" s="665"/>
      <c r="U22" s="665"/>
      <c r="V22" s="665"/>
      <c r="W22" s="665"/>
      <c r="X22" s="665"/>
      <c r="Y22" s="666"/>
      <c r="Z22" s="691">
        <v>0.1</v>
      </c>
      <c r="AA22" s="691"/>
      <c r="AB22" s="691"/>
      <c r="AC22" s="691"/>
      <c r="AD22" s="692">
        <v>6679</v>
      </c>
      <c r="AE22" s="692"/>
      <c r="AF22" s="692"/>
      <c r="AG22" s="692"/>
      <c r="AH22" s="692"/>
      <c r="AI22" s="692"/>
      <c r="AJ22" s="692"/>
      <c r="AK22" s="692"/>
      <c r="AL22" s="667">
        <v>0.10000000149011612</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t="s">
        <v>129</v>
      </c>
      <c r="BH22" s="665"/>
      <c r="BI22" s="665"/>
      <c r="BJ22" s="665"/>
      <c r="BK22" s="665"/>
      <c r="BL22" s="665"/>
      <c r="BM22" s="665"/>
      <c r="BN22" s="666"/>
      <c r="BO22" s="691" t="s">
        <v>243</v>
      </c>
      <c r="BP22" s="691"/>
      <c r="BQ22" s="691"/>
      <c r="BR22" s="691"/>
      <c r="BS22" s="692" t="s">
        <v>129</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3498296</v>
      </c>
      <c r="S23" s="665"/>
      <c r="T23" s="665"/>
      <c r="U23" s="665"/>
      <c r="V23" s="665"/>
      <c r="W23" s="665"/>
      <c r="X23" s="665"/>
      <c r="Y23" s="666"/>
      <c r="Z23" s="691">
        <v>40.4</v>
      </c>
      <c r="AA23" s="691"/>
      <c r="AB23" s="691"/>
      <c r="AC23" s="691"/>
      <c r="AD23" s="692">
        <v>3288157</v>
      </c>
      <c r="AE23" s="692"/>
      <c r="AF23" s="692"/>
      <c r="AG23" s="692"/>
      <c r="AH23" s="692"/>
      <c r="AI23" s="692"/>
      <c r="AJ23" s="692"/>
      <c r="AK23" s="692"/>
      <c r="AL23" s="667">
        <v>73.599999999999994</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3288157</v>
      </c>
      <c r="S24" s="665"/>
      <c r="T24" s="665"/>
      <c r="U24" s="665"/>
      <c r="V24" s="665"/>
      <c r="W24" s="665"/>
      <c r="X24" s="665"/>
      <c r="Y24" s="666"/>
      <c r="Z24" s="691">
        <v>38</v>
      </c>
      <c r="AA24" s="691"/>
      <c r="AB24" s="691"/>
      <c r="AC24" s="691"/>
      <c r="AD24" s="692">
        <v>3288157</v>
      </c>
      <c r="AE24" s="692"/>
      <c r="AF24" s="692"/>
      <c r="AG24" s="692"/>
      <c r="AH24" s="692"/>
      <c r="AI24" s="692"/>
      <c r="AJ24" s="692"/>
      <c r="AK24" s="692"/>
      <c r="AL24" s="667">
        <v>73.599999999999994</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243</v>
      </c>
      <c r="BH24" s="665"/>
      <c r="BI24" s="665"/>
      <c r="BJ24" s="665"/>
      <c r="BK24" s="665"/>
      <c r="BL24" s="665"/>
      <c r="BM24" s="665"/>
      <c r="BN24" s="666"/>
      <c r="BO24" s="691" t="s">
        <v>243</v>
      </c>
      <c r="BP24" s="691"/>
      <c r="BQ24" s="691"/>
      <c r="BR24" s="691"/>
      <c r="BS24" s="692" t="s">
        <v>243</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3089235</v>
      </c>
      <c r="CS24" s="718"/>
      <c r="CT24" s="718"/>
      <c r="CU24" s="718"/>
      <c r="CV24" s="718"/>
      <c r="CW24" s="718"/>
      <c r="CX24" s="718"/>
      <c r="CY24" s="761"/>
      <c r="CZ24" s="762">
        <v>38</v>
      </c>
      <c r="DA24" s="736"/>
      <c r="DB24" s="736"/>
      <c r="DC24" s="765"/>
      <c r="DD24" s="760">
        <v>2154913</v>
      </c>
      <c r="DE24" s="718"/>
      <c r="DF24" s="718"/>
      <c r="DG24" s="718"/>
      <c r="DH24" s="718"/>
      <c r="DI24" s="718"/>
      <c r="DJ24" s="718"/>
      <c r="DK24" s="761"/>
      <c r="DL24" s="760">
        <v>2150718</v>
      </c>
      <c r="DM24" s="718"/>
      <c r="DN24" s="718"/>
      <c r="DO24" s="718"/>
      <c r="DP24" s="718"/>
      <c r="DQ24" s="718"/>
      <c r="DR24" s="718"/>
      <c r="DS24" s="718"/>
      <c r="DT24" s="718"/>
      <c r="DU24" s="718"/>
      <c r="DV24" s="761"/>
      <c r="DW24" s="762">
        <v>46.5</v>
      </c>
      <c r="DX24" s="736"/>
      <c r="DY24" s="736"/>
      <c r="DZ24" s="736"/>
      <c r="EA24" s="736"/>
      <c r="EB24" s="736"/>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210139</v>
      </c>
      <c r="S25" s="665"/>
      <c r="T25" s="665"/>
      <c r="U25" s="665"/>
      <c r="V25" s="665"/>
      <c r="W25" s="665"/>
      <c r="X25" s="665"/>
      <c r="Y25" s="666"/>
      <c r="Z25" s="691">
        <v>2.4</v>
      </c>
      <c r="AA25" s="691"/>
      <c r="AB25" s="691"/>
      <c r="AC25" s="691"/>
      <c r="AD25" s="692" t="s">
        <v>243</v>
      </c>
      <c r="AE25" s="692"/>
      <c r="AF25" s="692"/>
      <c r="AG25" s="692"/>
      <c r="AH25" s="692"/>
      <c r="AI25" s="692"/>
      <c r="AJ25" s="692"/>
      <c r="AK25" s="692"/>
      <c r="AL25" s="667" t="s">
        <v>129</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243</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1095454</v>
      </c>
      <c r="CS25" s="675"/>
      <c r="CT25" s="675"/>
      <c r="CU25" s="675"/>
      <c r="CV25" s="675"/>
      <c r="CW25" s="675"/>
      <c r="CX25" s="675"/>
      <c r="CY25" s="676"/>
      <c r="CZ25" s="667">
        <v>13.5</v>
      </c>
      <c r="DA25" s="677"/>
      <c r="DB25" s="677"/>
      <c r="DC25" s="678"/>
      <c r="DD25" s="670">
        <v>1034336</v>
      </c>
      <c r="DE25" s="675"/>
      <c r="DF25" s="675"/>
      <c r="DG25" s="675"/>
      <c r="DH25" s="675"/>
      <c r="DI25" s="675"/>
      <c r="DJ25" s="675"/>
      <c r="DK25" s="676"/>
      <c r="DL25" s="670">
        <v>1032419</v>
      </c>
      <c r="DM25" s="675"/>
      <c r="DN25" s="675"/>
      <c r="DO25" s="675"/>
      <c r="DP25" s="675"/>
      <c r="DQ25" s="675"/>
      <c r="DR25" s="675"/>
      <c r="DS25" s="675"/>
      <c r="DT25" s="675"/>
      <c r="DU25" s="675"/>
      <c r="DV25" s="676"/>
      <c r="DW25" s="667">
        <v>22.3</v>
      </c>
      <c r="DX25" s="677"/>
      <c r="DY25" s="677"/>
      <c r="DZ25" s="677"/>
      <c r="EA25" s="677"/>
      <c r="EB25" s="677"/>
      <c r="EC25" s="698"/>
    </row>
    <row r="26" spans="2:133" ht="11.25" customHeight="1" x14ac:dyDescent="0.2">
      <c r="B26" s="661" t="s">
        <v>296</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243</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243</v>
      </c>
      <c r="BH26" s="665"/>
      <c r="BI26" s="665"/>
      <c r="BJ26" s="665"/>
      <c r="BK26" s="665"/>
      <c r="BL26" s="665"/>
      <c r="BM26" s="665"/>
      <c r="BN26" s="666"/>
      <c r="BO26" s="691" t="s">
        <v>243</v>
      </c>
      <c r="BP26" s="691"/>
      <c r="BQ26" s="691"/>
      <c r="BR26" s="691"/>
      <c r="BS26" s="692" t="s">
        <v>129</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666374</v>
      </c>
      <c r="CS26" s="665"/>
      <c r="CT26" s="665"/>
      <c r="CU26" s="665"/>
      <c r="CV26" s="665"/>
      <c r="CW26" s="665"/>
      <c r="CX26" s="665"/>
      <c r="CY26" s="666"/>
      <c r="CZ26" s="667">
        <v>8.1999999999999993</v>
      </c>
      <c r="DA26" s="677"/>
      <c r="DB26" s="677"/>
      <c r="DC26" s="678"/>
      <c r="DD26" s="670">
        <v>616993</v>
      </c>
      <c r="DE26" s="665"/>
      <c r="DF26" s="665"/>
      <c r="DG26" s="665"/>
      <c r="DH26" s="665"/>
      <c r="DI26" s="665"/>
      <c r="DJ26" s="665"/>
      <c r="DK26" s="666"/>
      <c r="DL26" s="670" t="s">
        <v>243</v>
      </c>
      <c r="DM26" s="665"/>
      <c r="DN26" s="665"/>
      <c r="DO26" s="665"/>
      <c r="DP26" s="665"/>
      <c r="DQ26" s="665"/>
      <c r="DR26" s="665"/>
      <c r="DS26" s="665"/>
      <c r="DT26" s="665"/>
      <c r="DU26" s="665"/>
      <c r="DV26" s="666"/>
      <c r="DW26" s="667" t="s">
        <v>243</v>
      </c>
      <c r="DX26" s="677"/>
      <c r="DY26" s="677"/>
      <c r="DZ26" s="677"/>
      <c r="EA26" s="677"/>
      <c r="EB26" s="677"/>
      <c r="EC26" s="698"/>
    </row>
    <row r="27" spans="2:133" ht="11.25" customHeight="1" x14ac:dyDescent="0.2">
      <c r="B27" s="661" t="s">
        <v>299</v>
      </c>
      <c r="C27" s="662"/>
      <c r="D27" s="662"/>
      <c r="E27" s="662"/>
      <c r="F27" s="662"/>
      <c r="G27" s="662"/>
      <c r="H27" s="662"/>
      <c r="I27" s="662"/>
      <c r="J27" s="662"/>
      <c r="K27" s="662"/>
      <c r="L27" s="662"/>
      <c r="M27" s="662"/>
      <c r="N27" s="662"/>
      <c r="O27" s="662"/>
      <c r="P27" s="662"/>
      <c r="Q27" s="663"/>
      <c r="R27" s="664">
        <v>4675771</v>
      </c>
      <c r="S27" s="665"/>
      <c r="T27" s="665"/>
      <c r="U27" s="665"/>
      <c r="V27" s="665"/>
      <c r="W27" s="665"/>
      <c r="X27" s="665"/>
      <c r="Y27" s="666"/>
      <c r="Z27" s="691">
        <v>54</v>
      </c>
      <c r="AA27" s="691"/>
      <c r="AB27" s="691"/>
      <c r="AC27" s="691"/>
      <c r="AD27" s="692">
        <v>4465632</v>
      </c>
      <c r="AE27" s="692"/>
      <c r="AF27" s="692"/>
      <c r="AG27" s="692"/>
      <c r="AH27" s="692"/>
      <c r="AI27" s="692"/>
      <c r="AJ27" s="692"/>
      <c r="AK27" s="692"/>
      <c r="AL27" s="667">
        <v>99.900001525878906</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828845</v>
      </c>
      <c r="BH27" s="665"/>
      <c r="BI27" s="665"/>
      <c r="BJ27" s="665"/>
      <c r="BK27" s="665"/>
      <c r="BL27" s="665"/>
      <c r="BM27" s="665"/>
      <c r="BN27" s="666"/>
      <c r="BO27" s="691">
        <v>100</v>
      </c>
      <c r="BP27" s="691"/>
      <c r="BQ27" s="691"/>
      <c r="BR27" s="691"/>
      <c r="BS27" s="692" t="s">
        <v>243</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1073772</v>
      </c>
      <c r="CS27" s="675"/>
      <c r="CT27" s="675"/>
      <c r="CU27" s="675"/>
      <c r="CV27" s="675"/>
      <c r="CW27" s="675"/>
      <c r="CX27" s="675"/>
      <c r="CY27" s="676"/>
      <c r="CZ27" s="667">
        <v>13.2</v>
      </c>
      <c r="DA27" s="677"/>
      <c r="DB27" s="677"/>
      <c r="DC27" s="678"/>
      <c r="DD27" s="670">
        <v>210409</v>
      </c>
      <c r="DE27" s="675"/>
      <c r="DF27" s="675"/>
      <c r="DG27" s="675"/>
      <c r="DH27" s="675"/>
      <c r="DI27" s="675"/>
      <c r="DJ27" s="675"/>
      <c r="DK27" s="676"/>
      <c r="DL27" s="670">
        <v>208131</v>
      </c>
      <c r="DM27" s="675"/>
      <c r="DN27" s="675"/>
      <c r="DO27" s="675"/>
      <c r="DP27" s="675"/>
      <c r="DQ27" s="675"/>
      <c r="DR27" s="675"/>
      <c r="DS27" s="675"/>
      <c r="DT27" s="675"/>
      <c r="DU27" s="675"/>
      <c r="DV27" s="676"/>
      <c r="DW27" s="667">
        <v>4.5</v>
      </c>
      <c r="DX27" s="677"/>
      <c r="DY27" s="677"/>
      <c r="DZ27" s="677"/>
      <c r="EA27" s="677"/>
      <c r="EB27" s="677"/>
      <c r="EC27" s="698"/>
    </row>
    <row r="28" spans="2:133" ht="11.25" customHeight="1" x14ac:dyDescent="0.2">
      <c r="B28" s="661" t="s">
        <v>302</v>
      </c>
      <c r="C28" s="662"/>
      <c r="D28" s="662"/>
      <c r="E28" s="662"/>
      <c r="F28" s="662"/>
      <c r="G28" s="662"/>
      <c r="H28" s="662"/>
      <c r="I28" s="662"/>
      <c r="J28" s="662"/>
      <c r="K28" s="662"/>
      <c r="L28" s="662"/>
      <c r="M28" s="662"/>
      <c r="N28" s="662"/>
      <c r="O28" s="662"/>
      <c r="P28" s="662"/>
      <c r="Q28" s="663"/>
      <c r="R28" s="664">
        <v>735</v>
      </c>
      <c r="S28" s="665"/>
      <c r="T28" s="665"/>
      <c r="U28" s="665"/>
      <c r="V28" s="665"/>
      <c r="W28" s="665"/>
      <c r="X28" s="665"/>
      <c r="Y28" s="666"/>
      <c r="Z28" s="691">
        <v>0</v>
      </c>
      <c r="AA28" s="691"/>
      <c r="AB28" s="691"/>
      <c r="AC28" s="691"/>
      <c r="AD28" s="692">
        <v>735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920009</v>
      </c>
      <c r="CS28" s="665"/>
      <c r="CT28" s="665"/>
      <c r="CU28" s="665"/>
      <c r="CV28" s="665"/>
      <c r="CW28" s="665"/>
      <c r="CX28" s="665"/>
      <c r="CY28" s="666"/>
      <c r="CZ28" s="667">
        <v>11.3</v>
      </c>
      <c r="DA28" s="677"/>
      <c r="DB28" s="677"/>
      <c r="DC28" s="678"/>
      <c r="DD28" s="670">
        <v>910168</v>
      </c>
      <c r="DE28" s="665"/>
      <c r="DF28" s="665"/>
      <c r="DG28" s="665"/>
      <c r="DH28" s="665"/>
      <c r="DI28" s="665"/>
      <c r="DJ28" s="665"/>
      <c r="DK28" s="666"/>
      <c r="DL28" s="670">
        <v>910168</v>
      </c>
      <c r="DM28" s="665"/>
      <c r="DN28" s="665"/>
      <c r="DO28" s="665"/>
      <c r="DP28" s="665"/>
      <c r="DQ28" s="665"/>
      <c r="DR28" s="665"/>
      <c r="DS28" s="665"/>
      <c r="DT28" s="665"/>
      <c r="DU28" s="665"/>
      <c r="DV28" s="666"/>
      <c r="DW28" s="667">
        <v>19.7</v>
      </c>
      <c r="DX28" s="677"/>
      <c r="DY28" s="677"/>
      <c r="DZ28" s="677"/>
      <c r="EA28" s="677"/>
      <c r="EB28" s="677"/>
      <c r="EC28" s="698"/>
    </row>
    <row r="29" spans="2:133" ht="11.25" customHeight="1" x14ac:dyDescent="0.2">
      <c r="B29" s="661" t="s">
        <v>304</v>
      </c>
      <c r="C29" s="662"/>
      <c r="D29" s="662"/>
      <c r="E29" s="662"/>
      <c r="F29" s="662"/>
      <c r="G29" s="662"/>
      <c r="H29" s="662"/>
      <c r="I29" s="662"/>
      <c r="J29" s="662"/>
      <c r="K29" s="662"/>
      <c r="L29" s="662"/>
      <c r="M29" s="662"/>
      <c r="N29" s="662"/>
      <c r="O29" s="662"/>
      <c r="P29" s="662"/>
      <c r="Q29" s="663"/>
      <c r="R29" s="664">
        <v>49968</v>
      </c>
      <c r="S29" s="665"/>
      <c r="T29" s="665"/>
      <c r="U29" s="665"/>
      <c r="V29" s="665"/>
      <c r="W29" s="665"/>
      <c r="X29" s="665"/>
      <c r="Y29" s="666"/>
      <c r="Z29" s="691">
        <v>0.6</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306</v>
      </c>
      <c r="CG29" s="703"/>
      <c r="CH29" s="703"/>
      <c r="CI29" s="703"/>
      <c r="CJ29" s="703"/>
      <c r="CK29" s="703"/>
      <c r="CL29" s="703"/>
      <c r="CM29" s="703"/>
      <c r="CN29" s="703"/>
      <c r="CO29" s="703"/>
      <c r="CP29" s="703"/>
      <c r="CQ29" s="704"/>
      <c r="CR29" s="664">
        <v>920009</v>
      </c>
      <c r="CS29" s="675"/>
      <c r="CT29" s="675"/>
      <c r="CU29" s="675"/>
      <c r="CV29" s="675"/>
      <c r="CW29" s="675"/>
      <c r="CX29" s="675"/>
      <c r="CY29" s="676"/>
      <c r="CZ29" s="667">
        <v>11.3</v>
      </c>
      <c r="DA29" s="677"/>
      <c r="DB29" s="677"/>
      <c r="DC29" s="678"/>
      <c r="DD29" s="670">
        <v>910168</v>
      </c>
      <c r="DE29" s="675"/>
      <c r="DF29" s="675"/>
      <c r="DG29" s="675"/>
      <c r="DH29" s="675"/>
      <c r="DI29" s="675"/>
      <c r="DJ29" s="675"/>
      <c r="DK29" s="676"/>
      <c r="DL29" s="670">
        <v>910168</v>
      </c>
      <c r="DM29" s="675"/>
      <c r="DN29" s="675"/>
      <c r="DO29" s="675"/>
      <c r="DP29" s="675"/>
      <c r="DQ29" s="675"/>
      <c r="DR29" s="675"/>
      <c r="DS29" s="675"/>
      <c r="DT29" s="675"/>
      <c r="DU29" s="675"/>
      <c r="DV29" s="676"/>
      <c r="DW29" s="667">
        <v>19.7</v>
      </c>
      <c r="DX29" s="677"/>
      <c r="DY29" s="677"/>
      <c r="DZ29" s="677"/>
      <c r="EA29" s="677"/>
      <c r="EB29" s="677"/>
      <c r="EC29" s="698"/>
    </row>
    <row r="30" spans="2:133" ht="11.25" customHeight="1" x14ac:dyDescent="0.2">
      <c r="B30" s="661" t="s">
        <v>307</v>
      </c>
      <c r="C30" s="662"/>
      <c r="D30" s="662"/>
      <c r="E30" s="662"/>
      <c r="F30" s="662"/>
      <c r="G30" s="662"/>
      <c r="H30" s="662"/>
      <c r="I30" s="662"/>
      <c r="J30" s="662"/>
      <c r="K30" s="662"/>
      <c r="L30" s="662"/>
      <c r="M30" s="662"/>
      <c r="N30" s="662"/>
      <c r="O30" s="662"/>
      <c r="P30" s="662"/>
      <c r="Q30" s="663"/>
      <c r="R30" s="664">
        <v>58598</v>
      </c>
      <c r="S30" s="665"/>
      <c r="T30" s="665"/>
      <c r="U30" s="665"/>
      <c r="V30" s="665"/>
      <c r="W30" s="665"/>
      <c r="X30" s="665"/>
      <c r="Y30" s="666"/>
      <c r="Z30" s="691">
        <v>0.7</v>
      </c>
      <c r="AA30" s="691"/>
      <c r="AB30" s="691"/>
      <c r="AC30" s="691"/>
      <c r="AD30" s="692">
        <v>166</v>
      </c>
      <c r="AE30" s="692"/>
      <c r="AF30" s="692"/>
      <c r="AG30" s="692"/>
      <c r="AH30" s="692"/>
      <c r="AI30" s="692"/>
      <c r="AJ30" s="692"/>
      <c r="AK30" s="692"/>
      <c r="AL30" s="667">
        <v>0</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308</v>
      </c>
      <c r="BH30" s="739"/>
      <c r="BI30" s="739"/>
      <c r="BJ30" s="739"/>
      <c r="BK30" s="739"/>
      <c r="BL30" s="739"/>
      <c r="BM30" s="739"/>
      <c r="BN30" s="739"/>
      <c r="BO30" s="739"/>
      <c r="BP30" s="739"/>
      <c r="BQ30" s="740"/>
      <c r="BR30" s="723" t="s">
        <v>309</v>
      </c>
      <c r="BS30" s="739"/>
      <c r="BT30" s="739"/>
      <c r="BU30" s="739"/>
      <c r="BV30" s="739"/>
      <c r="BW30" s="739"/>
      <c r="BX30" s="739"/>
      <c r="BY30" s="739"/>
      <c r="BZ30" s="739"/>
      <c r="CA30" s="739"/>
      <c r="CB30" s="740"/>
      <c r="CD30" s="752"/>
      <c r="CE30" s="753"/>
      <c r="CF30" s="706" t="s">
        <v>310</v>
      </c>
      <c r="CG30" s="703"/>
      <c r="CH30" s="703"/>
      <c r="CI30" s="703"/>
      <c r="CJ30" s="703"/>
      <c r="CK30" s="703"/>
      <c r="CL30" s="703"/>
      <c r="CM30" s="703"/>
      <c r="CN30" s="703"/>
      <c r="CO30" s="703"/>
      <c r="CP30" s="703"/>
      <c r="CQ30" s="704"/>
      <c r="CR30" s="664">
        <v>900295</v>
      </c>
      <c r="CS30" s="665"/>
      <c r="CT30" s="665"/>
      <c r="CU30" s="665"/>
      <c r="CV30" s="665"/>
      <c r="CW30" s="665"/>
      <c r="CX30" s="665"/>
      <c r="CY30" s="666"/>
      <c r="CZ30" s="667">
        <v>11.1</v>
      </c>
      <c r="DA30" s="677"/>
      <c r="DB30" s="677"/>
      <c r="DC30" s="678"/>
      <c r="DD30" s="670">
        <v>890917</v>
      </c>
      <c r="DE30" s="665"/>
      <c r="DF30" s="665"/>
      <c r="DG30" s="665"/>
      <c r="DH30" s="665"/>
      <c r="DI30" s="665"/>
      <c r="DJ30" s="665"/>
      <c r="DK30" s="666"/>
      <c r="DL30" s="670">
        <v>890917</v>
      </c>
      <c r="DM30" s="665"/>
      <c r="DN30" s="665"/>
      <c r="DO30" s="665"/>
      <c r="DP30" s="665"/>
      <c r="DQ30" s="665"/>
      <c r="DR30" s="665"/>
      <c r="DS30" s="665"/>
      <c r="DT30" s="665"/>
      <c r="DU30" s="665"/>
      <c r="DV30" s="666"/>
      <c r="DW30" s="667">
        <v>19.2</v>
      </c>
      <c r="DX30" s="677"/>
      <c r="DY30" s="677"/>
      <c r="DZ30" s="677"/>
      <c r="EA30" s="677"/>
      <c r="EB30" s="677"/>
      <c r="EC30" s="698"/>
    </row>
    <row r="31" spans="2:133" ht="11.25" customHeight="1" x14ac:dyDescent="0.2">
      <c r="B31" s="661" t="s">
        <v>311</v>
      </c>
      <c r="C31" s="662"/>
      <c r="D31" s="662"/>
      <c r="E31" s="662"/>
      <c r="F31" s="662"/>
      <c r="G31" s="662"/>
      <c r="H31" s="662"/>
      <c r="I31" s="662"/>
      <c r="J31" s="662"/>
      <c r="K31" s="662"/>
      <c r="L31" s="662"/>
      <c r="M31" s="662"/>
      <c r="N31" s="662"/>
      <c r="O31" s="662"/>
      <c r="P31" s="662"/>
      <c r="Q31" s="663"/>
      <c r="R31" s="664">
        <v>7768</v>
      </c>
      <c r="S31" s="665"/>
      <c r="T31" s="665"/>
      <c r="U31" s="665"/>
      <c r="V31" s="665"/>
      <c r="W31" s="665"/>
      <c r="X31" s="665"/>
      <c r="Y31" s="666"/>
      <c r="Z31" s="691">
        <v>0.1</v>
      </c>
      <c r="AA31" s="691"/>
      <c r="AB31" s="691"/>
      <c r="AC31" s="691"/>
      <c r="AD31" s="692" t="s">
        <v>129</v>
      </c>
      <c r="AE31" s="692"/>
      <c r="AF31" s="692"/>
      <c r="AG31" s="692"/>
      <c r="AH31" s="692"/>
      <c r="AI31" s="692"/>
      <c r="AJ31" s="692"/>
      <c r="AK31" s="692"/>
      <c r="AL31" s="667" t="s">
        <v>243</v>
      </c>
      <c r="AM31" s="668"/>
      <c r="AN31" s="668"/>
      <c r="AO31" s="693"/>
      <c r="AP31" s="741" t="s">
        <v>312</v>
      </c>
      <c r="AQ31" s="742"/>
      <c r="AR31" s="742"/>
      <c r="AS31" s="742"/>
      <c r="AT31" s="747" t="s">
        <v>313</v>
      </c>
      <c r="AU31" s="217"/>
      <c r="AV31" s="217"/>
      <c r="AW31" s="217"/>
      <c r="AX31" s="731" t="s">
        <v>190</v>
      </c>
      <c r="AY31" s="732"/>
      <c r="AZ31" s="732"/>
      <c r="BA31" s="732"/>
      <c r="BB31" s="732"/>
      <c r="BC31" s="732"/>
      <c r="BD31" s="732"/>
      <c r="BE31" s="732"/>
      <c r="BF31" s="733"/>
      <c r="BG31" s="734">
        <v>99.3</v>
      </c>
      <c r="BH31" s="735"/>
      <c r="BI31" s="735"/>
      <c r="BJ31" s="735"/>
      <c r="BK31" s="735"/>
      <c r="BL31" s="735"/>
      <c r="BM31" s="736">
        <v>98.2</v>
      </c>
      <c r="BN31" s="735"/>
      <c r="BO31" s="735"/>
      <c r="BP31" s="735"/>
      <c r="BQ31" s="737"/>
      <c r="BR31" s="734">
        <v>99.2</v>
      </c>
      <c r="BS31" s="735"/>
      <c r="BT31" s="735"/>
      <c r="BU31" s="735"/>
      <c r="BV31" s="735"/>
      <c r="BW31" s="735"/>
      <c r="BX31" s="736">
        <v>98.3</v>
      </c>
      <c r="BY31" s="735"/>
      <c r="BZ31" s="735"/>
      <c r="CA31" s="735"/>
      <c r="CB31" s="737"/>
      <c r="CD31" s="752"/>
      <c r="CE31" s="753"/>
      <c r="CF31" s="706" t="s">
        <v>314</v>
      </c>
      <c r="CG31" s="703"/>
      <c r="CH31" s="703"/>
      <c r="CI31" s="703"/>
      <c r="CJ31" s="703"/>
      <c r="CK31" s="703"/>
      <c r="CL31" s="703"/>
      <c r="CM31" s="703"/>
      <c r="CN31" s="703"/>
      <c r="CO31" s="703"/>
      <c r="CP31" s="703"/>
      <c r="CQ31" s="704"/>
      <c r="CR31" s="664">
        <v>19714</v>
      </c>
      <c r="CS31" s="675"/>
      <c r="CT31" s="675"/>
      <c r="CU31" s="675"/>
      <c r="CV31" s="675"/>
      <c r="CW31" s="675"/>
      <c r="CX31" s="675"/>
      <c r="CY31" s="676"/>
      <c r="CZ31" s="667">
        <v>0.2</v>
      </c>
      <c r="DA31" s="677"/>
      <c r="DB31" s="677"/>
      <c r="DC31" s="678"/>
      <c r="DD31" s="670">
        <v>19251</v>
      </c>
      <c r="DE31" s="675"/>
      <c r="DF31" s="675"/>
      <c r="DG31" s="675"/>
      <c r="DH31" s="675"/>
      <c r="DI31" s="675"/>
      <c r="DJ31" s="675"/>
      <c r="DK31" s="676"/>
      <c r="DL31" s="670">
        <v>19251</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315</v>
      </c>
      <c r="C32" s="662"/>
      <c r="D32" s="662"/>
      <c r="E32" s="662"/>
      <c r="F32" s="662"/>
      <c r="G32" s="662"/>
      <c r="H32" s="662"/>
      <c r="I32" s="662"/>
      <c r="J32" s="662"/>
      <c r="K32" s="662"/>
      <c r="L32" s="662"/>
      <c r="M32" s="662"/>
      <c r="N32" s="662"/>
      <c r="O32" s="662"/>
      <c r="P32" s="662"/>
      <c r="Q32" s="663"/>
      <c r="R32" s="664">
        <v>1415389</v>
      </c>
      <c r="S32" s="665"/>
      <c r="T32" s="665"/>
      <c r="U32" s="665"/>
      <c r="V32" s="665"/>
      <c r="W32" s="665"/>
      <c r="X32" s="665"/>
      <c r="Y32" s="666"/>
      <c r="Z32" s="691">
        <v>16.3</v>
      </c>
      <c r="AA32" s="691"/>
      <c r="AB32" s="691"/>
      <c r="AC32" s="691"/>
      <c r="AD32" s="692" t="s">
        <v>243</v>
      </c>
      <c r="AE32" s="692"/>
      <c r="AF32" s="692"/>
      <c r="AG32" s="692"/>
      <c r="AH32" s="692"/>
      <c r="AI32" s="692"/>
      <c r="AJ32" s="692"/>
      <c r="AK32" s="692"/>
      <c r="AL32" s="667" t="s">
        <v>243</v>
      </c>
      <c r="AM32" s="668"/>
      <c r="AN32" s="668"/>
      <c r="AO32" s="693"/>
      <c r="AP32" s="743"/>
      <c r="AQ32" s="744"/>
      <c r="AR32" s="744"/>
      <c r="AS32" s="744"/>
      <c r="AT32" s="748"/>
      <c r="AU32" s="216" t="s">
        <v>316</v>
      </c>
      <c r="AV32" s="216"/>
      <c r="AW32" s="216"/>
      <c r="AX32" s="661" t="s">
        <v>317</v>
      </c>
      <c r="AY32" s="662"/>
      <c r="AZ32" s="662"/>
      <c r="BA32" s="662"/>
      <c r="BB32" s="662"/>
      <c r="BC32" s="662"/>
      <c r="BD32" s="662"/>
      <c r="BE32" s="662"/>
      <c r="BF32" s="663"/>
      <c r="BG32" s="738">
        <v>99.2</v>
      </c>
      <c r="BH32" s="675"/>
      <c r="BI32" s="675"/>
      <c r="BJ32" s="675"/>
      <c r="BK32" s="675"/>
      <c r="BL32" s="675"/>
      <c r="BM32" s="668">
        <v>98.3</v>
      </c>
      <c r="BN32" s="730"/>
      <c r="BO32" s="730"/>
      <c r="BP32" s="730"/>
      <c r="BQ32" s="702"/>
      <c r="BR32" s="738">
        <v>99.4</v>
      </c>
      <c r="BS32" s="675"/>
      <c r="BT32" s="675"/>
      <c r="BU32" s="675"/>
      <c r="BV32" s="675"/>
      <c r="BW32" s="675"/>
      <c r="BX32" s="668">
        <v>98.7</v>
      </c>
      <c r="BY32" s="730"/>
      <c r="BZ32" s="730"/>
      <c r="CA32" s="730"/>
      <c r="CB32" s="702"/>
      <c r="CD32" s="754"/>
      <c r="CE32" s="755"/>
      <c r="CF32" s="706" t="s">
        <v>318</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243</v>
      </c>
      <c r="DM32" s="665"/>
      <c r="DN32" s="665"/>
      <c r="DO32" s="665"/>
      <c r="DP32" s="665"/>
      <c r="DQ32" s="665"/>
      <c r="DR32" s="665"/>
      <c r="DS32" s="665"/>
      <c r="DT32" s="665"/>
      <c r="DU32" s="665"/>
      <c r="DV32" s="666"/>
      <c r="DW32" s="667" t="s">
        <v>243</v>
      </c>
      <c r="DX32" s="677"/>
      <c r="DY32" s="677"/>
      <c r="DZ32" s="677"/>
      <c r="EA32" s="677"/>
      <c r="EB32" s="677"/>
      <c r="EC32" s="698"/>
    </row>
    <row r="33" spans="2:133" ht="11.25" customHeight="1" x14ac:dyDescent="0.2">
      <c r="B33" s="727" t="s">
        <v>319</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243</v>
      </c>
      <c r="AA33" s="691"/>
      <c r="AB33" s="691"/>
      <c r="AC33" s="691"/>
      <c r="AD33" s="692" t="s">
        <v>129</v>
      </c>
      <c r="AE33" s="692"/>
      <c r="AF33" s="692"/>
      <c r="AG33" s="692"/>
      <c r="AH33" s="692"/>
      <c r="AI33" s="692"/>
      <c r="AJ33" s="692"/>
      <c r="AK33" s="692"/>
      <c r="AL33" s="667" t="s">
        <v>243</v>
      </c>
      <c r="AM33" s="668"/>
      <c r="AN33" s="668"/>
      <c r="AO33" s="693"/>
      <c r="AP33" s="745"/>
      <c r="AQ33" s="746"/>
      <c r="AR33" s="746"/>
      <c r="AS33" s="746"/>
      <c r="AT33" s="749"/>
      <c r="AU33" s="218"/>
      <c r="AV33" s="218"/>
      <c r="AW33" s="218"/>
      <c r="AX33" s="641" t="s">
        <v>320</v>
      </c>
      <c r="AY33" s="642"/>
      <c r="AZ33" s="642"/>
      <c r="BA33" s="642"/>
      <c r="BB33" s="642"/>
      <c r="BC33" s="642"/>
      <c r="BD33" s="642"/>
      <c r="BE33" s="642"/>
      <c r="BF33" s="643"/>
      <c r="BG33" s="726">
        <v>99.2</v>
      </c>
      <c r="BH33" s="645"/>
      <c r="BI33" s="645"/>
      <c r="BJ33" s="645"/>
      <c r="BK33" s="645"/>
      <c r="BL33" s="645"/>
      <c r="BM33" s="683">
        <v>97.8</v>
      </c>
      <c r="BN33" s="645"/>
      <c r="BO33" s="645"/>
      <c r="BP33" s="645"/>
      <c r="BQ33" s="694"/>
      <c r="BR33" s="726">
        <v>98.8</v>
      </c>
      <c r="BS33" s="645"/>
      <c r="BT33" s="645"/>
      <c r="BU33" s="645"/>
      <c r="BV33" s="645"/>
      <c r="BW33" s="645"/>
      <c r="BX33" s="683">
        <v>97.7</v>
      </c>
      <c r="BY33" s="645"/>
      <c r="BZ33" s="645"/>
      <c r="CA33" s="645"/>
      <c r="CB33" s="694"/>
      <c r="CD33" s="706" t="s">
        <v>321</v>
      </c>
      <c r="CE33" s="703"/>
      <c r="CF33" s="703"/>
      <c r="CG33" s="703"/>
      <c r="CH33" s="703"/>
      <c r="CI33" s="703"/>
      <c r="CJ33" s="703"/>
      <c r="CK33" s="703"/>
      <c r="CL33" s="703"/>
      <c r="CM33" s="703"/>
      <c r="CN33" s="703"/>
      <c r="CO33" s="703"/>
      <c r="CP33" s="703"/>
      <c r="CQ33" s="704"/>
      <c r="CR33" s="664">
        <v>3434844</v>
      </c>
      <c r="CS33" s="675"/>
      <c r="CT33" s="675"/>
      <c r="CU33" s="675"/>
      <c r="CV33" s="675"/>
      <c r="CW33" s="675"/>
      <c r="CX33" s="675"/>
      <c r="CY33" s="676"/>
      <c r="CZ33" s="667">
        <v>42.3</v>
      </c>
      <c r="DA33" s="677"/>
      <c r="DB33" s="677"/>
      <c r="DC33" s="678"/>
      <c r="DD33" s="670">
        <v>2762923</v>
      </c>
      <c r="DE33" s="675"/>
      <c r="DF33" s="675"/>
      <c r="DG33" s="675"/>
      <c r="DH33" s="675"/>
      <c r="DI33" s="675"/>
      <c r="DJ33" s="675"/>
      <c r="DK33" s="676"/>
      <c r="DL33" s="670">
        <v>1869870</v>
      </c>
      <c r="DM33" s="675"/>
      <c r="DN33" s="675"/>
      <c r="DO33" s="675"/>
      <c r="DP33" s="675"/>
      <c r="DQ33" s="675"/>
      <c r="DR33" s="675"/>
      <c r="DS33" s="675"/>
      <c r="DT33" s="675"/>
      <c r="DU33" s="675"/>
      <c r="DV33" s="676"/>
      <c r="DW33" s="667">
        <v>40.4</v>
      </c>
      <c r="DX33" s="677"/>
      <c r="DY33" s="677"/>
      <c r="DZ33" s="677"/>
      <c r="EA33" s="677"/>
      <c r="EB33" s="677"/>
      <c r="EC33" s="698"/>
    </row>
    <row r="34" spans="2:133" ht="11.25" customHeight="1" x14ac:dyDescent="0.2">
      <c r="B34" s="661" t="s">
        <v>322</v>
      </c>
      <c r="C34" s="662"/>
      <c r="D34" s="662"/>
      <c r="E34" s="662"/>
      <c r="F34" s="662"/>
      <c r="G34" s="662"/>
      <c r="H34" s="662"/>
      <c r="I34" s="662"/>
      <c r="J34" s="662"/>
      <c r="K34" s="662"/>
      <c r="L34" s="662"/>
      <c r="M34" s="662"/>
      <c r="N34" s="662"/>
      <c r="O34" s="662"/>
      <c r="P34" s="662"/>
      <c r="Q34" s="663"/>
      <c r="R34" s="664">
        <v>706329</v>
      </c>
      <c r="S34" s="665"/>
      <c r="T34" s="665"/>
      <c r="U34" s="665"/>
      <c r="V34" s="665"/>
      <c r="W34" s="665"/>
      <c r="X34" s="665"/>
      <c r="Y34" s="666"/>
      <c r="Z34" s="691">
        <v>8.1999999999999993</v>
      </c>
      <c r="AA34" s="691"/>
      <c r="AB34" s="691"/>
      <c r="AC34" s="691"/>
      <c r="AD34" s="692" t="s">
        <v>129</v>
      </c>
      <c r="AE34" s="692"/>
      <c r="AF34" s="692"/>
      <c r="AG34" s="692"/>
      <c r="AH34" s="692"/>
      <c r="AI34" s="692"/>
      <c r="AJ34" s="692"/>
      <c r="AK34" s="692"/>
      <c r="AL34" s="667" t="s">
        <v>243</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830198</v>
      </c>
      <c r="CS34" s="665"/>
      <c r="CT34" s="665"/>
      <c r="CU34" s="665"/>
      <c r="CV34" s="665"/>
      <c r="CW34" s="665"/>
      <c r="CX34" s="665"/>
      <c r="CY34" s="666"/>
      <c r="CZ34" s="667">
        <v>10.199999999999999</v>
      </c>
      <c r="DA34" s="677"/>
      <c r="DB34" s="677"/>
      <c r="DC34" s="678"/>
      <c r="DD34" s="670">
        <v>614797</v>
      </c>
      <c r="DE34" s="665"/>
      <c r="DF34" s="665"/>
      <c r="DG34" s="665"/>
      <c r="DH34" s="665"/>
      <c r="DI34" s="665"/>
      <c r="DJ34" s="665"/>
      <c r="DK34" s="666"/>
      <c r="DL34" s="670">
        <v>539293</v>
      </c>
      <c r="DM34" s="665"/>
      <c r="DN34" s="665"/>
      <c r="DO34" s="665"/>
      <c r="DP34" s="665"/>
      <c r="DQ34" s="665"/>
      <c r="DR34" s="665"/>
      <c r="DS34" s="665"/>
      <c r="DT34" s="665"/>
      <c r="DU34" s="665"/>
      <c r="DV34" s="666"/>
      <c r="DW34" s="667">
        <v>11.6</v>
      </c>
      <c r="DX34" s="677"/>
      <c r="DY34" s="677"/>
      <c r="DZ34" s="677"/>
      <c r="EA34" s="677"/>
      <c r="EB34" s="677"/>
      <c r="EC34" s="698"/>
    </row>
    <row r="35" spans="2:133" ht="11.25" customHeight="1" x14ac:dyDescent="0.2">
      <c r="B35" s="661" t="s">
        <v>324</v>
      </c>
      <c r="C35" s="662"/>
      <c r="D35" s="662"/>
      <c r="E35" s="662"/>
      <c r="F35" s="662"/>
      <c r="G35" s="662"/>
      <c r="H35" s="662"/>
      <c r="I35" s="662"/>
      <c r="J35" s="662"/>
      <c r="K35" s="662"/>
      <c r="L35" s="662"/>
      <c r="M35" s="662"/>
      <c r="N35" s="662"/>
      <c r="O35" s="662"/>
      <c r="P35" s="662"/>
      <c r="Q35" s="663"/>
      <c r="R35" s="664">
        <v>17372</v>
      </c>
      <c r="S35" s="665"/>
      <c r="T35" s="665"/>
      <c r="U35" s="665"/>
      <c r="V35" s="665"/>
      <c r="W35" s="665"/>
      <c r="X35" s="665"/>
      <c r="Y35" s="666"/>
      <c r="Z35" s="691">
        <v>0.2</v>
      </c>
      <c r="AA35" s="691"/>
      <c r="AB35" s="691"/>
      <c r="AC35" s="691"/>
      <c r="AD35" s="692">
        <v>2923</v>
      </c>
      <c r="AE35" s="692"/>
      <c r="AF35" s="692"/>
      <c r="AG35" s="692"/>
      <c r="AH35" s="692"/>
      <c r="AI35" s="692"/>
      <c r="AJ35" s="692"/>
      <c r="AK35" s="692"/>
      <c r="AL35" s="667">
        <v>0.1</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92384</v>
      </c>
      <c r="CS35" s="675"/>
      <c r="CT35" s="675"/>
      <c r="CU35" s="675"/>
      <c r="CV35" s="675"/>
      <c r="CW35" s="675"/>
      <c r="CX35" s="675"/>
      <c r="CY35" s="676"/>
      <c r="CZ35" s="667">
        <v>1.1000000000000001</v>
      </c>
      <c r="DA35" s="677"/>
      <c r="DB35" s="677"/>
      <c r="DC35" s="678"/>
      <c r="DD35" s="670">
        <v>78277</v>
      </c>
      <c r="DE35" s="675"/>
      <c r="DF35" s="675"/>
      <c r="DG35" s="675"/>
      <c r="DH35" s="675"/>
      <c r="DI35" s="675"/>
      <c r="DJ35" s="675"/>
      <c r="DK35" s="676"/>
      <c r="DL35" s="670">
        <v>55294</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2">
      <c r="B36" s="661" t="s">
        <v>328</v>
      </c>
      <c r="C36" s="662"/>
      <c r="D36" s="662"/>
      <c r="E36" s="662"/>
      <c r="F36" s="662"/>
      <c r="G36" s="662"/>
      <c r="H36" s="662"/>
      <c r="I36" s="662"/>
      <c r="J36" s="662"/>
      <c r="K36" s="662"/>
      <c r="L36" s="662"/>
      <c r="M36" s="662"/>
      <c r="N36" s="662"/>
      <c r="O36" s="662"/>
      <c r="P36" s="662"/>
      <c r="Q36" s="663"/>
      <c r="R36" s="664">
        <v>41915</v>
      </c>
      <c r="S36" s="665"/>
      <c r="T36" s="665"/>
      <c r="U36" s="665"/>
      <c r="V36" s="665"/>
      <c r="W36" s="665"/>
      <c r="X36" s="665"/>
      <c r="Y36" s="666"/>
      <c r="Z36" s="691">
        <v>0.5</v>
      </c>
      <c r="AA36" s="691"/>
      <c r="AB36" s="691"/>
      <c r="AC36" s="691"/>
      <c r="AD36" s="692" t="s">
        <v>129</v>
      </c>
      <c r="AE36" s="692"/>
      <c r="AF36" s="692"/>
      <c r="AG36" s="692"/>
      <c r="AH36" s="692"/>
      <c r="AI36" s="692"/>
      <c r="AJ36" s="692"/>
      <c r="AK36" s="692"/>
      <c r="AL36" s="667" t="s">
        <v>243</v>
      </c>
      <c r="AM36" s="668"/>
      <c r="AN36" s="668"/>
      <c r="AO36" s="693"/>
      <c r="AP36" s="221"/>
      <c r="AQ36" s="714" t="s">
        <v>329</v>
      </c>
      <c r="AR36" s="715"/>
      <c r="AS36" s="715"/>
      <c r="AT36" s="715"/>
      <c r="AU36" s="715"/>
      <c r="AV36" s="715"/>
      <c r="AW36" s="715"/>
      <c r="AX36" s="715"/>
      <c r="AY36" s="716"/>
      <c r="AZ36" s="717">
        <v>973188</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70942</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851083</v>
      </c>
      <c r="CS36" s="665"/>
      <c r="CT36" s="665"/>
      <c r="CU36" s="665"/>
      <c r="CV36" s="665"/>
      <c r="CW36" s="665"/>
      <c r="CX36" s="665"/>
      <c r="CY36" s="666"/>
      <c r="CZ36" s="667">
        <v>10.5</v>
      </c>
      <c r="DA36" s="677"/>
      <c r="DB36" s="677"/>
      <c r="DC36" s="678"/>
      <c r="DD36" s="670">
        <v>683756</v>
      </c>
      <c r="DE36" s="665"/>
      <c r="DF36" s="665"/>
      <c r="DG36" s="665"/>
      <c r="DH36" s="665"/>
      <c r="DI36" s="665"/>
      <c r="DJ36" s="665"/>
      <c r="DK36" s="666"/>
      <c r="DL36" s="670">
        <v>444725</v>
      </c>
      <c r="DM36" s="665"/>
      <c r="DN36" s="665"/>
      <c r="DO36" s="665"/>
      <c r="DP36" s="665"/>
      <c r="DQ36" s="665"/>
      <c r="DR36" s="665"/>
      <c r="DS36" s="665"/>
      <c r="DT36" s="665"/>
      <c r="DU36" s="665"/>
      <c r="DV36" s="666"/>
      <c r="DW36" s="667">
        <v>9.6</v>
      </c>
      <c r="DX36" s="677"/>
      <c r="DY36" s="677"/>
      <c r="DZ36" s="677"/>
      <c r="EA36" s="677"/>
      <c r="EB36" s="677"/>
      <c r="EC36" s="698"/>
    </row>
    <row r="37" spans="2:133" ht="11.25" customHeight="1" x14ac:dyDescent="0.2">
      <c r="B37" s="661" t="s">
        <v>332</v>
      </c>
      <c r="C37" s="662"/>
      <c r="D37" s="662"/>
      <c r="E37" s="662"/>
      <c r="F37" s="662"/>
      <c r="G37" s="662"/>
      <c r="H37" s="662"/>
      <c r="I37" s="662"/>
      <c r="J37" s="662"/>
      <c r="K37" s="662"/>
      <c r="L37" s="662"/>
      <c r="M37" s="662"/>
      <c r="N37" s="662"/>
      <c r="O37" s="662"/>
      <c r="P37" s="662"/>
      <c r="Q37" s="663"/>
      <c r="R37" s="664">
        <v>242682</v>
      </c>
      <c r="S37" s="665"/>
      <c r="T37" s="665"/>
      <c r="U37" s="665"/>
      <c r="V37" s="665"/>
      <c r="W37" s="665"/>
      <c r="X37" s="665"/>
      <c r="Y37" s="666"/>
      <c r="Z37" s="691">
        <v>2.8</v>
      </c>
      <c r="AA37" s="691"/>
      <c r="AB37" s="691"/>
      <c r="AC37" s="691"/>
      <c r="AD37" s="692" t="s">
        <v>129</v>
      </c>
      <c r="AE37" s="692"/>
      <c r="AF37" s="692"/>
      <c r="AG37" s="692"/>
      <c r="AH37" s="692"/>
      <c r="AI37" s="692"/>
      <c r="AJ37" s="692"/>
      <c r="AK37" s="692"/>
      <c r="AL37" s="667" t="s">
        <v>129</v>
      </c>
      <c r="AM37" s="668"/>
      <c r="AN37" s="668"/>
      <c r="AO37" s="693"/>
      <c r="AQ37" s="699" t="s">
        <v>333</v>
      </c>
      <c r="AR37" s="700"/>
      <c r="AS37" s="700"/>
      <c r="AT37" s="700"/>
      <c r="AU37" s="700"/>
      <c r="AV37" s="700"/>
      <c r="AW37" s="700"/>
      <c r="AX37" s="700"/>
      <c r="AY37" s="701"/>
      <c r="AZ37" s="664">
        <v>112764</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70942</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338229</v>
      </c>
      <c r="CS37" s="675"/>
      <c r="CT37" s="675"/>
      <c r="CU37" s="675"/>
      <c r="CV37" s="675"/>
      <c r="CW37" s="675"/>
      <c r="CX37" s="675"/>
      <c r="CY37" s="676"/>
      <c r="CZ37" s="667">
        <v>4.2</v>
      </c>
      <c r="DA37" s="677"/>
      <c r="DB37" s="677"/>
      <c r="DC37" s="678"/>
      <c r="DD37" s="670">
        <v>338029</v>
      </c>
      <c r="DE37" s="675"/>
      <c r="DF37" s="675"/>
      <c r="DG37" s="675"/>
      <c r="DH37" s="675"/>
      <c r="DI37" s="675"/>
      <c r="DJ37" s="675"/>
      <c r="DK37" s="676"/>
      <c r="DL37" s="670">
        <v>200385</v>
      </c>
      <c r="DM37" s="675"/>
      <c r="DN37" s="675"/>
      <c r="DO37" s="675"/>
      <c r="DP37" s="675"/>
      <c r="DQ37" s="675"/>
      <c r="DR37" s="675"/>
      <c r="DS37" s="675"/>
      <c r="DT37" s="675"/>
      <c r="DU37" s="675"/>
      <c r="DV37" s="676"/>
      <c r="DW37" s="667">
        <v>4.3</v>
      </c>
      <c r="DX37" s="677"/>
      <c r="DY37" s="677"/>
      <c r="DZ37" s="677"/>
      <c r="EA37" s="677"/>
      <c r="EB37" s="677"/>
      <c r="EC37" s="698"/>
    </row>
    <row r="38" spans="2:133" ht="11.25" customHeight="1" x14ac:dyDescent="0.2">
      <c r="B38" s="661" t="s">
        <v>336</v>
      </c>
      <c r="C38" s="662"/>
      <c r="D38" s="662"/>
      <c r="E38" s="662"/>
      <c r="F38" s="662"/>
      <c r="G38" s="662"/>
      <c r="H38" s="662"/>
      <c r="I38" s="662"/>
      <c r="J38" s="662"/>
      <c r="K38" s="662"/>
      <c r="L38" s="662"/>
      <c r="M38" s="662"/>
      <c r="N38" s="662"/>
      <c r="O38" s="662"/>
      <c r="P38" s="662"/>
      <c r="Q38" s="663"/>
      <c r="R38" s="664">
        <v>518469</v>
      </c>
      <c r="S38" s="665"/>
      <c r="T38" s="665"/>
      <c r="U38" s="665"/>
      <c r="V38" s="665"/>
      <c r="W38" s="665"/>
      <c r="X38" s="665"/>
      <c r="Y38" s="666"/>
      <c r="Z38" s="691">
        <v>6</v>
      </c>
      <c r="AA38" s="691"/>
      <c r="AB38" s="691"/>
      <c r="AC38" s="691"/>
      <c r="AD38" s="692" t="s">
        <v>129</v>
      </c>
      <c r="AE38" s="692"/>
      <c r="AF38" s="692"/>
      <c r="AG38" s="692"/>
      <c r="AH38" s="692"/>
      <c r="AI38" s="692"/>
      <c r="AJ38" s="692"/>
      <c r="AK38" s="692"/>
      <c r="AL38" s="667" t="s">
        <v>243</v>
      </c>
      <c r="AM38" s="668"/>
      <c r="AN38" s="668"/>
      <c r="AO38" s="693"/>
      <c r="AQ38" s="699" t="s">
        <v>337</v>
      </c>
      <c r="AR38" s="700"/>
      <c r="AS38" s="700"/>
      <c r="AT38" s="700"/>
      <c r="AU38" s="700"/>
      <c r="AV38" s="700"/>
      <c r="AW38" s="700"/>
      <c r="AX38" s="700"/>
      <c r="AY38" s="701"/>
      <c r="AZ38" s="664">
        <v>69952</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1537</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973188</v>
      </c>
      <c r="CS38" s="665"/>
      <c r="CT38" s="665"/>
      <c r="CU38" s="665"/>
      <c r="CV38" s="665"/>
      <c r="CW38" s="665"/>
      <c r="CX38" s="665"/>
      <c r="CY38" s="666"/>
      <c r="CZ38" s="667">
        <v>12</v>
      </c>
      <c r="DA38" s="677"/>
      <c r="DB38" s="677"/>
      <c r="DC38" s="678"/>
      <c r="DD38" s="670">
        <v>830558</v>
      </c>
      <c r="DE38" s="665"/>
      <c r="DF38" s="665"/>
      <c r="DG38" s="665"/>
      <c r="DH38" s="665"/>
      <c r="DI38" s="665"/>
      <c r="DJ38" s="665"/>
      <c r="DK38" s="666"/>
      <c r="DL38" s="670">
        <v>830558</v>
      </c>
      <c r="DM38" s="665"/>
      <c r="DN38" s="665"/>
      <c r="DO38" s="665"/>
      <c r="DP38" s="665"/>
      <c r="DQ38" s="665"/>
      <c r="DR38" s="665"/>
      <c r="DS38" s="665"/>
      <c r="DT38" s="665"/>
      <c r="DU38" s="665"/>
      <c r="DV38" s="666"/>
      <c r="DW38" s="667">
        <v>17.899999999999999</v>
      </c>
      <c r="DX38" s="677"/>
      <c r="DY38" s="677"/>
      <c r="DZ38" s="677"/>
      <c r="EA38" s="677"/>
      <c r="EB38" s="677"/>
      <c r="EC38" s="698"/>
    </row>
    <row r="39" spans="2:133" ht="11.25" customHeight="1" x14ac:dyDescent="0.2">
      <c r="B39" s="661" t="s">
        <v>340</v>
      </c>
      <c r="C39" s="662"/>
      <c r="D39" s="662"/>
      <c r="E39" s="662"/>
      <c r="F39" s="662"/>
      <c r="G39" s="662"/>
      <c r="H39" s="662"/>
      <c r="I39" s="662"/>
      <c r="J39" s="662"/>
      <c r="K39" s="662"/>
      <c r="L39" s="662"/>
      <c r="M39" s="662"/>
      <c r="N39" s="662"/>
      <c r="O39" s="662"/>
      <c r="P39" s="662"/>
      <c r="Q39" s="663"/>
      <c r="R39" s="664">
        <v>130044</v>
      </c>
      <c r="S39" s="665"/>
      <c r="T39" s="665"/>
      <c r="U39" s="665"/>
      <c r="V39" s="665"/>
      <c r="W39" s="665"/>
      <c r="X39" s="665"/>
      <c r="Y39" s="666"/>
      <c r="Z39" s="691">
        <v>1.5</v>
      </c>
      <c r="AA39" s="691"/>
      <c r="AB39" s="691"/>
      <c r="AC39" s="691"/>
      <c r="AD39" s="692" t="s">
        <v>129</v>
      </c>
      <c r="AE39" s="692"/>
      <c r="AF39" s="692"/>
      <c r="AG39" s="692"/>
      <c r="AH39" s="692"/>
      <c r="AI39" s="692"/>
      <c r="AJ39" s="692"/>
      <c r="AK39" s="692"/>
      <c r="AL39" s="667" t="s">
        <v>129</v>
      </c>
      <c r="AM39" s="668"/>
      <c r="AN39" s="668"/>
      <c r="AO39" s="693"/>
      <c r="AQ39" s="699" t="s">
        <v>341</v>
      </c>
      <c r="AR39" s="700"/>
      <c r="AS39" s="700"/>
      <c r="AT39" s="700"/>
      <c r="AU39" s="700"/>
      <c r="AV39" s="700"/>
      <c r="AW39" s="700"/>
      <c r="AX39" s="700"/>
      <c r="AY39" s="701"/>
      <c r="AZ39" s="664" t="s">
        <v>129</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2378</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687847</v>
      </c>
      <c r="CS39" s="675"/>
      <c r="CT39" s="675"/>
      <c r="CU39" s="675"/>
      <c r="CV39" s="675"/>
      <c r="CW39" s="675"/>
      <c r="CX39" s="675"/>
      <c r="CY39" s="676"/>
      <c r="CZ39" s="667">
        <v>8.5</v>
      </c>
      <c r="DA39" s="677"/>
      <c r="DB39" s="677"/>
      <c r="DC39" s="678"/>
      <c r="DD39" s="670">
        <v>555535</v>
      </c>
      <c r="DE39" s="675"/>
      <c r="DF39" s="675"/>
      <c r="DG39" s="675"/>
      <c r="DH39" s="675"/>
      <c r="DI39" s="675"/>
      <c r="DJ39" s="675"/>
      <c r="DK39" s="676"/>
      <c r="DL39" s="670" t="s">
        <v>129</v>
      </c>
      <c r="DM39" s="675"/>
      <c r="DN39" s="675"/>
      <c r="DO39" s="675"/>
      <c r="DP39" s="675"/>
      <c r="DQ39" s="675"/>
      <c r="DR39" s="675"/>
      <c r="DS39" s="675"/>
      <c r="DT39" s="675"/>
      <c r="DU39" s="675"/>
      <c r="DV39" s="676"/>
      <c r="DW39" s="667" t="s">
        <v>243</v>
      </c>
      <c r="DX39" s="677"/>
      <c r="DY39" s="677"/>
      <c r="DZ39" s="677"/>
      <c r="EA39" s="677"/>
      <c r="EB39" s="677"/>
      <c r="EC39" s="698"/>
    </row>
    <row r="40" spans="2:133" ht="11.25" customHeight="1" x14ac:dyDescent="0.2">
      <c r="B40" s="661" t="s">
        <v>344</v>
      </c>
      <c r="C40" s="662"/>
      <c r="D40" s="662"/>
      <c r="E40" s="662"/>
      <c r="F40" s="662"/>
      <c r="G40" s="662"/>
      <c r="H40" s="662"/>
      <c r="I40" s="662"/>
      <c r="J40" s="662"/>
      <c r="K40" s="662"/>
      <c r="L40" s="662"/>
      <c r="M40" s="662"/>
      <c r="N40" s="662"/>
      <c r="O40" s="662"/>
      <c r="P40" s="662"/>
      <c r="Q40" s="663"/>
      <c r="R40" s="664">
        <v>795198</v>
      </c>
      <c r="S40" s="665"/>
      <c r="T40" s="665"/>
      <c r="U40" s="665"/>
      <c r="V40" s="665"/>
      <c r="W40" s="665"/>
      <c r="X40" s="665"/>
      <c r="Y40" s="666"/>
      <c r="Z40" s="691">
        <v>9.1999999999999993</v>
      </c>
      <c r="AA40" s="691"/>
      <c r="AB40" s="691"/>
      <c r="AC40" s="691"/>
      <c r="AD40" s="692" t="s">
        <v>129</v>
      </c>
      <c r="AE40" s="692"/>
      <c r="AF40" s="692"/>
      <c r="AG40" s="692"/>
      <c r="AH40" s="692"/>
      <c r="AI40" s="692"/>
      <c r="AJ40" s="692"/>
      <c r="AK40" s="692"/>
      <c r="AL40" s="667" t="s">
        <v>243</v>
      </c>
      <c r="AM40" s="668"/>
      <c r="AN40" s="668"/>
      <c r="AO40" s="693"/>
      <c r="AQ40" s="699" t="s">
        <v>345</v>
      </c>
      <c r="AR40" s="700"/>
      <c r="AS40" s="700"/>
      <c r="AT40" s="700"/>
      <c r="AU40" s="700"/>
      <c r="AV40" s="700"/>
      <c r="AW40" s="700"/>
      <c r="AX40" s="700"/>
      <c r="AY40" s="701"/>
      <c r="AZ40" s="664" t="s">
        <v>243</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90</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144</v>
      </c>
      <c r="CS40" s="665"/>
      <c r="CT40" s="665"/>
      <c r="CU40" s="665"/>
      <c r="CV40" s="665"/>
      <c r="CW40" s="665"/>
      <c r="CX40" s="665"/>
      <c r="CY40" s="666"/>
      <c r="CZ40" s="667">
        <v>0</v>
      </c>
      <c r="DA40" s="677"/>
      <c r="DB40" s="677"/>
      <c r="DC40" s="678"/>
      <c r="DD40" s="670" t="s">
        <v>243</v>
      </c>
      <c r="DE40" s="665"/>
      <c r="DF40" s="665"/>
      <c r="DG40" s="665"/>
      <c r="DH40" s="665"/>
      <c r="DI40" s="665"/>
      <c r="DJ40" s="665"/>
      <c r="DK40" s="666"/>
      <c r="DL40" s="670" t="s">
        <v>243</v>
      </c>
      <c r="DM40" s="665"/>
      <c r="DN40" s="665"/>
      <c r="DO40" s="665"/>
      <c r="DP40" s="665"/>
      <c r="DQ40" s="665"/>
      <c r="DR40" s="665"/>
      <c r="DS40" s="665"/>
      <c r="DT40" s="665"/>
      <c r="DU40" s="665"/>
      <c r="DV40" s="666"/>
      <c r="DW40" s="667" t="s">
        <v>243</v>
      </c>
      <c r="DX40" s="677"/>
      <c r="DY40" s="677"/>
      <c r="DZ40" s="677"/>
      <c r="EA40" s="677"/>
      <c r="EB40" s="677"/>
      <c r="EC40" s="698"/>
    </row>
    <row r="41" spans="2:133" ht="11.25" customHeight="1" x14ac:dyDescent="0.2">
      <c r="B41" s="661" t="s">
        <v>349</v>
      </c>
      <c r="C41" s="662"/>
      <c r="D41" s="662"/>
      <c r="E41" s="662"/>
      <c r="F41" s="662"/>
      <c r="G41" s="662"/>
      <c r="H41" s="662"/>
      <c r="I41" s="662"/>
      <c r="J41" s="662"/>
      <c r="K41" s="662"/>
      <c r="L41" s="662"/>
      <c r="M41" s="662"/>
      <c r="N41" s="662"/>
      <c r="O41" s="662"/>
      <c r="P41" s="662"/>
      <c r="Q41" s="663"/>
      <c r="R41" s="664" t="s">
        <v>243</v>
      </c>
      <c r="S41" s="665"/>
      <c r="T41" s="665"/>
      <c r="U41" s="665"/>
      <c r="V41" s="665"/>
      <c r="W41" s="665"/>
      <c r="X41" s="665"/>
      <c r="Y41" s="666"/>
      <c r="Z41" s="691" t="s">
        <v>129</v>
      </c>
      <c r="AA41" s="691"/>
      <c r="AB41" s="691"/>
      <c r="AC41" s="691"/>
      <c r="AD41" s="692" t="s">
        <v>243</v>
      </c>
      <c r="AE41" s="692"/>
      <c r="AF41" s="692"/>
      <c r="AG41" s="692"/>
      <c r="AH41" s="692"/>
      <c r="AI41" s="692"/>
      <c r="AJ41" s="692"/>
      <c r="AK41" s="692"/>
      <c r="AL41" s="667" t="s">
        <v>243</v>
      </c>
      <c r="AM41" s="668"/>
      <c r="AN41" s="668"/>
      <c r="AO41" s="693"/>
      <c r="AQ41" s="699" t="s">
        <v>350</v>
      </c>
      <c r="AR41" s="700"/>
      <c r="AS41" s="700"/>
      <c r="AT41" s="700"/>
      <c r="AU41" s="700"/>
      <c r="AV41" s="700"/>
      <c r="AW41" s="700"/>
      <c r="AX41" s="700"/>
      <c r="AY41" s="701"/>
      <c r="AZ41" s="664">
        <v>119892</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243</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353</v>
      </c>
      <c r="C42" s="662"/>
      <c r="D42" s="662"/>
      <c r="E42" s="662"/>
      <c r="F42" s="662"/>
      <c r="G42" s="662"/>
      <c r="H42" s="662"/>
      <c r="I42" s="662"/>
      <c r="J42" s="662"/>
      <c r="K42" s="662"/>
      <c r="L42" s="662"/>
      <c r="M42" s="662"/>
      <c r="N42" s="662"/>
      <c r="O42" s="662"/>
      <c r="P42" s="662"/>
      <c r="Q42" s="663"/>
      <c r="R42" s="664" t="s">
        <v>243</v>
      </c>
      <c r="S42" s="665"/>
      <c r="T42" s="665"/>
      <c r="U42" s="665"/>
      <c r="V42" s="665"/>
      <c r="W42" s="665"/>
      <c r="X42" s="665"/>
      <c r="Y42" s="666"/>
      <c r="Z42" s="691" t="s">
        <v>243</v>
      </c>
      <c r="AA42" s="691"/>
      <c r="AB42" s="691"/>
      <c r="AC42" s="691"/>
      <c r="AD42" s="692" t="s">
        <v>243</v>
      </c>
      <c r="AE42" s="692"/>
      <c r="AF42" s="692"/>
      <c r="AG42" s="692"/>
      <c r="AH42" s="692"/>
      <c r="AI42" s="692"/>
      <c r="AJ42" s="692"/>
      <c r="AK42" s="692"/>
      <c r="AL42" s="667" t="s">
        <v>129</v>
      </c>
      <c r="AM42" s="668"/>
      <c r="AN42" s="668"/>
      <c r="AO42" s="693"/>
      <c r="AQ42" s="711" t="s">
        <v>354</v>
      </c>
      <c r="AR42" s="712"/>
      <c r="AS42" s="712"/>
      <c r="AT42" s="712"/>
      <c r="AU42" s="712"/>
      <c r="AV42" s="712"/>
      <c r="AW42" s="712"/>
      <c r="AX42" s="712"/>
      <c r="AY42" s="713"/>
      <c r="AZ42" s="644">
        <v>670580</v>
      </c>
      <c r="BA42" s="679"/>
      <c r="BB42" s="679"/>
      <c r="BC42" s="679"/>
      <c r="BD42" s="645"/>
      <c r="BE42" s="645"/>
      <c r="BF42" s="694"/>
      <c r="BG42" s="709"/>
      <c r="BH42" s="710"/>
      <c r="BI42" s="710"/>
      <c r="BJ42" s="710"/>
      <c r="BK42" s="710"/>
      <c r="BL42" s="223"/>
      <c r="BM42" s="695" t="s">
        <v>355</v>
      </c>
      <c r="BN42" s="695"/>
      <c r="BO42" s="695"/>
      <c r="BP42" s="695"/>
      <c r="BQ42" s="695"/>
      <c r="BR42" s="695"/>
      <c r="BS42" s="695"/>
      <c r="BT42" s="695"/>
      <c r="BU42" s="696"/>
      <c r="BV42" s="644">
        <v>432</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1599849</v>
      </c>
      <c r="CS42" s="675"/>
      <c r="CT42" s="675"/>
      <c r="CU42" s="675"/>
      <c r="CV42" s="675"/>
      <c r="CW42" s="675"/>
      <c r="CX42" s="675"/>
      <c r="CY42" s="676"/>
      <c r="CZ42" s="667">
        <v>19.7</v>
      </c>
      <c r="DA42" s="677"/>
      <c r="DB42" s="677"/>
      <c r="DC42" s="678"/>
      <c r="DD42" s="670">
        <v>509914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357</v>
      </c>
      <c r="C43" s="662"/>
      <c r="D43" s="662"/>
      <c r="E43" s="662"/>
      <c r="F43" s="662"/>
      <c r="G43" s="662"/>
      <c r="H43" s="662"/>
      <c r="I43" s="662"/>
      <c r="J43" s="662"/>
      <c r="K43" s="662"/>
      <c r="L43" s="662"/>
      <c r="M43" s="662"/>
      <c r="N43" s="662"/>
      <c r="O43" s="662"/>
      <c r="P43" s="662"/>
      <c r="Q43" s="663"/>
      <c r="R43" s="664">
        <v>160698</v>
      </c>
      <c r="S43" s="665"/>
      <c r="T43" s="665"/>
      <c r="U43" s="665"/>
      <c r="V43" s="665"/>
      <c r="W43" s="665"/>
      <c r="X43" s="665"/>
      <c r="Y43" s="666"/>
      <c r="Z43" s="691">
        <v>1.9</v>
      </c>
      <c r="AA43" s="691"/>
      <c r="AB43" s="691"/>
      <c r="AC43" s="691"/>
      <c r="AD43" s="692" t="s">
        <v>243</v>
      </c>
      <c r="AE43" s="692"/>
      <c r="AF43" s="692"/>
      <c r="AG43" s="692"/>
      <c r="AH43" s="692"/>
      <c r="AI43" s="692"/>
      <c r="AJ43" s="692"/>
      <c r="AK43" s="692"/>
      <c r="AL43" s="667" t="s">
        <v>129</v>
      </c>
      <c r="AM43" s="668"/>
      <c r="AN43" s="668"/>
      <c r="AO43" s="693"/>
      <c r="BV43" s="224"/>
      <c r="BW43" s="224"/>
      <c r="BX43" s="224"/>
      <c r="BY43" s="224"/>
      <c r="BZ43" s="224"/>
      <c r="CA43" s="224"/>
      <c r="CB43" s="224"/>
      <c r="CD43" s="661" t="s">
        <v>358</v>
      </c>
      <c r="CE43" s="662"/>
      <c r="CF43" s="662"/>
      <c r="CG43" s="662"/>
      <c r="CH43" s="662"/>
      <c r="CI43" s="662"/>
      <c r="CJ43" s="662"/>
      <c r="CK43" s="662"/>
      <c r="CL43" s="662"/>
      <c r="CM43" s="662"/>
      <c r="CN43" s="662"/>
      <c r="CO43" s="662"/>
      <c r="CP43" s="662"/>
      <c r="CQ43" s="663"/>
      <c r="CR43" s="664">
        <v>28399</v>
      </c>
      <c r="CS43" s="675"/>
      <c r="CT43" s="675"/>
      <c r="CU43" s="675"/>
      <c r="CV43" s="675"/>
      <c r="CW43" s="675"/>
      <c r="CX43" s="675"/>
      <c r="CY43" s="676"/>
      <c r="CZ43" s="667">
        <v>0.3</v>
      </c>
      <c r="DA43" s="677"/>
      <c r="DB43" s="677"/>
      <c r="DC43" s="678"/>
      <c r="DD43" s="670">
        <v>28399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359</v>
      </c>
      <c r="C44" s="642"/>
      <c r="D44" s="642"/>
      <c r="E44" s="642"/>
      <c r="F44" s="642"/>
      <c r="G44" s="642"/>
      <c r="H44" s="642"/>
      <c r="I44" s="642"/>
      <c r="J44" s="642"/>
      <c r="K44" s="642"/>
      <c r="L44" s="642"/>
      <c r="M44" s="642"/>
      <c r="N44" s="642"/>
      <c r="O44" s="642"/>
      <c r="P44" s="642"/>
      <c r="Q44" s="643"/>
      <c r="R44" s="644">
        <v>8660238</v>
      </c>
      <c r="S44" s="679"/>
      <c r="T44" s="679"/>
      <c r="U44" s="679"/>
      <c r="V44" s="679"/>
      <c r="W44" s="679"/>
      <c r="X44" s="679"/>
      <c r="Y44" s="680"/>
      <c r="Z44" s="681">
        <v>100</v>
      </c>
      <c r="AA44" s="681"/>
      <c r="AB44" s="681"/>
      <c r="AC44" s="681"/>
      <c r="AD44" s="682">
        <v>4469456</v>
      </c>
      <c r="AE44" s="682"/>
      <c r="AF44" s="682"/>
      <c r="AG44" s="682"/>
      <c r="AH44" s="682"/>
      <c r="AI44" s="682"/>
      <c r="AJ44" s="682"/>
      <c r="AK44" s="682"/>
      <c r="AL44" s="647">
        <v>100</v>
      </c>
      <c r="AM44" s="683"/>
      <c r="AN44" s="683"/>
      <c r="AO44" s="684"/>
      <c r="CD44" s="685" t="s">
        <v>305</v>
      </c>
      <c r="CE44" s="686"/>
      <c r="CF44" s="661" t="s">
        <v>360</v>
      </c>
      <c r="CG44" s="662"/>
      <c r="CH44" s="662"/>
      <c r="CI44" s="662"/>
      <c r="CJ44" s="662"/>
      <c r="CK44" s="662"/>
      <c r="CL44" s="662"/>
      <c r="CM44" s="662"/>
      <c r="CN44" s="662"/>
      <c r="CO44" s="662"/>
      <c r="CP44" s="662"/>
      <c r="CQ44" s="663"/>
      <c r="CR44" s="664">
        <v>1309313</v>
      </c>
      <c r="CS44" s="665"/>
      <c r="CT44" s="665"/>
      <c r="CU44" s="665"/>
      <c r="CV44" s="665"/>
      <c r="CW44" s="665"/>
      <c r="CX44" s="665"/>
      <c r="CY44" s="666"/>
      <c r="CZ44" s="667">
        <v>16.100000000000001</v>
      </c>
      <c r="DA44" s="668"/>
      <c r="DB44" s="668"/>
      <c r="DC44" s="669"/>
      <c r="DD44" s="670">
        <v>470143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361</v>
      </c>
      <c r="CG45" s="662"/>
      <c r="CH45" s="662"/>
      <c r="CI45" s="662"/>
      <c r="CJ45" s="662"/>
      <c r="CK45" s="662"/>
      <c r="CL45" s="662"/>
      <c r="CM45" s="662"/>
      <c r="CN45" s="662"/>
      <c r="CO45" s="662"/>
      <c r="CP45" s="662"/>
      <c r="CQ45" s="663"/>
      <c r="CR45" s="664">
        <v>663498</v>
      </c>
      <c r="CS45" s="675"/>
      <c r="CT45" s="675"/>
      <c r="CU45" s="675"/>
      <c r="CV45" s="675"/>
      <c r="CW45" s="675"/>
      <c r="CX45" s="675"/>
      <c r="CY45" s="676"/>
      <c r="CZ45" s="667">
        <v>8.1999999999999993</v>
      </c>
      <c r="DA45" s="677"/>
      <c r="DB45" s="677"/>
      <c r="DC45" s="678"/>
      <c r="DD45" s="670">
        <v>20849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363</v>
      </c>
      <c r="CG46" s="662"/>
      <c r="CH46" s="662"/>
      <c r="CI46" s="662"/>
      <c r="CJ46" s="662"/>
      <c r="CK46" s="662"/>
      <c r="CL46" s="662"/>
      <c r="CM46" s="662"/>
      <c r="CN46" s="662"/>
      <c r="CO46" s="662"/>
      <c r="CP46" s="662"/>
      <c r="CQ46" s="663"/>
      <c r="CR46" s="664">
        <v>590882</v>
      </c>
      <c r="CS46" s="665"/>
      <c r="CT46" s="665"/>
      <c r="CU46" s="665"/>
      <c r="CV46" s="665"/>
      <c r="CW46" s="665"/>
      <c r="CX46" s="665"/>
      <c r="CY46" s="666"/>
      <c r="CZ46" s="667">
        <v>7.3</v>
      </c>
      <c r="DA46" s="668"/>
      <c r="DB46" s="668"/>
      <c r="DC46" s="669"/>
      <c r="DD46" s="670">
        <v>449022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v>290536</v>
      </c>
      <c r="CS47" s="675"/>
      <c r="CT47" s="675"/>
      <c r="CU47" s="675"/>
      <c r="CV47" s="675"/>
      <c r="CW47" s="675"/>
      <c r="CX47" s="675"/>
      <c r="CY47" s="676"/>
      <c r="CZ47" s="667">
        <v>3.6</v>
      </c>
      <c r="DA47" s="677"/>
      <c r="DB47" s="677"/>
      <c r="DC47" s="678"/>
      <c r="DD47" s="670">
        <v>39771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368</v>
      </c>
      <c r="CE49" s="642"/>
      <c r="CF49" s="642"/>
      <c r="CG49" s="642"/>
      <c r="CH49" s="642"/>
      <c r="CI49" s="642"/>
      <c r="CJ49" s="642"/>
      <c r="CK49" s="642"/>
      <c r="CL49" s="642"/>
      <c r="CM49" s="642"/>
      <c r="CN49" s="642"/>
      <c r="CO49" s="642"/>
      <c r="CP49" s="642"/>
      <c r="CQ49" s="643"/>
      <c r="CR49" s="644">
        <v>8123928</v>
      </c>
      <c r="CS49" s="645"/>
      <c r="CT49" s="645"/>
      <c r="CU49" s="645"/>
      <c r="CV49" s="645"/>
      <c r="CW49" s="645"/>
      <c r="CX49" s="645"/>
      <c r="CY49" s="646"/>
      <c r="CZ49" s="647">
        <v>100</v>
      </c>
      <c r="DA49" s="648"/>
      <c r="DB49" s="648"/>
      <c r="DC49" s="649"/>
      <c r="DD49" s="650">
        <v>5427750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tpZJajNu4QABygN/TmoCiqXNvXCkMnStpksTRU7uS6byT/xz/T0qxKjnfr7EdL+Xy4FKIERnySswYJEkUUTOA==" saltValue="iD2iHJn5dc3Vw6jN9O4R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370</v>
      </c>
      <c r="DK2" s="1156"/>
      <c r="DL2" s="1156"/>
      <c r="DM2" s="1156"/>
      <c r="DN2" s="1156"/>
      <c r="DO2" s="1157"/>
      <c r="DP2" s="231"/>
      <c r="DQ2" s="1155" t="s">
        <v>371</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35"/>
      <c r="BA5" s="235"/>
      <c r="BB5" s="235"/>
      <c r="BC5" s="235"/>
      <c r="BD5" s="235"/>
      <c r="BE5" s="236"/>
      <c r="BF5" s="236"/>
      <c r="BG5" s="236"/>
      <c r="BH5" s="236"/>
      <c r="BI5" s="236"/>
      <c r="BJ5" s="236"/>
      <c r="BK5" s="236"/>
      <c r="BL5" s="236"/>
      <c r="BM5" s="236"/>
      <c r="BN5" s="236"/>
      <c r="BO5" s="236"/>
      <c r="BP5" s="236"/>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391</v>
      </c>
      <c r="C7" s="1112"/>
      <c r="D7" s="1112"/>
      <c r="E7" s="1112"/>
      <c r="F7" s="1112"/>
      <c r="G7" s="1112"/>
      <c r="H7" s="1112"/>
      <c r="I7" s="1112"/>
      <c r="J7" s="1112"/>
      <c r="K7" s="1112"/>
      <c r="L7" s="1112"/>
      <c r="M7" s="1112"/>
      <c r="N7" s="1112"/>
      <c r="O7" s="1112"/>
      <c r="P7" s="1113"/>
      <c r="Q7" s="1166">
        <v>8671</v>
      </c>
      <c r="R7" s="1167"/>
      <c r="S7" s="1167"/>
      <c r="T7" s="1167"/>
      <c r="U7" s="1167"/>
      <c r="V7" s="1167">
        <v>8134</v>
      </c>
      <c r="W7" s="1167"/>
      <c r="X7" s="1167"/>
      <c r="Y7" s="1167"/>
      <c r="Z7" s="1167"/>
      <c r="AA7" s="1167">
        <v>537</v>
      </c>
      <c r="AB7" s="1167"/>
      <c r="AC7" s="1167"/>
      <c r="AD7" s="1167"/>
      <c r="AE7" s="1168"/>
      <c r="AF7" s="1169">
        <v>282</v>
      </c>
      <c r="AG7" s="1170"/>
      <c r="AH7" s="1170"/>
      <c r="AI7" s="1170"/>
      <c r="AJ7" s="1171"/>
      <c r="AK7" s="1172">
        <v>213</v>
      </c>
      <c r="AL7" s="1173"/>
      <c r="AM7" s="1173"/>
      <c r="AN7" s="1173"/>
      <c r="AO7" s="1173"/>
      <c r="AP7" s="1173">
        <v>8064</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597</v>
      </c>
      <c r="BT7" s="1164"/>
      <c r="BU7" s="1164"/>
      <c r="BV7" s="1164"/>
      <c r="BW7" s="1164"/>
      <c r="BX7" s="1164"/>
      <c r="BY7" s="1164"/>
      <c r="BZ7" s="1164"/>
      <c r="CA7" s="1164"/>
      <c r="CB7" s="1164"/>
      <c r="CC7" s="1164"/>
      <c r="CD7" s="1164"/>
      <c r="CE7" s="1164"/>
      <c r="CF7" s="1164"/>
      <c r="CG7" s="1176"/>
      <c r="CH7" s="1160">
        <v>-11</v>
      </c>
      <c r="CI7" s="1161"/>
      <c r="CJ7" s="1161"/>
      <c r="CK7" s="1161"/>
      <c r="CL7" s="1162"/>
      <c r="CM7" s="1160">
        <v>15</v>
      </c>
      <c r="CN7" s="1161"/>
      <c r="CO7" s="1161"/>
      <c r="CP7" s="1161"/>
      <c r="CQ7" s="1162"/>
      <c r="CR7" s="1160">
        <v>15</v>
      </c>
      <c r="CS7" s="1161"/>
      <c r="CT7" s="1161"/>
      <c r="CU7" s="1161"/>
      <c r="CV7" s="1162"/>
      <c r="CW7" s="1160" t="s">
        <v>527</v>
      </c>
      <c r="CX7" s="1161"/>
      <c r="CY7" s="1161"/>
      <c r="CZ7" s="1161"/>
      <c r="DA7" s="1162"/>
      <c r="DB7" s="1160" t="s">
        <v>527</v>
      </c>
      <c r="DC7" s="1161"/>
      <c r="DD7" s="1161"/>
      <c r="DE7" s="1161"/>
      <c r="DF7" s="1162"/>
      <c r="DG7" s="1160" t="s">
        <v>527</v>
      </c>
      <c r="DH7" s="1161"/>
      <c r="DI7" s="1161"/>
      <c r="DJ7" s="1161"/>
      <c r="DK7" s="1162"/>
      <c r="DL7" s="1160" t="s">
        <v>527</v>
      </c>
      <c r="DM7" s="1161"/>
      <c r="DN7" s="1161"/>
      <c r="DO7" s="1161"/>
      <c r="DP7" s="1162"/>
      <c r="DQ7" s="1160" t="s">
        <v>527</v>
      </c>
      <c r="DR7" s="1161"/>
      <c r="DS7" s="1161"/>
      <c r="DT7" s="1161"/>
      <c r="DU7" s="1162"/>
      <c r="DV7" s="1163"/>
      <c r="DW7" s="1164"/>
      <c r="DX7" s="1164"/>
      <c r="DY7" s="1164"/>
      <c r="DZ7" s="1165"/>
      <c r="EA7" s="237"/>
    </row>
    <row r="8" spans="1:131" s="238" customFormat="1" ht="26.25" customHeight="1" x14ac:dyDescent="0.2">
      <c r="A8" s="241">
        <v>2</v>
      </c>
      <c r="B8" s="1094" t="s">
        <v>392</v>
      </c>
      <c r="C8" s="1095"/>
      <c r="D8" s="1095"/>
      <c r="E8" s="1095"/>
      <c r="F8" s="1095"/>
      <c r="G8" s="1095"/>
      <c r="H8" s="1095"/>
      <c r="I8" s="1095"/>
      <c r="J8" s="1095"/>
      <c r="K8" s="1095"/>
      <c r="L8" s="1095"/>
      <c r="M8" s="1095"/>
      <c r="N8" s="1095"/>
      <c r="O8" s="1095"/>
      <c r="P8" s="1096"/>
      <c r="Q8" s="1102">
        <v>0</v>
      </c>
      <c r="R8" s="1103"/>
      <c r="S8" s="1103"/>
      <c r="T8" s="1103"/>
      <c r="U8" s="1103"/>
      <c r="V8" s="1103" t="s">
        <v>527</v>
      </c>
      <c r="W8" s="1103"/>
      <c r="X8" s="1103"/>
      <c r="Y8" s="1103"/>
      <c r="Z8" s="1103"/>
      <c r="AA8" s="1103">
        <v>0</v>
      </c>
      <c r="AB8" s="1103"/>
      <c r="AC8" s="1103"/>
      <c r="AD8" s="1103"/>
      <c r="AE8" s="1104"/>
      <c r="AF8" s="1099">
        <v>0</v>
      </c>
      <c r="AG8" s="1100"/>
      <c r="AH8" s="1100"/>
      <c r="AI8" s="1100"/>
      <c r="AJ8" s="1101"/>
      <c r="AK8" s="1144" t="s">
        <v>527</v>
      </c>
      <c r="AL8" s="1145"/>
      <c r="AM8" s="1145"/>
      <c r="AN8" s="1145"/>
      <c r="AO8" s="1145"/>
      <c r="AP8" s="1145" t="s">
        <v>527</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31">
        <v>8671</v>
      </c>
      <c r="R23" s="1125"/>
      <c r="S23" s="1125"/>
      <c r="T23" s="1125"/>
      <c r="U23" s="1125"/>
      <c r="V23" s="1125">
        <v>8134</v>
      </c>
      <c r="W23" s="1125"/>
      <c r="X23" s="1125"/>
      <c r="Y23" s="1125"/>
      <c r="Z23" s="1125"/>
      <c r="AA23" s="1125">
        <v>537</v>
      </c>
      <c r="AB23" s="1125"/>
      <c r="AC23" s="1125"/>
      <c r="AD23" s="1125"/>
      <c r="AE23" s="1132"/>
      <c r="AF23" s="1133">
        <v>282</v>
      </c>
      <c r="AG23" s="1125"/>
      <c r="AH23" s="1125"/>
      <c r="AI23" s="1125"/>
      <c r="AJ23" s="1134"/>
      <c r="AK23" s="1135"/>
      <c r="AL23" s="1136"/>
      <c r="AM23" s="1136"/>
      <c r="AN23" s="1136"/>
      <c r="AO23" s="1136"/>
      <c r="AP23" s="1125">
        <v>8064</v>
      </c>
      <c r="AQ23" s="1125"/>
      <c r="AR23" s="1125"/>
      <c r="AS23" s="1125"/>
      <c r="AT23" s="1125"/>
      <c r="AU23" s="1126"/>
      <c r="AV23" s="1126"/>
      <c r="AW23" s="1126"/>
      <c r="AX23" s="1126"/>
      <c r="AY23" s="1127"/>
      <c r="AZ23" s="1128" t="s">
        <v>396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374</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381</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407</v>
      </c>
      <c r="C28" s="1112"/>
      <c r="D28" s="1112"/>
      <c r="E28" s="1112"/>
      <c r="F28" s="1112"/>
      <c r="G28" s="1112"/>
      <c r="H28" s="1112"/>
      <c r="I28" s="1112"/>
      <c r="J28" s="1112"/>
      <c r="K28" s="1112"/>
      <c r="L28" s="1112"/>
      <c r="M28" s="1112"/>
      <c r="N28" s="1112"/>
      <c r="O28" s="1112"/>
      <c r="P28" s="1113"/>
      <c r="Q28" s="1114">
        <v>1467</v>
      </c>
      <c r="R28" s="1115"/>
      <c r="S28" s="1115"/>
      <c r="T28" s="1115"/>
      <c r="U28" s="1115"/>
      <c r="V28" s="1115">
        <v>1396</v>
      </c>
      <c r="W28" s="1115"/>
      <c r="X28" s="1115"/>
      <c r="Y28" s="1115"/>
      <c r="Z28" s="1115"/>
      <c r="AA28" s="1115">
        <v>71</v>
      </c>
      <c r="AB28" s="1115"/>
      <c r="AC28" s="1115"/>
      <c r="AD28" s="1115"/>
      <c r="AE28" s="1116"/>
      <c r="AF28" s="1117">
        <v>71</v>
      </c>
      <c r="AG28" s="1115"/>
      <c r="AH28" s="1115"/>
      <c r="AI28" s="1115"/>
      <c r="AJ28" s="1118"/>
      <c r="AK28" s="1106">
        <v>106</v>
      </c>
      <c r="AL28" s="1107"/>
      <c r="AM28" s="1107"/>
      <c r="AN28" s="1107"/>
      <c r="AO28" s="1107"/>
      <c r="AP28" s="1107" t="s">
        <v>527</v>
      </c>
      <c r="AQ28" s="1107"/>
      <c r="AR28" s="1107"/>
      <c r="AS28" s="1107"/>
      <c r="AT28" s="1107"/>
      <c r="AU28" s="1107" t="s">
        <v>527</v>
      </c>
      <c r="AV28" s="1107"/>
      <c r="AW28" s="1107"/>
      <c r="AX28" s="1107"/>
      <c r="AY28" s="1107"/>
      <c r="AZ28" s="1108" t="s">
        <v>527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408</v>
      </c>
      <c r="C29" s="1095"/>
      <c r="D29" s="1095"/>
      <c r="E29" s="1095"/>
      <c r="F29" s="1095"/>
      <c r="G29" s="1095"/>
      <c r="H29" s="1095"/>
      <c r="I29" s="1095"/>
      <c r="J29" s="1095"/>
      <c r="K29" s="1095"/>
      <c r="L29" s="1095"/>
      <c r="M29" s="1095"/>
      <c r="N29" s="1095"/>
      <c r="O29" s="1095"/>
      <c r="P29" s="1096"/>
      <c r="Q29" s="1102">
        <v>2117</v>
      </c>
      <c r="R29" s="1103"/>
      <c r="S29" s="1103"/>
      <c r="T29" s="1103"/>
      <c r="U29" s="1103"/>
      <c r="V29" s="1103">
        <v>2065</v>
      </c>
      <c r="W29" s="1103"/>
      <c r="X29" s="1103"/>
      <c r="Y29" s="1103"/>
      <c r="Z29" s="1103"/>
      <c r="AA29" s="1103">
        <v>52</v>
      </c>
      <c r="AB29" s="1103"/>
      <c r="AC29" s="1103"/>
      <c r="AD29" s="1103"/>
      <c r="AE29" s="1104"/>
      <c r="AF29" s="1099">
        <v>52</v>
      </c>
      <c r="AG29" s="1100"/>
      <c r="AH29" s="1100"/>
      <c r="AI29" s="1100"/>
      <c r="AJ29" s="1101"/>
      <c r="AK29" s="1044">
        <v>328</v>
      </c>
      <c r="AL29" s="1035"/>
      <c r="AM29" s="1035"/>
      <c r="AN29" s="1035"/>
      <c r="AO29" s="1035"/>
      <c r="AP29" s="1035" t="s">
        <v>527</v>
      </c>
      <c r="AQ29" s="1035"/>
      <c r="AR29" s="1035"/>
      <c r="AS29" s="1035"/>
      <c r="AT29" s="1035"/>
      <c r="AU29" s="1035" t="s">
        <v>527</v>
      </c>
      <c r="AV29" s="1035"/>
      <c r="AW29" s="1035"/>
      <c r="AX29" s="1035"/>
      <c r="AY29" s="1035"/>
      <c r="AZ29" s="1105" t="s">
        <v>527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409</v>
      </c>
      <c r="C30" s="1095"/>
      <c r="D30" s="1095"/>
      <c r="E30" s="1095"/>
      <c r="F30" s="1095"/>
      <c r="G30" s="1095"/>
      <c r="H30" s="1095"/>
      <c r="I30" s="1095"/>
      <c r="J30" s="1095"/>
      <c r="K30" s="1095"/>
      <c r="L30" s="1095"/>
      <c r="M30" s="1095"/>
      <c r="N30" s="1095"/>
      <c r="O30" s="1095"/>
      <c r="P30" s="1096"/>
      <c r="Q30" s="1102">
        <v>163</v>
      </c>
      <c r="R30" s="1103"/>
      <c r="S30" s="1103"/>
      <c r="T30" s="1103"/>
      <c r="U30" s="1103"/>
      <c r="V30" s="1103">
        <v>160</v>
      </c>
      <c r="W30" s="1103"/>
      <c r="X30" s="1103"/>
      <c r="Y30" s="1103"/>
      <c r="Z30" s="1103"/>
      <c r="AA30" s="1103">
        <v>2</v>
      </c>
      <c r="AB30" s="1103"/>
      <c r="AC30" s="1103"/>
      <c r="AD30" s="1103"/>
      <c r="AE30" s="1104"/>
      <c r="AF30" s="1099">
        <v>2</v>
      </c>
      <c r="AG30" s="1100"/>
      <c r="AH30" s="1100"/>
      <c r="AI30" s="1100"/>
      <c r="AJ30" s="1101"/>
      <c r="AK30" s="1044">
        <v>66</v>
      </c>
      <c r="AL30" s="1035"/>
      <c r="AM30" s="1035"/>
      <c r="AN30" s="1035"/>
      <c r="AO30" s="1035"/>
      <c r="AP30" s="1035" t="s">
        <v>527</v>
      </c>
      <c r="AQ30" s="1035"/>
      <c r="AR30" s="1035"/>
      <c r="AS30" s="1035"/>
      <c r="AT30" s="1035"/>
      <c r="AU30" s="1035" t="s">
        <v>527</v>
      </c>
      <c r="AV30" s="1035"/>
      <c r="AW30" s="1035"/>
      <c r="AX30" s="1035"/>
      <c r="AY30" s="1035"/>
      <c r="AZ30" s="1105" t="s">
        <v>527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410</v>
      </c>
      <c r="C31" s="1095"/>
      <c r="D31" s="1095"/>
      <c r="E31" s="1095"/>
      <c r="F31" s="1095"/>
      <c r="G31" s="1095"/>
      <c r="H31" s="1095"/>
      <c r="I31" s="1095"/>
      <c r="J31" s="1095"/>
      <c r="K31" s="1095"/>
      <c r="L31" s="1095"/>
      <c r="M31" s="1095"/>
      <c r="N31" s="1095"/>
      <c r="O31" s="1095"/>
      <c r="P31" s="1096"/>
      <c r="Q31" s="1102">
        <v>246</v>
      </c>
      <c r="R31" s="1103"/>
      <c r="S31" s="1103"/>
      <c r="T31" s="1103"/>
      <c r="U31" s="1103"/>
      <c r="V31" s="1103">
        <v>245</v>
      </c>
      <c r="W31" s="1103"/>
      <c r="X31" s="1103"/>
      <c r="Y31" s="1103"/>
      <c r="Z31" s="1103"/>
      <c r="AA31" s="1103">
        <v>0</v>
      </c>
      <c r="AB31" s="1103"/>
      <c r="AC31" s="1103"/>
      <c r="AD31" s="1103"/>
      <c r="AE31" s="1104"/>
      <c r="AF31" s="1099">
        <v>0</v>
      </c>
      <c r="AG31" s="1100"/>
      <c r="AH31" s="1100"/>
      <c r="AI31" s="1100"/>
      <c r="AJ31" s="1101"/>
      <c r="AK31" s="1044">
        <v>113</v>
      </c>
      <c r="AL31" s="1035"/>
      <c r="AM31" s="1035"/>
      <c r="AN31" s="1035"/>
      <c r="AO31" s="1035"/>
      <c r="AP31" s="1035">
        <v>595</v>
      </c>
      <c r="AQ31" s="1035"/>
      <c r="AR31" s="1035"/>
      <c r="AS31" s="1035"/>
      <c r="AT31" s="1035"/>
      <c r="AU31" s="1035">
        <v>252</v>
      </c>
      <c r="AV31" s="1035"/>
      <c r="AW31" s="1035"/>
      <c r="AX31" s="1035"/>
      <c r="AY31" s="1035"/>
      <c r="AZ31" s="1105" t="s">
        <v>527</v>
      </c>
      <c r="BA31" s="1105"/>
      <c r="BB31" s="1105"/>
      <c r="BC31" s="1105"/>
      <c r="BD31" s="1105"/>
      <c r="BE31" s="1036" t="s">
        <v>411</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412</v>
      </c>
      <c r="C32" s="1095"/>
      <c r="D32" s="1095"/>
      <c r="E32" s="1095"/>
      <c r="F32" s="1095"/>
      <c r="G32" s="1095"/>
      <c r="H32" s="1095"/>
      <c r="I32" s="1095"/>
      <c r="J32" s="1095"/>
      <c r="K32" s="1095"/>
      <c r="L32" s="1095"/>
      <c r="M32" s="1095"/>
      <c r="N32" s="1095"/>
      <c r="O32" s="1095"/>
      <c r="P32" s="1096"/>
      <c r="Q32" s="1102">
        <v>193</v>
      </c>
      <c r="R32" s="1103"/>
      <c r="S32" s="1103"/>
      <c r="T32" s="1103"/>
      <c r="U32" s="1103"/>
      <c r="V32" s="1103">
        <v>187</v>
      </c>
      <c r="W32" s="1103"/>
      <c r="X32" s="1103"/>
      <c r="Y32" s="1103"/>
      <c r="Z32" s="1103"/>
      <c r="AA32" s="1103">
        <v>6</v>
      </c>
      <c r="AB32" s="1103"/>
      <c r="AC32" s="1103"/>
      <c r="AD32" s="1103"/>
      <c r="AE32" s="1104"/>
      <c r="AF32" s="1099">
        <v>6</v>
      </c>
      <c r="AG32" s="1100"/>
      <c r="AH32" s="1100"/>
      <c r="AI32" s="1100"/>
      <c r="AJ32" s="1101"/>
      <c r="AK32" s="1044">
        <v>70</v>
      </c>
      <c r="AL32" s="1035"/>
      <c r="AM32" s="1035"/>
      <c r="AN32" s="1035"/>
      <c r="AO32" s="1035"/>
      <c r="AP32" s="1035">
        <v>252</v>
      </c>
      <c r="AQ32" s="1035"/>
      <c r="AR32" s="1035"/>
      <c r="AS32" s="1035"/>
      <c r="AT32" s="1035"/>
      <c r="AU32" s="1035">
        <v>126</v>
      </c>
      <c r="AV32" s="1035"/>
      <c r="AW32" s="1035"/>
      <c r="AX32" s="1035"/>
      <c r="AY32" s="1035"/>
      <c r="AZ32" s="1105" t="s">
        <v>527</v>
      </c>
      <c r="BA32" s="1105"/>
      <c r="BB32" s="1105"/>
      <c r="BC32" s="1105"/>
      <c r="BD32" s="1105"/>
      <c r="BE32" s="1036" t="s">
        <v>413</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394</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132</v>
      </c>
      <c r="AG63" s="1023"/>
      <c r="AH63" s="1023"/>
      <c r="AI63" s="1023"/>
      <c r="AJ63" s="1086"/>
      <c r="AK63" s="1087"/>
      <c r="AL63" s="1027"/>
      <c r="AM63" s="1027"/>
      <c r="AN63" s="1027"/>
      <c r="AO63" s="1027"/>
      <c r="AP63" s="1023">
        <v>847</v>
      </c>
      <c r="AQ63" s="1023"/>
      <c r="AR63" s="1023"/>
      <c r="AS63" s="1023"/>
      <c r="AT63" s="1023"/>
      <c r="AU63" s="1023">
        <v>378</v>
      </c>
      <c r="AV63" s="1023"/>
      <c r="AW63" s="1023"/>
      <c r="AX63" s="1023"/>
      <c r="AY63" s="1023"/>
      <c r="AZ63" s="1081"/>
      <c r="BA63" s="1081"/>
      <c r="BB63" s="1081"/>
      <c r="BC63" s="1081"/>
      <c r="BD63" s="1081"/>
      <c r="BE63" s="1024"/>
      <c r="BF63" s="1024"/>
      <c r="BG63" s="1024"/>
      <c r="BH63" s="1024"/>
      <c r="BI63" s="1025"/>
      <c r="BJ63" s="1082" t="s">
        <v>416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381</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592</v>
      </c>
      <c r="C68" s="1050"/>
      <c r="D68" s="1050"/>
      <c r="E68" s="1050"/>
      <c r="F68" s="1050"/>
      <c r="G68" s="1050"/>
      <c r="H68" s="1050"/>
      <c r="I68" s="1050"/>
      <c r="J68" s="1050"/>
      <c r="K68" s="1050"/>
      <c r="L68" s="1050"/>
      <c r="M68" s="1050"/>
      <c r="N68" s="1050"/>
      <c r="O68" s="1050"/>
      <c r="P68" s="1051"/>
      <c r="Q68" s="1052">
        <v>8355</v>
      </c>
      <c r="R68" s="1046"/>
      <c r="S68" s="1046"/>
      <c r="T68" s="1046"/>
      <c r="U68" s="1046"/>
      <c r="V68" s="1046">
        <v>7209</v>
      </c>
      <c r="W68" s="1046"/>
      <c r="X68" s="1046"/>
      <c r="Y68" s="1046"/>
      <c r="Z68" s="1046"/>
      <c r="AA68" s="1046">
        <v>1146</v>
      </c>
      <c r="AB68" s="1046"/>
      <c r="AC68" s="1046"/>
      <c r="AD68" s="1046"/>
      <c r="AE68" s="1046"/>
      <c r="AF68" s="1046">
        <v>1146</v>
      </c>
      <c r="AG68" s="1046"/>
      <c r="AH68" s="1046"/>
      <c r="AI68" s="1046"/>
      <c r="AJ68" s="1046"/>
      <c r="AK68" s="1046">
        <v>13</v>
      </c>
      <c r="AL68" s="1046"/>
      <c r="AM68" s="1046"/>
      <c r="AN68" s="1046"/>
      <c r="AO68" s="1046"/>
      <c r="AP68" s="1046" t="s">
        <v>527</v>
      </c>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593</v>
      </c>
      <c r="C69" s="1039"/>
      <c r="D69" s="1039"/>
      <c r="E69" s="1039"/>
      <c r="F69" s="1039"/>
      <c r="G69" s="1039"/>
      <c r="H69" s="1039"/>
      <c r="I69" s="1039"/>
      <c r="J69" s="1039"/>
      <c r="K69" s="1039"/>
      <c r="L69" s="1039"/>
      <c r="M69" s="1039"/>
      <c r="N69" s="1039"/>
      <c r="O69" s="1039"/>
      <c r="P69" s="1040"/>
      <c r="Q69" s="1041">
        <v>4712</v>
      </c>
      <c r="R69" s="1035"/>
      <c r="S69" s="1035"/>
      <c r="T69" s="1035"/>
      <c r="U69" s="1035"/>
      <c r="V69" s="1035">
        <v>4404</v>
      </c>
      <c r="W69" s="1035"/>
      <c r="X69" s="1035"/>
      <c r="Y69" s="1035"/>
      <c r="Z69" s="1035"/>
      <c r="AA69" s="1035">
        <v>308</v>
      </c>
      <c r="AB69" s="1035"/>
      <c r="AC69" s="1035"/>
      <c r="AD69" s="1035"/>
      <c r="AE69" s="1035"/>
      <c r="AF69" s="1035">
        <v>170</v>
      </c>
      <c r="AG69" s="1035"/>
      <c r="AH69" s="1035"/>
      <c r="AI69" s="1035"/>
      <c r="AJ69" s="1035"/>
      <c r="AK69" s="1035" t="s">
        <v>527</v>
      </c>
      <c r="AL69" s="1035"/>
      <c r="AM69" s="1035"/>
      <c r="AN69" s="1035"/>
      <c r="AO69" s="1035"/>
      <c r="AP69" s="1035">
        <v>5549</v>
      </c>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594</v>
      </c>
      <c r="C70" s="1039"/>
      <c r="D70" s="1039"/>
      <c r="E70" s="1039"/>
      <c r="F70" s="1039"/>
      <c r="G70" s="1039"/>
      <c r="H70" s="1039"/>
      <c r="I70" s="1039"/>
      <c r="J70" s="1039"/>
      <c r="K70" s="1039"/>
      <c r="L70" s="1039"/>
      <c r="M70" s="1039"/>
      <c r="N70" s="1039"/>
      <c r="O70" s="1039"/>
      <c r="P70" s="1040"/>
      <c r="Q70" s="1041">
        <v>7</v>
      </c>
      <c r="R70" s="1035"/>
      <c r="S70" s="1035"/>
      <c r="T70" s="1035"/>
      <c r="U70" s="1035"/>
      <c r="V70" s="1035">
        <v>6</v>
      </c>
      <c r="W70" s="1035"/>
      <c r="X70" s="1035"/>
      <c r="Y70" s="1035"/>
      <c r="Z70" s="1035"/>
      <c r="AA70" s="1035">
        <v>1</v>
      </c>
      <c r="AB70" s="1035"/>
      <c r="AC70" s="1035"/>
      <c r="AD70" s="1035"/>
      <c r="AE70" s="1035"/>
      <c r="AF70" s="1035">
        <v>1</v>
      </c>
      <c r="AG70" s="1035"/>
      <c r="AH70" s="1035"/>
      <c r="AI70" s="1035"/>
      <c r="AJ70" s="1035"/>
      <c r="AK70" s="1035" t="s">
        <v>527</v>
      </c>
      <c r="AL70" s="1035"/>
      <c r="AM70" s="1035"/>
      <c r="AN70" s="1035"/>
      <c r="AO70" s="1035"/>
      <c r="AP70" s="1035" t="s">
        <v>527</v>
      </c>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595</v>
      </c>
      <c r="C71" s="1039"/>
      <c r="D71" s="1039"/>
      <c r="E71" s="1039"/>
      <c r="F71" s="1039"/>
      <c r="G71" s="1039"/>
      <c r="H71" s="1039"/>
      <c r="I71" s="1039"/>
      <c r="J71" s="1039"/>
      <c r="K71" s="1039"/>
      <c r="L71" s="1039"/>
      <c r="M71" s="1039"/>
      <c r="N71" s="1039"/>
      <c r="O71" s="1039"/>
      <c r="P71" s="1040"/>
      <c r="Q71" s="1041">
        <v>258</v>
      </c>
      <c r="R71" s="1035"/>
      <c r="S71" s="1035"/>
      <c r="T71" s="1035"/>
      <c r="U71" s="1035"/>
      <c r="V71" s="1035">
        <v>247</v>
      </c>
      <c r="W71" s="1035"/>
      <c r="X71" s="1035"/>
      <c r="Y71" s="1035"/>
      <c r="Z71" s="1035"/>
      <c r="AA71" s="1035">
        <v>11</v>
      </c>
      <c r="AB71" s="1035"/>
      <c r="AC71" s="1035"/>
      <c r="AD71" s="1035"/>
      <c r="AE71" s="1035"/>
      <c r="AF71" s="1035">
        <v>11</v>
      </c>
      <c r="AG71" s="1035"/>
      <c r="AH71" s="1035"/>
      <c r="AI71" s="1035"/>
      <c r="AJ71" s="1035"/>
      <c r="AK71" s="1035" t="s">
        <v>527</v>
      </c>
      <c r="AL71" s="1035"/>
      <c r="AM71" s="1035"/>
      <c r="AN71" s="1035"/>
      <c r="AO71" s="1035"/>
      <c r="AP71" s="1035" t="s">
        <v>527</v>
      </c>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596</v>
      </c>
      <c r="C72" s="1039"/>
      <c r="D72" s="1039"/>
      <c r="E72" s="1039"/>
      <c r="F72" s="1039"/>
      <c r="G72" s="1039"/>
      <c r="H72" s="1039"/>
      <c r="I72" s="1039"/>
      <c r="J72" s="1039"/>
      <c r="K72" s="1039"/>
      <c r="L72" s="1039"/>
      <c r="M72" s="1039"/>
      <c r="N72" s="1039"/>
      <c r="O72" s="1039"/>
      <c r="P72" s="1040"/>
      <c r="Q72" s="1041">
        <v>300630</v>
      </c>
      <c r="R72" s="1035"/>
      <c r="S72" s="1035"/>
      <c r="T72" s="1035"/>
      <c r="U72" s="1035"/>
      <c r="V72" s="1035">
        <v>289232</v>
      </c>
      <c r="W72" s="1035"/>
      <c r="X72" s="1035"/>
      <c r="Y72" s="1035"/>
      <c r="Z72" s="1035"/>
      <c r="AA72" s="1035">
        <v>11398</v>
      </c>
      <c r="AB72" s="1035"/>
      <c r="AC72" s="1035"/>
      <c r="AD72" s="1035"/>
      <c r="AE72" s="1035"/>
      <c r="AF72" s="1035">
        <v>6149</v>
      </c>
      <c r="AG72" s="1035"/>
      <c r="AH72" s="1035"/>
      <c r="AI72" s="1035"/>
      <c r="AJ72" s="1035"/>
      <c r="AK72" s="1035" t="s">
        <v>527</v>
      </c>
      <c r="AL72" s="1035"/>
      <c r="AM72" s="1035"/>
      <c r="AN72" s="1035"/>
      <c r="AO72" s="1035"/>
      <c r="AP72" s="1035" t="s">
        <v>527</v>
      </c>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171</v>
      </c>
      <c r="AG88" s="1023"/>
      <c r="AH88" s="1023"/>
      <c r="AI88" s="1023"/>
      <c r="AJ88" s="1023"/>
      <c r="AK88" s="1027"/>
      <c r="AL88" s="1027"/>
      <c r="AM88" s="1027"/>
      <c r="AN88" s="1027"/>
      <c r="AO88" s="1027"/>
      <c r="AP88" s="1023">
        <v>5549</v>
      </c>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15</v>
      </c>
      <c r="CS102" s="1017"/>
      <c r="CT102" s="1017"/>
      <c r="CU102" s="1017"/>
      <c r="CV102" s="1018"/>
      <c r="CW102" s="1016" t="s">
        <v>527</v>
      </c>
      <c r="CX102" s="1017"/>
      <c r="CY102" s="1017"/>
      <c r="CZ102" s="1017"/>
      <c r="DA102" s="1018"/>
      <c r="DB102" s="1016" t="s">
        <v>527</v>
      </c>
      <c r="DC102" s="1017"/>
      <c r="DD102" s="1017"/>
      <c r="DE102" s="1017"/>
      <c r="DF102" s="1018"/>
      <c r="DG102" s="1016" t="s">
        <v>527</v>
      </c>
      <c r="DH102" s="1017"/>
      <c r="DI102" s="1017"/>
      <c r="DJ102" s="1017"/>
      <c r="DK102" s="1018"/>
      <c r="DL102" s="1016" t="s">
        <v>527</v>
      </c>
      <c r="DM102" s="1017"/>
      <c r="DN102" s="1017"/>
      <c r="DO102" s="1017"/>
      <c r="DP102" s="1018"/>
      <c r="DQ102" s="1016" t="s">
        <v>527</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308</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308</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308</v>
      </c>
      <c r="DR109" s="960"/>
      <c r="DS109" s="960"/>
      <c r="DT109" s="960"/>
      <c r="DU109" s="961"/>
      <c r="DV109" s="962" t="s">
        <v>437</v>
      </c>
      <c r="DW109" s="960"/>
      <c r="DX109" s="960"/>
      <c r="DY109" s="960"/>
      <c r="DZ109" s="993"/>
    </row>
    <row r="110" spans="1:131" s="233" customFormat="1" ht="26.25" customHeight="1" x14ac:dyDescent="0.2">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986362</v>
      </c>
      <c r="AB110" s="953"/>
      <c r="AC110" s="953"/>
      <c r="AD110" s="953"/>
      <c r="AE110" s="954"/>
      <c r="AF110" s="955">
        <v>939859</v>
      </c>
      <c r="AG110" s="953"/>
      <c r="AH110" s="953"/>
      <c r="AI110" s="953"/>
      <c r="AJ110" s="954"/>
      <c r="AK110" s="955">
        <v>920009</v>
      </c>
      <c r="AL110" s="953"/>
      <c r="AM110" s="953"/>
      <c r="AN110" s="953"/>
      <c r="AO110" s="954"/>
      <c r="AP110" s="956">
        <v>24</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8180786</v>
      </c>
      <c r="BR110" s="906"/>
      <c r="BS110" s="906"/>
      <c r="BT110" s="906"/>
      <c r="BU110" s="906"/>
      <c r="BV110" s="906">
        <v>8168722</v>
      </c>
      <c r="BW110" s="906"/>
      <c r="BX110" s="906"/>
      <c r="BY110" s="906"/>
      <c r="BZ110" s="906"/>
      <c r="CA110" s="906">
        <v>8063625</v>
      </c>
      <c r="CB110" s="906"/>
      <c r="CC110" s="906"/>
      <c r="CD110" s="906"/>
      <c r="CE110" s="906"/>
      <c r="CF110" s="930">
        <v>210.4</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444</v>
      </c>
      <c r="DM110" s="906"/>
      <c r="DN110" s="906"/>
      <c r="DO110" s="906"/>
      <c r="DP110" s="906"/>
      <c r="DQ110" s="906" t="s">
        <v>445</v>
      </c>
      <c r="DR110" s="906"/>
      <c r="DS110" s="906"/>
      <c r="DT110" s="906"/>
      <c r="DU110" s="906"/>
      <c r="DV110" s="907" t="s">
        <v>444</v>
      </c>
      <c r="DW110" s="907"/>
      <c r="DX110" s="907"/>
      <c r="DY110" s="907"/>
      <c r="DZ110" s="908"/>
    </row>
    <row r="111" spans="1:131" s="233" customFormat="1" ht="26.25" customHeight="1" x14ac:dyDescent="0.2">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447</v>
      </c>
      <c r="AG111" s="983"/>
      <c r="AH111" s="983"/>
      <c r="AI111" s="983"/>
      <c r="AJ111" s="984"/>
      <c r="AK111" s="985" t="s">
        <v>445</v>
      </c>
      <c r="AL111" s="983"/>
      <c r="AM111" s="983"/>
      <c r="AN111" s="983"/>
      <c r="AO111" s="984"/>
      <c r="AP111" s="986" t="s">
        <v>445</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t="s">
        <v>449</v>
      </c>
      <c r="BR111" s="881"/>
      <c r="BS111" s="881"/>
      <c r="BT111" s="881"/>
      <c r="BU111" s="881"/>
      <c r="BV111" s="881" t="s">
        <v>447</v>
      </c>
      <c r="BW111" s="881"/>
      <c r="BX111" s="881"/>
      <c r="BY111" s="881"/>
      <c r="BZ111" s="881"/>
      <c r="CA111" s="881" t="s">
        <v>450</v>
      </c>
      <c r="CB111" s="881"/>
      <c r="CC111" s="881"/>
      <c r="CD111" s="881"/>
      <c r="CE111" s="881"/>
      <c r="CF111" s="939" t="s">
        <v>445</v>
      </c>
      <c r="CG111" s="940"/>
      <c r="CH111" s="940"/>
      <c r="CI111" s="940"/>
      <c r="CJ111" s="940"/>
      <c r="CK111" s="991"/>
      <c r="CL111" s="885"/>
      <c r="CM111" s="879" t="s">
        <v>451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444</v>
      </c>
      <c r="DM111" s="881"/>
      <c r="DN111" s="881"/>
      <c r="DO111" s="881"/>
      <c r="DP111" s="881"/>
      <c r="DQ111" s="881" t="s">
        <v>447</v>
      </c>
      <c r="DR111" s="881"/>
      <c r="DS111" s="881"/>
      <c r="DT111" s="881"/>
      <c r="DU111" s="881"/>
      <c r="DV111" s="858" t="s">
        <v>447</v>
      </c>
      <c r="DW111" s="858"/>
      <c r="DX111" s="858"/>
      <c r="DY111" s="858"/>
      <c r="DZ111" s="859"/>
    </row>
    <row r="112" spans="1:131" s="233" customFormat="1" ht="26.25" customHeight="1" x14ac:dyDescent="0.2">
      <c r="A112" s="976" t="s">
        <v>452</v>
      </c>
      <c r="B112" s="977"/>
      <c r="C112" s="816" t="s">
        <v>453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454</v>
      </c>
      <c r="AB112" s="844"/>
      <c r="AC112" s="844"/>
      <c r="AD112" s="844"/>
      <c r="AE112" s="845"/>
      <c r="AF112" s="846" t="s">
        <v>449</v>
      </c>
      <c r="AG112" s="844"/>
      <c r="AH112" s="844"/>
      <c r="AI112" s="844"/>
      <c r="AJ112" s="845"/>
      <c r="AK112" s="846" t="s">
        <v>455</v>
      </c>
      <c r="AL112" s="844"/>
      <c r="AM112" s="844"/>
      <c r="AN112" s="844"/>
      <c r="AO112" s="845"/>
      <c r="AP112" s="888" t="s">
        <v>447</v>
      </c>
      <c r="AQ112" s="889"/>
      <c r="AR112" s="889"/>
      <c r="AS112" s="889"/>
      <c r="AT112" s="890"/>
      <c r="AU112" s="996"/>
      <c r="AV112" s="997"/>
      <c r="AW112" s="997"/>
      <c r="AX112" s="997"/>
      <c r="AY112" s="997"/>
      <c r="AZ112" s="879" t="s">
        <v>456</v>
      </c>
      <c r="BA112" s="816"/>
      <c r="BB112" s="816"/>
      <c r="BC112" s="816"/>
      <c r="BD112" s="816"/>
      <c r="BE112" s="816"/>
      <c r="BF112" s="816"/>
      <c r="BG112" s="816"/>
      <c r="BH112" s="816"/>
      <c r="BI112" s="816"/>
      <c r="BJ112" s="816"/>
      <c r="BK112" s="816"/>
      <c r="BL112" s="816"/>
      <c r="BM112" s="816"/>
      <c r="BN112" s="816"/>
      <c r="BO112" s="816"/>
      <c r="BP112" s="817"/>
      <c r="BQ112" s="880">
        <v>424660</v>
      </c>
      <c r="BR112" s="881"/>
      <c r="BS112" s="881"/>
      <c r="BT112" s="881"/>
      <c r="BU112" s="881"/>
      <c r="BV112" s="881">
        <v>372572</v>
      </c>
      <c r="BW112" s="881"/>
      <c r="BX112" s="881"/>
      <c r="BY112" s="881"/>
      <c r="BZ112" s="881"/>
      <c r="CA112" s="881">
        <v>378325</v>
      </c>
      <c r="CB112" s="881"/>
      <c r="CC112" s="881"/>
      <c r="CD112" s="881"/>
      <c r="CE112" s="881"/>
      <c r="CF112" s="939">
        <v>9.9</v>
      </c>
      <c r="CG112" s="940"/>
      <c r="CH112" s="940"/>
      <c r="CI112" s="940"/>
      <c r="CJ112" s="940"/>
      <c r="CK112" s="991"/>
      <c r="CL112" s="885"/>
      <c r="CM112" s="879" t="s">
        <v>457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458</v>
      </c>
      <c r="DH112" s="881"/>
      <c r="DI112" s="881"/>
      <c r="DJ112" s="881"/>
      <c r="DK112" s="881"/>
      <c r="DL112" s="881" t="s">
        <v>450</v>
      </c>
      <c r="DM112" s="881"/>
      <c r="DN112" s="881"/>
      <c r="DO112" s="881"/>
      <c r="DP112" s="881"/>
      <c r="DQ112" s="881" t="s">
        <v>416</v>
      </c>
      <c r="DR112" s="881"/>
      <c r="DS112" s="881"/>
      <c r="DT112" s="881"/>
      <c r="DU112" s="881"/>
      <c r="DV112" s="858" t="s">
        <v>458</v>
      </c>
      <c r="DW112" s="858"/>
      <c r="DX112" s="858"/>
      <c r="DY112" s="858"/>
      <c r="DZ112" s="859"/>
    </row>
    <row r="113" spans="1:130" s="233" customFormat="1" ht="26.25" customHeight="1" x14ac:dyDescent="0.2">
      <c r="A113" s="978"/>
      <c r="B113" s="979"/>
      <c r="C113" s="816" t="s">
        <v>459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57927</v>
      </c>
      <c r="AB113" s="983"/>
      <c r="AC113" s="983"/>
      <c r="AD113" s="983"/>
      <c r="AE113" s="984"/>
      <c r="AF113" s="985">
        <v>60623</v>
      </c>
      <c r="AG113" s="983"/>
      <c r="AH113" s="983"/>
      <c r="AI113" s="983"/>
      <c r="AJ113" s="984"/>
      <c r="AK113" s="985">
        <v>67004</v>
      </c>
      <c r="AL113" s="983"/>
      <c r="AM113" s="983"/>
      <c r="AN113" s="983"/>
      <c r="AO113" s="984"/>
      <c r="AP113" s="986">
        <v>1.7</v>
      </c>
      <c r="AQ113" s="987"/>
      <c r="AR113" s="987"/>
      <c r="AS113" s="987"/>
      <c r="AT113" s="988"/>
      <c r="AU113" s="996"/>
      <c r="AV113" s="997"/>
      <c r="AW113" s="997"/>
      <c r="AX113" s="997"/>
      <c r="AY113" s="997"/>
      <c r="AZ113" s="879" t="s">
        <v>460</v>
      </c>
      <c r="BA113" s="816"/>
      <c r="BB113" s="816"/>
      <c r="BC113" s="816"/>
      <c r="BD113" s="816"/>
      <c r="BE113" s="816"/>
      <c r="BF113" s="816"/>
      <c r="BG113" s="816"/>
      <c r="BH113" s="816"/>
      <c r="BI113" s="816"/>
      <c r="BJ113" s="816"/>
      <c r="BK113" s="816"/>
      <c r="BL113" s="816"/>
      <c r="BM113" s="816"/>
      <c r="BN113" s="816"/>
      <c r="BO113" s="816"/>
      <c r="BP113" s="817"/>
      <c r="BQ113" s="880">
        <v>230920</v>
      </c>
      <c r="BR113" s="881"/>
      <c r="BS113" s="881"/>
      <c r="BT113" s="881"/>
      <c r="BU113" s="881"/>
      <c r="BV113" s="881">
        <v>272058</v>
      </c>
      <c r="BW113" s="881"/>
      <c r="BX113" s="881"/>
      <c r="BY113" s="881"/>
      <c r="BZ113" s="881"/>
      <c r="CA113" s="881">
        <v>523267</v>
      </c>
      <c r="CB113" s="881"/>
      <c r="CC113" s="881"/>
      <c r="CD113" s="881"/>
      <c r="CE113" s="881"/>
      <c r="CF113" s="939">
        <v>13.7</v>
      </c>
      <c r="CG113" s="940"/>
      <c r="CH113" s="940"/>
      <c r="CI113" s="940"/>
      <c r="CJ113" s="940"/>
      <c r="CK113" s="991"/>
      <c r="CL113" s="885"/>
      <c r="CM113" s="879" t="s">
        <v>461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450</v>
      </c>
      <c r="DH113" s="844"/>
      <c r="DI113" s="844"/>
      <c r="DJ113" s="844"/>
      <c r="DK113" s="845"/>
      <c r="DL113" s="846" t="s">
        <v>450</v>
      </c>
      <c r="DM113" s="844"/>
      <c r="DN113" s="844"/>
      <c r="DO113" s="844"/>
      <c r="DP113" s="845"/>
      <c r="DQ113" s="846" t="s">
        <v>455</v>
      </c>
      <c r="DR113" s="844"/>
      <c r="DS113" s="844"/>
      <c r="DT113" s="844"/>
      <c r="DU113" s="845"/>
      <c r="DV113" s="888" t="s">
        <v>450</v>
      </c>
      <c r="DW113" s="889"/>
      <c r="DX113" s="889"/>
      <c r="DY113" s="889"/>
      <c r="DZ113" s="890"/>
    </row>
    <row r="114" spans="1:130" s="233" customFormat="1" ht="26.25" customHeight="1" x14ac:dyDescent="0.2">
      <c r="A114" s="978"/>
      <c r="B114" s="979"/>
      <c r="C114" s="816" t="s">
        <v>462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14489</v>
      </c>
      <c r="AB114" s="844"/>
      <c r="AC114" s="844"/>
      <c r="AD114" s="844"/>
      <c r="AE114" s="845"/>
      <c r="AF114" s="846">
        <v>11051</v>
      </c>
      <c r="AG114" s="844"/>
      <c r="AH114" s="844"/>
      <c r="AI114" s="844"/>
      <c r="AJ114" s="845"/>
      <c r="AK114" s="846">
        <v>19273</v>
      </c>
      <c r="AL114" s="844"/>
      <c r="AM114" s="844"/>
      <c r="AN114" s="844"/>
      <c r="AO114" s="845"/>
      <c r="AP114" s="888">
        <v>0.5</v>
      </c>
      <c r="AQ114" s="889"/>
      <c r="AR114" s="889"/>
      <c r="AS114" s="889"/>
      <c r="AT114" s="890"/>
      <c r="AU114" s="996"/>
      <c r="AV114" s="997"/>
      <c r="AW114" s="997"/>
      <c r="AX114" s="997"/>
      <c r="AY114" s="997"/>
      <c r="AZ114" s="879" t="s">
        <v>463</v>
      </c>
      <c r="BA114" s="816"/>
      <c r="BB114" s="816"/>
      <c r="BC114" s="816"/>
      <c r="BD114" s="816"/>
      <c r="BE114" s="816"/>
      <c r="BF114" s="816"/>
      <c r="BG114" s="816"/>
      <c r="BH114" s="816"/>
      <c r="BI114" s="816"/>
      <c r="BJ114" s="816"/>
      <c r="BK114" s="816"/>
      <c r="BL114" s="816"/>
      <c r="BM114" s="816"/>
      <c r="BN114" s="816"/>
      <c r="BO114" s="816"/>
      <c r="BP114" s="817"/>
      <c r="BQ114" s="880">
        <v>1009913</v>
      </c>
      <c r="BR114" s="881"/>
      <c r="BS114" s="881"/>
      <c r="BT114" s="881"/>
      <c r="BU114" s="881"/>
      <c r="BV114" s="881">
        <v>978333</v>
      </c>
      <c r="BW114" s="881"/>
      <c r="BX114" s="881"/>
      <c r="BY114" s="881"/>
      <c r="BZ114" s="881"/>
      <c r="CA114" s="881">
        <v>857370</v>
      </c>
      <c r="CB114" s="881"/>
      <c r="CC114" s="881"/>
      <c r="CD114" s="881"/>
      <c r="CE114" s="881"/>
      <c r="CF114" s="939">
        <v>22.4</v>
      </c>
      <c r="CG114" s="940"/>
      <c r="CH114" s="940"/>
      <c r="CI114" s="940"/>
      <c r="CJ114" s="940"/>
      <c r="CK114" s="991"/>
      <c r="CL114" s="885"/>
      <c r="CM114" s="879" t="s">
        <v>464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450</v>
      </c>
      <c r="DH114" s="844"/>
      <c r="DI114" s="844"/>
      <c r="DJ114" s="844"/>
      <c r="DK114" s="845"/>
      <c r="DL114" s="846" t="s">
        <v>444</v>
      </c>
      <c r="DM114" s="844"/>
      <c r="DN114" s="844"/>
      <c r="DO114" s="844"/>
      <c r="DP114" s="845"/>
      <c r="DQ114" s="846" t="s">
        <v>454</v>
      </c>
      <c r="DR114" s="844"/>
      <c r="DS114" s="844"/>
      <c r="DT114" s="844"/>
      <c r="DU114" s="845"/>
      <c r="DV114" s="888" t="s">
        <v>450</v>
      </c>
      <c r="DW114" s="889"/>
      <c r="DX114" s="889"/>
      <c r="DY114" s="889"/>
      <c r="DZ114" s="890"/>
    </row>
    <row r="115" spans="1:130" s="233" customFormat="1" ht="26.25" customHeight="1" x14ac:dyDescent="0.2">
      <c r="A115" s="978"/>
      <c r="B115" s="979"/>
      <c r="C115" s="816" t="s">
        <v>465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455</v>
      </c>
      <c r="AB115" s="983"/>
      <c r="AC115" s="983"/>
      <c r="AD115" s="983"/>
      <c r="AE115" s="984"/>
      <c r="AF115" s="985" t="s">
        <v>455</v>
      </c>
      <c r="AG115" s="983"/>
      <c r="AH115" s="983"/>
      <c r="AI115" s="983"/>
      <c r="AJ115" s="984"/>
      <c r="AK115" s="985" t="s">
        <v>455</v>
      </c>
      <c r="AL115" s="983"/>
      <c r="AM115" s="983"/>
      <c r="AN115" s="983"/>
      <c r="AO115" s="984"/>
      <c r="AP115" s="986" t="s">
        <v>458</v>
      </c>
      <c r="AQ115" s="987"/>
      <c r="AR115" s="987"/>
      <c r="AS115" s="987"/>
      <c r="AT115" s="988"/>
      <c r="AU115" s="996"/>
      <c r="AV115" s="997"/>
      <c r="AW115" s="997"/>
      <c r="AX115" s="997"/>
      <c r="AY115" s="997"/>
      <c r="AZ115" s="879" t="s">
        <v>466</v>
      </c>
      <c r="BA115" s="816"/>
      <c r="BB115" s="816"/>
      <c r="BC115" s="816"/>
      <c r="BD115" s="816"/>
      <c r="BE115" s="816"/>
      <c r="BF115" s="816"/>
      <c r="BG115" s="816"/>
      <c r="BH115" s="816"/>
      <c r="BI115" s="816"/>
      <c r="BJ115" s="816"/>
      <c r="BK115" s="816"/>
      <c r="BL115" s="816"/>
      <c r="BM115" s="816"/>
      <c r="BN115" s="816"/>
      <c r="BO115" s="816"/>
      <c r="BP115" s="817"/>
      <c r="BQ115" s="880" t="s">
        <v>450</v>
      </c>
      <c r="BR115" s="881"/>
      <c r="BS115" s="881"/>
      <c r="BT115" s="881"/>
      <c r="BU115" s="881"/>
      <c r="BV115" s="881" t="s">
        <v>449</v>
      </c>
      <c r="BW115" s="881"/>
      <c r="BX115" s="881"/>
      <c r="BY115" s="881"/>
      <c r="BZ115" s="881"/>
      <c r="CA115" s="881" t="s">
        <v>455</v>
      </c>
      <c r="CB115" s="881"/>
      <c r="CC115" s="881"/>
      <c r="CD115" s="881"/>
      <c r="CE115" s="881"/>
      <c r="CF115" s="939" t="s">
        <v>450</v>
      </c>
      <c r="CG115" s="940"/>
      <c r="CH115" s="940"/>
      <c r="CI115" s="940"/>
      <c r="CJ115" s="940"/>
      <c r="CK115" s="991"/>
      <c r="CL115" s="885"/>
      <c r="CM115" s="879" t="s">
        <v>467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444</v>
      </c>
      <c r="DH115" s="844"/>
      <c r="DI115" s="844"/>
      <c r="DJ115" s="844"/>
      <c r="DK115" s="845"/>
      <c r="DL115" s="846" t="s">
        <v>458</v>
      </c>
      <c r="DM115" s="844"/>
      <c r="DN115" s="844"/>
      <c r="DO115" s="844"/>
      <c r="DP115" s="845"/>
      <c r="DQ115" s="846" t="s">
        <v>444</v>
      </c>
      <c r="DR115" s="844"/>
      <c r="DS115" s="844"/>
      <c r="DT115" s="844"/>
      <c r="DU115" s="845"/>
      <c r="DV115" s="888" t="s">
        <v>447</v>
      </c>
      <c r="DW115" s="889"/>
      <c r="DX115" s="889"/>
      <c r="DY115" s="889"/>
      <c r="DZ115" s="890"/>
    </row>
    <row r="116" spans="1:130" s="233" customFormat="1" ht="26.25" customHeight="1" x14ac:dyDescent="0.2">
      <c r="A116" s="980"/>
      <c r="B116" s="981"/>
      <c r="C116" s="903" t="s">
        <v>468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62</v>
      </c>
      <c r="AB116" s="844"/>
      <c r="AC116" s="844"/>
      <c r="AD116" s="844"/>
      <c r="AE116" s="845"/>
      <c r="AF116" s="846">
        <v>214</v>
      </c>
      <c r="AG116" s="844"/>
      <c r="AH116" s="844"/>
      <c r="AI116" s="844"/>
      <c r="AJ116" s="845"/>
      <c r="AK116" s="846" t="s">
        <v>444</v>
      </c>
      <c r="AL116" s="844"/>
      <c r="AM116" s="844"/>
      <c r="AN116" s="844"/>
      <c r="AO116" s="845"/>
      <c r="AP116" s="888" t="s">
        <v>449</v>
      </c>
      <c r="AQ116" s="889"/>
      <c r="AR116" s="889"/>
      <c r="AS116" s="889"/>
      <c r="AT116" s="890"/>
      <c r="AU116" s="996"/>
      <c r="AV116" s="997"/>
      <c r="AW116" s="997"/>
      <c r="AX116" s="997"/>
      <c r="AY116" s="997"/>
      <c r="AZ116" s="973" t="s">
        <v>469</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450</v>
      </c>
      <c r="BW116" s="881"/>
      <c r="BX116" s="881"/>
      <c r="BY116" s="881"/>
      <c r="BZ116" s="881"/>
      <c r="CA116" s="881" t="s">
        <v>450</v>
      </c>
      <c r="CB116" s="881"/>
      <c r="CC116" s="881"/>
      <c r="CD116" s="881"/>
      <c r="CE116" s="881"/>
      <c r="CF116" s="939" t="s">
        <v>450</v>
      </c>
      <c r="CG116" s="940"/>
      <c r="CH116" s="940"/>
      <c r="CI116" s="940"/>
      <c r="CJ116" s="940"/>
      <c r="CK116" s="991"/>
      <c r="CL116" s="885"/>
      <c r="CM116" s="879" t="s">
        <v>470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444</v>
      </c>
      <c r="DH116" s="844"/>
      <c r="DI116" s="844"/>
      <c r="DJ116" s="844"/>
      <c r="DK116" s="845"/>
      <c r="DL116" s="846" t="s">
        <v>447</v>
      </c>
      <c r="DM116" s="844"/>
      <c r="DN116" s="844"/>
      <c r="DO116" s="844"/>
      <c r="DP116" s="845"/>
      <c r="DQ116" s="846" t="s">
        <v>447</v>
      </c>
      <c r="DR116" s="844"/>
      <c r="DS116" s="844"/>
      <c r="DT116" s="844"/>
      <c r="DU116" s="845"/>
      <c r="DV116" s="888" t="s">
        <v>444</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471</v>
      </c>
      <c r="Z117" s="961"/>
      <c r="AA117" s="966">
        <v>1058840</v>
      </c>
      <c r="AB117" s="967"/>
      <c r="AC117" s="967"/>
      <c r="AD117" s="967"/>
      <c r="AE117" s="968"/>
      <c r="AF117" s="969">
        <v>1011747</v>
      </c>
      <c r="AG117" s="967"/>
      <c r="AH117" s="967"/>
      <c r="AI117" s="967"/>
      <c r="AJ117" s="968"/>
      <c r="AK117" s="969">
        <v>1006286</v>
      </c>
      <c r="AL117" s="967"/>
      <c r="AM117" s="967"/>
      <c r="AN117" s="967"/>
      <c r="AO117" s="968"/>
      <c r="AP117" s="970"/>
      <c r="AQ117" s="971"/>
      <c r="AR117" s="971"/>
      <c r="AS117" s="971"/>
      <c r="AT117" s="972"/>
      <c r="AU117" s="996"/>
      <c r="AV117" s="997"/>
      <c r="AW117" s="997"/>
      <c r="AX117" s="997"/>
      <c r="AY117" s="997"/>
      <c r="AZ117" s="927" t="s">
        <v>472</v>
      </c>
      <c r="BA117" s="928"/>
      <c r="BB117" s="928"/>
      <c r="BC117" s="928"/>
      <c r="BD117" s="928"/>
      <c r="BE117" s="928"/>
      <c r="BF117" s="928"/>
      <c r="BG117" s="928"/>
      <c r="BH117" s="928"/>
      <c r="BI117" s="928"/>
      <c r="BJ117" s="928"/>
      <c r="BK117" s="928"/>
      <c r="BL117" s="928"/>
      <c r="BM117" s="928"/>
      <c r="BN117" s="928"/>
      <c r="BO117" s="928"/>
      <c r="BP117" s="929"/>
      <c r="BQ117" s="880" t="s">
        <v>455</v>
      </c>
      <c r="BR117" s="881"/>
      <c r="BS117" s="881"/>
      <c r="BT117" s="881"/>
      <c r="BU117" s="881"/>
      <c r="BV117" s="881" t="s">
        <v>416</v>
      </c>
      <c r="BW117" s="881"/>
      <c r="BX117" s="881"/>
      <c r="BY117" s="881"/>
      <c r="BZ117" s="881"/>
      <c r="CA117" s="881" t="s">
        <v>444</v>
      </c>
      <c r="CB117" s="881"/>
      <c r="CC117" s="881"/>
      <c r="CD117" s="881"/>
      <c r="CE117" s="881"/>
      <c r="CF117" s="939" t="s">
        <v>447</v>
      </c>
      <c r="CG117" s="940"/>
      <c r="CH117" s="940"/>
      <c r="CI117" s="940"/>
      <c r="CJ117" s="940"/>
      <c r="CK117" s="991"/>
      <c r="CL117" s="885"/>
      <c r="CM117" s="879" t="s">
        <v>473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444</v>
      </c>
      <c r="DH117" s="844"/>
      <c r="DI117" s="844"/>
      <c r="DJ117" s="844"/>
      <c r="DK117" s="845"/>
      <c r="DL117" s="846" t="s">
        <v>449</v>
      </c>
      <c r="DM117" s="844"/>
      <c r="DN117" s="844"/>
      <c r="DO117" s="844"/>
      <c r="DP117" s="845"/>
      <c r="DQ117" s="846" t="s">
        <v>416</v>
      </c>
      <c r="DR117" s="844"/>
      <c r="DS117" s="844"/>
      <c r="DT117" s="844"/>
      <c r="DU117" s="845"/>
      <c r="DV117" s="888" t="s">
        <v>458</v>
      </c>
      <c r="DW117" s="889"/>
      <c r="DX117" s="889"/>
      <c r="DY117" s="889"/>
      <c r="DZ117" s="890"/>
    </row>
    <row r="118" spans="1:130" s="233" customFormat="1" ht="26.25" customHeight="1" x14ac:dyDescent="0.2">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308</v>
      </c>
      <c r="AL118" s="960"/>
      <c r="AM118" s="960"/>
      <c r="AN118" s="960"/>
      <c r="AO118" s="961"/>
      <c r="AP118" s="963" t="s">
        <v>437</v>
      </c>
      <c r="AQ118" s="964"/>
      <c r="AR118" s="964"/>
      <c r="AS118" s="964"/>
      <c r="AT118" s="965"/>
      <c r="AU118" s="996"/>
      <c r="AV118" s="997"/>
      <c r="AW118" s="997"/>
      <c r="AX118" s="997"/>
      <c r="AY118" s="997"/>
      <c r="AZ118" s="902" t="s">
        <v>474</v>
      </c>
      <c r="BA118" s="903"/>
      <c r="BB118" s="903"/>
      <c r="BC118" s="903"/>
      <c r="BD118" s="903"/>
      <c r="BE118" s="903"/>
      <c r="BF118" s="903"/>
      <c r="BG118" s="903"/>
      <c r="BH118" s="903"/>
      <c r="BI118" s="903"/>
      <c r="BJ118" s="903"/>
      <c r="BK118" s="903"/>
      <c r="BL118" s="903"/>
      <c r="BM118" s="903"/>
      <c r="BN118" s="903"/>
      <c r="BO118" s="903"/>
      <c r="BP118" s="904"/>
      <c r="BQ118" s="943" t="s">
        <v>449</v>
      </c>
      <c r="BR118" s="909"/>
      <c r="BS118" s="909"/>
      <c r="BT118" s="909"/>
      <c r="BU118" s="909"/>
      <c r="BV118" s="909" t="s">
        <v>416</v>
      </c>
      <c r="BW118" s="909"/>
      <c r="BX118" s="909"/>
      <c r="BY118" s="909"/>
      <c r="BZ118" s="909"/>
      <c r="CA118" s="909" t="s">
        <v>447</v>
      </c>
      <c r="CB118" s="909"/>
      <c r="CC118" s="909"/>
      <c r="CD118" s="909"/>
      <c r="CE118" s="909"/>
      <c r="CF118" s="939" t="s">
        <v>416</v>
      </c>
      <c r="CG118" s="940"/>
      <c r="CH118" s="940"/>
      <c r="CI118" s="940"/>
      <c r="CJ118" s="940"/>
      <c r="CK118" s="991"/>
      <c r="CL118" s="885"/>
      <c r="CM118" s="879" t="s">
        <v>475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449</v>
      </c>
      <c r="DH118" s="844"/>
      <c r="DI118" s="844"/>
      <c r="DJ118" s="844"/>
      <c r="DK118" s="845"/>
      <c r="DL118" s="846" t="s">
        <v>447</v>
      </c>
      <c r="DM118" s="844"/>
      <c r="DN118" s="844"/>
      <c r="DO118" s="844"/>
      <c r="DP118" s="845"/>
      <c r="DQ118" s="846" t="s">
        <v>444</v>
      </c>
      <c r="DR118" s="844"/>
      <c r="DS118" s="844"/>
      <c r="DT118" s="844"/>
      <c r="DU118" s="845"/>
      <c r="DV118" s="888" t="s">
        <v>455</v>
      </c>
      <c r="DW118" s="889"/>
      <c r="DX118" s="889"/>
      <c r="DY118" s="889"/>
      <c r="DZ118" s="890"/>
    </row>
    <row r="119" spans="1:130" s="233" customFormat="1" ht="26.25" customHeight="1" x14ac:dyDescent="0.2">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449</v>
      </c>
      <c r="AB119" s="953"/>
      <c r="AC119" s="953"/>
      <c r="AD119" s="953"/>
      <c r="AE119" s="954"/>
      <c r="AF119" s="955" t="s">
        <v>416</v>
      </c>
      <c r="AG119" s="953"/>
      <c r="AH119" s="953"/>
      <c r="AI119" s="953"/>
      <c r="AJ119" s="954"/>
      <c r="AK119" s="955" t="s">
        <v>416</v>
      </c>
      <c r="AL119" s="953"/>
      <c r="AM119" s="953"/>
      <c r="AN119" s="953"/>
      <c r="AO119" s="954"/>
      <c r="AP119" s="956" t="s">
        <v>444</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476</v>
      </c>
      <c r="BP119" s="942"/>
      <c r="BQ119" s="943">
        <v>9846279</v>
      </c>
      <c r="BR119" s="909"/>
      <c r="BS119" s="909"/>
      <c r="BT119" s="909"/>
      <c r="BU119" s="909"/>
      <c r="BV119" s="909">
        <v>9791685</v>
      </c>
      <c r="BW119" s="909"/>
      <c r="BX119" s="909"/>
      <c r="BY119" s="909"/>
      <c r="BZ119" s="909"/>
      <c r="CA119" s="909">
        <v>9822587</v>
      </c>
      <c r="CB119" s="909"/>
      <c r="CC119" s="909"/>
      <c r="CD119" s="909"/>
      <c r="CE119" s="909"/>
      <c r="CF119" s="812"/>
      <c r="CG119" s="813"/>
      <c r="CH119" s="813"/>
      <c r="CI119" s="813"/>
      <c r="CJ119" s="898"/>
      <c r="CK119" s="992"/>
      <c r="CL119" s="887"/>
      <c r="CM119" s="902" t="s">
        <v>477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444</v>
      </c>
      <c r="DH119" s="828"/>
      <c r="DI119" s="828"/>
      <c r="DJ119" s="828"/>
      <c r="DK119" s="829"/>
      <c r="DL119" s="830" t="s">
        <v>444</v>
      </c>
      <c r="DM119" s="828"/>
      <c r="DN119" s="828"/>
      <c r="DO119" s="828"/>
      <c r="DP119" s="829"/>
      <c r="DQ119" s="830" t="s">
        <v>444</v>
      </c>
      <c r="DR119" s="828"/>
      <c r="DS119" s="828"/>
      <c r="DT119" s="828"/>
      <c r="DU119" s="829"/>
      <c r="DV119" s="912" t="s">
        <v>447</v>
      </c>
      <c r="DW119" s="913"/>
      <c r="DX119" s="913"/>
      <c r="DY119" s="913"/>
      <c r="DZ119" s="914"/>
    </row>
    <row r="120" spans="1:130" s="233" customFormat="1" ht="26.25" customHeight="1" x14ac:dyDescent="0.2">
      <c r="A120" s="884"/>
      <c r="B120" s="885"/>
      <c r="C120" s="879" t="s">
        <v>451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447</v>
      </c>
      <c r="AB120" s="844"/>
      <c r="AC120" s="844"/>
      <c r="AD120" s="844"/>
      <c r="AE120" s="845"/>
      <c r="AF120" s="846" t="s">
        <v>444</v>
      </c>
      <c r="AG120" s="844"/>
      <c r="AH120" s="844"/>
      <c r="AI120" s="844"/>
      <c r="AJ120" s="845"/>
      <c r="AK120" s="846" t="s">
        <v>444</v>
      </c>
      <c r="AL120" s="844"/>
      <c r="AM120" s="844"/>
      <c r="AN120" s="844"/>
      <c r="AO120" s="845"/>
      <c r="AP120" s="888" t="s">
        <v>444</v>
      </c>
      <c r="AQ120" s="889"/>
      <c r="AR120" s="889"/>
      <c r="AS120" s="889"/>
      <c r="AT120" s="890"/>
      <c r="AU120" s="944" t="s">
        <v>478</v>
      </c>
      <c r="AV120" s="945"/>
      <c r="AW120" s="945"/>
      <c r="AX120" s="945"/>
      <c r="AY120" s="946"/>
      <c r="AZ120" s="924" t="s">
        <v>479</v>
      </c>
      <c r="BA120" s="872"/>
      <c r="BB120" s="872"/>
      <c r="BC120" s="872"/>
      <c r="BD120" s="872"/>
      <c r="BE120" s="872"/>
      <c r="BF120" s="872"/>
      <c r="BG120" s="872"/>
      <c r="BH120" s="872"/>
      <c r="BI120" s="872"/>
      <c r="BJ120" s="872"/>
      <c r="BK120" s="872"/>
      <c r="BL120" s="872"/>
      <c r="BM120" s="872"/>
      <c r="BN120" s="872"/>
      <c r="BO120" s="872"/>
      <c r="BP120" s="873"/>
      <c r="BQ120" s="925">
        <v>2971775</v>
      </c>
      <c r="BR120" s="906"/>
      <c r="BS120" s="906"/>
      <c r="BT120" s="906"/>
      <c r="BU120" s="906"/>
      <c r="BV120" s="906">
        <v>2921896</v>
      </c>
      <c r="BW120" s="906"/>
      <c r="BX120" s="906"/>
      <c r="BY120" s="906"/>
      <c r="BZ120" s="906"/>
      <c r="CA120" s="906">
        <v>3351124</v>
      </c>
      <c r="CB120" s="906"/>
      <c r="CC120" s="906"/>
      <c r="CD120" s="906"/>
      <c r="CE120" s="906"/>
      <c r="CF120" s="930">
        <v>87.4</v>
      </c>
      <c r="CG120" s="931"/>
      <c r="CH120" s="931"/>
      <c r="CI120" s="931"/>
      <c r="CJ120" s="931"/>
      <c r="CK120" s="932" t="s">
        <v>480</v>
      </c>
      <c r="CL120" s="916"/>
      <c r="CM120" s="916"/>
      <c r="CN120" s="916"/>
      <c r="CO120" s="917"/>
      <c r="CP120" s="936" t="s">
        <v>481</v>
      </c>
      <c r="CQ120" s="937"/>
      <c r="CR120" s="937"/>
      <c r="CS120" s="937"/>
      <c r="CT120" s="937"/>
      <c r="CU120" s="937"/>
      <c r="CV120" s="937"/>
      <c r="CW120" s="937"/>
      <c r="CX120" s="937"/>
      <c r="CY120" s="937"/>
      <c r="CZ120" s="937"/>
      <c r="DA120" s="937"/>
      <c r="DB120" s="937"/>
      <c r="DC120" s="937"/>
      <c r="DD120" s="937"/>
      <c r="DE120" s="937"/>
      <c r="DF120" s="938"/>
      <c r="DG120" s="925">
        <v>283497</v>
      </c>
      <c r="DH120" s="906"/>
      <c r="DI120" s="906"/>
      <c r="DJ120" s="906"/>
      <c r="DK120" s="906"/>
      <c r="DL120" s="906">
        <v>233788</v>
      </c>
      <c r="DM120" s="906"/>
      <c r="DN120" s="906"/>
      <c r="DO120" s="906"/>
      <c r="DP120" s="906"/>
      <c r="DQ120" s="906">
        <v>252332</v>
      </c>
      <c r="DR120" s="906"/>
      <c r="DS120" s="906"/>
      <c r="DT120" s="906"/>
      <c r="DU120" s="906"/>
      <c r="DV120" s="907">
        <v>6.6</v>
      </c>
      <c r="DW120" s="907"/>
      <c r="DX120" s="907"/>
      <c r="DY120" s="907"/>
      <c r="DZ120" s="908"/>
    </row>
    <row r="121" spans="1:130" s="233" customFormat="1" ht="26.25" customHeight="1" x14ac:dyDescent="0.2">
      <c r="A121" s="884"/>
      <c r="B121" s="885"/>
      <c r="C121" s="927" t="s">
        <v>482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458</v>
      </c>
      <c r="AB121" s="844"/>
      <c r="AC121" s="844"/>
      <c r="AD121" s="844"/>
      <c r="AE121" s="845"/>
      <c r="AF121" s="846" t="s">
        <v>416</v>
      </c>
      <c r="AG121" s="844"/>
      <c r="AH121" s="844"/>
      <c r="AI121" s="844"/>
      <c r="AJ121" s="845"/>
      <c r="AK121" s="846" t="s">
        <v>444</v>
      </c>
      <c r="AL121" s="844"/>
      <c r="AM121" s="844"/>
      <c r="AN121" s="844"/>
      <c r="AO121" s="845"/>
      <c r="AP121" s="888" t="s">
        <v>458</v>
      </c>
      <c r="AQ121" s="889"/>
      <c r="AR121" s="889"/>
      <c r="AS121" s="889"/>
      <c r="AT121" s="890"/>
      <c r="AU121" s="947"/>
      <c r="AV121" s="948"/>
      <c r="AW121" s="948"/>
      <c r="AX121" s="948"/>
      <c r="AY121" s="949"/>
      <c r="AZ121" s="879" t="s">
        <v>483</v>
      </c>
      <c r="BA121" s="816"/>
      <c r="BB121" s="816"/>
      <c r="BC121" s="816"/>
      <c r="BD121" s="816"/>
      <c r="BE121" s="816"/>
      <c r="BF121" s="816"/>
      <c r="BG121" s="816"/>
      <c r="BH121" s="816"/>
      <c r="BI121" s="816"/>
      <c r="BJ121" s="816"/>
      <c r="BK121" s="816"/>
      <c r="BL121" s="816"/>
      <c r="BM121" s="816"/>
      <c r="BN121" s="816"/>
      <c r="BO121" s="816"/>
      <c r="BP121" s="817"/>
      <c r="BQ121" s="880">
        <v>107152</v>
      </c>
      <c r="BR121" s="881"/>
      <c r="BS121" s="881"/>
      <c r="BT121" s="881"/>
      <c r="BU121" s="881"/>
      <c r="BV121" s="881">
        <v>100684</v>
      </c>
      <c r="BW121" s="881"/>
      <c r="BX121" s="881"/>
      <c r="BY121" s="881"/>
      <c r="BZ121" s="881"/>
      <c r="CA121" s="881">
        <v>94191</v>
      </c>
      <c r="CB121" s="881"/>
      <c r="CC121" s="881"/>
      <c r="CD121" s="881"/>
      <c r="CE121" s="881"/>
      <c r="CF121" s="939">
        <v>2.5</v>
      </c>
      <c r="CG121" s="940"/>
      <c r="CH121" s="940"/>
      <c r="CI121" s="940"/>
      <c r="CJ121" s="940"/>
      <c r="CK121" s="933"/>
      <c r="CL121" s="919"/>
      <c r="CM121" s="919"/>
      <c r="CN121" s="919"/>
      <c r="CO121" s="920"/>
      <c r="CP121" s="899" t="s">
        <v>484</v>
      </c>
      <c r="CQ121" s="900"/>
      <c r="CR121" s="900"/>
      <c r="CS121" s="900"/>
      <c r="CT121" s="900"/>
      <c r="CU121" s="900"/>
      <c r="CV121" s="900"/>
      <c r="CW121" s="900"/>
      <c r="CX121" s="900"/>
      <c r="CY121" s="900"/>
      <c r="CZ121" s="900"/>
      <c r="DA121" s="900"/>
      <c r="DB121" s="900"/>
      <c r="DC121" s="900"/>
      <c r="DD121" s="900"/>
      <c r="DE121" s="900"/>
      <c r="DF121" s="901"/>
      <c r="DG121" s="880">
        <v>141163</v>
      </c>
      <c r="DH121" s="881"/>
      <c r="DI121" s="881"/>
      <c r="DJ121" s="881"/>
      <c r="DK121" s="881"/>
      <c r="DL121" s="881">
        <v>138784</v>
      </c>
      <c r="DM121" s="881"/>
      <c r="DN121" s="881"/>
      <c r="DO121" s="881"/>
      <c r="DP121" s="881"/>
      <c r="DQ121" s="881">
        <v>125993</v>
      </c>
      <c r="DR121" s="881"/>
      <c r="DS121" s="881"/>
      <c r="DT121" s="881"/>
      <c r="DU121" s="881"/>
      <c r="DV121" s="858">
        <v>3.3</v>
      </c>
      <c r="DW121" s="858"/>
      <c r="DX121" s="858"/>
      <c r="DY121" s="858"/>
      <c r="DZ121" s="859"/>
    </row>
    <row r="122" spans="1:130" s="233" customFormat="1" ht="26.25" customHeight="1" x14ac:dyDescent="0.2">
      <c r="A122" s="884"/>
      <c r="B122" s="885"/>
      <c r="C122" s="879" t="s">
        <v>464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416</v>
      </c>
      <c r="AB122" s="844"/>
      <c r="AC122" s="844"/>
      <c r="AD122" s="844"/>
      <c r="AE122" s="845"/>
      <c r="AF122" s="846" t="s">
        <v>455</v>
      </c>
      <c r="AG122" s="844"/>
      <c r="AH122" s="844"/>
      <c r="AI122" s="844"/>
      <c r="AJ122" s="845"/>
      <c r="AK122" s="846" t="s">
        <v>458</v>
      </c>
      <c r="AL122" s="844"/>
      <c r="AM122" s="844"/>
      <c r="AN122" s="844"/>
      <c r="AO122" s="845"/>
      <c r="AP122" s="888" t="s">
        <v>444</v>
      </c>
      <c r="AQ122" s="889"/>
      <c r="AR122" s="889"/>
      <c r="AS122" s="889"/>
      <c r="AT122" s="890"/>
      <c r="AU122" s="947"/>
      <c r="AV122" s="948"/>
      <c r="AW122" s="948"/>
      <c r="AX122" s="948"/>
      <c r="AY122" s="949"/>
      <c r="AZ122" s="902" t="s">
        <v>485</v>
      </c>
      <c r="BA122" s="903"/>
      <c r="BB122" s="903"/>
      <c r="BC122" s="903"/>
      <c r="BD122" s="903"/>
      <c r="BE122" s="903"/>
      <c r="BF122" s="903"/>
      <c r="BG122" s="903"/>
      <c r="BH122" s="903"/>
      <c r="BI122" s="903"/>
      <c r="BJ122" s="903"/>
      <c r="BK122" s="903"/>
      <c r="BL122" s="903"/>
      <c r="BM122" s="903"/>
      <c r="BN122" s="903"/>
      <c r="BO122" s="903"/>
      <c r="BP122" s="904"/>
      <c r="BQ122" s="943">
        <v>7012674</v>
      </c>
      <c r="BR122" s="909"/>
      <c r="BS122" s="909"/>
      <c r="BT122" s="909"/>
      <c r="BU122" s="909"/>
      <c r="BV122" s="909">
        <v>6895311</v>
      </c>
      <c r="BW122" s="909"/>
      <c r="BX122" s="909"/>
      <c r="BY122" s="909"/>
      <c r="BZ122" s="909"/>
      <c r="CA122" s="909">
        <v>6723832</v>
      </c>
      <c r="CB122" s="909"/>
      <c r="CC122" s="909"/>
      <c r="CD122" s="909"/>
      <c r="CE122" s="909"/>
      <c r="CF122" s="910">
        <v>175.4</v>
      </c>
      <c r="CG122" s="911"/>
      <c r="CH122" s="911"/>
      <c r="CI122" s="911"/>
      <c r="CJ122" s="911"/>
      <c r="CK122" s="933"/>
      <c r="CL122" s="919"/>
      <c r="CM122" s="919"/>
      <c r="CN122" s="919"/>
      <c r="CO122" s="920"/>
      <c r="CP122" s="899" t="s">
        <v>486</v>
      </c>
      <c r="CQ122" s="900"/>
      <c r="CR122" s="900"/>
      <c r="CS122" s="900"/>
      <c r="CT122" s="900"/>
      <c r="CU122" s="900"/>
      <c r="CV122" s="900"/>
      <c r="CW122" s="900"/>
      <c r="CX122" s="900"/>
      <c r="CY122" s="900"/>
      <c r="CZ122" s="900"/>
      <c r="DA122" s="900"/>
      <c r="DB122" s="900"/>
      <c r="DC122" s="900"/>
      <c r="DD122" s="900"/>
      <c r="DE122" s="900"/>
      <c r="DF122" s="901"/>
      <c r="DG122" s="880" t="s">
        <v>447</v>
      </c>
      <c r="DH122" s="881"/>
      <c r="DI122" s="881"/>
      <c r="DJ122" s="881"/>
      <c r="DK122" s="881"/>
      <c r="DL122" s="881" t="s">
        <v>444</v>
      </c>
      <c r="DM122" s="881"/>
      <c r="DN122" s="881"/>
      <c r="DO122" s="881"/>
      <c r="DP122" s="881"/>
      <c r="DQ122" s="881" t="s">
        <v>458</v>
      </c>
      <c r="DR122" s="881"/>
      <c r="DS122" s="881"/>
      <c r="DT122" s="881"/>
      <c r="DU122" s="881"/>
      <c r="DV122" s="858" t="s">
        <v>447</v>
      </c>
      <c r="DW122" s="858"/>
      <c r="DX122" s="858"/>
      <c r="DY122" s="858"/>
      <c r="DZ122" s="859"/>
    </row>
    <row r="123" spans="1:130" s="233" customFormat="1" ht="26.25" customHeight="1" x14ac:dyDescent="0.2">
      <c r="A123" s="884"/>
      <c r="B123" s="885"/>
      <c r="C123" s="879" t="s">
        <v>470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458</v>
      </c>
      <c r="AB123" s="844"/>
      <c r="AC123" s="844"/>
      <c r="AD123" s="844"/>
      <c r="AE123" s="845"/>
      <c r="AF123" s="846" t="s">
        <v>447</v>
      </c>
      <c r="AG123" s="844"/>
      <c r="AH123" s="844"/>
      <c r="AI123" s="844"/>
      <c r="AJ123" s="845"/>
      <c r="AK123" s="846" t="s">
        <v>447</v>
      </c>
      <c r="AL123" s="844"/>
      <c r="AM123" s="844"/>
      <c r="AN123" s="844"/>
      <c r="AO123" s="845"/>
      <c r="AP123" s="888" t="s">
        <v>447</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487</v>
      </c>
      <c r="BP123" s="942"/>
      <c r="BQ123" s="896">
        <v>10091601</v>
      </c>
      <c r="BR123" s="897"/>
      <c r="BS123" s="897"/>
      <c r="BT123" s="897"/>
      <c r="BU123" s="897"/>
      <c r="BV123" s="897">
        <v>9917891</v>
      </c>
      <c r="BW123" s="897"/>
      <c r="BX123" s="897"/>
      <c r="BY123" s="897"/>
      <c r="BZ123" s="897"/>
      <c r="CA123" s="897">
        <v>10169147</v>
      </c>
      <c r="CB123" s="897"/>
      <c r="CC123" s="897"/>
      <c r="CD123" s="897"/>
      <c r="CE123" s="897"/>
      <c r="CF123" s="812"/>
      <c r="CG123" s="813"/>
      <c r="CH123" s="813"/>
      <c r="CI123" s="813"/>
      <c r="CJ123" s="898"/>
      <c r="CK123" s="933"/>
      <c r="CL123" s="919"/>
      <c r="CM123" s="919"/>
      <c r="CN123" s="919"/>
      <c r="CO123" s="920"/>
      <c r="CP123" s="899" t="s">
        <v>488</v>
      </c>
      <c r="CQ123" s="900"/>
      <c r="CR123" s="900"/>
      <c r="CS123" s="900"/>
      <c r="CT123" s="900"/>
      <c r="CU123" s="900"/>
      <c r="CV123" s="900"/>
      <c r="CW123" s="900"/>
      <c r="CX123" s="900"/>
      <c r="CY123" s="900"/>
      <c r="CZ123" s="900"/>
      <c r="DA123" s="900"/>
      <c r="DB123" s="900"/>
      <c r="DC123" s="900"/>
      <c r="DD123" s="900"/>
      <c r="DE123" s="900"/>
      <c r="DF123" s="901"/>
      <c r="DG123" s="843" t="s">
        <v>444</v>
      </c>
      <c r="DH123" s="844"/>
      <c r="DI123" s="844"/>
      <c r="DJ123" s="844"/>
      <c r="DK123" s="845"/>
      <c r="DL123" s="846" t="s">
        <v>444</v>
      </c>
      <c r="DM123" s="844"/>
      <c r="DN123" s="844"/>
      <c r="DO123" s="844"/>
      <c r="DP123" s="845"/>
      <c r="DQ123" s="846" t="s">
        <v>444</v>
      </c>
      <c r="DR123" s="844"/>
      <c r="DS123" s="844"/>
      <c r="DT123" s="844"/>
      <c r="DU123" s="845"/>
      <c r="DV123" s="888" t="s">
        <v>444</v>
      </c>
      <c r="DW123" s="889"/>
      <c r="DX123" s="889"/>
      <c r="DY123" s="889"/>
      <c r="DZ123" s="890"/>
    </row>
    <row r="124" spans="1:130" s="233" customFormat="1" ht="26.25" customHeight="1" thickBot="1" x14ac:dyDescent="0.25">
      <c r="A124" s="884"/>
      <c r="B124" s="885"/>
      <c r="C124" s="879" t="s">
        <v>473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444</v>
      </c>
      <c r="AB124" s="844"/>
      <c r="AC124" s="844"/>
      <c r="AD124" s="844"/>
      <c r="AE124" s="845"/>
      <c r="AF124" s="846" t="s">
        <v>444</v>
      </c>
      <c r="AG124" s="844"/>
      <c r="AH124" s="844"/>
      <c r="AI124" s="844"/>
      <c r="AJ124" s="845"/>
      <c r="AK124" s="846" t="s">
        <v>444</v>
      </c>
      <c r="AL124" s="844"/>
      <c r="AM124" s="844"/>
      <c r="AN124" s="844"/>
      <c r="AO124" s="845"/>
      <c r="AP124" s="888" t="s">
        <v>444</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444</v>
      </c>
      <c r="BR124" s="895"/>
      <c r="BS124" s="895"/>
      <c r="BT124" s="895"/>
      <c r="BU124" s="895"/>
      <c r="BV124" s="895" t="s">
        <v>455</v>
      </c>
      <c r="BW124" s="895"/>
      <c r="BX124" s="895"/>
      <c r="BY124" s="895"/>
      <c r="BZ124" s="895"/>
      <c r="CA124" s="895" t="s">
        <v>444</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t="s">
        <v>455</v>
      </c>
      <c r="DH124" s="828"/>
      <c r="DI124" s="828"/>
      <c r="DJ124" s="828"/>
      <c r="DK124" s="829"/>
      <c r="DL124" s="830" t="s">
        <v>455</v>
      </c>
      <c r="DM124" s="828"/>
      <c r="DN124" s="828"/>
      <c r="DO124" s="828"/>
      <c r="DP124" s="829"/>
      <c r="DQ124" s="830" t="s">
        <v>458</v>
      </c>
      <c r="DR124" s="828"/>
      <c r="DS124" s="828"/>
      <c r="DT124" s="828"/>
      <c r="DU124" s="829"/>
      <c r="DV124" s="912" t="s">
        <v>455</v>
      </c>
      <c r="DW124" s="913"/>
      <c r="DX124" s="913"/>
      <c r="DY124" s="913"/>
      <c r="DZ124" s="914"/>
    </row>
    <row r="125" spans="1:130" s="233" customFormat="1" ht="26.25" customHeight="1" x14ac:dyDescent="0.2">
      <c r="A125" s="884"/>
      <c r="B125" s="885"/>
      <c r="C125" s="879" t="s">
        <v>475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455</v>
      </c>
      <c r="AB125" s="844"/>
      <c r="AC125" s="844"/>
      <c r="AD125" s="844"/>
      <c r="AE125" s="845"/>
      <c r="AF125" s="846" t="s">
        <v>455</v>
      </c>
      <c r="AG125" s="844"/>
      <c r="AH125" s="844"/>
      <c r="AI125" s="844"/>
      <c r="AJ125" s="845"/>
      <c r="AK125" s="846" t="s">
        <v>455</v>
      </c>
      <c r="AL125" s="844"/>
      <c r="AM125" s="844"/>
      <c r="AN125" s="844"/>
      <c r="AO125" s="845"/>
      <c r="AP125" s="888" t="s">
        <v>455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455</v>
      </c>
      <c r="DH125" s="906"/>
      <c r="DI125" s="906"/>
      <c r="DJ125" s="906"/>
      <c r="DK125" s="906"/>
      <c r="DL125" s="906" t="s">
        <v>455</v>
      </c>
      <c r="DM125" s="906"/>
      <c r="DN125" s="906"/>
      <c r="DO125" s="906"/>
      <c r="DP125" s="906"/>
      <c r="DQ125" s="906" t="s">
        <v>455</v>
      </c>
      <c r="DR125" s="906"/>
      <c r="DS125" s="906"/>
      <c r="DT125" s="906"/>
      <c r="DU125" s="906"/>
      <c r="DV125" s="907" t="s">
        <v>455</v>
      </c>
      <c r="DW125" s="907"/>
      <c r="DX125" s="907"/>
      <c r="DY125" s="907"/>
      <c r="DZ125" s="908"/>
    </row>
    <row r="126" spans="1:130" s="233" customFormat="1" ht="26.25" customHeight="1" thickBot="1" x14ac:dyDescent="0.25">
      <c r="A126" s="884"/>
      <c r="B126" s="885"/>
      <c r="C126" s="879" t="s">
        <v>477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455</v>
      </c>
      <c r="AB126" s="844"/>
      <c r="AC126" s="844"/>
      <c r="AD126" s="844"/>
      <c r="AE126" s="845"/>
      <c r="AF126" s="846" t="s">
        <v>455</v>
      </c>
      <c r="AG126" s="844"/>
      <c r="AH126" s="844"/>
      <c r="AI126" s="844"/>
      <c r="AJ126" s="845"/>
      <c r="AK126" s="846" t="s">
        <v>455</v>
      </c>
      <c r="AL126" s="844"/>
      <c r="AM126" s="844"/>
      <c r="AN126" s="844"/>
      <c r="AO126" s="845"/>
      <c r="AP126" s="888" t="s">
        <v>455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455</v>
      </c>
      <c r="DH126" s="881"/>
      <c r="DI126" s="881"/>
      <c r="DJ126" s="881"/>
      <c r="DK126" s="881"/>
      <c r="DL126" s="881" t="s">
        <v>458</v>
      </c>
      <c r="DM126" s="881"/>
      <c r="DN126" s="881"/>
      <c r="DO126" s="881"/>
      <c r="DP126" s="881"/>
      <c r="DQ126" s="881" t="s">
        <v>455</v>
      </c>
      <c r="DR126" s="881"/>
      <c r="DS126" s="881"/>
      <c r="DT126" s="881"/>
      <c r="DU126" s="881"/>
      <c r="DV126" s="858" t="s">
        <v>455</v>
      </c>
      <c r="DW126" s="858"/>
      <c r="DX126" s="858"/>
      <c r="DY126" s="858"/>
      <c r="DZ126" s="859"/>
    </row>
    <row r="127" spans="1:130" s="233" customFormat="1" ht="26.25" customHeight="1" x14ac:dyDescent="0.2">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455</v>
      </c>
      <c r="AB127" s="844"/>
      <c r="AC127" s="844"/>
      <c r="AD127" s="844"/>
      <c r="AE127" s="845"/>
      <c r="AF127" s="846" t="s">
        <v>455</v>
      </c>
      <c r="AG127" s="844"/>
      <c r="AH127" s="844"/>
      <c r="AI127" s="844"/>
      <c r="AJ127" s="845"/>
      <c r="AK127" s="846" t="s">
        <v>455</v>
      </c>
      <c r="AL127" s="844"/>
      <c r="AM127" s="844"/>
      <c r="AN127" s="844"/>
      <c r="AO127" s="845"/>
      <c r="AP127" s="888" t="s">
        <v>455</v>
      </c>
      <c r="AQ127" s="889"/>
      <c r="AR127" s="889"/>
      <c r="AS127" s="889"/>
      <c r="AT127" s="890"/>
      <c r="AU127" s="235"/>
      <c r="AV127" s="235"/>
      <c r="AW127" s="235"/>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455</v>
      </c>
      <c r="DH127" s="881"/>
      <c r="DI127" s="881"/>
      <c r="DJ127" s="881"/>
      <c r="DK127" s="881"/>
      <c r="DL127" s="881" t="s">
        <v>455</v>
      </c>
      <c r="DM127" s="881"/>
      <c r="DN127" s="881"/>
      <c r="DO127" s="881"/>
      <c r="DP127" s="881"/>
      <c r="DQ127" s="881" t="s">
        <v>455</v>
      </c>
      <c r="DR127" s="881"/>
      <c r="DS127" s="881"/>
      <c r="DT127" s="881"/>
      <c r="DU127" s="881"/>
      <c r="DV127" s="858" t="s">
        <v>455</v>
      </c>
      <c r="DW127" s="858"/>
      <c r="DX127" s="858"/>
      <c r="DY127" s="858"/>
      <c r="DZ127" s="859"/>
    </row>
    <row r="128" spans="1:130" s="233" customFormat="1" ht="26.25" customHeight="1" thickBot="1" x14ac:dyDescent="0.25">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17978</v>
      </c>
      <c r="AB128" s="865"/>
      <c r="AC128" s="865"/>
      <c r="AD128" s="865"/>
      <c r="AE128" s="866"/>
      <c r="AF128" s="867">
        <v>12423</v>
      </c>
      <c r="AG128" s="865"/>
      <c r="AH128" s="865"/>
      <c r="AI128" s="865"/>
      <c r="AJ128" s="866"/>
      <c r="AK128" s="867">
        <v>9841</v>
      </c>
      <c r="AL128" s="865"/>
      <c r="AM128" s="865"/>
      <c r="AN128" s="865"/>
      <c r="AO128" s="866"/>
      <c r="AP128" s="868"/>
      <c r="AQ128" s="869"/>
      <c r="AR128" s="869"/>
      <c r="AS128" s="869"/>
      <c r="AT128" s="870"/>
      <c r="AU128" s="235"/>
      <c r="AV128" s="235"/>
      <c r="AW128" s="235"/>
      <c r="AX128" s="871" t="s">
        <v>502</v>
      </c>
      <c r="AY128" s="872"/>
      <c r="AZ128" s="872"/>
      <c r="BA128" s="872"/>
      <c r="BB128" s="872"/>
      <c r="BC128" s="872"/>
      <c r="BD128" s="872"/>
      <c r="BE128" s="873"/>
      <c r="BF128" s="850" t="s">
        <v>503</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504</v>
      </c>
      <c r="CQ128" s="794"/>
      <c r="CR128" s="794"/>
      <c r="CS128" s="794"/>
      <c r="CT128" s="794"/>
      <c r="CU128" s="794"/>
      <c r="CV128" s="794"/>
      <c r="CW128" s="794"/>
      <c r="CX128" s="794"/>
      <c r="CY128" s="794"/>
      <c r="CZ128" s="794"/>
      <c r="DA128" s="794"/>
      <c r="DB128" s="794"/>
      <c r="DC128" s="794"/>
      <c r="DD128" s="794"/>
      <c r="DE128" s="794"/>
      <c r="DF128" s="795"/>
      <c r="DG128" s="854" t="s">
        <v>443</v>
      </c>
      <c r="DH128" s="855"/>
      <c r="DI128" s="855"/>
      <c r="DJ128" s="855"/>
      <c r="DK128" s="855"/>
      <c r="DL128" s="855" t="s">
        <v>449</v>
      </c>
      <c r="DM128" s="855"/>
      <c r="DN128" s="855"/>
      <c r="DO128" s="855"/>
      <c r="DP128" s="855"/>
      <c r="DQ128" s="855" t="s">
        <v>443</v>
      </c>
      <c r="DR128" s="855"/>
      <c r="DS128" s="855"/>
      <c r="DT128" s="855"/>
      <c r="DU128" s="855"/>
      <c r="DV128" s="856" t="s">
        <v>458</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505</v>
      </c>
      <c r="X129" s="841"/>
      <c r="Y129" s="841"/>
      <c r="Z129" s="842"/>
      <c r="AA129" s="843">
        <v>4207975</v>
      </c>
      <c r="AB129" s="844"/>
      <c r="AC129" s="844"/>
      <c r="AD129" s="844"/>
      <c r="AE129" s="845"/>
      <c r="AF129" s="846">
        <v>4356577</v>
      </c>
      <c r="AG129" s="844"/>
      <c r="AH129" s="844"/>
      <c r="AI129" s="844"/>
      <c r="AJ129" s="845"/>
      <c r="AK129" s="846">
        <v>4601175</v>
      </c>
      <c r="AL129" s="844"/>
      <c r="AM129" s="844"/>
      <c r="AN129" s="844"/>
      <c r="AO129" s="845"/>
      <c r="AP129" s="847"/>
      <c r="AQ129" s="848"/>
      <c r="AR129" s="848"/>
      <c r="AS129" s="848"/>
      <c r="AT129" s="849"/>
      <c r="AU129" s="236"/>
      <c r="AV129" s="236"/>
      <c r="AW129" s="236"/>
      <c r="AX129" s="815" t="s">
        <v>506</v>
      </c>
      <c r="AY129" s="816"/>
      <c r="AZ129" s="816"/>
      <c r="BA129" s="816"/>
      <c r="BB129" s="816"/>
      <c r="BC129" s="816"/>
      <c r="BD129" s="816"/>
      <c r="BE129" s="817"/>
      <c r="BF129" s="834" t="s">
        <v>507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509</v>
      </c>
      <c r="X130" s="841"/>
      <c r="Y130" s="841"/>
      <c r="Z130" s="842"/>
      <c r="AA130" s="843">
        <v>792496</v>
      </c>
      <c r="AB130" s="844"/>
      <c r="AC130" s="844"/>
      <c r="AD130" s="844"/>
      <c r="AE130" s="845"/>
      <c r="AF130" s="846">
        <v>779724</v>
      </c>
      <c r="AG130" s="844"/>
      <c r="AH130" s="844"/>
      <c r="AI130" s="844"/>
      <c r="AJ130" s="845"/>
      <c r="AK130" s="846">
        <v>767785</v>
      </c>
      <c r="AL130" s="844"/>
      <c r="AM130" s="844"/>
      <c r="AN130" s="844"/>
      <c r="AO130" s="845"/>
      <c r="AP130" s="847"/>
      <c r="AQ130" s="848"/>
      <c r="AR130" s="848"/>
      <c r="AS130" s="848"/>
      <c r="AT130" s="849"/>
      <c r="AU130" s="236"/>
      <c r="AV130" s="236"/>
      <c r="AW130" s="236"/>
      <c r="AX130" s="815" t="s">
        <v>510</v>
      </c>
      <c r="AY130" s="816"/>
      <c r="AZ130" s="816"/>
      <c r="BA130" s="816"/>
      <c r="BB130" s="816"/>
      <c r="BC130" s="816"/>
      <c r="BD130" s="816"/>
      <c r="BE130" s="817"/>
      <c r="BF130" s="818">
        <v>6.4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511</v>
      </c>
      <c r="X131" s="825"/>
      <c r="Y131" s="825"/>
      <c r="Z131" s="826"/>
      <c r="AA131" s="827">
        <v>3415479</v>
      </c>
      <c r="AB131" s="828"/>
      <c r="AC131" s="828"/>
      <c r="AD131" s="828"/>
      <c r="AE131" s="829"/>
      <c r="AF131" s="830">
        <v>3576853</v>
      </c>
      <c r="AG131" s="828"/>
      <c r="AH131" s="828"/>
      <c r="AI131" s="828"/>
      <c r="AJ131" s="829"/>
      <c r="AK131" s="830">
        <v>3833390</v>
      </c>
      <c r="AL131" s="828"/>
      <c r="AM131" s="828"/>
      <c r="AN131" s="828"/>
      <c r="AO131" s="829"/>
      <c r="AP131" s="831"/>
      <c r="AQ131" s="832"/>
      <c r="AR131" s="832"/>
      <c r="AS131" s="832"/>
      <c r="AT131" s="833"/>
      <c r="AU131" s="236"/>
      <c r="AV131" s="236"/>
      <c r="AW131" s="236"/>
      <c r="AX131" s="793" t="s">
        <v>512</v>
      </c>
      <c r="AY131" s="794"/>
      <c r="AZ131" s="794"/>
      <c r="BA131" s="794"/>
      <c r="BB131" s="794"/>
      <c r="BC131" s="794"/>
      <c r="BD131" s="794"/>
      <c r="BE131" s="795"/>
      <c r="BF131" s="796" t="s">
        <v>455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7.2717765209999996</v>
      </c>
      <c r="AB132" s="809"/>
      <c r="AC132" s="809"/>
      <c r="AD132" s="809"/>
      <c r="AE132" s="810"/>
      <c r="AF132" s="811">
        <v>6.1394751200000002</v>
      </c>
      <c r="AG132" s="809"/>
      <c r="AH132" s="809"/>
      <c r="AI132" s="809"/>
      <c r="AJ132" s="810"/>
      <c r="AK132" s="811">
        <v>5.9649553009999998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5.9</v>
      </c>
      <c r="AB133" s="788"/>
      <c r="AC133" s="788"/>
      <c r="AD133" s="788"/>
      <c r="AE133" s="789"/>
      <c r="AF133" s="787">
        <v>6.4</v>
      </c>
      <c r="AG133" s="788"/>
      <c r="AH133" s="788"/>
      <c r="AI133" s="788"/>
      <c r="AJ133" s="789"/>
      <c r="AK133" s="787">
        <v>6.4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tS8d/iytAuYZ/fpP+C8f7TNbM6VM760ABLBb2ahdL5TrMlfbnf0lV8VX0wMtUKgtvrHK8VYFTkX3CCcZkqieg==" saltValue="m//uyxbC+Zg52L9WYTxA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516</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dBrsLsiVgyoN/fA/mWTTEQpuknoHAkCiFPLSoUyJ04rUtu5wSq0saWqwTt+ab5IZ4zkxuV6lzEa2yg9J4ouqQ==" saltValue="HcIq70XLQfpAkmViDY3c3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519</v>
      </c>
      <c r="AP7" s="275"/>
      <c r="AQ7" s="276" t="s">
        <v>520</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521</v>
      </c>
      <c r="AQ8" s="282" t="s">
        <v>522</v>
      </c>
      <c r="AR8" s="283" t="s">
        <v>523</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524</v>
      </c>
      <c r="AL9" s="1195"/>
      <c r="AM9" s="1195"/>
      <c r="AN9" s="1196"/>
      <c r="AO9" s="284">
        <v>1095454</v>
      </c>
      <c r="AP9" s="284">
        <v>116711</v>
      </c>
      <c r="AQ9" s="285">
        <v>135698</v>
      </c>
      <c r="AR9" s="286">
        <v>-14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525</v>
      </c>
      <c r="AL10" s="1195"/>
      <c r="AM10" s="1195"/>
      <c r="AN10" s="1196"/>
      <c r="AO10" s="287">
        <v>118396</v>
      </c>
      <c r="AP10" s="287">
        <v>12614</v>
      </c>
      <c r="AQ10" s="288">
        <v>15070</v>
      </c>
      <c r="AR10" s="289">
        <v>-16.3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526</v>
      </c>
      <c r="AL11" s="1195"/>
      <c r="AM11" s="1195"/>
      <c r="AN11" s="1196"/>
      <c r="AO11" s="287" t="s">
        <v>527</v>
      </c>
      <c r="AP11" s="287" t="s">
        <v>527</v>
      </c>
      <c r="AQ11" s="288">
        <v>1204</v>
      </c>
      <c r="AR11" s="289" t="s">
        <v>527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528</v>
      </c>
      <c r="AL12" s="1195"/>
      <c r="AM12" s="1195"/>
      <c r="AN12" s="1196"/>
      <c r="AO12" s="287" t="s">
        <v>527</v>
      </c>
      <c r="AP12" s="287" t="s">
        <v>527</v>
      </c>
      <c r="AQ12" s="288" t="s">
        <v>527</v>
      </c>
      <c r="AR12" s="289" t="s">
        <v>527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529</v>
      </c>
      <c r="AL13" s="1195"/>
      <c r="AM13" s="1195"/>
      <c r="AN13" s="1196"/>
      <c r="AO13" s="287">
        <v>44432</v>
      </c>
      <c r="AP13" s="287">
        <v>4734</v>
      </c>
      <c r="AQ13" s="288">
        <v>5161</v>
      </c>
      <c r="AR13" s="289">
        <v>-8.3000000000000007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530</v>
      </c>
      <c r="AL14" s="1195"/>
      <c r="AM14" s="1195"/>
      <c r="AN14" s="1196"/>
      <c r="AO14" s="287">
        <v>28399</v>
      </c>
      <c r="AP14" s="287">
        <v>3026</v>
      </c>
      <c r="AQ14" s="288">
        <v>2589</v>
      </c>
      <c r="AR14" s="289">
        <v>16.899999999999999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531</v>
      </c>
      <c r="AL15" s="1198"/>
      <c r="AM15" s="1198"/>
      <c r="AN15" s="1199"/>
      <c r="AO15" s="287">
        <v>-98538</v>
      </c>
      <c r="AP15" s="287">
        <v>-10498</v>
      </c>
      <c r="AQ15" s="288">
        <v>-9993</v>
      </c>
      <c r="AR15" s="289">
        <v>5.0999999999999996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1188143</v>
      </c>
      <c r="AP16" s="287">
        <v>126587</v>
      </c>
      <c r="AQ16" s="288">
        <v>149729</v>
      </c>
      <c r="AR16" s="289">
        <v>-15.5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536</v>
      </c>
      <c r="AL21" s="1201"/>
      <c r="AM21" s="1201"/>
      <c r="AN21" s="1202"/>
      <c r="AO21" s="300">
        <v>13.85</v>
      </c>
      <c r="AP21" s="301">
        <v>13.47</v>
      </c>
      <c r="AQ21" s="302">
        <v>0.38</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537</v>
      </c>
      <c r="AL22" s="1201"/>
      <c r="AM22" s="1201"/>
      <c r="AN22" s="1202"/>
      <c r="AO22" s="305">
        <v>94.6</v>
      </c>
      <c r="AP22" s="306">
        <v>96.1</v>
      </c>
      <c r="AQ22" s="307">
        <v>-1.5</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 x14ac:dyDescent="0.2">
      <c r="A27" s="312"/>
      <c r="AO27" s="265"/>
      <c r="AP27" s="265"/>
      <c r="AQ27" s="265"/>
      <c r="AR27" s="265"/>
      <c r="AS27" s="265"/>
      <c r="AT27" s="265"/>
    </row>
    <row r="28" spans="1:46" ht="16.5" x14ac:dyDescent="0.2">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519</v>
      </c>
      <c r="AP30" s="275"/>
      <c r="AQ30" s="276" t="s">
        <v>520</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521</v>
      </c>
      <c r="AQ31" s="282" t="s">
        <v>522</v>
      </c>
      <c r="AR31" s="283" t="s">
        <v>523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541</v>
      </c>
      <c r="AL32" s="1185"/>
      <c r="AM32" s="1185"/>
      <c r="AN32" s="1186"/>
      <c r="AO32" s="315">
        <v>920009</v>
      </c>
      <c r="AP32" s="315">
        <v>98019</v>
      </c>
      <c r="AQ32" s="316">
        <v>77495</v>
      </c>
      <c r="AR32" s="317">
        <v>26.5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542</v>
      </c>
      <c r="AL33" s="1185"/>
      <c r="AM33" s="1185"/>
      <c r="AN33" s="1186"/>
      <c r="AO33" s="315" t="s">
        <v>527</v>
      </c>
      <c r="AP33" s="315" t="s">
        <v>527</v>
      </c>
      <c r="AQ33" s="316" t="s">
        <v>527</v>
      </c>
      <c r="AR33" s="317" t="s">
        <v>527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543</v>
      </c>
      <c r="AL34" s="1185"/>
      <c r="AM34" s="1185"/>
      <c r="AN34" s="1186"/>
      <c r="AO34" s="315" t="s">
        <v>527</v>
      </c>
      <c r="AP34" s="315" t="s">
        <v>527</v>
      </c>
      <c r="AQ34" s="316" t="s">
        <v>527</v>
      </c>
      <c r="AR34" s="317" t="s">
        <v>527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544</v>
      </c>
      <c r="AL35" s="1185"/>
      <c r="AM35" s="1185"/>
      <c r="AN35" s="1186"/>
      <c r="AO35" s="315">
        <v>67004</v>
      </c>
      <c r="AP35" s="315">
        <v>7139</v>
      </c>
      <c r="AQ35" s="316">
        <v>26940</v>
      </c>
      <c r="AR35" s="317">
        <v>-73.5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545</v>
      </c>
      <c r="AL36" s="1185"/>
      <c r="AM36" s="1185"/>
      <c r="AN36" s="1186"/>
      <c r="AO36" s="315">
        <v>19273</v>
      </c>
      <c r="AP36" s="315">
        <v>2053</v>
      </c>
      <c r="AQ36" s="316">
        <v>3757</v>
      </c>
      <c r="AR36" s="317">
        <v>-45.4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546</v>
      </c>
      <c r="AL37" s="1185"/>
      <c r="AM37" s="1185"/>
      <c r="AN37" s="1186"/>
      <c r="AO37" s="315" t="s">
        <v>527</v>
      </c>
      <c r="AP37" s="315" t="s">
        <v>527</v>
      </c>
      <c r="AQ37" s="316">
        <v>476</v>
      </c>
      <c r="AR37" s="317" t="s">
        <v>527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547</v>
      </c>
      <c r="AL38" s="1188"/>
      <c r="AM38" s="1188"/>
      <c r="AN38" s="1189"/>
      <c r="AO38" s="318" t="s">
        <v>527</v>
      </c>
      <c r="AP38" s="318" t="s">
        <v>527</v>
      </c>
      <c r="AQ38" s="319">
        <v>3</v>
      </c>
      <c r="AR38" s="307" t="s">
        <v>527</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548</v>
      </c>
      <c r="AL39" s="1188"/>
      <c r="AM39" s="1188"/>
      <c r="AN39" s="1189"/>
      <c r="AO39" s="315">
        <v>-9841</v>
      </c>
      <c r="AP39" s="315">
        <v>-1048</v>
      </c>
      <c r="AQ39" s="316">
        <v>-1869</v>
      </c>
      <c r="AR39" s="317">
        <v>-43.9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549</v>
      </c>
      <c r="AL40" s="1185"/>
      <c r="AM40" s="1185"/>
      <c r="AN40" s="1186"/>
      <c r="AO40" s="315">
        <v>-767785</v>
      </c>
      <c r="AP40" s="315">
        <v>-81801</v>
      </c>
      <c r="AQ40" s="316">
        <v>-73868</v>
      </c>
      <c r="AR40" s="317">
        <v>10.7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228660</v>
      </c>
      <c r="AP41" s="315">
        <v>24362</v>
      </c>
      <c r="AQ41" s="316">
        <v>32935</v>
      </c>
      <c r="AR41" s="317">
        <v>-26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519</v>
      </c>
      <c r="AN49" s="1179" t="s">
        <v>553</v>
      </c>
      <c r="AO49" s="1180"/>
      <c r="AP49" s="1180"/>
      <c r="AQ49" s="1180"/>
      <c r="AR49" s="1181"/>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554</v>
      </c>
      <c r="AO50" s="332" t="s">
        <v>555</v>
      </c>
      <c r="AP50" s="333" t="s">
        <v>556</v>
      </c>
      <c r="AQ50" s="334" t="s">
        <v>557</v>
      </c>
      <c r="AR50" s="335" t="s">
        <v>558</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1153412</v>
      </c>
      <c r="AN51" s="337">
        <v>111333</v>
      </c>
      <c r="AO51" s="338">
        <v>33.299999999999997</v>
      </c>
      <c r="AP51" s="339">
        <v>82993</v>
      </c>
      <c r="AQ51" s="340">
        <v>5.2</v>
      </c>
      <c r="AR51" s="341">
        <v>28.1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496353</v>
      </c>
      <c r="AN52" s="345">
        <v>47911</v>
      </c>
      <c r="AO52" s="346">
        <v>109.2</v>
      </c>
      <c r="AP52" s="347">
        <v>46787</v>
      </c>
      <c r="AQ52" s="348">
        <v>-4.9000000000000004</v>
      </c>
      <c r="AR52" s="349">
        <v>114.1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1533790</v>
      </c>
      <c r="AN53" s="337">
        <v>151695</v>
      </c>
      <c r="AO53" s="338">
        <v>36.299999999999997</v>
      </c>
      <c r="AP53" s="339">
        <v>108252</v>
      </c>
      <c r="AQ53" s="340">
        <v>30.4</v>
      </c>
      <c r="AR53" s="341">
        <v>5.9</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363374</v>
      </c>
      <c r="AN54" s="345">
        <v>35938</v>
      </c>
      <c r="AO54" s="346">
        <v>-25</v>
      </c>
      <c r="AP54" s="347">
        <v>50321</v>
      </c>
      <c r="AQ54" s="348">
        <v>7.6</v>
      </c>
      <c r="AR54" s="349">
        <v>-32.6</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1742391</v>
      </c>
      <c r="AN55" s="337">
        <v>175946</v>
      </c>
      <c r="AO55" s="338">
        <v>16</v>
      </c>
      <c r="AP55" s="339">
        <v>93492</v>
      </c>
      <c r="AQ55" s="340">
        <v>-13.6</v>
      </c>
      <c r="AR55" s="341">
        <v>29.6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813466</v>
      </c>
      <c r="AN56" s="345">
        <v>82143</v>
      </c>
      <c r="AO56" s="346">
        <v>128.6</v>
      </c>
      <c r="AP56" s="347">
        <v>53316</v>
      </c>
      <c r="AQ56" s="348">
        <v>6</v>
      </c>
      <c r="AR56" s="349">
        <v>122.6</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1460640</v>
      </c>
      <c r="AN57" s="337">
        <v>151158</v>
      </c>
      <c r="AO57" s="338">
        <v>-14.1</v>
      </c>
      <c r="AP57" s="339">
        <v>126525</v>
      </c>
      <c r="AQ57" s="340">
        <v>35.299999999999997</v>
      </c>
      <c r="AR57" s="341">
        <v>-49.4</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554954</v>
      </c>
      <c r="AN58" s="345">
        <v>57431</v>
      </c>
      <c r="AO58" s="346">
        <v>-30.1</v>
      </c>
      <c r="AP58" s="347">
        <v>67052</v>
      </c>
      <c r="AQ58" s="348">
        <v>25.8</v>
      </c>
      <c r="AR58" s="349">
        <v>-55.9</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1309313</v>
      </c>
      <c r="AN59" s="337">
        <v>139496</v>
      </c>
      <c r="AO59" s="338">
        <v>-7.7</v>
      </c>
      <c r="AP59" s="339">
        <v>122054</v>
      </c>
      <c r="AQ59" s="340">
        <v>-3.5</v>
      </c>
      <c r="AR59" s="341">
        <v>-4.2</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590882</v>
      </c>
      <c r="AN60" s="345">
        <v>62954</v>
      </c>
      <c r="AO60" s="346">
        <v>9.6</v>
      </c>
      <c r="AP60" s="347">
        <v>68298</v>
      </c>
      <c r="AQ60" s="348">
        <v>1.9</v>
      </c>
      <c r="AR60" s="349">
        <v>7.7</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1439909</v>
      </c>
      <c r="AN61" s="352">
        <v>145926</v>
      </c>
      <c r="AO61" s="353">
        <v>12.8</v>
      </c>
      <c r="AP61" s="354">
        <v>106663</v>
      </c>
      <c r="AQ61" s="355">
        <v>10.8</v>
      </c>
      <c r="AR61" s="341">
        <v>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563806</v>
      </c>
      <c r="AN62" s="345">
        <v>57275</v>
      </c>
      <c r="AO62" s="346">
        <v>38.5</v>
      </c>
      <c r="AP62" s="347">
        <v>57155</v>
      </c>
      <c r="AQ62" s="348">
        <v>7.3</v>
      </c>
      <c r="AR62" s="349">
        <v>31.2</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PyOOHpwyQKF769OUrmYpCDW4U9evsXyTkpKYo+/Z1dP9xYQ7D03JUwY+aD4ss8oMFY3GPZF36J3pmx4TuuwYPg==" saltValue="K5A9QpqZALP9kZ1NVAC7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567</v>
      </c>
    </row>
    <row r="121" spans="125:125" ht="13.5" hidden="1" customHeight="1" x14ac:dyDescent="0.2">
      <c r="DU121" s="262"/>
    </row>
  </sheetData>
  <sheetProtection algorithmName="SHA-512" hashValue="jDxHKCYJc/ihfDDwsfPOgx01n83/Z6WSe2kOd7deflZtyEHmKLSVgKTqNoaL8kIJPne7yTj7UOKgX8Az5CUq9Q==" saltValue="pOslR355COrOitp8jhMQ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568</v>
      </c>
    </row>
  </sheetData>
  <sheetProtection algorithmName="SHA-512" hashValue="+z7YhALX6erzv1hernjoct9J4jB7muhSeXI60Eao0im85COtHTJTzXG4YKz1dBL0bT7yRSUAZg0W221vi6Ci7g==" saltValue="dBHnXhSpsyh9dzs5Vumt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203" t="s">
        <v>3</v>
      </c>
      <c r="D47" s="1203"/>
      <c r="E47" s="1204"/>
      <c r="F47" s="11">
        <v>47.58</v>
      </c>
      <c r="G47" s="12">
        <v>44.19</v>
      </c>
      <c r="H47" s="12">
        <v>42.76</v>
      </c>
      <c r="I47" s="12">
        <v>38.54</v>
      </c>
      <c r="J47" s="13">
        <v>36.340000000000003</v>
      </c>
    </row>
    <row r="48" spans="2:10" ht="57.75" customHeight="1" x14ac:dyDescent="0.2">
      <c r="B48" s="14"/>
      <c r="C48" s="1205" t="s">
        <v>4</v>
      </c>
      <c r="D48" s="1205"/>
      <c r="E48" s="1206"/>
      <c r="F48" s="15">
        <v>10.119999999999999</v>
      </c>
      <c r="G48" s="16">
        <v>9.5</v>
      </c>
      <c r="H48" s="16">
        <v>4.5199999999999996</v>
      </c>
      <c r="I48" s="16">
        <v>4.6900000000000004</v>
      </c>
      <c r="J48" s="17">
        <v>6.12</v>
      </c>
    </row>
    <row r="49" spans="2:10" ht="57.75" customHeight="1" thickBot="1" x14ac:dyDescent="0.25">
      <c r="B49" s="18"/>
      <c r="C49" s="1207" t="s">
        <v>5</v>
      </c>
      <c r="D49" s="1207"/>
      <c r="E49" s="1208"/>
      <c r="F49" s="19">
        <v>3.29</v>
      </c>
      <c r="G49" s="20" t="s">
        <v>574</v>
      </c>
      <c r="H49" s="20" t="s">
        <v>575</v>
      </c>
      <c r="I49" s="20" t="s">
        <v>576</v>
      </c>
      <c r="J49" s="21">
        <v>1.53</v>
      </c>
    </row>
    <row r="50" spans="2:10" ht="13" x14ac:dyDescent="0.2"/>
  </sheetData>
  <sheetProtection algorithmName="SHA-512" hashValue="PqJ0iS1bmhe2stSEjN8BrHLc43Upwh+SKknx1Zw7PJ+X6mc+U4yBDv9sKz+jA69uBU6QTwUjrMXHuKSW5U21hA==" saltValue="HoD/s4xyhRPj1P/AVzy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2023-03-22T05:26:15Z</cp:lastPrinted>
  <dcterms:created xsi:type="dcterms:W3CDTF">2023-02-20T07:31:02Z</dcterms:created>
  <dcterms:modified xsi:type="dcterms:W3CDTF">2023-10-03T07:59:28Z</dcterms:modified>
  <cp:category/>
</cp:coreProperties>
</file>