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５\09 財政状況資料\230928_1731_【1012（木）〆】令和３年度財政状況資料集の作成について（2回目・地方公会計関係）\02_提出\"/>
    </mc:Choice>
  </mc:AlternateContent>
  <bookViews>
    <workbookView xWindow="0" yWindow="0" windowWidth="15365"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F63" i="12"/>
  <c r="AA28" i="12" l="1"/>
  <c r="AA31" i="12" l="1"/>
  <c r="AA7" i="12" l="1"/>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<sst xmlns="http://schemas.openxmlformats.org/spreadsheetml/2006/main" count="1170" uniqueCount="611">
  <si>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</si>
  <si>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</si>
  <si>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</si>
  <si>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</si>
  <si>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</si>
  <si>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</si>
  <si>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</si>
  <si>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</si>
  <si>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</si>
  <si>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</si>
  <si>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</si>
  <si>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</si>
  <si>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</si>
  <si>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</si>
  <si>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</si>
  <si>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</si>
  <si>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</si>
  <si>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</si>
  <si>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</si>
  <si>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</si>
  <si>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</si>
  <si>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</si>
  <si>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</si>
  <si>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</si>
  <si>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</si>
  <si>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</si>
  <si>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</si>
  <si>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</si>
  <si>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</si>
  <si>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</si>
  <si>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</si>
  <si>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</si>
  <si>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</si>
  <si>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</si>
  <si>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</si>
  <si>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</si>
  <si>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</si>
  <si>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</si>
  <si>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</si>
  <si>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</si>
  <si>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</si>
  <si>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</si>
  <si>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</si>
  <si>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</si>
  <si>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</si>
  <si>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</si>
  <si>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</si>
  <si>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</si>
  <si>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</si>
  <si>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</si>
  <si>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</si>
  <si>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</si>
  <si>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</si>
  <si>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</si>
  <si>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</si>
  <si>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</si>
  <si>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</si>
  <si>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</si>
  <si>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</si>
  <si>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</si>
  <si>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</si>
  <si>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</si>
  <si>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</si>
  <si>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</si>
  <si>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</si>
  <si>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</si>
  <si>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</si>
  <si>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</si>
  <si>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</si>
  <si>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</si>
  <si>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</si>
  <si>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</si>
  <si>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</si>
  <si>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</si>
  <si>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</si>
  <si>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</si>
  <si>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</si>
  <si>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</si>
  <si>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</si>
  <si>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</si>
  <si>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</si>
  <si>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</si>
  <si>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</si>
  <si>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</si>
  <si>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</si>
  <si>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</si>
  <si>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</si>
  <si>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</si>
  <si>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</si>
  <si>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</si>
  <si>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</si>
  <si>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</si>
  <si>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</si>
  <si>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</si>
  <si>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</si>
  <si>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</si>
  <si>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</si>
  <si>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</si>
  <si>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</si>
  <si>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</si>
  <si>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</si>
  <si>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</si>
  <si>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</si>
  <si>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</si>
  <si>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</si>
  <si>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</si>
  <si>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</si>
  <si>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</si>
  <si>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</si>
  <si>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</si>
  <si>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</si>
  <si>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</si>
  <si>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</si>
  <si>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</si>
  <si>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</si>
  <si>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</si>
  <si>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</si>
  <si>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</si>
  <si>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</si>
  <si>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</si>
  <si>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</si>
  <si>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</si>
  <si>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</si>
  <si>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</si>
  <si>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</si>
  <si>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</si>
  <si>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</si>
  <si>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</si>
  <si>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</si>
  <si>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</si>
  <si>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</si>
  <si>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</si>
  <si>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</si>
  <si>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</si>
  <si>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</si>
  <si>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</si>
  <si>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</si>
  <si>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</si>
  <si>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</si>
  <si>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</si>
  <si>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</si>
  <si>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</si>
  <si>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</si>
  <si>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</si>
  <si>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</si>
  <si>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</si>
  <si>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</si>
  <si>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</si>
  <si>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</si>
  <si>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</si>
  <si>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</si>
  <si>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</si>
  <si>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</si>
  <si>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</si>
  <si>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</si>
  <si>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</si>
  <si>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</si>
  <si>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</si>
  <si>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</si>
  <si>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</si>
  <si>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</si>
  <si>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</si>
  <si>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</si>
  <si>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</si>
  <si>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</si>
  <si>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</si>
  <si>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</si>
  <si>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</si>
  <si>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</si>
  <si>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</si>
  <si>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</si>
  <si>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</si>
  <si>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</si>
  <si>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</si>
  <si>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</si>
  <si>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</si>
  <si>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</si>
  <si>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</si>
  <si>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</si>
  <si>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</si>
  <si>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</si>
  <si>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</si>
  <si>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</si>
  <si>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</si>
  <si>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</si>
  <si>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</si>
  <si>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</si>
  <si>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</si>
  <si>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</si>
  <si>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</si>
  <si>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</si>
  <si>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</si>
  <si>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</si>
  <si>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</si>
  <si>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</si>
  <si>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</si>
  <si>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</si>
  <si>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</si>
  <si>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</si>
  <si>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</si>
  <si>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</si>
  <si>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</si>
  <si>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</si>
  <si>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</si>
  <si>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</si>
  <si>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</si>
  <si>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</si>
  <si>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</si>
  <si>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</si>
  <si>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</si>
  <si>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</si>
  <si>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熊本県上天草市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</si>
  <si>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</si>
  <si>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</si>
  <si>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</si>
  <si>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</si>
  <si>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</si>
  <si>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</si>
  <si>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</si>
  <si>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</si>
  <si>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</si>
  <si>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</si>
  <si>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</si>
  <si>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</si>
  <si>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</si>
  <si>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</si>
  <si>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</si>
  <si>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</si>
  <si>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</si>
  <si>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</si>
  <si>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</si>
  <si>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</si>
  <si>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</si>
  <si>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</si>
  <si>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</si>
  <si>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</si>
  <si>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</si>
  <si>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</si>
  <si>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</si>
  <si>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</si>
  <si>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</si>
  <si>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</si>
  <si>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</si>
  <si>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</si>
  <si>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</si>
  <si>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</si>
  <si>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</si>
  <si>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</si>
  <si>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</si>
  <si>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</si>
  <si>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</si>
  <si>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</si>
  <si>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</si>
  <si>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</si>
  <si>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</si>
  <si>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</si>
  <si>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</si>
  <si>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</si>
  <si>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</si>
  <si>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</si>
  <si>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</si>
  <si>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</si>
  <si>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</si>
  <si>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</si>
  <si>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</si>
  <si>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</si>
  <si>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</si>
  <si>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</si>
  <si>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</si>
  <si>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</si>
  <si>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</si>
  <si>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</si>
  <si>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</si>
  <si>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</si>
  <si>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</si>
  <si>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</si>
  <si>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</si>
  <si>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</si>
  <si>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</si>
  <si>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</si>
  <si>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</si>
  <si>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</si>
  <si>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</si>
  <si>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</si>
  <si>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</si>
  <si>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</si>
  <si>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</si>
  <si>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</si>
  <si>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</si>
  <si>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</si>
  <si>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</si>
  <si>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</si>
  <si>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</si>
  <si>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</si>
  <si>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</si>
  <si>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</si>
  <si>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</si>
  <si>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</si>
  <si>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</si>
  <si>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</si>
  <si>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</si>
  <si>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</si>
  <si>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</si>
  <si>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</si>
  <si>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</si>
  <si>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</si>
  <si>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</si>
  <si>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</si>
  <si>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</si>
  <si>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</si>
  <si>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</si>
  <si>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</si>
  <si>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</si>
  <si>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</si>
  <si>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</si>
  <si>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</si>
  <si>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</si>
  <si>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</si>
  <si>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</si>
  <si>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</si>
  <si>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</si>
  <si>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</si>
  <si>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</si>
  <si>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</si>
  <si>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</si>
  <si>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</si>
  <si>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</si>
  <si>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</si>
  <si>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</si>
  <si>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</si>
  <si>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</si>
  <si>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</si>
  <si>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</si>
  <si>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</si>
  <si>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</si>
  <si>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</si>
  <si>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</si>
  <si>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</si>
  <si>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</si>
  <si>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</si>
  <si>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</si>
  <si>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</si>
  <si>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</si>
  <si>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</si>
  <si>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</si>
  <si>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</si>
  <si>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</si>
  <si>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</si>
  <si>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</si>
  <si>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</si>
  <si>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</si>
  <si>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</si>
  <si>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</si>
  <si>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</si>
  <si>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</si>
  <si>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</si>
  <si>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</si>
  <si>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</si>
  <si>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</si>
  <si>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</si>
  <si>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</si>
  <si>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</si>
  <si>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</si>
  <si>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</si>
  <si>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</si>
  <si>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</si>
  <si>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熊本県上天草市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</si>
  <si>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</si>
  <si>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</si>
  <si>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</si>
  <si>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</si>
  <si>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</si>
  <si>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</si>
  <si>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</si>
  <si>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</si>
  <si>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</si>
  <si>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</si>
  <si>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</si>
  <si>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</si>
  <si>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</si>
  <si>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</si>
  <si>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</si>
  <si>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</si>
  <si>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</si>
  <si>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</si>
  <si>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</si>
  <si>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</si>
  <si>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</si>
  <si>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</si>
  <si>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天草四郎ミュージアム特別会計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</si>
  <si>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</si>
  <si>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</si>
  <si>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</si>
  <si>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</si>
  <si>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</si>
  <si>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</si>
  <si>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</si>
  <si>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</si>
  <si>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</si>
  <si>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</si>
  <si>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</si>
  <si>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</si>
  <si>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</si>
  <si>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</si>
  <si>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</si>
  <si>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</si>
  <si>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</si>
  <si>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</si>
  <si>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</si>
  <si>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</si>
  <si>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</si>
  <si>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</si>
  <si>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</si>
  <si>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</si>
  <si>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</si>
  <si>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</si>
  <si>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</si>
  <si>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</si>
  <si>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</si>
  <si>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</si>
  <si>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</si>
  <si>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</si>
  <si>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</si>
  <si>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</si>
  <si>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</si>
  <si>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</si>
  <si>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</si>
  <si>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</si>
  <si>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</si>
  <si>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</si>
  <si>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</si>
  <si>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</si>
  <si>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</si>
  <si>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</si>
  <si>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</si>
  <si>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</si>
  <si>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</si>
  <si>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</si>
  <si>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</si>
  <si>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</si>
  <si>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</si>
  <si>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</si>
  <si>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</si>
  <si>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</si>
  <si>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</si>
  <si>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</si>
  <si>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</si>
  <si>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</si>
  <si>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</si>
  <si>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</si>
  <si>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</si>
  <si>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</si>
  <si>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</si>
  <si>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</si>
  <si>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</si>
  <si>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</si>
  <si>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</si>
  <si>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</si>
  <si>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</si>
  <si>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</si>
  <si>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</si>
  <si>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</si>
  <si>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</si>
  <si>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</si>
  <si>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</si>
  <si>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</si>
  <si>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</si>
  <si>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</si>
  <si>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</si>
  <si>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</si>
  <si>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</si>
  <si>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</si>
  <si>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</si>
  <si>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</si>
  <si>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</si>
  <si>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</si>
  <si>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</si>
  <si>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</si>
  <si>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</si>
  <si>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</si>
  <si>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</si>
  <si>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</si>
  <si>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</si>
  <si>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</si>
  <si>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</si>
  <si>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</si>
  <si>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</si>
  <si>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</si>
  <si>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</si>
  <si>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</si>
  <si>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</si>
  <si>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</si>
  <si>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</si>
  <si>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</si>
  <si>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</si>
  <si>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</si>
  <si>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</si>
  <si>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</si>
  <si>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</si>
  <si>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</si>
  <si>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</si>
  <si>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</si>
  <si>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</si>
  <si>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</si>
  <si>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</si>
  <si>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</si>
  <si>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</si>
  <si>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</si>
  <si>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</si>
  <si>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</si>
  <si>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</si>
  <si>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</si>
  <si>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</si>
  <si>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</si>
  <si>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</si>
  <si>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</si>
  <si>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</si>
  <si>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</si>
  <si>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</si>
  <si>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</si>
  <si>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</si>
  <si>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</si>
  <si>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</si>
  <si>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</si>
  <si>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</si>
  <si>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</si>
  <si>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</si>
  <si>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</si>
  <si>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</si>
  <si>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</si>
  <si>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</si>
  <si>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</si>
  <si>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</si>
  <si>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</si>
  <si>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</si>
  <si>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</si>
  <si>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</si>
  <si>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</si>
  <si>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</si>
  <si>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</si>
  <si>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</si>
  <si>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</si>
  <si>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</si>
  <si>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</si>
  <si>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</si>
  <si>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</si>
  <si>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</si>
  <si>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</si>
  <si>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</si>
  <si>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</si>
  <si>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</si>
  <si>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</si>
  <si>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</si>
  <si>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</si>
  <si>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</si>
  <si>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</si>
  <si>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</si>
  <si>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</si>
  <si>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</si>
  <si>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</si>
  <si>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</si>
  <si>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</si>
  <si>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</si>
  <si>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</si>
  <si>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</si>
  <si>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</si>
  <si>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</si>
  <si>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</si>
  <si>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13.24</t>
  </si>
  <si>
    <t>▲ 2.65</t>
  </si>
  <si>
    <t>水道事業会計</t>
  </si>
  <si>
    <t>病院事業会計</t>
  </si>
  <si>
    <t>一般会計</t>
  </si>
  <si>
    <t>国民健康保険（事業勘定）特別会計</t>
  </si>
  <si>
    <t>介護保険特別会計</t>
  </si>
  <si>
    <t>下水道事業会計</t>
  </si>
  <si>
    <t>電気事業特別会計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</si>
  <si>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</si>
  <si>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</si>
  <si>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</si>
  <si>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</si>
  <si>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</si>
  <si>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</si>
  <si>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</si>
  <si>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</si>
  <si>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</si>
  <si>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ふるさと応援基金(R03年度末現在)</t>
    <rPh sb="4" eb="6">
      <t>オウエン</t>
    </rPh>
    <rPh sb="6" eb="8">
      <t>キキン</t>
    </rPh>
    <phoneticPr fontId="5"/>
  </si>
  <si>
    <t>公共施設マネジメント基金(R03年度末現在)</t>
    <rPh sb="0" eb="2">
      <t>コウキョウ</t>
    </rPh>
    <rPh sb="2" eb="4">
      <t>シセツ</t>
    </rPh>
    <rPh sb="10" eb="12">
      <t>キキン</t>
    </rPh>
    <phoneticPr fontId="5"/>
  </si>
  <si>
    <t>地域振興基金(R03年度末現在)</t>
    <rPh sb="0" eb="2">
      <t>チイキ</t>
    </rPh>
    <rPh sb="2" eb="4">
      <t>シンコウ</t>
    </rPh>
    <rPh sb="4" eb="6">
      <t>キキン</t>
    </rPh>
    <phoneticPr fontId="5"/>
  </si>
  <si>
    <t>地域福祉基金(R03年度末現在)</t>
    <rPh sb="0" eb="2">
      <t>チイキ</t>
    </rPh>
    <rPh sb="2" eb="4">
      <t>フクシ</t>
    </rPh>
    <rPh sb="4" eb="6">
      <t>キキン</t>
    </rPh>
    <phoneticPr fontId="5"/>
  </si>
  <si>
    <t>図書館建設基金(R03年度末現在)</t>
    <rPh sb="0" eb="3">
      <t>トショカン</t>
    </rPh>
    <rPh sb="3" eb="5">
      <t>ケンセツ</t>
    </rPh>
    <rPh sb="5" eb="7">
      <t>キキン</t>
    </rPh>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</si>
  <si>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</si>
  <si>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</si>
  <si>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</si>
  <si>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</si>
  <si>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2">
      <t>アマクサ</t>
    </rPh>
    <rPh sb="2" eb="4">
      <t>コウイキ</t>
    </rPh>
    <rPh sb="4" eb="6">
      <t>レンゴウ</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</si>
  <si>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</si>
  <si>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</si>
  <si>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上天草さんぱーる</t>
    <rPh sb="0" eb="3">
      <t>カミアマクサ</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</si>
  <si>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</si>
  <si>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</si>
  <si>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</si>
  <si>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平成28年度以降、将来負担比率はなく、今後も生じないと見込んでいる。
　有形固定資産減価償却率については、前述のとおり。</t>
    <rPh sb="1" eb="3">
      <t>ヘイセイ</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</si>
  <si>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</si>
  <si>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</si>
  <si>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</si>
  <si>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</si>
  <si>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</si>
  <si>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</si>
  <si>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平成28年度以降、将来負担比率はなく、今後も生じないと見込んでいる。
　実質公債費比率は類似団体平均を上回っているが、前年度よりも比率は改善しており、早期健全化基準内で推移している。
　本市においては、合併特例債等の交付税措置率が高く実質公債費比率への影響が小さい地方債を活用しており、今後も適正範囲内で推移すると見込んでいる。
</t>
    <rPh sb="1" eb="3">
      <t>ヘイセイ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</si>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</sst>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7AD9-4A2A-B126-3D178C2726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63205</c:v>
                </c:pt>
                <c:pt idx="1">
                  <c:v>97120</c:v>
                </c:pt>
                <c:pt idx="2">
                  <c:v>150132</c:v>
                </c:pt>
                <c:pt idx="3">
                  <c:v>90484</c:v>
                </c:pt>
                <c:pt idx="4">
                  <c:v>121035</c:v>
                </c:pt>
              </c:numCache>
            </c:numRef>
          </c:val>
          <c:smooth val="0"/>
          <c:extLst>
            <c:ext xmlns:c16="http://schemas.microsoft.com/office/drawing/2014/chart" uri="{C3380CC4-5D6E-409C-BE32-E72D297353CC}">
              <c16:uniqueId val="{00000001-7AD9-4A2A-B126-3D178C2726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5.88</c:v>
                </c:pt>
                <c:pt idx="1">
                  <c:v>8.82</c:v>
                </c:pt>
                <c:pt idx="2">
                  <c:v>4.43</c:v>
                </c:pt>
                <c:pt idx="3">
                  <c:v>7.78</c:v>
                </c:pt>
                <c:pt idx="4">
                  <c:v>8.8699999999999992</c:v>
                </c:pt>
              </c:numCache>
            </c:numRef>
          </c:val>
          <c:extLst>
            <c:ext xmlns:c16="http://schemas.microsoft.com/office/drawing/2014/chart" uri="{C3380CC4-5D6E-409C-BE32-E72D297353CC}">
              <c16:uniqueId val="{00000000-9758-422F-BCC2-A59CDF8E96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36.200000000000003</c:v>
                </c:pt>
                <c:pt idx="1">
                  <c:v>39.99</c:v>
                </c:pt>
                <c:pt idx="2">
                  <c:v>33.1</c:v>
                </c:pt>
                <c:pt idx="3">
                  <c:v>26.18</c:v>
                </c:pt>
                <c:pt idx="4">
                  <c:v>33.25</c:v>
                </c:pt>
              </c:numCache>
            </c:numRef>
          </c:val>
          <c:extLst>
            <c:ext xmlns:c16="http://schemas.microsoft.com/office/drawing/2014/chart" uri="{C3380CC4-5D6E-409C-BE32-E72D297353CC}">
              <c16:uniqueId val="{00000001-9758-422F-BCC2-A59CDF8E96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2.87</c:v>
                </c:pt>
                <c:pt idx="1">
                  <c:v>6.23</c:v>
                </c:pt>
                <c:pt idx="2">
                  <c:v>-13.24</c:v>
                </c:pt>
                <c:pt idx="3">
                  <c:v>-2.65</c:v>
                </c:pt>
                <c:pt idx="4">
                  <c:v>9.8000000000000007</c:v>
                </c:pt>
              </c:numCache>
            </c:numRef>
          </c:val>
          <c:smooth val="0"/>
          <c:extLst>
            <c:ext xmlns:c16="http://schemas.microsoft.com/office/drawing/2014/chart" uri="{C3380CC4-5D6E-409C-BE32-E72D297353CC}">
              <c16:uniqueId val="{00000002-9758-422F-BCC2-A59CDF8E96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0.06</c:v>
                </c:pt>
                <c:pt idx="6">
                  <c:v>#N/A</c:v>
                </c:pt>
                <c:pt idx="7">
                  <c:v>0.09</c:v>
                </c:pt>
                <c:pt idx="8">
                  <c:v>#N/A</c:v>
                </c:pt>
                <c:pt idx="9">
                  <c:v>7.0000000000000007E-2</c:v>
                </c:pt>
              </c:numCache>
            </c:numRef>
          </c:val>
          <c:extLst>
            <c:ext xmlns:c16="http://schemas.microsoft.com/office/drawing/2014/chart" uri="{C3380CC4-5D6E-409C-BE32-E72D297353CC}">
              <c16:uniqueId val="{00000000-05F7-4400-A8C8-60C6BEF635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F7-4400-A8C8-60C6BEF6356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0.05</c:v>
                </c:pt>
                <c:pt idx="4">
                  <c:v>#N/A</c:v>
                </c:pt>
                <c:pt idx="5">
                  <c:v>0.06</c:v>
                </c:pt>
                <c:pt idx="6">
                  <c:v>#N/A</c:v>
                </c:pt>
                <c:pt idx="7">
                  <c:v>0.11</c:v>
                </c:pt>
                <c:pt idx="8">
                  <c:v>#N/A</c:v>
                </c:pt>
                <c:pt idx="9">
                  <c:v>0.08</c:v>
                </c:pt>
              </c:numCache>
            </c:numRef>
          </c:val>
          <c:extLst>
            <c:ext xmlns:c16="http://schemas.microsoft.com/office/drawing/2014/chart" uri="{C3380CC4-5D6E-409C-BE32-E72D297353CC}">
              <c16:uniqueId val="{00000002-05F7-4400-A8C8-60C6BEF6356F}"/>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c:v>
                </c:pt>
                <c:pt idx="2">
                  <c:v>#N/A</c:v>
                </c:pt>
                <c:pt idx="3">
                  <c:v>0.41</c:v>
                </c:pt>
                <c:pt idx="4">
                  <c:v>#N/A</c:v>
                </c:pt>
                <c:pt idx="5">
                  <c:v>0.48</c:v>
                </c:pt>
                <c:pt idx="6">
                  <c:v>#N/A</c:v>
                </c:pt>
                <c:pt idx="7">
                  <c:v>0.52</c:v>
                </c:pt>
                <c:pt idx="8">
                  <c:v>#N/A</c:v>
                </c:pt>
                <c:pt idx="9">
                  <c:v>0.53</c:v>
                </c:pt>
              </c:numCache>
            </c:numRef>
          </c:val>
          <c:extLst>
            <c:ext xmlns:c16="http://schemas.microsoft.com/office/drawing/2014/chart" uri="{C3380CC4-5D6E-409C-BE32-E72D297353CC}">
              <c16:uniqueId val="{00000003-05F7-4400-A8C8-60C6BEF6356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0.54</c:v>
                </c:pt>
                <c:pt idx="2">
                  <c:v>#N/A</c:v>
                </c:pt>
                <c:pt idx="3">
                  <c:v>0.57999999999999996</c:v>
                </c:pt>
                <c:pt idx="4">
                  <c:v>#N/A</c:v>
                </c:pt>
                <c:pt idx="5">
                  <c:v>0.55000000000000004</c:v>
                </c:pt>
                <c:pt idx="6">
                  <c:v>#N/A</c:v>
                </c:pt>
                <c:pt idx="7">
                  <c:v>0.47</c:v>
                </c:pt>
                <c:pt idx="8">
                  <c:v>#N/A</c:v>
                </c:pt>
                <c:pt idx="9">
                  <c:v>0.67</c:v>
                </c:pt>
              </c:numCache>
            </c:numRef>
          </c:val>
          <c:extLst>
            <c:ext xmlns:c16="http://schemas.microsoft.com/office/drawing/2014/chart" uri="{C3380CC4-5D6E-409C-BE32-E72D297353CC}">
              <c16:uniqueId val="{00000004-05F7-4400-A8C8-60C6BEF6356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1.48</c:v>
                </c:pt>
                <c:pt idx="2">
                  <c:v>#N/A</c:v>
                </c:pt>
                <c:pt idx="3">
                  <c:v>1.39</c:v>
                </c:pt>
                <c:pt idx="4">
                  <c:v>#N/A</c:v>
                </c:pt>
                <c:pt idx="5">
                  <c:v>0.76</c:v>
                </c:pt>
                <c:pt idx="6">
                  <c:v>#N/A</c:v>
                </c:pt>
                <c:pt idx="7">
                  <c:v>0.79</c:v>
                </c:pt>
                <c:pt idx="8">
                  <c:v>#N/A</c:v>
                </c:pt>
                <c:pt idx="9">
                  <c:v>1.82</c:v>
                </c:pt>
              </c:numCache>
            </c:numRef>
          </c:val>
          <c:extLst>
            <c:ext xmlns:c16="http://schemas.microsoft.com/office/drawing/2014/chart" uri="{C3380CC4-5D6E-409C-BE32-E72D297353CC}">
              <c16:uniqueId val="{00000005-05F7-4400-A8C8-60C6BEF6356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5.64</c:v>
                </c:pt>
                <c:pt idx="2">
                  <c:v>#N/A</c:v>
                </c:pt>
                <c:pt idx="3">
                  <c:v>5.98</c:v>
                </c:pt>
                <c:pt idx="4">
                  <c:v>#N/A</c:v>
                </c:pt>
                <c:pt idx="5">
                  <c:v>6.01</c:v>
                </c:pt>
                <c:pt idx="6">
                  <c:v>#N/A</c:v>
                </c:pt>
                <c:pt idx="7">
                  <c:v>6.25</c:v>
                </c:pt>
                <c:pt idx="8">
                  <c:v>#N/A</c:v>
                </c:pt>
                <c:pt idx="9">
                  <c:v>6.09</c:v>
                </c:pt>
              </c:numCache>
            </c:numRef>
          </c:val>
          <c:extLst>
            <c:ext xmlns:c16="http://schemas.microsoft.com/office/drawing/2014/chart" uri="{C3380CC4-5D6E-409C-BE32-E72D297353CC}">
              <c16:uniqueId val="{00000006-05F7-4400-A8C8-60C6BEF6356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5.86</c:v>
                </c:pt>
                <c:pt idx="2">
                  <c:v>#N/A</c:v>
                </c:pt>
                <c:pt idx="3">
                  <c:v>8.7899999999999991</c:v>
                </c:pt>
                <c:pt idx="4">
                  <c:v>#N/A</c:v>
                </c:pt>
                <c:pt idx="5">
                  <c:v>4.3600000000000003</c:v>
                </c:pt>
                <c:pt idx="6">
                  <c:v>#N/A</c:v>
                </c:pt>
                <c:pt idx="7">
                  <c:v>7.68</c:v>
                </c:pt>
                <c:pt idx="8">
                  <c:v>#N/A</c:v>
                </c:pt>
                <c:pt idx="9">
                  <c:v>8.8000000000000007</c:v>
                </c:pt>
              </c:numCache>
            </c:numRef>
          </c:val>
          <c:extLst>
            <c:ext xmlns:c16="http://schemas.microsoft.com/office/drawing/2014/chart" uri="{C3380CC4-5D6E-409C-BE32-E72D297353CC}">
              <c16:uniqueId val="{00000007-05F7-4400-A8C8-60C6BEF6356F}"/>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c:v>
                </c:pt>
                <c:pt idx="2">
                  <c:v>#N/A</c:v>
                </c:pt>
                <c:pt idx="3">
                  <c:v>1.83</c:v>
                </c:pt>
                <c:pt idx="4">
                  <c:v>#N/A</c:v>
                </c:pt>
                <c:pt idx="5">
                  <c:v>2.29</c:v>
                </c:pt>
                <c:pt idx="6">
                  <c:v>#N/A</c:v>
                </c:pt>
                <c:pt idx="7">
                  <c:v>6.56</c:v>
                </c:pt>
                <c:pt idx="8">
                  <c:v>#N/A</c:v>
                </c:pt>
                <c:pt idx="9">
                  <c:v>10.77</c:v>
                </c:pt>
              </c:numCache>
            </c:numRef>
          </c:val>
          <c:extLst>
            <c:ext xmlns:c16="http://schemas.microsoft.com/office/drawing/2014/chart" uri="{C3380CC4-5D6E-409C-BE32-E72D297353CC}">
              <c16:uniqueId val="{00000008-05F7-4400-A8C8-60C6BEF635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12.42</c:v>
                </c:pt>
                <c:pt idx="2">
                  <c:v>#N/A</c:v>
                </c:pt>
                <c:pt idx="3">
                  <c:v>13.12</c:v>
                </c:pt>
                <c:pt idx="4">
                  <c:v>#N/A</c:v>
                </c:pt>
                <c:pt idx="5">
                  <c:v>14.39</c:v>
                </c:pt>
                <c:pt idx="6">
                  <c:v>#N/A</c:v>
                </c:pt>
                <c:pt idx="7">
                  <c:v>13.87</c:v>
                </c:pt>
                <c:pt idx="8">
                  <c:v>#N/A</c:v>
                </c:pt>
                <c:pt idx="9">
                  <c:v>12.73</c:v>
                </c:pt>
              </c:numCache>
            </c:numRef>
          </c:val>
          <c:extLst>
            <c:ext xmlns:c16="http://schemas.microsoft.com/office/drawing/2014/chart" uri="{C3380CC4-5D6E-409C-BE32-E72D297353CC}">
              <c16:uniqueId val="{00000009-05F7-4400-A8C8-60C6BEF635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2025</c:v>
                </c:pt>
                <c:pt idx="5">
                  <c:v>2023</c:v>
                </c:pt>
                <c:pt idx="8">
                  <c:v>1760</c:v>
                </c:pt>
                <c:pt idx="11">
                  <c:v>1717</c:v>
                </c:pt>
                <c:pt idx="14">
                  <c:v>1855</c:v>
                </c:pt>
              </c:numCache>
            </c:numRef>
          </c:val>
          <c:extLst>
            <c:ext xmlns:c16="http://schemas.microsoft.com/office/drawing/2014/chart" uri="{C3380CC4-5D6E-409C-BE32-E72D297353CC}">
              <c16:uniqueId val="{00000000-BB57-4326-A2B0-3DD2C3A187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57-4326-A2B0-3DD2C3A187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57-4326-A2B0-3DD2C3A187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59</c:v>
                </c:pt>
                <c:pt idx="6">
                  <c:v>35</c:v>
                </c:pt>
                <c:pt idx="9">
                  <c:v>0</c:v>
                </c:pt>
                <c:pt idx="12">
                  <c:v>0</c:v>
                </c:pt>
              </c:numCache>
            </c:numRef>
          </c:val>
          <c:extLst>
            <c:ext xmlns:c16="http://schemas.microsoft.com/office/drawing/2014/chart" uri="{C3380CC4-5D6E-409C-BE32-E72D297353CC}">
              <c16:uniqueId val="{00000003-BB57-4326-A2B0-3DD2C3A187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482</c:v>
                </c:pt>
                <c:pt idx="3">
                  <c:v>458</c:v>
                </c:pt>
                <c:pt idx="6">
                  <c:v>447</c:v>
                </c:pt>
                <c:pt idx="9">
                  <c:v>459</c:v>
                </c:pt>
                <c:pt idx="12">
                  <c:v>421</c:v>
                </c:pt>
              </c:numCache>
            </c:numRef>
          </c:val>
          <c:extLst>
            <c:ext xmlns:c16="http://schemas.microsoft.com/office/drawing/2014/chart" uri="{C3380CC4-5D6E-409C-BE32-E72D297353CC}">
              <c16:uniqueId val="{00000004-BB57-4326-A2B0-3DD2C3A187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57-4326-A2B0-3DD2C3A187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57-4326-A2B0-3DD2C3A187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2492</c:v>
                </c:pt>
                <c:pt idx="3">
                  <c:v>2521</c:v>
                </c:pt>
                <c:pt idx="6">
                  <c:v>2288</c:v>
                </c:pt>
                <c:pt idx="9">
                  <c:v>2269</c:v>
                </c:pt>
                <c:pt idx="12">
                  <c:v>2396</c:v>
                </c:pt>
              </c:numCache>
            </c:numRef>
          </c:val>
          <c:extLst>
            <c:ext xmlns:c16="http://schemas.microsoft.com/office/drawing/2014/chart" uri="{C3380CC4-5D6E-409C-BE32-E72D297353CC}">
              <c16:uniqueId val="{00000007-BB57-4326-A2B0-3DD2C3A187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1014</c:v>
                </c:pt>
                <c:pt idx="2">
                  <c:v>#N/A</c:v>
                </c:pt>
                <c:pt idx="3">
                  <c:v>#N/A</c:v>
                </c:pt>
                <c:pt idx="4">
                  <c:v>1015</c:v>
                </c:pt>
                <c:pt idx="5">
                  <c:v>#N/A</c:v>
                </c:pt>
                <c:pt idx="6">
                  <c:v>#N/A</c:v>
                </c:pt>
                <c:pt idx="7">
                  <c:v>1010</c:v>
                </c:pt>
                <c:pt idx="8">
                  <c:v>#N/A</c:v>
                </c:pt>
                <c:pt idx="9">
                  <c:v>#N/A</c:v>
                </c:pt>
                <c:pt idx="10">
                  <c:v>1011</c:v>
                </c:pt>
                <c:pt idx="11">
                  <c:v>#N/A</c:v>
                </c:pt>
                <c:pt idx="12">
                  <c:v>#N/A</c:v>
                </c:pt>
                <c:pt idx="13">
                  <c:v>962</c:v>
                </c:pt>
                <c:pt idx="14">
                  <c:v>#N/A</c:v>
                </c:pt>
              </c:numCache>
            </c:numRef>
          </c:val>
          <c:smooth val="0"/>
          <c:extLst>
            <c:ext xmlns:c16="http://schemas.microsoft.com/office/drawing/2014/chart" uri="{C3380CC4-5D6E-409C-BE32-E72D297353CC}">
              <c16:uniqueId val="{00000008-BB57-4326-A2B0-3DD2C3A187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15566</c:v>
                </c:pt>
                <c:pt idx="5">
                  <c:v>15505</c:v>
                </c:pt>
                <c:pt idx="8">
                  <c:v>16171</c:v>
                </c:pt>
                <c:pt idx="11">
                  <c:v>16142</c:v>
                </c:pt>
                <c:pt idx="14">
                  <c:v>16332</c:v>
                </c:pt>
              </c:numCache>
            </c:numRef>
          </c:val>
          <c:extLst>
            <c:ext xmlns:c16="http://schemas.microsoft.com/office/drawing/2014/chart" uri="{C3380CC4-5D6E-409C-BE32-E72D297353CC}">
              <c16:uniqueId val="{00000000-9BD9-4E12-9CD4-122EC8722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747</c:v>
                </c:pt>
                <c:pt idx="5">
                  <c:v>728</c:v>
                </c:pt>
                <c:pt idx="8">
                  <c:v>710</c:v>
                </c:pt>
                <c:pt idx="11">
                  <c:v>654</c:v>
                </c:pt>
                <c:pt idx="14">
                  <c:v>602</c:v>
                </c:pt>
              </c:numCache>
            </c:numRef>
          </c:val>
          <c:extLst>
            <c:ext xmlns:c16="http://schemas.microsoft.com/office/drawing/2014/chart" uri="{C3380CC4-5D6E-409C-BE32-E72D297353CC}">
              <c16:uniqueId val="{00000001-9BD9-4E12-9CD4-122EC8722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8710</c:v>
                </c:pt>
                <c:pt idx="5">
                  <c:v>8710</c:v>
                </c:pt>
                <c:pt idx="8">
                  <c:v>9104</c:v>
                </c:pt>
                <c:pt idx="11">
                  <c:v>7387</c:v>
                </c:pt>
                <c:pt idx="14">
                  <c:v>8345</c:v>
                </c:pt>
              </c:numCache>
            </c:numRef>
          </c:val>
          <c:extLst>
            <c:ext xmlns:c16="http://schemas.microsoft.com/office/drawing/2014/chart" uri="{C3380CC4-5D6E-409C-BE32-E72D297353CC}">
              <c16:uniqueId val="{00000002-9BD9-4E12-9CD4-122EC8722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D9-4E12-9CD4-122EC8722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D9-4E12-9CD4-122EC8722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D9-4E12-9CD4-122EC8722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755</c:v>
                </c:pt>
                <c:pt idx="3">
                  <c:v>762</c:v>
                </c:pt>
                <c:pt idx="6">
                  <c:v>831</c:v>
                </c:pt>
                <c:pt idx="9">
                  <c:v>458</c:v>
                </c:pt>
                <c:pt idx="12">
                  <c:v>0</c:v>
                </c:pt>
              </c:numCache>
            </c:numRef>
          </c:val>
          <c:extLst>
            <c:ext xmlns:c16="http://schemas.microsoft.com/office/drawing/2014/chart" uri="{C3380CC4-5D6E-409C-BE32-E72D297353CC}">
              <c16:uniqueId val="{00000006-9BD9-4E12-9CD4-122EC8722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c:v>
                </c:pt>
                <c:pt idx="3">
                  <c:v>15</c:v>
                </c:pt>
                <c:pt idx="6">
                  <c:v>0</c:v>
                </c:pt>
                <c:pt idx="9">
                  <c:v>0</c:v>
                </c:pt>
                <c:pt idx="12">
                  <c:v>0</c:v>
                </c:pt>
              </c:numCache>
            </c:numRef>
          </c:val>
          <c:extLst>
            <c:ext xmlns:c16="http://schemas.microsoft.com/office/drawing/2014/chart" uri="{C3380CC4-5D6E-409C-BE32-E72D297353CC}">
              <c16:uniqueId val="{00000007-9BD9-4E12-9CD4-122EC8722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4099</c:v>
                </c:pt>
                <c:pt idx="3">
                  <c:v>3996</c:v>
                </c:pt>
                <c:pt idx="6">
                  <c:v>3721</c:v>
                </c:pt>
                <c:pt idx="9">
                  <c:v>4010</c:v>
                </c:pt>
                <c:pt idx="12">
                  <c:v>3552</c:v>
                </c:pt>
              </c:numCache>
            </c:numRef>
          </c:val>
          <c:extLst>
            <c:ext xmlns:c16="http://schemas.microsoft.com/office/drawing/2014/chart" uri="{C3380CC4-5D6E-409C-BE32-E72D297353CC}">
              <c16:uniqueId val="{00000008-9BD9-4E12-9CD4-122EC8722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D9-4E12-9CD4-122EC8722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16769</c:v>
                </c:pt>
                <c:pt idx="3">
                  <c:v>16795</c:v>
                </c:pt>
                <c:pt idx="6">
                  <c:v>17810</c:v>
                </c:pt>
                <c:pt idx="9">
                  <c:v>17757</c:v>
                </c:pt>
                <c:pt idx="12">
                  <c:v>18038</c:v>
                </c:pt>
              </c:numCache>
            </c:numRef>
          </c:val>
          <c:extLst>
            <c:ext xmlns:c16="http://schemas.microsoft.com/office/drawing/2014/chart" uri="{C3380CC4-5D6E-409C-BE32-E72D297353CC}">
              <c16:uniqueId val="{0000000A-9BD9-4E12-9CD4-122EC87228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D9-4E12-9CD4-122EC87228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3334</c:v>
                </c:pt>
                <c:pt idx="1">
                  <c:v>2703</c:v>
                </c:pt>
                <c:pt idx="2">
                  <c:v>3584</c:v>
                </c:pt>
              </c:numCache>
            </c:numRef>
          </c:val>
          <c:extLst>
            <c:ext xmlns:c16="http://schemas.microsoft.com/office/drawing/2014/chart" uri="{C3380CC4-5D6E-409C-BE32-E72D297353CC}">
              <c16:uniqueId val="{00000000-0ACB-4E8B-8A28-EDE3CA408D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619</c:v>
                </c:pt>
                <c:pt idx="1">
                  <c:v>619</c:v>
                </c:pt>
                <c:pt idx="2">
                  <c:v>620</c:v>
                </c:pt>
              </c:numCache>
            </c:numRef>
          </c:val>
          <c:extLst>
            <c:ext xmlns:c16="http://schemas.microsoft.com/office/drawing/2014/chart" uri="{C3380CC4-5D6E-409C-BE32-E72D297353CC}">
              <c16:uniqueId val="{00000001-0ACB-4E8B-8A28-EDE3CA408D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4157</c:v>
                </c:pt>
                <c:pt idx="1">
                  <c:v>4192</c:v>
                </c:pt>
                <c:pt idx="2">
                  <c:v>4181</c:v>
                </c:pt>
              </c:numCache>
            </c:numRef>
          </c:val>
          <c:extLst>
            <c:ext xmlns:c16="http://schemas.microsoft.com/office/drawing/2014/chart" uri="{C3380CC4-5D6E-409C-BE32-E72D297353CC}">
              <c16:uniqueId val="{00000002-0ACB-4E8B-8A28-EDE3CA408D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{B37DF5AE-B3BB-44D1-A002-E38BAF6366BD}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B9F-4F89-82C3-7EF871400A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{F4E12DFC-B6DB-4848-96D7-A85E6E4D9E8F}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9F-4F89-82C3-7EF871400A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{FCD34D2B-B46D-4319-A48C-28DABAC7C1FD}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9F-4F89-82C3-7EF871400A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{D8B3C39C-5EA2-445E-AFFC-1D6EC2CE5952}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9F-4F89-82C3-7EF871400A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{45661FE9-82C4-473A-BCD5-A42CA7C5DE9C}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9F-4F89-82C3-7EF871400A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{A6033F8A-5ED1-435A-8DD4-E0FA9ED8ED1B}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B9F-4F89-82C3-7EF871400A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{0EB09989-0B75-494D-B399-DD9DF6C90C01}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B9F-4F89-82C3-7EF871400A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{9DE5B04E-9068-4144-AEFE-83A07134383D}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B9F-4F89-82C3-7EF871400A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{2360C867-FA6F-41BD-9D93-166EAE7748EA}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B9F-4F89-82C3-7EF871400A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60.3</c:v>
                </c:pt>
                <c:pt idx="8">
                  <c:v>61.4</c:v>
                </c:pt>
                <c:pt idx="16">
                  <c:v>62.1</c:v>
                </c:pt>
                <c:pt idx="24">
                  <c:v>63.6</c:v>
                </c:pt>
                <c:pt idx="32">
                  <c:v>64.2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9F-4F89-82C3-7EF871400A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{9EB467E3-AF8C-49E1-92E3-E0A1BE71E6F4}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B9F-4F89-82C3-7EF871400A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{B6D51652-392C-477C-A0BF-D4546C77B64C}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9F-4F89-82C3-7EF871400A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{54146F28-A525-45FE-B1CF-AA72378A6A69}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9F-4F89-82C3-7EF871400A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{0441597C-67B2-49C7-BDD9-93614CBDF00A}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9F-4F89-82C3-7EF871400A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{06460BCF-763E-4A39-834D-720B6A26FABD}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9F-4F89-82C3-7EF871400A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{1C4E7DAC-0971-4CDE-B089-D05B97253C13}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B9F-4F89-82C3-7EF871400A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{979F0FE8-B55D-4601-8ECA-479EF9363CB1}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B9F-4F89-82C3-7EF871400A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{702384FA-2A33-486E-80FC-0CD5E0BB1D5A}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B9F-4F89-82C3-7EF871400A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{FE363986-E3CE-49F4-8B95-671D0BB3F747}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B9F-4F89-82C3-7EF871400A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B9F-4F89-82C3-7EF871400A47}"/>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{DDD23664-8000-4D14-8156-883111C83C94}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874-4D56-9088-FF65D8665B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{2CA9EA2A-9481-410D-963B-0DF5E0FFA563}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74-4D56-9088-FF65D8665B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{D5A5B6CD-4370-4D9A-BD65-4E7F65020E87}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74-4D56-9088-FF65D8665B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{E90D800D-5026-4F91-B9A1-BCAD4AC3A2A8}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74-4D56-9088-FF65D8665B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{F7935170-B235-4604-A364-C07792D4A380}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74-4D56-9088-FF65D8665B3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{AA7C4370-0A2A-435D-B685-520828D51191}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874-4D56-9088-FF65D8665B3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{98837D21-FDD1-4515-812E-22CF110773FB}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874-4D56-9088-FF65D8665B3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{4BE653F1-A521-441F-A452-6BFE8D75B6D8}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874-4D56-9088-FF65D8665B3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{29BFBE5A-A36C-4EBD-9240-6173FBDED16F}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874-4D56-9088-FF65D8665B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11.7</c:v>
                </c:pt>
                <c:pt idx="16">
                  <c:v>11.9</c:v>
                </c:pt>
                <c:pt idx="24">
                  <c:v>11.9</c:v>
                </c:pt>
                <c:pt idx="32">
                  <c:v>11.5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74-4D56-9088-FF65D8665B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{BB1FA702-3882-40D5-B31C-45E1BA074BEA}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874-4D56-9088-FF65D8665B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{518EE33E-4D81-4C9B-9F02-56EB25724A1F}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74-4D56-9088-FF65D8665B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{F33D3B72-9D2B-408B-B257-9AAC75F2E268}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74-4D56-9088-FF65D8665B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{E7ECA60C-8C38-4E36-9090-E3669BCD7E98}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74-4D56-9088-FF65D8665B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{71D24EDC-CC2A-4B90-8D35-B5129891A9B4}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74-4D56-9088-FF65D8665B3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{DAEFE6FE-F0B5-4D45-9EE7-9DB346D018B2}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874-4D56-9088-FF65D8665B3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{62143180-8630-4A7F-83B6-A393050A9441}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874-4D56-9088-FF65D8665B3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{9D8F365A-E03E-4DD0-A893-22AAF32D0B90}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874-4D56-9088-FF65D8665B3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{F81F52DC-5C4D-448C-B901-81EF4DFFBA91}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874-4D56-9088-FF65D8665B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874-4D56-9088-FF65D8665B3B}"/>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３年度は、元利償還金が増加したものの、公営企業債の元利償還金に対する繰入金の減少及びそこから差し引く算入公債費等の増加がそれらを上回ったことから、実質公債費比率の分子は令和２年度と比較して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令和３年度決算において、充当可能財源等が将来負担額を上回ったため、将来負担比率は生じていない。</a:t>
          </a:r>
        </a:p>
        <a:p>
          <a:r>
            <a:rPr lang="ja-JP" altLang="ja-JP" sz="1100">
              <a:solidFill>
                <a:schemeClr val="dk1"/>
              </a:solidFill>
              <a:effectLst/>
              <a:latin typeface="+mn-lt"/>
              <a:ea typeface="+mn-ea"/>
              <a:cs typeface="+mn-cs"/>
            </a:rPr>
            <a:t>　将来負担額は、退職手当負担等見込額の減等により</a:t>
          </a:r>
          <a:r>
            <a:rPr lang="en-US" altLang="ja-JP" sz="1100">
              <a:solidFill>
                <a:schemeClr val="dk1"/>
              </a:solidFill>
              <a:effectLst/>
              <a:latin typeface="+mn-lt"/>
              <a:ea typeface="+mn-ea"/>
              <a:cs typeface="+mn-cs"/>
            </a:rPr>
            <a:t>635</a:t>
          </a:r>
          <a:r>
            <a:rPr lang="ja-JP" altLang="ja-JP" sz="1100">
              <a:solidFill>
                <a:schemeClr val="dk1"/>
              </a:solidFill>
              <a:effectLst/>
              <a:latin typeface="+mn-lt"/>
              <a:ea typeface="+mn-ea"/>
              <a:cs typeface="+mn-cs"/>
            </a:rPr>
            <a:t>百万円減少して</a:t>
          </a:r>
          <a:r>
            <a:rPr lang="en-US" altLang="ja-JP" sz="1100">
              <a:solidFill>
                <a:schemeClr val="dk1"/>
              </a:solidFill>
              <a:effectLst/>
              <a:latin typeface="+mn-lt"/>
              <a:ea typeface="+mn-ea"/>
              <a:cs typeface="+mn-cs"/>
            </a:rPr>
            <a:t>21,590</a:t>
          </a:r>
          <a:r>
            <a:rPr lang="ja-JP" altLang="ja-JP" sz="1100">
              <a:solidFill>
                <a:schemeClr val="dk1"/>
              </a:solidFill>
              <a:effectLst/>
              <a:latin typeface="+mn-lt"/>
              <a:ea typeface="+mn-ea"/>
              <a:cs typeface="+mn-cs"/>
            </a:rPr>
            <a:t>百万円となった。</a:t>
          </a:r>
        </a:p>
        <a:p>
          <a:r>
            <a:rPr lang="ja-JP" altLang="ja-JP" sz="1100">
              <a:solidFill>
                <a:schemeClr val="dk1"/>
              </a:solidFill>
              <a:effectLst/>
              <a:latin typeface="+mn-lt"/>
              <a:ea typeface="+mn-ea"/>
              <a:cs typeface="+mn-cs"/>
            </a:rPr>
            <a:t>　充当可能財源等は、充当可能基金の増等により</a:t>
          </a:r>
          <a:r>
            <a:rPr lang="en-US" altLang="ja-JP" sz="1100">
              <a:solidFill>
                <a:schemeClr val="dk1"/>
              </a:solidFill>
              <a:effectLst/>
              <a:latin typeface="+mn-lt"/>
              <a:ea typeface="+mn-ea"/>
              <a:cs typeface="+mn-cs"/>
            </a:rPr>
            <a:t>1,096</a:t>
          </a:r>
          <a:r>
            <a:rPr lang="ja-JP" altLang="ja-JP" sz="1100">
              <a:solidFill>
                <a:schemeClr val="dk1"/>
              </a:solidFill>
              <a:effectLst/>
              <a:latin typeface="+mn-lt"/>
              <a:ea typeface="+mn-ea"/>
              <a:cs typeface="+mn-cs"/>
            </a:rPr>
            <a:t>百万円増加し</a:t>
          </a:r>
          <a:r>
            <a:rPr lang="ja-JP" altLang="en-US" sz="1100">
              <a:solidFill>
                <a:schemeClr val="dk1"/>
              </a:solidFill>
              <a:effectLst/>
              <a:latin typeface="+mn-lt"/>
              <a:ea typeface="+mn-ea"/>
              <a:cs typeface="+mn-cs"/>
            </a:rPr>
            <a:t>て</a:t>
          </a:r>
          <a:r>
            <a:rPr lang="en-US" altLang="ja-JP" sz="1100">
              <a:solidFill>
                <a:schemeClr val="dk1"/>
              </a:solidFill>
              <a:effectLst/>
              <a:latin typeface="+mn-lt"/>
              <a:ea typeface="+mn-ea"/>
              <a:cs typeface="+mn-cs"/>
            </a:rPr>
            <a:t>25,279</a:t>
          </a:r>
          <a:r>
            <a:rPr lang="ja-JP" altLang="ja-JP" sz="1100">
              <a:solidFill>
                <a:schemeClr val="dk1"/>
              </a:solidFill>
              <a:effectLst/>
              <a:latin typeface="+mn-lt"/>
              <a:ea typeface="+mn-ea"/>
              <a:cs typeface="+mn-cs"/>
            </a:rPr>
            <a:t>百万円となり、将来負担額を上回った。</a:t>
          </a:r>
        </a:p>
        <a:p>
          <a:r>
            <a:rPr lang="ja-JP" altLang="ja-JP" sz="1100">
              <a:solidFill>
                <a:schemeClr val="dk1"/>
              </a:solidFill>
              <a:effectLst/>
              <a:latin typeface="+mn-lt"/>
              <a:ea typeface="+mn-ea"/>
              <a:cs typeface="+mn-cs"/>
            </a:rPr>
            <a:t>　今後も、地方債発行額の抑制や民間資金等の繰上償還により地方債現在高の減少に努める。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熊本県上天草市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令和</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年度一般会計決算剰余金のうち地方財政法の規定による</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分の</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を下らない金額及び基金運用利子等の計</a:t>
          </a:r>
          <a:r>
            <a:rPr lang="en-US" altLang="ja-JP" sz="1300">
              <a:solidFill>
                <a:schemeClr val="dk1"/>
              </a:solidFill>
              <a:effectLst/>
              <a:latin typeface="+mn-lt"/>
              <a:ea typeface="+mn-ea"/>
              <a:cs typeface="+mn-cs"/>
            </a:rPr>
            <a:t>881</a:t>
          </a:r>
          <a:r>
            <a:rPr lang="ja-JP" altLang="ja-JP" sz="1300">
              <a:solidFill>
                <a:schemeClr val="dk1"/>
              </a:solidFill>
              <a:effectLst/>
              <a:latin typeface="+mn-lt"/>
              <a:ea typeface="+mn-ea"/>
              <a:cs typeface="+mn-cs"/>
            </a:rPr>
            <a:t>百万円を財政調整基金に積み立てた</a:t>
          </a:r>
          <a:r>
            <a:rPr lang="ja-JP" altLang="en-US" sz="1300">
              <a:solidFill>
                <a:schemeClr val="dk1"/>
              </a:solidFill>
              <a:effectLst/>
              <a:latin typeface="+mn-lt"/>
              <a:ea typeface="+mn-ea"/>
              <a:cs typeface="+mn-cs"/>
            </a:rPr>
            <a:t>一方、地域振興基金を</a:t>
          </a:r>
          <a:r>
            <a:rPr lang="en-US" altLang="ja-JP" sz="1300">
              <a:solidFill>
                <a:schemeClr val="dk1"/>
              </a:solidFill>
              <a:effectLst/>
              <a:latin typeface="+mn-lt"/>
              <a:ea typeface="+mn-ea"/>
              <a:cs typeface="+mn-cs"/>
            </a:rPr>
            <a:t>169</a:t>
          </a:r>
          <a:r>
            <a:rPr lang="ja-JP" altLang="en-US" sz="1300">
              <a:solidFill>
                <a:schemeClr val="dk1"/>
              </a:solidFill>
              <a:effectLst/>
              <a:latin typeface="+mn-lt"/>
              <a:ea typeface="+mn-ea"/>
              <a:cs typeface="+mn-cs"/>
            </a:rPr>
            <a:t>百万円取り崩したこと、図書館建設基金を</a:t>
          </a:r>
          <a:r>
            <a:rPr lang="en-US" altLang="ja-JP" sz="1300">
              <a:solidFill>
                <a:schemeClr val="dk1"/>
              </a:solidFill>
              <a:effectLst/>
              <a:latin typeface="+mn-lt"/>
              <a:ea typeface="+mn-ea"/>
              <a:cs typeface="+mn-cs"/>
            </a:rPr>
            <a:t>119</a:t>
          </a:r>
          <a:r>
            <a:rPr lang="ja-JP" altLang="en-US" sz="1300">
              <a:solidFill>
                <a:schemeClr val="dk1"/>
              </a:solidFill>
              <a:effectLst/>
              <a:latin typeface="+mn-lt"/>
              <a:ea typeface="+mn-ea"/>
              <a:cs typeface="+mn-cs"/>
            </a:rPr>
            <a:t>百万円</a:t>
          </a:r>
          <a:r>
            <a:rPr kumimoji="1" lang="ja-JP" altLang="ja-JP" sz="1300" b="0" i="0" baseline="0">
              <a:solidFill>
                <a:schemeClr val="dk1"/>
              </a:solidFill>
              <a:effectLst/>
              <a:latin typeface="+mn-lt"/>
              <a:ea typeface="+mn-ea"/>
              <a:cs typeface="+mn-cs"/>
            </a:rPr>
            <a:t>取り崩したこと等で基金全体で</a:t>
          </a:r>
          <a:r>
            <a:rPr kumimoji="1" lang="en-US" altLang="ja-JP" sz="1300" b="0" i="0" baseline="0">
              <a:solidFill>
                <a:schemeClr val="dk1"/>
              </a:solidFill>
              <a:effectLst/>
              <a:latin typeface="+mn-lt"/>
              <a:ea typeface="+mn-ea"/>
              <a:cs typeface="+mn-cs"/>
            </a:rPr>
            <a:t>871</a:t>
          </a:r>
          <a:r>
            <a:rPr kumimoji="1" lang="ja-JP" altLang="ja-JP" sz="1300" b="0" i="0" baseline="0">
              <a:solidFill>
                <a:schemeClr val="dk1"/>
              </a:solidFill>
              <a:effectLst/>
              <a:latin typeface="+mn-lt"/>
              <a:ea typeface="+mn-ea"/>
              <a:cs typeface="+mn-cs"/>
            </a:rPr>
            <a:t>百万円の</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となり、令和</a:t>
          </a:r>
          <a:r>
            <a:rPr kumimoji="1" lang="en-US" altLang="ja-JP" sz="1300" b="0" i="0" baseline="0">
              <a:solidFill>
                <a:schemeClr val="dk1"/>
              </a:solidFill>
              <a:effectLst/>
              <a:latin typeface="+mn-lt"/>
              <a:ea typeface="+mn-ea"/>
              <a:cs typeface="+mn-cs"/>
            </a:rPr>
            <a:t>3</a:t>
          </a:r>
          <a:r>
            <a:rPr kumimoji="1" lang="ja-JP" altLang="ja-JP" sz="1300" b="0" i="0" baseline="0">
              <a:solidFill>
                <a:schemeClr val="dk1"/>
              </a:solidFill>
              <a:effectLst/>
              <a:latin typeface="+mn-lt"/>
              <a:ea typeface="+mn-ea"/>
              <a:cs typeface="+mn-cs"/>
            </a:rPr>
            <a:t>年度末残高は</a:t>
          </a:r>
          <a:r>
            <a:rPr kumimoji="1" lang="en-US" altLang="ja-JP" sz="1300" b="0" i="0" baseline="0">
              <a:solidFill>
                <a:schemeClr val="dk1"/>
              </a:solidFill>
              <a:effectLst/>
              <a:latin typeface="+mn-lt"/>
              <a:ea typeface="+mn-ea"/>
              <a:cs typeface="+mn-cs"/>
            </a:rPr>
            <a:t>8,385</a:t>
          </a:r>
          <a:r>
            <a:rPr kumimoji="1" lang="ja-JP" altLang="ja-JP" sz="1300" b="0" i="0" baseline="0">
              <a:solidFill>
                <a:schemeClr val="dk1"/>
              </a:solidFill>
              <a:effectLst/>
              <a:latin typeface="+mn-lt"/>
              <a:ea typeface="+mn-ea"/>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各基金の設置条例に基づき、計画的な運用（積立、取崩）を行っていくとともに、令和元年度に公共施設等総合管理計画アクションプランの着実な実施のため、公共施設マネジメント基金を設置し、老朽化対策事業及び統廃合による施設の除却事業の財源として積み立てを行ったことから、公共サービスや施設の規模の適正化により効率的な施設管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ふるさと応援基金は、原資がふるさと応援寄附金であり、地場産業の育成事業、観光振興事業、教育水準の向上事業、安心・安全なまちづくり事業、ふるさと環境保全事業、その他市長が特に必要と認める事業の財源として活用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・公共施設マネジメント基金は、老朽化対策事業及び統廃合による施設の除却事業の財源として活用している。</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・地域振興基金は、旧町単位の地域振興、住民の一体感醸成のためのソフト事業の財源として活用している。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・地域福祉基金は、高齢者等の地域保健福祉の増進に係る事業の財源として活用している。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・図書館建設基金は、図書館建設等費の財源として活用している。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・ふるさと応援基金は、原資であるふるさと応援寄附金から</a:t>
          </a:r>
          <a:r>
            <a:rPr kumimoji="1" lang="en-US" altLang="ja-JP" sz="1050" b="0" i="0" baseline="0">
              <a:solidFill>
                <a:schemeClr val="dk1"/>
              </a:solidFill>
              <a:effectLst/>
              <a:latin typeface="+mn-lt"/>
              <a:ea typeface="+mn-ea"/>
              <a:cs typeface="+mn-cs"/>
            </a:rPr>
            <a:t>804</a:t>
          </a:r>
          <a:r>
            <a:rPr kumimoji="1" lang="ja-JP" altLang="ja-JP" sz="1050" b="0" i="0" baseline="0">
              <a:solidFill>
                <a:schemeClr val="dk1"/>
              </a:solidFill>
              <a:effectLst/>
              <a:latin typeface="+mn-lt"/>
              <a:ea typeface="+mn-ea"/>
              <a:cs typeface="+mn-cs"/>
            </a:rPr>
            <a:t>百万円を積み立て、地場産業の育成事業等の財源として計</a:t>
          </a:r>
          <a:r>
            <a:rPr kumimoji="1" lang="en-US" altLang="ja-JP" sz="1050" b="0" i="0" baseline="0">
              <a:solidFill>
                <a:schemeClr val="dk1"/>
              </a:solidFill>
              <a:effectLst/>
              <a:latin typeface="+mn-lt"/>
              <a:ea typeface="+mn-ea"/>
              <a:cs typeface="+mn-cs"/>
            </a:rPr>
            <a:t>473</a:t>
          </a:r>
          <a:r>
            <a:rPr kumimoji="1" lang="ja-JP" altLang="ja-JP" sz="1050" b="0" i="0" baseline="0">
              <a:solidFill>
                <a:schemeClr val="dk1"/>
              </a:solidFill>
              <a:effectLst/>
              <a:latin typeface="+mn-lt"/>
              <a:ea typeface="+mn-ea"/>
              <a:cs typeface="+mn-cs"/>
            </a:rPr>
            <a:t>百万円を取り崩したことで</a:t>
          </a:r>
          <a:r>
            <a:rPr kumimoji="1" lang="en-US" altLang="ja-JP" sz="1050" b="0" i="0" baseline="0">
              <a:solidFill>
                <a:schemeClr val="dk1"/>
              </a:solidFill>
              <a:effectLst/>
              <a:latin typeface="+mn-lt"/>
              <a:ea typeface="+mn-ea"/>
              <a:cs typeface="+mn-cs"/>
            </a:rPr>
            <a:t>330</a:t>
          </a:r>
          <a:r>
            <a:rPr kumimoji="1" lang="ja-JP" altLang="ja-JP" sz="1050" b="0" i="0" baseline="0">
              <a:solidFill>
                <a:schemeClr val="dk1"/>
              </a:solidFill>
              <a:effectLst/>
              <a:latin typeface="+mn-lt"/>
              <a:ea typeface="+mn-ea"/>
              <a:cs typeface="+mn-cs"/>
            </a:rPr>
            <a:t>百万円の増となり、令和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年度末残高は</a:t>
          </a:r>
          <a:r>
            <a:rPr kumimoji="1" lang="en-US" altLang="ja-JP" sz="1050" b="0" i="0" baseline="0">
              <a:solidFill>
                <a:schemeClr val="dk1"/>
              </a:solidFill>
              <a:effectLst/>
              <a:latin typeface="+mn-lt"/>
              <a:ea typeface="+mn-ea"/>
              <a:cs typeface="+mn-cs"/>
            </a:rPr>
            <a:t>1,605</a:t>
          </a:r>
          <a:r>
            <a:rPr kumimoji="1" lang="ja-JP" altLang="ja-JP" sz="1050" b="0" i="0" baseline="0">
              <a:solidFill>
                <a:schemeClr val="dk1"/>
              </a:solidFill>
              <a:effectLst/>
              <a:latin typeface="+mn-lt"/>
              <a:ea typeface="+mn-ea"/>
              <a:cs typeface="+mn-cs"/>
            </a:rPr>
            <a:t>百万円となった。</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・公共施設マネジメント基金は、</a:t>
          </a:r>
          <a:r>
            <a:rPr kumimoji="1" lang="en-US" altLang="ja-JP" sz="1050" b="0" i="0" baseline="0">
              <a:solidFill>
                <a:schemeClr val="dk1"/>
              </a:solidFill>
              <a:effectLst/>
              <a:latin typeface="+mn-lt"/>
              <a:ea typeface="+mn-ea"/>
              <a:cs typeface="+mn-cs"/>
            </a:rPr>
            <a:t>14</a:t>
          </a:r>
          <a:r>
            <a:rPr kumimoji="1" lang="ja-JP" altLang="en-US" sz="1050" b="0" i="0" baseline="0">
              <a:solidFill>
                <a:schemeClr val="dk1"/>
              </a:solidFill>
              <a:effectLst/>
              <a:latin typeface="+mn-lt"/>
              <a:ea typeface="+mn-ea"/>
              <a:cs typeface="+mn-cs"/>
            </a:rPr>
            <a:t>百万円を積み立て、</a:t>
          </a:r>
          <a:r>
            <a:rPr kumimoji="1" lang="ja-JP" altLang="ja-JP" sz="1050" b="0" i="0" baseline="0">
              <a:solidFill>
                <a:schemeClr val="dk1"/>
              </a:solidFill>
              <a:effectLst/>
              <a:latin typeface="+mn-lt"/>
              <a:ea typeface="+mn-ea"/>
              <a:cs typeface="+mn-cs"/>
            </a:rPr>
            <a:t>市営団地及び教員住宅の解体の財源として</a:t>
          </a:r>
          <a:r>
            <a:rPr kumimoji="1" lang="en-US" altLang="ja-JP" sz="1050" b="0" i="0" baseline="0">
              <a:solidFill>
                <a:schemeClr val="dk1"/>
              </a:solidFill>
              <a:effectLst/>
              <a:latin typeface="+mn-lt"/>
              <a:ea typeface="+mn-ea"/>
              <a:cs typeface="+mn-cs"/>
            </a:rPr>
            <a:t>81</a:t>
          </a:r>
          <a:r>
            <a:rPr kumimoji="1" lang="ja-JP" altLang="ja-JP" sz="1050" b="0" i="0" baseline="0">
              <a:solidFill>
                <a:schemeClr val="dk1"/>
              </a:solidFill>
              <a:effectLst/>
              <a:latin typeface="+mn-lt"/>
              <a:ea typeface="+mn-ea"/>
              <a:cs typeface="+mn-cs"/>
            </a:rPr>
            <a:t>百万円を取り崩した</a:t>
          </a:r>
          <a:r>
            <a:rPr kumimoji="1" lang="ja-JP" altLang="en-US" sz="1050" b="0" i="0" baseline="0">
              <a:solidFill>
                <a:schemeClr val="dk1"/>
              </a:solidFill>
              <a:effectLst/>
              <a:latin typeface="+mn-lt"/>
              <a:ea typeface="+mn-ea"/>
              <a:cs typeface="+mn-cs"/>
            </a:rPr>
            <a:t>ことで</a:t>
          </a:r>
          <a:r>
            <a:rPr kumimoji="1" lang="en-US" altLang="ja-JP" sz="1050" b="0" i="0" baseline="0">
              <a:solidFill>
                <a:schemeClr val="dk1"/>
              </a:solidFill>
              <a:effectLst/>
              <a:latin typeface="+mn-lt"/>
              <a:ea typeface="+mn-ea"/>
              <a:cs typeface="+mn-cs"/>
            </a:rPr>
            <a:t>66</a:t>
          </a:r>
          <a:r>
            <a:rPr kumimoji="1" lang="ja-JP" altLang="en-US" sz="1050" b="0" i="0" baseline="0">
              <a:solidFill>
                <a:schemeClr val="dk1"/>
              </a:solidFill>
              <a:effectLst/>
              <a:latin typeface="+mn-lt"/>
              <a:ea typeface="+mn-ea"/>
              <a:cs typeface="+mn-cs"/>
            </a:rPr>
            <a:t>百万円の減となり</a:t>
          </a:r>
          <a:r>
            <a:rPr kumimoji="1" lang="ja-JP" altLang="ja-JP"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年度末残高は</a:t>
          </a:r>
          <a:r>
            <a:rPr kumimoji="1" lang="en-US" altLang="ja-JP" sz="1050" b="0" i="0" baseline="0">
              <a:solidFill>
                <a:schemeClr val="dk1"/>
              </a:solidFill>
              <a:effectLst/>
              <a:latin typeface="+mn-lt"/>
              <a:ea typeface="+mn-ea"/>
              <a:cs typeface="+mn-cs"/>
            </a:rPr>
            <a:t>919</a:t>
          </a:r>
          <a:r>
            <a:rPr kumimoji="1" lang="ja-JP" altLang="ja-JP" sz="1050" b="0" i="0" baseline="0">
              <a:solidFill>
                <a:schemeClr val="dk1"/>
              </a:solidFill>
              <a:effectLst/>
              <a:latin typeface="+mn-lt"/>
              <a:ea typeface="+mn-ea"/>
              <a:cs typeface="+mn-cs"/>
            </a:rPr>
            <a:t>百万円となった。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・地域振興基金は、ソフト事業の財源として</a:t>
          </a:r>
          <a:r>
            <a:rPr kumimoji="1" lang="en-US" altLang="ja-JP" sz="1050" b="0" i="0" baseline="0">
              <a:solidFill>
                <a:schemeClr val="dk1"/>
              </a:solidFill>
              <a:effectLst/>
              <a:latin typeface="+mn-lt"/>
              <a:ea typeface="+mn-ea"/>
              <a:cs typeface="+mn-cs"/>
            </a:rPr>
            <a:t>169</a:t>
          </a:r>
          <a:r>
            <a:rPr kumimoji="1" lang="ja-JP" altLang="ja-JP" sz="1050" b="0" i="0" baseline="0">
              <a:solidFill>
                <a:schemeClr val="dk1"/>
              </a:solidFill>
              <a:effectLst/>
              <a:latin typeface="+mn-lt"/>
              <a:ea typeface="+mn-ea"/>
              <a:cs typeface="+mn-cs"/>
            </a:rPr>
            <a:t>百万円を取り崩したため、令和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年度末残高は</a:t>
          </a:r>
          <a:r>
            <a:rPr kumimoji="1" lang="en-US" altLang="ja-JP" sz="1050" b="0" i="0" baseline="0">
              <a:solidFill>
                <a:schemeClr val="dk1"/>
              </a:solidFill>
              <a:effectLst/>
              <a:latin typeface="+mn-lt"/>
              <a:ea typeface="+mn-ea"/>
              <a:cs typeface="+mn-cs"/>
            </a:rPr>
            <a:t>872</a:t>
          </a:r>
          <a:r>
            <a:rPr kumimoji="1" lang="ja-JP" altLang="ja-JP" sz="1050" b="0" i="0" baseline="0">
              <a:solidFill>
                <a:schemeClr val="dk1"/>
              </a:solidFill>
              <a:effectLst/>
              <a:latin typeface="+mn-lt"/>
              <a:ea typeface="+mn-ea"/>
              <a:cs typeface="+mn-cs"/>
            </a:rPr>
            <a:t>百万円となった。</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・地域福祉基金は、増減なし。</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・図書館建設基金は、図書館建設関連経費の財源として</a:t>
          </a:r>
          <a:r>
            <a:rPr kumimoji="1" lang="en-US" altLang="ja-JP" sz="1050" b="0" i="0" baseline="0">
              <a:solidFill>
                <a:schemeClr val="dk1"/>
              </a:solidFill>
              <a:effectLst/>
              <a:latin typeface="+mn-lt"/>
              <a:ea typeface="+mn-ea"/>
              <a:cs typeface="+mn-cs"/>
            </a:rPr>
            <a:t>119</a:t>
          </a:r>
          <a:r>
            <a:rPr kumimoji="1" lang="ja-JP" altLang="ja-JP" sz="1050" b="0" i="0" baseline="0">
              <a:solidFill>
                <a:schemeClr val="dk1"/>
              </a:solidFill>
              <a:effectLst/>
              <a:latin typeface="+mn-lt"/>
              <a:ea typeface="+mn-ea"/>
              <a:cs typeface="+mn-cs"/>
            </a:rPr>
            <a:t>百万円を取り崩したため、令和</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年度末残高は</a:t>
          </a:r>
          <a:r>
            <a:rPr kumimoji="1" lang="en-US" altLang="ja-JP" sz="1050" b="0" i="0" baseline="0">
              <a:solidFill>
                <a:schemeClr val="dk1"/>
              </a:solidFill>
              <a:effectLst/>
              <a:latin typeface="+mn-lt"/>
              <a:ea typeface="+mn-ea"/>
              <a:cs typeface="+mn-cs"/>
            </a:rPr>
            <a:t>155</a:t>
          </a:r>
          <a:r>
            <a:rPr kumimoji="1" lang="ja-JP" altLang="ja-JP" sz="1050" b="0" i="0" baseline="0">
              <a:solidFill>
                <a:schemeClr val="dk1"/>
              </a:solidFill>
              <a:effectLst/>
              <a:latin typeface="+mn-lt"/>
              <a:ea typeface="+mn-ea"/>
              <a:cs typeface="+mn-cs"/>
            </a:rPr>
            <a:t>百万円となった</a:t>
          </a:r>
          <a:r>
            <a:rPr kumimoji="1" lang="ja-JP" altLang="en-US" sz="1050" b="0" i="0" baseline="0">
              <a:solidFill>
                <a:schemeClr val="dk1"/>
              </a:solidFill>
              <a:effectLst/>
              <a:latin typeface="+mn-lt"/>
              <a:ea typeface="+mn-ea"/>
              <a:cs typeface="+mn-cs"/>
            </a:rPr>
            <a:t>。</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・ふるさと応援基金は、寄附金を積み立てながら、今後も地場産業の育成等の事業の財源として活用していく。</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・公共施設マネジメント基金は、公共施設等総合管理計画アクションプランに基づく計画的な老朽化対策事業及び除却事業の財源として活用していく。</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・地域振興基金は、今後は積立は行わず、計画的に旧町単位の地域振興、住民の一体感醸成のためのソフト事業の財源として活用していく。</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・地域福祉基金は、老朽化している老人福祉センターの整備等に活用する。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・図書館建設基金は、図書館建設費等の財源として活用する。</a:t>
          </a:r>
          <a:endParaRPr lang="ja-JP" altLang="ja-JP" sz="105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　令和</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年度一般会計決算剰余金のうち地方財政法の規定による</a:t>
          </a:r>
          <a:r>
            <a:rPr lang="en-US" altLang="ja-JP" sz="1300">
              <a:solidFill>
                <a:schemeClr val="dk1"/>
              </a:solidFill>
              <a:effectLst/>
              <a:latin typeface="+mn-lt"/>
              <a:ea typeface="+mn-ea"/>
              <a:cs typeface="+mn-cs"/>
            </a:rPr>
            <a:t>2</a:t>
          </a:r>
          <a:r>
            <a:rPr lang="ja-JP" altLang="ja-JP" sz="1300">
              <a:solidFill>
                <a:schemeClr val="dk1"/>
              </a:solidFill>
              <a:effectLst/>
              <a:latin typeface="+mn-lt"/>
              <a:ea typeface="+mn-ea"/>
              <a:cs typeface="+mn-cs"/>
            </a:rPr>
            <a:t>分の</a:t>
          </a:r>
          <a:r>
            <a:rPr lang="en-US" altLang="ja-JP" sz="1300">
              <a:solidFill>
                <a:schemeClr val="dk1"/>
              </a:solidFill>
              <a:effectLst/>
              <a:latin typeface="+mn-lt"/>
              <a:ea typeface="+mn-ea"/>
              <a:cs typeface="+mn-cs"/>
            </a:rPr>
            <a:t>1</a:t>
          </a:r>
          <a:r>
            <a:rPr lang="ja-JP" altLang="ja-JP" sz="1300">
              <a:solidFill>
                <a:schemeClr val="dk1"/>
              </a:solidFill>
              <a:effectLst/>
              <a:latin typeface="+mn-lt"/>
              <a:ea typeface="+mn-ea"/>
              <a:cs typeface="+mn-cs"/>
            </a:rPr>
            <a:t>を下らない金額及び基金運用利子等の計</a:t>
          </a:r>
          <a:r>
            <a:rPr lang="en-US" altLang="ja-JP" sz="1300">
              <a:solidFill>
                <a:schemeClr val="dk1"/>
              </a:solidFill>
              <a:effectLst/>
              <a:latin typeface="+mn-lt"/>
              <a:ea typeface="+mn-ea"/>
              <a:cs typeface="+mn-cs"/>
            </a:rPr>
            <a:t>881</a:t>
          </a:r>
          <a:r>
            <a:rPr lang="ja-JP" altLang="ja-JP" sz="1300">
              <a:solidFill>
                <a:schemeClr val="dk1"/>
              </a:solidFill>
              <a:effectLst/>
              <a:latin typeface="+mn-lt"/>
              <a:ea typeface="+mn-ea"/>
              <a:cs typeface="+mn-cs"/>
            </a:rPr>
            <a:t>百万円を財政調整基金に積み立てた。なお、令和</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年度では財政調整基金の取り崩しを行わなかったため、令和</a:t>
          </a:r>
          <a:r>
            <a:rPr lang="en-US" altLang="ja-JP" sz="1300">
              <a:solidFill>
                <a:schemeClr val="dk1"/>
              </a:solidFill>
              <a:effectLst/>
              <a:latin typeface="+mn-lt"/>
              <a:ea typeface="+mn-ea"/>
              <a:cs typeface="+mn-cs"/>
            </a:rPr>
            <a:t>3</a:t>
          </a:r>
          <a:r>
            <a:rPr lang="ja-JP" altLang="ja-JP" sz="1300">
              <a:solidFill>
                <a:schemeClr val="dk1"/>
              </a:solidFill>
              <a:effectLst/>
              <a:latin typeface="+mn-lt"/>
              <a:ea typeface="+mn-ea"/>
              <a:cs typeface="+mn-cs"/>
            </a:rPr>
            <a:t>年度末残高は</a:t>
          </a:r>
          <a:r>
            <a:rPr lang="en-US" altLang="ja-JP" sz="1300">
              <a:solidFill>
                <a:schemeClr val="dk1"/>
              </a:solidFill>
              <a:effectLst/>
              <a:latin typeface="+mn-lt"/>
              <a:ea typeface="+mn-ea"/>
              <a:cs typeface="+mn-cs"/>
            </a:rPr>
            <a:t>3,584</a:t>
          </a:r>
          <a:r>
            <a:rPr lang="ja-JP" altLang="ja-JP" sz="1300">
              <a:solidFill>
                <a:schemeClr val="dk1"/>
              </a:solidFill>
              <a:effectLst/>
              <a:latin typeface="+mn-lt"/>
              <a:ea typeface="+mn-ea"/>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自然災害や新型コロナウイルス感染拡大等の</a:t>
          </a:r>
          <a:r>
            <a:rPr kumimoji="1" lang="ja-JP" altLang="en-US" sz="1300" b="0" i="0" baseline="0">
              <a:solidFill>
                <a:schemeClr val="dk1"/>
              </a:solidFill>
              <a:effectLst/>
              <a:latin typeface="+mn-lt"/>
              <a:ea typeface="+mn-ea"/>
              <a:cs typeface="+mn-cs"/>
            </a:rPr>
            <a:t>不測</a:t>
          </a:r>
          <a:r>
            <a:rPr kumimoji="1" lang="ja-JP" altLang="ja-JP" sz="1300" b="0" i="0" baseline="0">
              <a:solidFill>
                <a:schemeClr val="dk1"/>
              </a:solidFill>
              <a:effectLst/>
              <a:latin typeface="+mn-lt"/>
              <a:ea typeface="+mn-ea"/>
              <a:cs typeface="+mn-cs"/>
            </a:rPr>
            <a:t>の事態の備えとして、財政再生基準による実質赤字を回避できる標準財政規模の</a:t>
          </a:r>
          <a:r>
            <a:rPr kumimoji="1" lang="en-US" altLang="ja-JP" sz="1300" b="0" i="0" baseline="0">
              <a:solidFill>
                <a:schemeClr val="dk1"/>
              </a:solidFill>
              <a:effectLst/>
              <a:latin typeface="+mn-lt"/>
              <a:ea typeface="+mn-ea"/>
              <a:cs typeface="+mn-cs"/>
            </a:rPr>
            <a:t>20</a:t>
          </a:r>
          <a:r>
            <a:rPr kumimoji="1" lang="ja-JP" altLang="ja-JP" sz="1300" b="0" i="0" baseline="0">
              <a:solidFill>
                <a:schemeClr val="dk1"/>
              </a:solidFill>
              <a:effectLst/>
              <a:latin typeface="+mn-lt"/>
              <a:ea typeface="+mn-ea"/>
              <a:cs typeface="+mn-cs"/>
            </a:rPr>
            <a:t>％を基本として保有する。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利子</a:t>
          </a:r>
          <a:r>
            <a:rPr kumimoji="1" lang="en-US" altLang="ja-JP" sz="1300" b="0" i="0" baseline="0">
              <a:solidFill>
                <a:schemeClr val="dk1"/>
              </a:solidFill>
              <a:effectLst/>
              <a:latin typeface="+mn-lt"/>
              <a:ea typeface="+mn-ea"/>
              <a:cs typeface="+mn-cs"/>
            </a:rPr>
            <a:t>273</a:t>
          </a:r>
          <a:r>
            <a:rPr kumimoji="1" lang="ja-JP" altLang="ja-JP" sz="1300" b="0" i="0" baseline="0">
              <a:solidFill>
                <a:schemeClr val="dk1"/>
              </a:solidFill>
              <a:effectLst/>
              <a:latin typeface="+mn-lt"/>
              <a:ea typeface="+mn-ea"/>
              <a:cs typeface="+mn-cs"/>
            </a:rPr>
            <a:t>千円の積立による増。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26</a:t>
          </a:r>
          <a:r>
            <a:rPr kumimoji="1" lang="ja-JP" altLang="ja-JP" sz="1300" b="0" i="0" baseline="0">
              <a:solidFill>
                <a:schemeClr val="dk1"/>
              </a:solidFill>
              <a:effectLst/>
              <a:latin typeface="+mn-lt"/>
              <a:ea typeface="+mn-ea"/>
              <a:cs typeface="+mn-cs"/>
            </a:rPr>
            <a:t>年度に繰上償還を行った後、経済事情の変動等により財源が不足する場合において、償還の財源とするため</a:t>
          </a:r>
          <a:r>
            <a:rPr kumimoji="1" lang="en-US" altLang="ja-JP" sz="1300" b="0" i="0" baseline="0">
              <a:solidFill>
                <a:schemeClr val="dk1"/>
              </a:solidFill>
              <a:effectLst/>
              <a:latin typeface="+mn-lt"/>
              <a:ea typeface="+mn-ea"/>
              <a:cs typeface="+mn-cs"/>
            </a:rPr>
            <a:t>600</a:t>
          </a:r>
          <a:r>
            <a:rPr kumimoji="1" lang="ja-JP" altLang="ja-JP" sz="1300" b="0" i="0" baseline="0">
              <a:solidFill>
                <a:schemeClr val="dk1"/>
              </a:solidFill>
              <a:effectLst/>
              <a:latin typeface="+mn-lt"/>
              <a:ea typeface="+mn-ea"/>
              <a:cs typeface="+mn-cs"/>
            </a:rPr>
            <a:t>百万円を積み立て、その後は利子を積み立てているが、今後も同様に利子の積み立てを行っていく。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826815" y="9049109"/>
          <a:ext cx="1380227"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207042"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87268"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967494" y="9049109"/>
          <a:ext cx="1380227"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347721" y="9049109"/>
          <a:ext cx="1380226" cy="33643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826815" y="12715336"/>
          <a:ext cx="1380227"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207042"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87268"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967494" y="12715336"/>
          <a:ext cx="1380227"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347721" y="12715336"/>
          <a:ext cx="1380226" cy="3278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68759" cy="6355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439306" y="190500"/>
          <a:ext cx="357121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447453" y="215900"/>
          <a:ext cx="3544019"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472134" y="241300"/>
          <a:ext cx="3487588" cy="4450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96910" y="190500"/>
          <a:ext cx="2409046" cy="559339"/>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922310" y="215900"/>
          <a:ext cx="2364596" cy="50853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947710" y="241300"/>
          <a:ext cx="2325418" cy="457739"/>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9468" y="884867"/>
          <a:ext cx="9142023" cy="1712942"/>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3772" y="916617"/>
          <a:ext cx="1253945"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71470" y="916617"/>
          <a:ext cx="1207698"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79168" y="916617"/>
          <a:ext cx="1380227" cy="1649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59395" y="935667"/>
          <a:ext cx="1834311"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93706" y="935667"/>
          <a:ext cx="1144917"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401404" y="948367"/>
          <a:ext cx="581085" cy="9049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59395" y="1683050"/>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57206" y="1683050"/>
          <a:ext cx="3324285"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0040129" y="884867"/>
          <a:ext cx="1380226" cy="122758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73880" y="948367"/>
          <a:ext cx="1207698" cy="24932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73880" y="1210394"/>
          <a:ext cx="1207698" cy="4980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73880" y="1538198"/>
          <a:ext cx="1325353" cy="6250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104707" y="1037267"/>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58682" y="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58682" y="129929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203132" y="1538198"/>
          <a:ext cx="0" cy="13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123757" y="1538198"/>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203132" y="1768775"/>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123757" y="1904101"/>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6918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25613"/>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51817"/>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385568"/>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1932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285" y="4117376"/>
          <a:ext cx="3846423"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4509" y="4480689"/>
          <a:ext cx="1563004"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75792" y="4464018"/>
          <a:ext cx="764863"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47908"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47908"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328134"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328134"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8353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8353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285" y="4793950"/>
          <a:ext cx="3846423"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474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474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305665" y="5070954"/>
          <a:ext cx="4127979"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類似団体とほぼ同じ水準で推移しており、上昇傾向にある。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本市は、上天草市公共施設等総合管理計画（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年度策定）及び同アクションプラン（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年度策定）において、適正な施設規模及び配置の見直し、計画的な施設整備及び長寿命化、統廃合等を計画的に進めることとしており、今後、当該計画等の推進により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本比率は改善すると見込んでいる。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321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285" y="685374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32011" y="676857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52285" y="6517636"/>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32011" y="64238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52285" y="6172899"/>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83306" y="60790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52285" y="5828162"/>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83306" y="57343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52285" y="5483425"/>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83306" y="5389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52285" y="5138687"/>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83306" y="50524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52285" y="4793950"/>
          <a:ext cx="384642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16632" y="470769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52285" y="4793950"/>
          <a:ext cx="3846423"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319390" y="5066721"/>
          <a:ext cx="1270" cy="128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372095" y="635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233114" y="6350664"/>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372095" y="485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233114" y="5066721"/>
          <a:ext cx="1770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372095" y="567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270495" y="582054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3631182" y="5807948"/>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2941068" y="5795354"/>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250955" y="5791755"/>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560842" y="5770165"/>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1614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5221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8320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1419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518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91" name="楕円 90"/>
        <xdr:cNvSpPr/>
      </xdr:nvSpPr>
      <xdr:spPr>
        <a:xfrm>
          <a:off x="4270495" y="585292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92" name="有形固定資産減価償却率該当値テキスト"/>
        <xdr:cNvSpPr txBox="1"/>
      </xdr:nvSpPr>
      <xdr:spPr>
        <a:xfrm>
          <a:off x="4372095" y="583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93" name="楕円 92"/>
        <xdr:cNvSpPr/>
      </xdr:nvSpPr>
      <xdr:spPr>
        <a:xfrm>
          <a:off x="3631182" y="5842132"/>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21590</xdr:rowOff>
    </xdr:to>
    <xdr:cxnSp macro="">
      <xdr:nvCxnSpPr>
        <xdr:cNvPr id="94" name="直線コネクタ 93"/>
        <xdr:cNvCxnSpPr/>
      </xdr:nvCxnSpPr>
      <xdr:spPr>
        <a:xfrm>
          <a:off x="3681982" y="5885384"/>
          <a:ext cx="639313"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104458</xdr:rowOff>
    </xdr:from>
    <xdr:to>
      <xdr:col>15</xdr:col>
      <xdr:colOff>187325</xdr:colOff>
      <xdr:row>31</xdr:row>
      <xdr:rowOff>34608</xdr:rowOff>
    </xdr:to>
    <xdr:sp macro="" textlink="">
      <xdr:nvSpPr>
        <xdr:cNvPr id="95" name="楕円 94"/>
        <xdr:cNvSpPr/>
      </xdr:nvSpPr>
      <xdr:spPr>
        <a:xfrm>
          <a:off x="2941068" y="5815145"/>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155258</xdr:rowOff>
    </xdr:from>
    <xdr:to>
      <xdr:col>19</xdr:col>
      <xdr:colOff>136525</xdr:colOff>
      <xdr:row>31</xdr:row>
      <xdr:rowOff>10795</xdr:rowOff>
    </xdr:to>
    <xdr:cxnSp macro="">
      <xdr:nvCxnSpPr>
        <xdr:cNvPr id="96" name="直線コネクタ 95"/>
        <xdr:cNvCxnSpPr/>
      </xdr:nvCxnSpPr>
      <xdr:spPr>
        <a:xfrm>
          <a:off x="2991868" y="5865945"/>
          <a:ext cx="690114" cy="1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91863</xdr:rowOff>
    </xdr:from>
    <xdr:to>
      <xdr:col>11</xdr:col>
      <xdr:colOff>187325</xdr:colOff>
      <xdr:row>31</xdr:row>
      <xdr:rowOff>22013</xdr:rowOff>
    </xdr:to>
    <xdr:sp macro="" textlink="">
      <xdr:nvSpPr>
        <xdr:cNvPr id="97" name="楕円 96"/>
        <xdr:cNvSpPr/>
      </xdr:nvSpPr>
      <xdr:spPr>
        <a:xfrm>
          <a:off x="2250955" y="5802550"/>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30</xdr:row>
      <xdr:rowOff>155258</xdr:rowOff>
    </xdr:to>
    <xdr:cxnSp macro="">
      <xdr:nvCxnSpPr>
        <xdr:cNvPr id="98" name="直線コネクタ 97"/>
        <xdr:cNvCxnSpPr/>
      </xdr:nvCxnSpPr>
      <xdr:spPr>
        <a:xfrm>
          <a:off x="2301755" y="5853350"/>
          <a:ext cx="690113"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72072</xdr:rowOff>
    </xdr:from>
    <xdr:to>
      <xdr:col>7</xdr:col>
      <xdr:colOff>187325</xdr:colOff>
      <xdr:row>31</xdr:row>
      <xdr:rowOff>2222</xdr:rowOff>
    </xdr:to>
    <xdr:sp macro="" textlink="">
      <xdr:nvSpPr>
        <xdr:cNvPr id="99" name="楕円 98"/>
        <xdr:cNvSpPr/>
      </xdr:nvSpPr>
      <xdr:spPr>
        <a:xfrm>
          <a:off x="1560842" y="5782759"/>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122872</xdr:rowOff>
    </xdr:from>
    <xdr:to>
      <xdr:col>11</xdr:col>
      <xdr:colOff>136525</xdr:colOff>
      <xdr:row>30</xdr:row>
      <xdr:rowOff>142663</xdr:rowOff>
    </xdr:to>
    <xdr:cxnSp macro="">
      <xdr:nvCxnSpPr>
        <xdr:cNvPr id="100" name="直線コネクタ 99"/>
        <xdr:cNvCxnSpPr/>
      </xdr:nvCxnSpPr>
      <xdr:spPr>
        <a:xfrm>
          <a:off x="1611642" y="5833559"/>
          <a:ext cx="690113"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xdr:cNvSpPr txBox="1"/>
      </xdr:nvSpPr>
      <xdr:spPr>
        <a:xfrm>
          <a:off x="3484697" y="559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xdr:cNvSpPr txBox="1"/>
      </xdr:nvSpPr>
      <xdr:spPr>
        <a:xfrm>
          <a:off x="2807284" y="557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117171" y="557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xdr:cNvSpPr txBox="1"/>
      </xdr:nvSpPr>
      <xdr:spPr>
        <a:xfrm>
          <a:off x="1427058" y="555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52722</xdr:rowOff>
    </xdr:from>
    <xdr:ext cx="405111" cy="259045"/>
    <xdr:sp macro="" textlink="">
      <xdr:nvSpPr>
        <xdr:cNvPr id="105" name="n_1mainValue有形固定資産減価償却率"/>
        <xdr:cNvSpPr txBox="1"/>
      </xdr:nvSpPr>
      <xdr:spPr>
        <a:xfrm>
          <a:off x="3484697" y="5927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25735</xdr:rowOff>
    </xdr:from>
    <xdr:ext cx="405111" cy="259045"/>
    <xdr:sp macro="" textlink="">
      <xdr:nvSpPr>
        <xdr:cNvPr id="106" name="n_2mainValue有形固定資産減価償却率"/>
        <xdr:cNvSpPr txBox="1"/>
      </xdr:nvSpPr>
      <xdr:spPr>
        <a:xfrm>
          <a:off x="2807284" y="590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107" name="n_3mainValue有形固定資産減価償却率"/>
        <xdr:cNvSpPr txBox="1"/>
      </xdr:nvSpPr>
      <xdr:spPr>
        <a:xfrm>
          <a:off x="2117171" y="5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164799</xdr:rowOff>
    </xdr:from>
    <xdr:ext cx="405111" cy="259045"/>
    <xdr:sp macro="" textlink="">
      <xdr:nvSpPr>
        <xdr:cNvPr id="108" name="n_4mainValue有形固定資産減価償却率"/>
        <xdr:cNvSpPr txBox="1"/>
      </xdr:nvSpPr>
      <xdr:spPr>
        <a:xfrm>
          <a:off x="1427058" y="5875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0250757" y="4117376"/>
          <a:ext cx="3828451" cy="3106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1213170" y="4480689"/>
          <a:ext cx="944655" cy="2606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515012" y="4464018"/>
          <a:ext cx="866114" cy="2939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4046380"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4046380"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426606" y="4240961"/>
          <a:ext cx="1380227"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426606" y="4428047"/>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915861" y="4240961"/>
          <a:ext cx="1380226" cy="25058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915861" y="4428047"/>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0250757" y="4793950"/>
          <a:ext cx="3828451" cy="205979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4327936" y="4793950"/>
          <a:ext cx="4313208" cy="20597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4327936" y="4857450"/>
          <a:ext cx="4140680"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404136" y="5070954"/>
          <a:ext cx="4127980" cy="170251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類似団体平均を大きく下回っており、健全な状態にある。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本市は、財政調整基金残高を一定額以上確保するよう努めて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、交付税措置率が高い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過疎対策事業債や合併特例債を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活用していること等から、今後も健全な状態を維持すると見込んでいる。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0212657" y="461099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0250757" y="685374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758348" y="676857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0250757" y="6561493"/>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758348" y="647524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0250757" y="626816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812511" y="618190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0250757" y="5974828"/>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812511" y="58810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0250757" y="5681496"/>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812511" y="558769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0250757" y="5379537"/>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812511" y="529436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0250757" y="5087282"/>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915103" y="500102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0250757" y="4793950"/>
          <a:ext cx="382845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0250757" y="4793950"/>
          <a:ext cx="3828451" cy="205979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3399890" y="5249833"/>
          <a:ext cx="1269" cy="119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3452595" y="644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3330867" y="644520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3452595" y="504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3330867" y="524983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3452595" y="5792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3368967" y="5814219"/>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2711682" y="602812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2021568" y="609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1331455" y="60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0641342" y="604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324196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602653"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912540"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1222427"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532314" y="69007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30244</xdr:rowOff>
    </xdr:from>
    <xdr:to>
      <xdr:col>76</xdr:col>
      <xdr:colOff>73025</xdr:colOff>
      <xdr:row>29</xdr:row>
      <xdr:rowOff>131844</xdr:rowOff>
    </xdr:to>
    <xdr:sp macro="" textlink="">
      <xdr:nvSpPr>
        <xdr:cNvPr id="155" name="楕円 154"/>
        <xdr:cNvSpPr/>
      </xdr:nvSpPr>
      <xdr:spPr>
        <a:xfrm>
          <a:off x="13368967" y="5577029"/>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53121</xdr:rowOff>
    </xdr:from>
    <xdr:ext cx="469744" cy="259045"/>
    <xdr:sp macro="" textlink="">
      <xdr:nvSpPr>
        <xdr:cNvPr id="156" name="債務償還比率該当値テキスト"/>
        <xdr:cNvSpPr txBox="1"/>
      </xdr:nvSpPr>
      <xdr:spPr>
        <a:xfrm>
          <a:off x="13452595" y="54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120459</xdr:rowOff>
    </xdr:from>
    <xdr:to>
      <xdr:col>72</xdr:col>
      <xdr:colOff>123825</xdr:colOff>
      <xdr:row>30</xdr:row>
      <xdr:rowOff>50609</xdr:rowOff>
    </xdr:to>
    <xdr:sp macro="" textlink="">
      <xdr:nvSpPr>
        <xdr:cNvPr id="157" name="楕円 156"/>
        <xdr:cNvSpPr/>
      </xdr:nvSpPr>
      <xdr:spPr>
        <a:xfrm>
          <a:off x="12711682" y="566724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81044</xdr:rowOff>
    </xdr:from>
    <xdr:to>
      <xdr:col>76</xdr:col>
      <xdr:colOff>22225</xdr:colOff>
      <xdr:row>29</xdr:row>
      <xdr:rowOff>171259</xdr:rowOff>
    </xdr:to>
    <xdr:cxnSp macro="">
      <xdr:nvCxnSpPr>
        <xdr:cNvPr id="158" name="直線コネクタ 157"/>
        <xdr:cNvCxnSpPr/>
      </xdr:nvCxnSpPr>
      <xdr:spPr>
        <a:xfrm flipV="1">
          <a:off x="12762482" y="5627829"/>
          <a:ext cx="639313" cy="8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134956</xdr:rowOff>
    </xdr:from>
    <xdr:to>
      <xdr:col>68</xdr:col>
      <xdr:colOff>123825</xdr:colOff>
      <xdr:row>30</xdr:row>
      <xdr:rowOff>65106</xdr:rowOff>
    </xdr:to>
    <xdr:sp macro="" textlink="">
      <xdr:nvSpPr>
        <xdr:cNvPr id="159" name="楕円 158"/>
        <xdr:cNvSpPr/>
      </xdr:nvSpPr>
      <xdr:spPr>
        <a:xfrm>
          <a:off x="12021568" y="568174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171259</xdr:rowOff>
    </xdr:from>
    <xdr:to>
      <xdr:col>72</xdr:col>
      <xdr:colOff>73025</xdr:colOff>
      <xdr:row>30</xdr:row>
      <xdr:rowOff>14306</xdr:rowOff>
    </xdr:to>
    <xdr:cxnSp macro="">
      <xdr:nvCxnSpPr>
        <xdr:cNvPr id="160" name="直線コネクタ 159"/>
        <xdr:cNvCxnSpPr/>
      </xdr:nvCxnSpPr>
      <xdr:spPr>
        <a:xfrm flipV="1">
          <a:off x="12072368" y="5709418"/>
          <a:ext cx="690114"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6187</xdr:rowOff>
    </xdr:from>
    <xdr:to>
      <xdr:col>64</xdr:col>
      <xdr:colOff>123825</xdr:colOff>
      <xdr:row>29</xdr:row>
      <xdr:rowOff>107787</xdr:rowOff>
    </xdr:to>
    <xdr:sp macro="" textlink="">
      <xdr:nvSpPr>
        <xdr:cNvPr id="161" name="楕円 160"/>
        <xdr:cNvSpPr/>
      </xdr:nvSpPr>
      <xdr:spPr>
        <a:xfrm>
          <a:off x="11331455" y="55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56987</xdr:rowOff>
    </xdr:from>
    <xdr:to>
      <xdr:col>68</xdr:col>
      <xdr:colOff>73025</xdr:colOff>
      <xdr:row>30</xdr:row>
      <xdr:rowOff>14306</xdr:rowOff>
    </xdr:to>
    <xdr:cxnSp macro="">
      <xdr:nvCxnSpPr>
        <xdr:cNvPr id="162" name="直線コネクタ 161"/>
        <xdr:cNvCxnSpPr/>
      </xdr:nvCxnSpPr>
      <xdr:spPr>
        <a:xfrm>
          <a:off x="11382255" y="5603772"/>
          <a:ext cx="690113" cy="1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18216</xdr:rowOff>
    </xdr:from>
    <xdr:to>
      <xdr:col>60</xdr:col>
      <xdr:colOff>123825</xdr:colOff>
      <xdr:row>29</xdr:row>
      <xdr:rowOff>119816</xdr:rowOff>
    </xdr:to>
    <xdr:sp macro="" textlink="">
      <xdr:nvSpPr>
        <xdr:cNvPr id="163" name="楕円 162"/>
        <xdr:cNvSpPr/>
      </xdr:nvSpPr>
      <xdr:spPr>
        <a:xfrm>
          <a:off x="10641342" y="55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56987</xdr:rowOff>
    </xdr:from>
    <xdr:to>
      <xdr:col>64</xdr:col>
      <xdr:colOff>73025</xdr:colOff>
      <xdr:row>29</xdr:row>
      <xdr:rowOff>69016</xdr:rowOff>
    </xdr:to>
    <xdr:cxnSp macro="">
      <xdr:nvCxnSpPr>
        <xdr:cNvPr id="164" name="直線コネクタ 163"/>
        <xdr:cNvCxnSpPr/>
      </xdr:nvCxnSpPr>
      <xdr:spPr>
        <a:xfrm flipV="1">
          <a:off x="10692142" y="5603772"/>
          <a:ext cx="690113"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2532880" y="61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1855467" y="618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1165354" y="615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0475241" y="613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67136</xdr:rowOff>
    </xdr:from>
    <xdr:ext cx="469744" cy="259045"/>
    <xdr:sp macro="" textlink="">
      <xdr:nvSpPr>
        <xdr:cNvPr id="169" name="n_1mainValue債務償還比率"/>
        <xdr:cNvSpPr txBox="1"/>
      </xdr:nvSpPr>
      <xdr:spPr>
        <a:xfrm>
          <a:off x="12532880" y="5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81633</xdr:rowOff>
    </xdr:from>
    <xdr:ext cx="469744" cy="259045"/>
    <xdr:sp macro="" textlink="">
      <xdr:nvSpPr>
        <xdr:cNvPr id="170" name="n_2mainValue債務償還比率"/>
        <xdr:cNvSpPr txBox="1"/>
      </xdr:nvSpPr>
      <xdr:spPr>
        <a:xfrm>
          <a:off x="11855467" y="546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124314</xdr:rowOff>
    </xdr:from>
    <xdr:ext cx="469744" cy="259045"/>
    <xdr:sp macro="" textlink="">
      <xdr:nvSpPr>
        <xdr:cNvPr id="171" name="n_3mainValue債務償還比率"/>
        <xdr:cNvSpPr txBox="1"/>
      </xdr:nvSpPr>
      <xdr:spPr>
        <a:xfrm>
          <a:off x="11165354" y="534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136343</xdr:rowOff>
    </xdr:from>
    <xdr:ext cx="469744" cy="259045"/>
    <xdr:sp macro="" textlink="">
      <xdr:nvSpPr>
        <xdr:cNvPr id="172" name="n_4mainValue債務償還比率"/>
        <xdr:cNvSpPr txBox="1"/>
      </xdr:nvSpPr>
      <xdr:spPr>
        <a:xfrm>
          <a:off x="10475241" y="535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52285" y="7717766"/>
          <a:ext cx="5348378" cy="336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52285" y="11383094"/>
          <a:ext cx="5348378" cy="3278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32629" y="796529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328134" y="10527701"/>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32629" y="1159659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328134" y="14231728"/>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510547" y="1647645"/>
          <a:ext cx="332356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6849"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90113" y="693060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6849"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90113" y="65647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0969"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90113" y="62063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0969"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90113" y="584044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0969"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90113" y="54745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0969" y="53398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7118" y="49739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203544" y="5522164"/>
          <a:ext cx="0" cy="1404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242279" y="693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133251" y="692679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242279" y="530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133251" y="55221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242279" y="623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153379" y="624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405038" y="620698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87925" y="618602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88783" y="617840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89642" y="615173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xdr:cNvSpPr/>
      </xdr:nvSpPr>
      <xdr:spPr>
        <a:xfrm>
          <a:off x="4153379" y="602021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xdr:cNvSpPr txBox="1"/>
      </xdr:nvSpPr>
      <xdr:spPr>
        <a:xfrm>
          <a:off x="4242279" y="587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xdr:cNvSpPr/>
      </xdr:nvSpPr>
      <xdr:spPr>
        <a:xfrm>
          <a:off x="3405038" y="598592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161925</xdr:rowOff>
    </xdr:to>
    <xdr:cxnSp macro="">
      <xdr:nvCxnSpPr>
        <xdr:cNvPr id="76" name="直線コネクタ 75"/>
        <xdr:cNvCxnSpPr/>
      </xdr:nvCxnSpPr>
      <xdr:spPr>
        <a:xfrm>
          <a:off x="3447211" y="6036729"/>
          <a:ext cx="756968"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77" name="楕円 76"/>
        <xdr:cNvSpPr/>
      </xdr:nvSpPr>
      <xdr:spPr>
        <a:xfrm>
          <a:off x="2587925" y="595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95250</xdr:rowOff>
    </xdr:from>
    <xdr:to>
      <xdr:col>19</xdr:col>
      <xdr:colOff>177800</xdr:colOff>
      <xdr:row>36</xdr:row>
      <xdr:rowOff>127635</xdr:rowOff>
    </xdr:to>
    <xdr:cxnSp macro="">
      <xdr:nvCxnSpPr>
        <xdr:cNvPr id="78" name="直線コネクタ 77"/>
        <xdr:cNvCxnSpPr/>
      </xdr:nvCxnSpPr>
      <xdr:spPr>
        <a:xfrm>
          <a:off x="2638725" y="6004344"/>
          <a:ext cx="808486"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xdr:rowOff>
    </xdr:from>
    <xdr:to>
      <xdr:col>10</xdr:col>
      <xdr:colOff>165100</xdr:colOff>
      <xdr:row>36</xdr:row>
      <xdr:rowOff>117475</xdr:rowOff>
    </xdr:to>
    <xdr:sp macro="" textlink="">
      <xdr:nvSpPr>
        <xdr:cNvPr id="79" name="楕円 78"/>
        <xdr:cNvSpPr/>
      </xdr:nvSpPr>
      <xdr:spPr>
        <a:xfrm>
          <a:off x="1788783" y="59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66675</xdr:rowOff>
    </xdr:from>
    <xdr:to>
      <xdr:col>15</xdr:col>
      <xdr:colOff>50800</xdr:colOff>
      <xdr:row>36</xdr:row>
      <xdr:rowOff>95250</xdr:rowOff>
    </xdr:to>
    <xdr:cxnSp macro="">
      <xdr:nvCxnSpPr>
        <xdr:cNvPr id="80" name="直線コネクタ 79"/>
        <xdr:cNvCxnSpPr/>
      </xdr:nvCxnSpPr>
      <xdr:spPr>
        <a:xfrm>
          <a:off x="1839583" y="5975769"/>
          <a:ext cx="799142"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158750</xdr:rowOff>
    </xdr:from>
    <xdr:to>
      <xdr:col>6</xdr:col>
      <xdr:colOff>38100</xdr:colOff>
      <xdr:row>36</xdr:row>
      <xdr:rowOff>88900</xdr:rowOff>
    </xdr:to>
    <xdr:sp macro="" textlink="">
      <xdr:nvSpPr>
        <xdr:cNvPr id="81" name="楕円 80"/>
        <xdr:cNvSpPr/>
      </xdr:nvSpPr>
      <xdr:spPr>
        <a:xfrm>
          <a:off x="989642" y="5903942"/>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38100</xdr:rowOff>
    </xdr:from>
    <xdr:to>
      <xdr:col>10</xdr:col>
      <xdr:colOff>114300</xdr:colOff>
      <xdr:row>36</xdr:row>
      <xdr:rowOff>66675</xdr:rowOff>
    </xdr:to>
    <xdr:cxnSp macro="">
      <xdr:nvCxnSpPr>
        <xdr:cNvPr id="82" name="直線コネクタ 81"/>
        <xdr:cNvCxnSpPr/>
      </xdr:nvCxnSpPr>
      <xdr:spPr>
        <a:xfrm>
          <a:off x="1031815" y="5947194"/>
          <a:ext cx="807768"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258553" y="6292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454140" y="627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54999" y="626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55857" y="62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道路】&#10;有形固定資産減価償却率"/>
        <xdr:cNvSpPr txBox="1"/>
      </xdr:nvSpPr>
      <xdr:spPr>
        <a:xfrm>
          <a:off x="3258553" y="57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162577</xdr:rowOff>
    </xdr:from>
    <xdr:ext cx="405111" cy="259045"/>
    <xdr:sp macro="" textlink="">
      <xdr:nvSpPr>
        <xdr:cNvPr id="88" name="n_2mainValue【道路】&#10;有形固定資産減価償却率"/>
        <xdr:cNvSpPr txBox="1"/>
      </xdr:nvSpPr>
      <xdr:spPr>
        <a:xfrm>
          <a:off x="2454140" y="5743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134002</xdr:rowOff>
    </xdr:from>
    <xdr:ext cx="405111" cy="259045"/>
    <xdr:sp macro="" textlink="">
      <xdr:nvSpPr>
        <xdr:cNvPr id="89" name="n_3mainValue【道路】&#10;有形固定資産減価償却率"/>
        <xdr:cNvSpPr txBox="1"/>
      </xdr:nvSpPr>
      <xdr:spPr>
        <a:xfrm>
          <a:off x="1654999" y="571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105427</xdr:rowOff>
    </xdr:from>
    <xdr:ext cx="405111" cy="259045"/>
    <xdr:sp macro="" textlink="">
      <xdr:nvSpPr>
        <xdr:cNvPr id="90" name="n_4mainValue【道路】&#10;有形固定資産減価償却率"/>
        <xdr:cNvSpPr txBox="1"/>
      </xdr:nvSpPr>
      <xdr:spPr>
        <a:xfrm>
          <a:off x="855857" y="5686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54862" y="4925683"/>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992962" y="686195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561727" y="67272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992962" y="641985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515578" y="62851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992962" y="598529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451458" y="58506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992962" y="555073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451458" y="54160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451458"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489140" y="5473107"/>
          <a:ext cx="0" cy="138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527157" y="686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418128" y="685800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527157" y="525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418128" y="5473107"/>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9527157" y="642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456228" y="6562369"/>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689915" y="657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890774" y="658400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073660" y="65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274519" y="66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37040</xdr:rowOff>
    </xdr:from>
    <xdr:to>
      <xdr:col>55</xdr:col>
      <xdr:colOff>50800</xdr:colOff>
      <xdr:row>40</xdr:row>
      <xdr:rowOff>138640</xdr:rowOff>
    </xdr:to>
    <xdr:sp macro="" textlink="">
      <xdr:nvSpPr>
        <xdr:cNvPr id="128" name="楕円 127"/>
        <xdr:cNvSpPr/>
      </xdr:nvSpPr>
      <xdr:spPr>
        <a:xfrm>
          <a:off x="9456228" y="6601742"/>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15467</xdr:rowOff>
    </xdr:from>
    <xdr:ext cx="534377" cy="259045"/>
    <xdr:sp macro="" textlink="">
      <xdr:nvSpPr>
        <xdr:cNvPr id="129" name="【道路】&#10;一人当たり延長該当値テキスト"/>
        <xdr:cNvSpPr txBox="1"/>
      </xdr:nvSpPr>
      <xdr:spPr>
        <a:xfrm>
          <a:off x="9527157" y="65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42033</xdr:rowOff>
    </xdr:from>
    <xdr:to>
      <xdr:col>50</xdr:col>
      <xdr:colOff>165100</xdr:colOff>
      <xdr:row>40</xdr:row>
      <xdr:rowOff>143633</xdr:rowOff>
    </xdr:to>
    <xdr:sp macro="" textlink="">
      <xdr:nvSpPr>
        <xdr:cNvPr id="130" name="楕円 129"/>
        <xdr:cNvSpPr/>
      </xdr:nvSpPr>
      <xdr:spPr>
        <a:xfrm>
          <a:off x="8689915" y="66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87840</xdr:rowOff>
    </xdr:from>
    <xdr:to>
      <xdr:col>55</xdr:col>
      <xdr:colOff>0</xdr:colOff>
      <xdr:row>40</xdr:row>
      <xdr:rowOff>92833</xdr:rowOff>
    </xdr:to>
    <xdr:cxnSp macro="">
      <xdr:nvCxnSpPr>
        <xdr:cNvPr id="131" name="直線コネクタ 130"/>
        <xdr:cNvCxnSpPr/>
      </xdr:nvCxnSpPr>
      <xdr:spPr>
        <a:xfrm flipV="1">
          <a:off x="8740715" y="6652542"/>
          <a:ext cx="748342"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46029</xdr:rowOff>
    </xdr:from>
    <xdr:to>
      <xdr:col>46</xdr:col>
      <xdr:colOff>38100</xdr:colOff>
      <xdr:row>40</xdr:row>
      <xdr:rowOff>147629</xdr:rowOff>
    </xdr:to>
    <xdr:sp macro="" textlink="">
      <xdr:nvSpPr>
        <xdr:cNvPr id="132" name="楕円 131"/>
        <xdr:cNvSpPr/>
      </xdr:nvSpPr>
      <xdr:spPr>
        <a:xfrm>
          <a:off x="7890774" y="661073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92833</xdr:rowOff>
    </xdr:from>
    <xdr:to>
      <xdr:col>50</xdr:col>
      <xdr:colOff>114300</xdr:colOff>
      <xdr:row>40</xdr:row>
      <xdr:rowOff>96829</xdr:rowOff>
    </xdr:to>
    <xdr:cxnSp macro="">
      <xdr:nvCxnSpPr>
        <xdr:cNvPr id="133" name="直線コネクタ 132"/>
        <xdr:cNvCxnSpPr/>
      </xdr:nvCxnSpPr>
      <xdr:spPr>
        <a:xfrm flipV="1">
          <a:off x="7932947" y="6657535"/>
          <a:ext cx="807768"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50290</xdr:rowOff>
    </xdr:from>
    <xdr:to>
      <xdr:col>41</xdr:col>
      <xdr:colOff>101600</xdr:colOff>
      <xdr:row>40</xdr:row>
      <xdr:rowOff>151890</xdr:rowOff>
    </xdr:to>
    <xdr:sp macro="" textlink="">
      <xdr:nvSpPr>
        <xdr:cNvPr id="134" name="楕円 133"/>
        <xdr:cNvSpPr/>
      </xdr:nvSpPr>
      <xdr:spPr>
        <a:xfrm>
          <a:off x="7073660" y="66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96829</xdr:rowOff>
    </xdr:from>
    <xdr:to>
      <xdr:col>45</xdr:col>
      <xdr:colOff>177800</xdr:colOff>
      <xdr:row>40</xdr:row>
      <xdr:rowOff>101090</xdr:rowOff>
    </xdr:to>
    <xdr:cxnSp macro="">
      <xdr:nvCxnSpPr>
        <xdr:cNvPr id="135" name="直線コネクタ 134"/>
        <xdr:cNvCxnSpPr/>
      </xdr:nvCxnSpPr>
      <xdr:spPr>
        <a:xfrm flipV="1">
          <a:off x="7124460" y="6661531"/>
          <a:ext cx="808487"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59370</xdr:rowOff>
    </xdr:from>
    <xdr:to>
      <xdr:col>36</xdr:col>
      <xdr:colOff>165100</xdr:colOff>
      <xdr:row>40</xdr:row>
      <xdr:rowOff>160970</xdr:rowOff>
    </xdr:to>
    <xdr:sp macro="" textlink="">
      <xdr:nvSpPr>
        <xdr:cNvPr id="136" name="楕円 135"/>
        <xdr:cNvSpPr/>
      </xdr:nvSpPr>
      <xdr:spPr>
        <a:xfrm>
          <a:off x="6274519" y="66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101090</xdr:rowOff>
    </xdr:from>
    <xdr:to>
      <xdr:col>41</xdr:col>
      <xdr:colOff>50800</xdr:colOff>
      <xdr:row>40</xdr:row>
      <xdr:rowOff>110170</xdr:rowOff>
    </xdr:to>
    <xdr:cxnSp macro="">
      <xdr:nvCxnSpPr>
        <xdr:cNvPr id="137" name="直線コネクタ 136"/>
        <xdr:cNvCxnSpPr/>
      </xdr:nvCxnSpPr>
      <xdr:spPr>
        <a:xfrm flipV="1">
          <a:off x="6325319" y="6665792"/>
          <a:ext cx="799141"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8478798" y="63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7692356" y="63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6893215" y="63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076102" y="63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134760</xdr:rowOff>
    </xdr:from>
    <xdr:ext cx="534377" cy="259045"/>
    <xdr:sp macro="" textlink="">
      <xdr:nvSpPr>
        <xdr:cNvPr id="142" name="n_1mainValue【道路】&#10;一人当たり延長"/>
        <xdr:cNvSpPr txBox="1"/>
      </xdr:nvSpPr>
      <xdr:spPr>
        <a:xfrm>
          <a:off x="8478798" y="66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138756</xdr:rowOff>
    </xdr:from>
    <xdr:ext cx="534377" cy="259045"/>
    <xdr:sp macro="" textlink="">
      <xdr:nvSpPr>
        <xdr:cNvPr id="143" name="n_2mainValue【道路】&#10;一人当たり延長"/>
        <xdr:cNvSpPr txBox="1"/>
      </xdr:nvSpPr>
      <xdr:spPr>
        <a:xfrm>
          <a:off x="7692356" y="67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143017</xdr:rowOff>
    </xdr:from>
    <xdr:ext cx="534377" cy="259045"/>
    <xdr:sp macro="" textlink="">
      <xdr:nvSpPr>
        <xdr:cNvPr id="144" name="n_3mainValue【道路】&#10;一人当たり延長"/>
        <xdr:cNvSpPr txBox="1"/>
      </xdr:nvSpPr>
      <xdr:spPr>
        <a:xfrm>
          <a:off x="6893215" y="67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152097</xdr:rowOff>
    </xdr:from>
    <xdr:ext cx="534377" cy="259045"/>
    <xdr:sp macro="" textlink="">
      <xdr:nvSpPr>
        <xdr:cNvPr id="145" name="n_4mainValue【道路】&#10;一人当たり延長"/>
        <xdr:cNvSpPr txBox="1"/>
      </xdr:nvSpPr>
      <xdr:spPr>
        <a:xfrm>
          <a:off x="6076102" y="67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90113" y="106289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6849"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90113" y="103175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40969"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90113" y="100060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40969"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90113" y="968700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40969"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90113" y="937552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40969"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90113" y="906405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87118" y="8929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203544" y="9117936"/>
          <a:ext cx="0" cy="1386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242279" y="1050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133251" y="1050487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242279" y="89007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133251" y="911793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242279" y="99695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153379" y="999114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405038" y="9961757"/>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87925" y="995359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88783" y="994053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89642" y="9916037"/>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87" name="楕円 186"/>
        <xdr:cNvSpPr/>
      </xdr:nvSpPr>
      <xdr:spPr>
        <a:xfrm>
          <a:off x="4153379" y="977826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88" name="【橋りょう・トンネル】&#10;有形固定資産減価償却率該当値テキスト"/>
        <xdr:cNvSpPr txBox="1"/>
      </xdr:nvSpPr>
      <xdr:spPr>
        <a:xfrm>
          <a:off x="4242279" y="96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89" name="楕円 188"/>
        <xdr:cNvSpPr/>
      </xdr:nvSpPr>
      <xdr:spPr>
        <a:xfrm>
          <a:off x="3405038" y="975376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150223</xdr:rowOff>
    </xdr:to>
    <xdr:cxnSp macro="">
      <xdr:nvCxnSpPr>
        <xdr:cNvPr id="190" name="直線コネクタ 189"/>
        <xdr:cNvCxnSpPr/>
      </xdr:nvCxnSpPr>
      <xdr:spPr>
        <a:xfrm>
          <a:off x="3447211" y="9804568"/>
          <a:ext cx="756968"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60234</xdr:rowOff>
    </xdr:from>
    <xdr:to>
      <xdr:col>15</xdr:col>
      <xdr:colOff>101600</xdr:colOff>
      <xdr:row>59</xdr:row>
      <xdr:rowOff>161834</xdr:rowOff>
    </xdr:to>
    <xdr:sp macro="" textlink="">
      <xdr:nvSpPr>
        <xdr:cNvPr id="191" name="楕円 190"/>
        <xdr:cNvSpPr/>
      </xdr:nvSpPr>
      <xdr:spPr>
        <a:xfrm>
          <a:off x="2587925" y="97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111034</xdr:rowOff>
    </xdr:from>
    <xdr:to>
      <xdr:col>19</xdr:col>
      <xdr:colOff>177800</xdr:colOff>
      <xdr:row>59</xdr:row>
      <xdr:rowOff>125730</xdr:rowOff>
    </xdr:to>
    <xdr:cxnSp macro="">
      <xdr:nvCxnSpPr>
        <xdr:cNvPr id="192" name="直線コネクタ 191"/>
        <xdr:cNvCxnSpPr/>
      </xdr:nvCxnSpPr>
      <xdr:spPr>
        <a:xfrm>
          <a:off x="2638725" y="9789872"/>
          <a:ext cx="808486"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3" name="楕円 192"/>
        <xdr:cNvSpPr/>
      </xdr:nvSpPr>
      <xdr:spPr>
        <a:xfrm>
          <a:off x="1788783" y="97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111034</xdr:rowOff>
    </xdr:to>
    <xdr:cxnSp macro="">
      <xdr:nvCxnSpPr>
        <xdr:cNvPr id="194" name="直線コネクタ 193"/>
        <xdr:cNvCxnSpPr/>
      </xdr:nvCxnSpPr>
      <xdr:spPr>
        <a:xfrm>
          <a:off x="1839583" y="9776810"/>
          <a:ext cx="799142"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5" name="楕円 194"/>
        <xdr:cNvSpPr/>
      </xdr:nvSpPr>
      <xdr:spPr>
        <a:xfrm>
          <a:off x="989642" y="9743971"/>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97972</xdr:rowOff>
    </xdr:from>
    <xdr:to>
      <xdr:col>10</xdr:col>
      <xdr:colOff>114300</xdr:colOff>
      <xdr:row>59</xdr:row>
      <xdr:rowOff>115933</xdr:rowOff>
    </xdr:to>
    <xdr:cxnSp macro="">
      <xdr:nvCxnSpPr>
        <xdr:cNvPr id="196" name="直線コネクタ 195"/>
        <xdr:cNvCxnSpPr/>
      </xdr:nvCxnSpPr>
      <xdr:spPr>
        <a:xfrm flipV="1">
          <a:off x="1031815" y="9776810"/>
          <a:ext cx="807768"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258553" y="10046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454140" y="10038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54999" y="1002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55857" y="1000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1" name="n_1mainValue【橋りょう・トンネル】&#10;有形固定資産減価償却率"/>
        <xdr:cNvSpPr txBox="1"/>
      </xdr:nvSpPr>
      <xdr:spPr>
        <a:xfrm>
          <a:off x="3258553" y="95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6911</xdr:rowOff>
    </xdr:from>
    <xdr:ext cx="405111" cy="259045"/>
    <xdr:sp macro="" textlink="">
      <xdr:nvSpPr>
        <xdr:cNvPr id="202" name="n_2mainValue【橋りょう・トンネル】&#10;有形固定資産減価償却率"/>
        <xdr:cNvSpPr txBox="1"/>
      </xdr:nvSpPr>
      <xdr:spPr>
        <a:xfrm>
          <a:off x="2454140" y="95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3" name="n_3mainValue【橋りょう・トンネル】&#10;有形固定資産減価償却率"/>
        <xdr:cNvSpPr txBox="1"/>
      </xdr:nvSpPr>
      <xdr:spPr>
        <a:xfrm>
          <a:off x="1654999" y="951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4" name="n_4mainValue【橋りょう・トンネル】&#10;有形固定資産減価償却率"/>
        <xdr:cNvSpPr txBox="1"/>
      </xdr:nvSpPr>
      <xdr:spPr>
        <a:xfrm>
          <a:off x="855857" y="95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992962" y="105745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762148" y="10439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992962" y="102086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451458" y="100739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361305" y="970806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992962" y="94843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361305" y="93497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992962" y="911848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361305" y="898380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361305" y="8617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489140" y="9346984"/>
          <a:ext cx="0" cy="121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527157" y="105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418128" y="1056655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527157" y="9129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418128" y="934698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9527157" y="101081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456228" y="10249154"/>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689915" y="1026171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890774" y="10261449"/>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073660" y="1026445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274519" y="1026883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27640</xdr:rowOff>
    </xdr:from>
    <xdr:to>
      <xdr:col>55</xdr:col>
      <xdr:colOff>50800</xdr:colOff>
      <xdr:row>63</xdr:row>
      <xdr:rowOff>129240</xdr:rowOff>
    </xdr:to>
    <xdr:sp macro="" textlink="">
      <xdr:nvSpPr>
        <xdr:cNvPr id="244" name="楕円 243"/>
        <xdr:cNvSpPr/>
      </xdr:nvSpPr>
      <xdr:spPr>
        <a:xfrm>
          <a:off x="9456228" y="10362085"/>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6067</xdr:rowOff>
    </xdr:from>
    <xdr:ext cx="599010" cy="259045"/>
    <xdr:sp macro="" textlink="">
      <xdr:nvSpPr>
        <xdr:cNvPr id="245" name="【橋りょう・トンネル】&#10;一人当たり有形固定資産（償却資産）額該当値テキスト"/>
        <xdr:cNvSpPr txBox="1"/>
      </xdr:nvSpPr>
      <xdr:spPr>
        <a:xfrm>
          <a:off x="9527157" y="1034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32174</xdr:rowOff>
    </xdr:from>
    <xdr:to>
      <xdr:col>50</xdr:col>
      <xdr:colOff>165100</xdr:colOff>
      <xdr:row>63</xdr:row>
      <xdr:rowOff>133774</xdr:rowOff>
    </xdr:to>
    <xdr:sp macro="" textlink="">
      <xdr:nvSpPr>
        <xdr:cNvPr id="246" name="楕円 245"/>
        <xdr:cNvSpPr/>
      </xdr:nvSpPr>
      <xdr:spPr>
        <a:xfrm>
          <a:off x="8689915" y="1036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78440</xdr:rowOff>
    </xdr:from>
    <xdr:to>
      <xdr:col>55</xdr:col>
      <xdr:colOff>0</xdr:colOff>
      <xdr:row>63</xdr:row>
      <xdr:rowOff>82974</xdr:rowOff>
    </xdr:to>
    <xdr:cxnSp macro="">
      <xdr:nvCxnSpPr>
        <xdr:cNvPr id="247" name="直線コネクタ 246"/>
        <xdr:cNvCxnSpPr/>
      </xdr:nvCxnSpPr>
      <xdr:spPr>
        <a:xfrm flipV="1">
          <a:off x="8740715" y="10412885"/>
          <a:ext cx="748342"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37840</xdr:rowOff>
    </xdr:from>
    <xdr:to>
      <xdr:col>46</xdr:col>
      <xdr:colOff>38100</xdr:colOff>
      <xdr:row>63</xdr:row>
      <xdr:rowOff>139440</xdr:rowOff>
    </xdr:to>
    <xdr:sp macro="" textlink="">
      <xdr:nvSpPr>
        <xdr:cNvPr id="248" name="楕円 247"/>
        <xdr:cNvSpPr/>
      </xdr:nvSpPr>
      <xdr:spPr>
        <a:xfrm>
          <a:off x="7890774" y="10372285"/>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82974</xdr:rowOff>
    </xdr:from>
    <xdr:to>
      <xdr:col>50</xdr:col>
      <xdr:colOff>114300</xdr:colOff>
      <xdr:row>63</xdr:row>
      <xdr:rowOff>88640</xdr:rowOff>
    </xdr:to>
    <xdr:cxnSp macro="">
      <xdr:nvCxnSpPr>
        <xdr:cNvPr id="249" name="直線コネクタ 248"/>
        <xdr:cNvCxnSpPr/>
      </xdr:nvCxnSpPr>
      <xdr:spPr>
        <a:xfrm flipV="1">
          <a:off x="7932947" y="10417419"/>
          <a:ext cx="807768"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44042</xdr:rowOff>
    </xdr:from>
    <xdr:to>
      <xdr:col>41</xdr:col>
      <xdr:colOff>101600</xdr:colOff>
      <xdr:row>63</xdr:row>
      <xdr:rowOff>145642</xdr:rowOff>
    </xdr:to>
    <xdr:sp macro="" textlink="">
      <xdr:nvSpPr>
        <xdr:cNvPr id="250" name="楕円 249"/>
        <xdr:cNvSpPr/>
      </xdr:nvSpPr>
      <xdr:spPr>
        <a:xfrm>
          <a:off x="7073660" y="103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88640</xdr:rowOff>
    </xdr:from>
    <xdr:to>
      <xdr:col>45</xdr:col>
      <xdr:colOff>177800</xdr:colOff>
      <xdr:row>63</xdr:row>
      <xdr:rowOff>94842</xdr:rowOff>
    </xdr:to>
    <xdr:cxnSp macro="">
      <xdr:nvCxnSpPr>
        <xdr:cNvPr id="251" name="直線コネクタ 250"/>
        <xdr:cNvCxnSpPr/>
      </xdr:nvCxnSpPr>
      <xdr:spPr>
        <a:xfrm flipV="1">
          <a:off x="7124460" y="10423085"/>
          <a:ext cx="808487"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56228</xdr:rowOff>
    </xdr:from>
    <xdr:to>
      <xdr:col>36</xdr:col>
      <xdr:colOff>165100</xdr:colOff>
      <xdr:row>63</xdr:row>
      <xdr:rowOff>157828</xdr:rowOff>
    </xdr:to>
    <xdr:sp macro="" textlink="">
      <xdr:nvSpPr>
        <xdr:cNvPr id="252" name="楕円 251"/>
        <xdr:cNvSpPr/>
      </xdr:nvSpPr>
      <xdr:spPr>
        <a:xfrm>
          <a:off x="6274519" y="103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94842</xdr:rowOff>
    </xdr:from>
    <xdr:to>
      <xdr:col>41</xdr:col>
      <xdr:colOff>50800</xdr:colOff>
      <xdr:row>63</xdr:row>
      <xdr:rowOff>107028</xdr:rowOff>
    </xdr:to>
    <xdr:cxnSp macro="">
      <xdr:nvCxnSpPr>
        <xdr:cNvPr id="253" name="直線コネクタ 252"/>
        <xdr:cNvCxnSpPr/>
      </xdr:nvCxnSpPr>
      <xdr:spPr>
        <a:xfrm flipV="1">
          <a:off x="6325319" y="10429287"/>
          <a:ext cx="799141"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8455826" y="1004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7660040" y="1004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6860899" y="1004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043786" y="1005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124901</xdr:rowOff>
    </xdr:from>
    <xdr:ext cx="599010" cy="259045"/>
    <xdr:sp macro="" textlink="">
      <xdr:nvSpPr>
        <xdr:cNvPr id="258" name="n_1mainValue【橋りょう・トンネル】&#10;一人当たり有形固定資産（償却資産）額"/>
        <xdr:cNvSpPr txBox="1"/>
      </xdr:nvSpPr>
      <xdr:spPr>
        <a:xfrm>
          <a:off x="8455826" y="1045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130567</xdr:rowOff>
    </xdr:from>
    <xdr:ext cx="599010" cy="259045"/>
    <xdr:sp macro="" textlink="">
      <xdr:nvSpPr>
        <xdr:cNvPr id="259" name="n_2mainValue【橋りょう・トンネル】&#10;一人当たり有形固定資産（償却資産）額"/>
        <xdr:cNvSpPr txBox="1"/>
      </xdr:nvSpPr>
      <xdr:spPr>
        <a:xfrm>
          <a:off x="7660040" y="104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136769</xdr:rowOff>
    </xdr:from>
    <xdr:ext cx="599010" cy="259045"/>
    <xdr:sp macro="" textlink="">
      <xdr:nvSpPr>
        <xdr:cNvPr id="260" name="n_3mainValue【橋りょう・トンネル】&#10;一人当たり有形固定資産（償却資産）額"/>
        <xdr:cNvSpPr txBox="1"/>
      </xdr:nvSpPr>
      <xdr:spPr>
        <a:xfrm>
          <a:off x="6860899" y="104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148955</xdr:rowOff>
    </xdr:from>
    <xdr:ext cx="599010" cy="259045"/>
    <xdr:sp macro="" textlink="">
      <xdr:nvSpPr>
        <xdr:cNvPr id="261" name="n_4mainValue【橋りょう・トンネル】&#10;一人当たり有形固定資産（償却資産）額"/>
        <xdr:cNvSpPr txBox="1"/>
      </xdr:nvSpPr>
      <xdr:spPr>
        <a:xfrm>
          <a:off x="6043786" y="104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90113"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6849"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90113"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40969" y="13717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90113"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40969" y="133520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90113"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40969" y="12986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90113"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40969" y="12627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87118" y="122618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203544" y="12846313"/>
          <a:ext cx="0" cy="1372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242279" y="142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133251" y="142184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242279" y="1262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133251" y="1284631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242279" y="134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153379" y="1359971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405038" y="13590186"/>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587925" y="1357685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788783" y="1355399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89642" y="1353113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156845</xdr:rowOff>
    </xdr:from>
    <xdr:to>
      <xdr:col>24</xdr:col>
      <xdr:colOff>114300</xdr:colOff>
      <xdr:row>85</xdr:row>
      <xdr:rowOff>86995</xdr:rowOff>
    </xdr:to>
    <xdr:sp macro="" textlink="">
      <xdr:nvSpPr>
        <xdr:cNvPr id="302" name="楕円 301"/>
        <xdr:cNvSpPr/>
      </xdr:nvSpPr>
      <xdr:spPr>
        <a:xfrm>
          <a:off x="4153379" y="1393323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135272</xdr:rowOff>
    </xdr:from>
    <xdr:ext cx="405111" cy="259045"/>
    <xdr:sp macro="" textlink="">
      <xdr:nvSpPr>
        <xdr:cNvPr id="303" name="【公営住宅】&#10;有形固定資産減価償却率該当値テキスト"/>
        <xdr:cNvSpPr txBox="1"/>
      </xdr:nvSpPr>
      <xdr:spPr>
        <a:xfrm>
          <a:off x="4242279" y="139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304" name="楕円 303"/>
        <xdr:cNvSpPr/>
      </xdr:nvSpPr>
      <xdr:spPr>
        <a:xfrm>
          <a:off x="3405038" y="13923705"/>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36195</xdr:rowOff>
    </xdr:to>
    <xdr:cxnSp macro="">
      <xdr:nvCxnSpPr>
        <xdr:cNvPr id="305" name="直線コネクタ 304"/>
        <xdr:cNvCxnSpPr/>
      </xdr:nvCxnSpPr>
      <xdr:spPr>
        <a:xfrm>
          <a:off x="3447211" y="13966957"/>
          <a:ext cx="756968"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139700</xdr:rowOff>
    </xdr:from>
    <xdr:to>
      <xdr:col>15</xdr:col>
      <xdr:colOff>101600</xdr:colOff>
      <xdr:row>85</xdr:row>
      <xdr:rowOff>69850</xdr:rowOff>
    </xdr:to>
    <xdr:sp macro="" textlink="">
      <xdr:nvSpPr>
        <xdr:cNvPr id="306" name="楕円 305"/>
        <xdr:cNvSpPr/>
      </xdr:nvSpPr>
      <xdr:spPr>
        <a:xfrm>
          <a:off x="2587925" y="1391608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26670</xdr:rowOff>
    </xdr:to>
    <xdr:cxnSp macro="">
      <xdr:nvCxnSpPr>
        <xdr:cNvPr id="307" name="直線コネクタ 306"/>
        <xdr:cNvCxnSpPr/>
      </xdr:nvCxnSpPr>
      <xdr:spPr>
        <a:xfrm>
          <a:off x="2638725" y="13959337"/>
          <a:ext cx="808486"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133986</xdr:rowOff>
    </xdr:from>
    <xdr:to>
      <xdr:col>10</xdr:col>
      <xdr:colOff>165100</xdr:colOff>
      <xdr:row>85</xdr:row>
      <xdr:rowOff>64136</xdr:rowOff>
    </xdr:to>
    <xdr:sp macro="" textlink="">
      <xdr:nvSpPr>
        <xdr:cNvPr id="308" name="楕円 307"/>
        <xdr:cNvSpPr/>
      </xdr:nvSpPr>
      <xdr:spPr>
        <a:xfrm>
          <a:off x="1788783" y="1391037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13336</xdr:rowOff>
    </xdr:from>
    <xdr:to>
      <xdr:col>15</xdr:col>
      <xdr:colOff>50800</xdr:colOff>
      <xdr:row>85</xdr:row>
      <xdr:rowOff>19050</xdr:rowOff>
    </xdr:to>
    <xdr:cxnSp macro="">
      <xdr:nvCxnSpPr>
        <xdr:cNvPr id="309" name="直線コネクタ 308"/>
        <xdr:cNvCxnSpPr/>
      </xdr:nvCxnSpPr>
      <xdr:spPr>
        <a:xfrm>
          <a:off x="1839583" y="13953623"/>
          <a:ext cx="799142"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126364</xdr:rowOff>
    </xdr:from>
    <xdr:to>
      <xdr:col>6</xdr:col>
      <xdr:colOff>38100</xdr:colOff>
      <xdr:row>85</xdr:row>
      <xdr:rowOff>56514</xdr:rowOff>
    </xdr:to>
    <xdr:sp macro="" textlink="">
      <xdr:nvSpPr>
        <xdr:cNvPr id="310" name="楕円 309"/>
        <xdr:cNvSpPr/>
      </xdr:nvSpPr>
      <xdr:spPr>
        <a:xfrm>
          <a:off x="989642" y="1390274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5714</xdr:rowOff>
    </xdr:from>
    <xdr:to>
      <xdr:col>10</xdr:col>
      <xdr:colOff>114300</xdr:colOff>
      <xdr:row>85</xdr:row>
      <xdr:rowOff>13336</xdr:rowOff>
    </xdr:to>
    <xdr:cxnSp macro="">
      <xdr:nvCxnSpPr>
        <xdr:cNvPr id="311" name="直線コネクタ 310"/>
        <xdr:cNvCxnSpPr/>
      </xdr:nvCxnSpPr>
      <xdr:spPr>
        <a:xfrm>
          <a:off x="1031815" y="13946001"/>
          <a:ext cx="807768"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258553" y="1337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454140" y="133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654999" y="1333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855857" y="1331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316" name="n_1mainValue【公営住宅】&#10;有形固定資産減価償却率"/>
        <xdr:cNvSpPr txBox="1"/>
      </xdr:nvSpPr>
      <xdr:spPr>
        <a:xfrm>
          <a:off x="3258553" y="1400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60977</xdr:rowOff>
    </xdr:from>
    <xdr:ext cx="405111" cy="259045"/>
    <xdr:sp macro="" textlink="">
      <xdr:nvSpPr>
        <xdr:cNvPr id="317" name="n_2mainValue【公営住宅】&#10;有形固定資産減価償却率"/>
        <xdr:cNvSpPr txBox="1"/>
      </xdr:nvSpPr>
      <xdr:spPr>
        <a:xfrm>
          <a:off x="2454140" y="1400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55263</xdr:rowOff>
    </xdr:from>
    <xdr:ext cx="405111" cy="259045"/>
    <xdr:sp macro="" textlink="">
      <xdr:nvSpPr>
        <xdr:cNvPr id="318" name="n_3mainValue【公営住宅】&#10;有形固定資産減価償却率"/>
        <xdr:cNvSpPr txBox="1"/>
      </xdr:nvSpPr>
      <xdr:spPr>
        <a:xfrm>
          <a:off x="1654999" y="1399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47641</xdr:rowOff>
    </xdr:from>
    <xdr:ext cx="405111" cy="259045"/>
    <xdr:sp macro="" textlink="">
      <xdr:nvSpPr>
        <xdr:cNvPr id="319" name="n_4mainValue【公営住宅】&#10;有形固定資産減価償却率"/>
        <xdr:cNvSpPr txBox="1"/>
      </xdr:nvSpPr>
      <xdr:spPr>
        <a:xfrm>
          <a:off x="855857" y="139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992962" y="141422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561727" y="140076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992962" y="1370773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515578" y="135730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992962" y="132731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515578" y="131309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992962" y="1283107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515578" y="126963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515578" y="122618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489140" y="13022544"/>
          <a:ext cx="0" cy="1115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527157" y="1414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418128" y="14138357"/>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527157" y="1280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418128" y="13022544"/>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9527157" y="13899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456228" y="14040881"/>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8689915" y="1404225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7890774" y="1404074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073660" y="1404211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274519" y="1404362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133100</xdr:rowOff>
    </xdr:from>
    <xdr:to>
      <xdr:col>55</xdr:col>
      <xdr:colOff>50800</xdr:colOff>
      <xdr:row>86</xdr:row>
      <xdr:rowOff>63250</xdr:rowOff>
    </xdr:to>
    <xdr:sp macro="" textlink="">
      <xdr:nvSpPr>
        <xdr:cNvPr id="357" name="楕円 356"/>
        <xdr:cNvSpPr/>
      </xdr:nvSpPr>
      <xdr:spPr>
        <a:xfrm>
          <a:off x="9456228" y="14073387"/>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8" name="【公営住宅】&#10;一人当たり面積該当値テキスト"/>
        <xdr:cNvSpPr txBox="1"/>
      </xdr:nvSpPr>
      <xdr:spPr>
        <a:xfrm>
          <a:off x="9527157" y="14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132917</xdr:rowOff>
    </xdr:from>
    <xdr:to>
      <xdr:col>50</xdr:col>
      <xdr:colOff>165100</xdr:colOff>
      <xdr:row>86</xdr:row>
      <xdr:rowOff>63067</xdr:rowOff>
    </xdr:to>
    <xdr:sp macro="" textlink="">
      <xdr:nvSpPr>
        <xdr:cNvPr id="359" name="楕円 358"/>
        <xdr:cNvSpPr/>
      </xdr:nvSpPr>
      <xdr:spPr>
        <a:xfrm>
          <a:off x="8689915" y="1407320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12267</xdr:rowOff>
    </xdr:from>
    <xdr:to>
      <xdr:col>55</xdr:col>
      <xdr:colOff>0</xdr:colOff>
      <xdr:row>86</xdr:row>
      <xdr:rowOff>12450</xdr:rowOff>
    </xdr:to>
    <xdr:cxnSp macro="">
      <xdr:nvCxnSpPr>
        <xdr:cNvPr id="360" name="直線コネクタ 359"/>
        <xdr:cNvCxnSpPr/>
      </xdr:nvCxnSpPr>
      <xdr:spPr>
        <a:xfrm>
          <a:off x="8740715" y="14116456"/>
          <a:ext cx="748342"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133421</xdr:rowOff>
    </xdr:from>
    <xdr:to>
      <xdr:col>46</xdr:col>
      <xdr:colOff>38100</xdr:colOff>
      <xdr:row>86</xdr:row>
      <xdr:rowOff>63571</xdr:rowOff>
    </xdr:to>
    <xdr:sp macro="" textlink="">
      <xdr:nvSpPr>
        <xdr:cNvPr id="361" name="楕円 360"/>
        <xdr:cNvSpPr/>
      </xdr:nvSpPr>
      <xdr:spPr>
        <a:xfrm>
          <a:off x="7890774" y="1407370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12267</xdr:rowOff>
    </xdr:from>
    <xdr:to>
      <xdr:col>50</xdr:col>
      <xdr:colOff>114300</xdr:colOff>
      <xdr:row>86</xdr:row>
      <xdr:rowOff>12771</xdr:rowOff>
    </xdr:to>
    <xdr:cxnSp macro="">
      <xdr:nvCxnSpPr>
        <xdr:cNvPr id="362" name="直線コネクタ 361"/>
        <xdr:cNvCxnSpPr/>
      </xdr:nvCxnSpPr>
      <xdr:spPr>
        <a:xfrm flipV="1">
          <a:off x="7932947" y="14116456"/>
          <a:ext cx="807768"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133696</xdr:rowOff>
    </xdr:from>
    <xdr:to>
      <xdr:col>41</xdr:col>
      <xdr:colOff>101600</xdr:colOff>
      <xdr:row>86</xdr:row>
      <xdr:rowOff>63846</xdr:rowOff>
    </xdr:to>
    <xdr:sp macro="" textlink="">
      <xdr:nvSpPr>
        <xdr:cNvPr id="363" name="楕円 362"/>
        <xdr:cNvSpPr/>
      </xdr:nvSpPr>
      <xdr:spPr>
        <a:xfrm>
          <a:off x="7073660" y="1407398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12771</xdr:rowOff>
    </xdr:from>
    <xdr:to>
      <xdr:col>45</xdr:col>
      <xdr:colOff>177800</xdr:colOff>
      <xdr:row>86</xdr:row>
      <xdr:rowOff>13046</xdr:rowOff>
    </xdr:to>
    <xdr:cxnSp macro="">
      <xdr:nvCxnSpPr>
        <xdr:cNvPr id="364" name="直線コネクタ 363"/>
        <xdr:cNvCxnSpPr/>
      </xdr:nvCxnSpPr>
      <xdr:spPr>
        <a:xfrm flipV="1">
          <a:off x="7124460" y="14116960"/>
          <a:ext cx="808487"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135113</xdr:rowOff>
    </xdr:from>
    <xdr:to>
      <xdr:col>36</xdr:col>
      <xdr:colOff>165100</xdr:colOff>
      <xdr:row>86</xdr:row>
      <xdr:rowOff>65263</xdr:rowOff>
    </xdr:to>
    <xdr:sp macro="" textlink="">
      <xdr:nvSpPr>
        <xdr:cNvPr id="365" name="楕円 364"/>
        <xdr:cNvSpPr/>
      </xdr:nvSpPr>
      <xdr:spPr>
        <a:xfrm>
          <a:off x="6274519" y="140754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13046</xdr:rowOff>
    </xdr:from>
    <xdr:to>
      <xdr:col>41</xdr:col>
      <xdr:colOff>50800</xdr:colOff>
      <xdr:row>86</xdr:row>
      <xdr:rowOff>14463</xdr:rowOff>
    </xdr:to>
    <xdr:cxnSp macro="">
      <xdr:nvCxnSpPr>
        <xdr:cNvPr id="366" name="直線コネクタ 365"/>
        <xdr:cNvCxnSpPr/>
      </xdr:nvCxnSpPr>
      <xdr:spPr>
        <a:xfrm flipV="1">
          <a:off x="6325319" y="14117235"/>
          <a:ext cx="799141"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8511114" y="1382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7724672" y="138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6907559" y="138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108418" y="1382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54194</xdr:rowOff>
    </xdr:from>
    <xdr:ext cx="469744" cy="259045"/>
    <xdr:sp macro="" textlink="">
      <xdr:nvSpPr>
        <xdr:cNvPr id="371" name="n_1mainValue【公営住宅】&#10;一人当たり面積"/>
        <xdr:cNvSpPr txBox="1"/>
      </xdr:nvSpPr>
      <xdr:spPr>
        <a:xfrm>
          <a:off x="8511114" y="141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54698</xdr:rowOff>
    </xdr:from>
    <xdr:ext cx="469744" cy="259045"/>
    <xdr:sp macro="" textlink="">
      <xdr:nvSpPr>
        <xdr:cNvPr id="372" name="n_2mainValue【公営住宅】&#10;一人当たり面積"/>
        <xdr:cNvSpPr txBox="1"/>
      </xdr:nvSpPr>
      <xdr:spPr>
        <a:xfrm>
          <a:off x="7724672" y="141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54973</xdr:rowOff>
    </xdr:from>
    <xdr:ext cx="469744" cy="259045"/>
    <xdr:sp macro="" textlink="">
      <xdr:nvSpPr>
        <xdr:cNvPr id="373" name="n_3mainValue【公営住宅】&#10;一人当たり面積"/>
        <xdr:cNvSpPr txBox="1"/>
      </xdr:nvSpPr>
      <xdr:spPr>
        <a:xfrm>
          <a:off x="6907559" y="141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56390</xdr:rowOff>
    </xdr:from>
    <xdr:ext cx="469744" cy="259045"/>
    <xdr:sp macro="" textlink="">
      <xdr:nvSpPr>
        <xdr:cNvPr id="374" name="n_4mainValue【公営住宅】&#10;一人当たり面積"/>
        <xdr:cNvSpPr txBox="1"/>
      </xdr:nvSpPr>
      <xdr:spPr>
        <a:xfrm>
          <a:off x="6108418" y="1416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90113"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69985"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90113"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6849"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90113" y="1800907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6849"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90113" y="1762592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40969"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90113" y="1724276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40969"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90113" y="168596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40969"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90113" y="1647645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387118" y="163331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90113"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690113"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203544" y="16476453"/>
          <a:ext cx="0" cy="1277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242279" y="1775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133251" y="1775400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242279" y="162495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133251" y="16476453"/>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242279" y="17057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153379" y="1720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405038" y="17169105"/>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587925" y="17138818"/>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788783" y="17118499"/>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989642" y="17121038"/>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03165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27468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46619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670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59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146050</xdr:rowOff>
    </xdr:from>
    <xdr:to>
      <xdr:col>24</xdr:col>
      <xdr:colOff>114300</xdr:colOff>
      <xdr:row>105</xdr:row>
      <xdr:rowOff>76200</xdr:rowOff>
    </xdr:to>
    <xdr:sp macro="" textlink="">
      <xdr:nvSpPr>
        <xdr:cNvPr id="414" name="楕円 413"/>
        <xdr:cNvSpPr/>
      </xdr:nvSpPr>
      <xdr:spPr>
        <a:xfrm>
          <a:off x="4153379" y="17312616"/>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124477</xdr:rowOff>
    </xdr:from>
    <xdr:ext cx="405111" cy="259045"/>
    <xdr:sp macro="" textlink="">
      <xdr:nvSpPr>
        <xdr:cNvPr id="415" name="【港湾・漁港】&#10;有形固定資産減価償却率該当値テキスト"/>
        <xdr:cNvSpPr txBox="1"/>
      </xdr:nvSpPr>
      <xdr:spPr>
        <a:xfrm>
          <a:off x="4242279" y="1729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137161</xdr:rowOff>
    </xdr:from>
    <xdr:to>
      <xdr:col>20</xdr:col>
      <xdr:colOff>38100</xdr:colOff>
      <xdr:row>105</xdr:row>
      <xdr:rowOff>67311</xdr:rowOff>
    </xdr:to>
    <xdr:sp macro="" textlink="">
      <xdr:nvSpPr>
        <xdr:cNvPr id="416" name="楕円 415"/>
        <xdr:cNvSpPr/>
      </xdr:nvSpPr>
      <xdr:spPr>
        <a:xfrm>
          <a:off x="3405038" y="17303727"/>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16511</xdr:rowOff>
    </xdr:from>
    <xdr:to>
      <xdr:col>24</xdr:col>
      <xdr:colOff>63500</xdr:colOff>
      <xdr:row>105</xdr:row>
      <xdr:rowOff>25400</xdr:rowOff>
    </xdr:to>
    <xdr:cxnSp macro="">
      <xdr:nvCxnSpPr>
        <xdr:cNvPr id="417" name="直線コネクタ 416"/>
        <xdr:cNvCxnSpPr/>
      </xdr:nvCxnSpPr>
      <xdr:spPr>
        <a:xfrm>
          <a:off x="3447211" y="17355605"/>
          <a:ext cx="756968"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115570</xdr:rowOff>
    </xdr:from>
    <xdr:to>
      <xdr:col>15</xdr:col>
      <xdr:colOff>101600</xdr:colOff>
      <xdr:row>105</xdr:row>
      <xdr:rowOff>45720</xdr:rowOff>
    </xdr:to>
    <xdr:sp macro="" textlink="">
      <xdr:nvSpPr>
        <xdr:cNvPr id="418" name="楕円 417"/>
        <xdr:cNvSpPr/>
      </xdr:nvSpPr>
      <xdr:spPr>
        <a:xfrm>
          <a:off x="2587925" y="17282136"/>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166370</xdr:rowOff>
    </xdr:from>
    <xdr:to>
      <xdr:col>19</xdr:col>
      <xdr:colOff>177800</xdr:colOff>
      <xdr:row>105</xdr:row>
      <xdr:rowOff>16511</xdr:rowOff>
    </xdr:to>
    <xdr:cxnSp macro="">
      <xdr:nvCxnSpPr>
        <xdr:cNvPr id="419" name="直線コネクタ 418"/>
        <xdr:cNvCxnSpPr/>
      </xdr:nvCxnSpPr>
      <xdr:spPr>
        <a:xfrm>
          <a:off x="2638725" y="17332936"/>
          <a:ext cx="808486"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91439</xdr:rowOff>
    </xdr:from>
    <xdr:to>
      <xdr:col>10</xdr:col>
      <xdr:colOff>165100</xdr:colOff>
      <xdr:row>105</xdr:row>
      <xdr:rowOff>21589</xdr:rowOff>
    </xdr:to>
    <xdr:sp macro="" textlink="">
      <xdr:nvSpPr>
        <xdr:cNvPr id="420" name="楕円 419"/>
        <xdr:cNvSpPr/>
      </xdr:nvSpPr>
      <xdr:spPr>
        <a:xfrm>
          <a:off x="1788783" y="17258005"/>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142239</xdr:rowOff>
    </xdr:from>
    <xdr:to>
      <xdr:col>15</xdr:col>
      <xdr:colOff>50800</xdr:colOff>
      <xdr:row>104</xdr:row>
      <xdr:rowOff>166370</xdr:rowOff>
    </xdr:to>
    <xdr:cxnSp macro="">
      <xdr:nvCxnSpPr>
        <xdr:cNvPr id="421" name="直線コネクタ 420"/>
        <xdr:cNvCxnSpPr/>
      </xdr:nvCxnSpPr>
      <xdr:spPr>
        <a:xfrm>
          <a:off x="1839583" y="17308805"/>
          <a:ext cx="799142"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69850</xdr:rowOff>
    </xdr:from>
    <xdr:to>
      <xdr:col>6</xdr:col>
      <xdr:colOff>38100</xdr:colOff>
      <xdr:row>105</xdr:row>
      <xdr:rowOff>0</xdr:rowOff>
    </xdr:to>
    <xdr:sp macro="" textlink="">
      <xdr:nvSpPr>
        <xdr:cNvPr id="422" name="楕円 421"/>
        <xdr:cNvSpPr/>
      </xdr:nvSpPr>
      <xdr:spPr>
        <a:xfrm>
          <a:off x="989642" y="17236416"/>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120650</xdr:rowOff>
    </xdr:from>
    <xdr:to>
      <xdr:col>10</xdr:col>
      <xdr:colOff>114300</xdr:colOff>
      <xdr:row>104</xdr:row>
      <xdr:rowOff>142239</xdr:rowOff>
    </xdr:to>
    <xdr:cxnSp macro="">
      <xdr:nvCxnSpPr>
        <xdr:cNvPr id="423" name="直線コネクタ 422"/>
        <xdr:cNvCxnSpPr/>
      </xdr:nvCxnSpPr>
      <xdr:spPr>
        <a:xfrm>
          <a:off x="1031815" y="17287216"/>
          <a:ext cx="807768"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258553" y="1694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xdr:cNvSpPr txBox="1"/>
      </xdr:nvSpPr>
      <xdr:spPr>
        <a:xfrm>
          <a:off x="2454140" y="1691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654999" y="168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xdr:cNvSpPr txBox="1"/>
      </xdr:nvSpPr>
      <xdr:spPr>
        <a:xfrm>
          <a:off x="855857" y="1689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58438</xdr:rowOff>
    </xdr:from>
    <xdr:ext cx="405111" cy="259045"/>
    <xdr:sp macro="" textlink="">
      <xdr:nvSpPr>
        <xdr:cNvPr id="428" name="n_1mainValue【港湾・漁港】&#10;有形固定資産減価償却率"/>
        <xdr:cNvSpPr txBox="1"/>
      </xdr:nvSpPr>
      <xdr:spPr>
        <a:xfrm>
          <a:off x="3258553" y="173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36847</xdr:rowOff>
    </xdr:from>
    <xdr:ext cx="405111" cy="259045"/>
    <xdr:sp macro="" textlink="">
      <xdr:nvSpPr>
        <xdr:cNvPr id="429" name="n_2mainValue【港湾・漁港】&#10;有形固定資産減価償却率"/>
        <xdr:cNvSpPr txBox="1"/>
      </xdr:nvSpPr>
      <xdr:spPr>
        <a:xfrm>
          <a:off x="2454140" y="1737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12716</xdr:rowOff>
    </xdr:from>
    <xdr:ext cx="405111" cy="259045"/>
    <xdr:sp macro="" textlink="">
      <xdr:nvSpPr>
        <xdr:cNvPr id="430" name="n_3mainValue【港湾・漁港】&#10;有形固定資産減価償却率"/>
        <xdr:cNvSpPr txBox="1"/>
      </xdr:nvSpPr>
      <xdr:spPr>
        <a:xfrm>
          <a:off x="1654999" y="1735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162577</xdr:rowOff>
    </xdr:from>
    <xdr:ext cx="405111" cy="259045"/>
    <xdr:sp macro="" textlink="">
      <xdr:nvSpPr>
        <xdr:cNvPr id="431" name="n_4mainValue【港湾・漁港】&#10;有形固定資産減価償却率"/>
        <xdr:cNvSpPr txBox="1"/>
      </xdr:nvSpPr>
      <xdr:spPr>
        <a:xfrm>
          <a:off x="855857" y="17329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992962" y="16092218"/>
          <a:ext cx="4275108"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954862"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992962" y="1839331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5992962" y="1793287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5762148" y="1778957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5992962" y="1747244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361305" y="1732914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5992962" y="1701308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361305" y="1686978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5992962" y="1655265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361305" y="164093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5992962" y="160922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361305" y="159489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5992962" y="16092218"/>
          <a:ext cx="4275108"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9489140" y="16546379"/>
          <a:ext cx="0" cy="1386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9527157" y="17936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9418128" y="17932845"/>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9527157" y="16320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9418128" y="1654637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xdr:cNvSpPr txBox="1"/>
      </xdr:nvSpPr>
      <xdr:spPr>
        <a:xfrm>
          <a:off x="9527157" y="1766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9456228" y="17690639"/>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8689915" y="1772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7890774" y="1773193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073660" y="1771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274519" y="177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31652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56818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776041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6951932"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152791"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37083</xdr:rowOff>
    </xdr:from>
    <xdr:to>
      <xdr:col>55</xdr:col>
      <xdr:colOff>50800</xdr:colOff>
      <xdr:row>102</xdr:row>
      <xdr:rowOff>138683</xdr:rowOff>
    </xdr:to>
    <xdr:sp macro="" textlink="">
      <xdr:nvSpPr>
        <xdr:cNvPr id="469" name="楕円 468"/>
        <xdr:cNvSpPr/>
      </xdr:nvSpPr>
      <xdr:spPr>
        <a:xfrm>
          <a:off x="9456228" y="16858592"/>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59960</xdr:rowOff>
    </xdr:from>
    <xdr:ext cx="690189" cy="259045"/>
    <xdr:sp macro="" textlink="">
      <xdr:nvSpPr>
        <xdr:cNvPr id="470" name="【港湾・漁港】&#10;一人当たり有形固定資産（償却資産）額該当値テキスト"/>
        <xdr:cNvSpPr txBox="1"/>
      </xdr:nvSpPr>
      <xdr:spPr>
        <a:xfrm>
          <a:off x="9527157" y="16708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78403</xdr:rowOff>
    </xdr:from>
    <xdr:to>
      <xdr:col>50</xdr:col>
      <xdr:colOff>165100</xdr:colOff>
      <xdr:row>103</xdr:row>
      <xdr:rowOff>8553</xdr:rowOff>
    </xdr:to>
    <xdr:sp macro="" textlink="">
      <xdr:nvSpPr>
        <xdr:cNvPr id="471" name="楕円 470"/>
        <xdr:cNvSpPr/>
      </xdr:nvSpPr>
      <xdr:spPr>
        <a:xfrm>
          <a:off x="8689915" y="16899912"/>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87883</xdr:rowOff>
    </xdr:from>
    <xdr:to>
      <xdr:col>55</xdr:col>
      <xdr:colOff>0</xdr:colOff>
      <xdr:row>102</xdr:row>
      <xdr:rowOff>129203</xdr:rowOff>
    </xdr:to>
    <xdr:cxnSp macro="">
      <xdr:nvCxnSpPr>
        <xdr:cNvPr id="472" name="直線コネクタ 471"/>
        <xdr:cNvCxnSpPr/>
      </xdr:nvCxnSpPr>
      <xdr:spPr>
        <a:xfrm flipV="1">
          <a:off x="8740715" y="16909392"/>
          <a:ext cx="748342" cy="4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97405</xdr:rowOff>
    </xdr:from>
    <xdr:to>
      <xdr:col>46</xdr:col>
      <xdr:colOff>38100</xdr:colOff>
      <xdr:row>103</xdr:row>
      <xdr:rowOff>27555</xdr:rowOff>
    </xdr:to>
    <xdr:sp macro="" textlink="">
      <xdr:nvSpPr>
        <xdr:cNvPr id="473" name="楕円 472"/>
        <xdr:cNvSpPr/>
      </xdr:nvSpPr>
      <xdr:spPr>
        <a:xfrm>
          <a:off x="7890774" y="16918914"/>
          <a:ext cx="83628"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129203</xdr:rowOff>
    </xdr:from>
    <xdr:to>
      <xdr:col>50</xdr:col>
      <xdr:colOff>114300</xdr:colOff>
      <xdr:row>102</xdr:row>
      <xdr:rowOff>148205</xdr:rowOff>
    </xdr:to>
    <xdr:cxnSp macro="">
      <xdr:nvCxnSpPr>
        <xdr:cNvPr id="474" name="直線コネクタ 473"/>
        <xdr:cNvCxnSpPr/>
      </xdr:nvCxnSpPr>
      <xdr:spPr>
        <a:xfrm flipV="1">
          <a:off x="7932947" y="16950712"/>
          <a:ext cx="807768"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115539</xdr:rowOff>
    </xdr:from>
    <xdr:to>
      <xdr:col>41</xdr:col>
      <xdr:colOff>101600</xdr:colOff>
      <xdr:row>103</xdr:row>
      <xdr:rowOff>45689</xdr:rowOff>
    </xdr:to>
    <xdr:sp macro="" textlink="">
      <xdr:nvSpPr>
        <xdr:cNvPr id="475" name="楕円 474"/>
        <xdr:cNvSpPr/>
      </xdr:nvSpPr>
      <xdr:spPr>
        <a:xfrm>
          <a:off x="7073660" y="16937048"/>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148205</xdr:rowOff>
    </xdr:from>
    <xdr:to>
      <xdr:col>45</xdr:col>
      <xdr:colOff>177800</xdr:colOff>
      <xdr:row>102</xdr:row>
      <xdr:rowOff>166339</xdr:rowOff>
    </xdr:to>
    <xdr:cxnSp macro="">
      <xdr:nvCxnSpPr>
        <xdr:cNvPr id="476" name="直線コネクタ 475"/>
        <xdr:cNvCxnSpPr/>
      </xdr:nvCxnSpPr>
      <xdr:spPr>
        <a:xfrm flipV="1">
          <a:off x="7124460" y="16969714"/>
          <a:ext cx="808487"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137736</xdr:rowOff>
    </xdr:from>
    <xdr:to>
      <xdr:col>36</xdr:col>
      <xdr:colOff>165100</xdr:colOff>
      <xdr:row>103</xdr:row>
      <xdr:rowOff>67886</xdr:rowOff>
    </xdr:to>
    <xdr:sp macro="" textlink="">
      <xdr:nvSpPr>
        <xdr:cNvPr id="477" name="楕円 476"/>
        <xdr:cNvSpPr/>
      </xdr:nvSpPr>
      <xdr:spPr>
        <a:xfrm>
          <a:off x="6274519" y="16959245"/>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166339</xdr:rowOff>
    </xdr:from>
    <xdr:to>
      <xdr:col>41</xdr:col>
      <xdr:colOff>50800</xdr:colOff>
      <xdr:row>103</xdr:row>
      <xdr:rowOff>17086</xdr:rowOff>
    </xdr:to>
    <xdr:cxnSp macro="">
      <xdr:nvCxnSpPr>
        <xdr:cNvPr id="478" name="直線コネクタ 477"/>
        <xdr:cNvCxnSpPr/>
      </xdr:nvCxnSpPr>
      <xdr:spPr>
        <a:xfrm flipV="1">
          <a:off x="6325319" y="16987848"/>
          <a:ext cx="799141" cy="2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8455826" y="1781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7660040" y="1782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6860899" y="1781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043786" y="178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25080</xdr:rowOff>
    </xdr:from>
    <xdr:ext cx="690189" cy="259045"/>
    <xdr:sp macro="" textlink="">
      <xdr:nvSpPr>
        <xdr:cNvPr id="483" name="n_1mainValue【港湾・漁港】&#10;一人当たり有形固定資産（償却資産）額"/>
        <xdr:cNvSpPr txBox="1"/>
      </xdr:nvSpPr>
      <xdr:spPr>
        <a:xfrm>
          <a:off x="8418863" y="16674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44082</xdr:rowOff>
    </xdr:from>
    <xdr:ext cx="690189" cy="259045"/>
    <xdr:sp macro="" textlink="">
      <xdr:nvSpPr>
        <xdr:cNvPr id="484" name="n_2mainValue【港湾・漁港】&#10;一人当たり有形固定資産（償却資産）額"/>
        <xdr:cNvSpPr txBox="1"/>
      </xdr:nvSpPr>
      <xdr:spPr>
        <a:xfrm>
          <a:off x="7614450" y="16693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62216</xdr:rowOff>
    </xdr:from>
    <xdr:ext cx="690189" cy="259045"/>
    <xdr:sp macro="" textlink="">
      <xdr:nvSpPr>
        <xdr:cNvPr id="485" name="n_3mainValue【港湾・漁港】&#10;一人当たり有形固定資産（償却資産）額"/>
        <xdr:cNvSpPr txBox="1"/>
      </xdr:nvSpPr>
      <xdr:spPr>
        <a:xfrm>
          <a:off x="6815309" y="16711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101</xdr:row>
      <xdr:rowOff>84413</xdr:rowOff>
    </xdr:from>
    <xdr:ext cx="690189" cy="259045"/>
    <xdr:sp macro="" textlink="">
      <xdr:nvSpPr>
        <xdr:cNvPr id="486" name="n_4mainValue【港湾・漁港】&#10;一人当たり有形固定資産（償却資産）額"/>
        <xdr:cNvSpPr txBox="1"/>
      </xdr:nvSpPr>
      <xdr:spPr>
        <a:xfrm>
          <a:off x="6016167" y="16733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1277840" y="693060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0864576"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1277840" y="656470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0910724" y="6430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1277840" y="620634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0910724" y="60716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1277840" y="584044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0910724" y="57057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1277840" y="547453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0974844" y="533986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4791270" y="5474539"/>
          <a:ext cx="0" cy="1217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4830006" y="669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4703006" y="669170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4830006" y="52573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4703006" y="547453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515" name="【認定こども園・幼稚園・保育所】&#10;有形固定資産減価償却率平均値テキスト"/>
        <xdr:cNvSpPr txBox="1"/>
      </xdr:nvSpPr>
      <xdr:spPr>
        <a:xfrm>
          <a:off x="14830006" y="6080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4741106" y="6102206"/>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3974792" y="613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3175651" y="613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2376509" y="6111096"/>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1559396" y="61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107950</xdr:rowOff>
    </xdr:from>
    <xdr:to>
      <xdr:col>85</xdr:col>
      <xdr:colOff>177800</xdr:colOff>
      <xdr:row>37</xdr:row>
      <xdr:rowOff>38100</xdr:rowOff>
    </xdr:to>
    <xdr:sp macro="" textlink="">
      <xdr:nvSpPr>
        <xdr:cNvPr id="526" name="楕円 525"/>
        <xdr:cNvSpPr/>
      </xdr:nvSpPr>
      <xdr:spPr>
        <a:xfrm>
          <a:off x="14741106" y="6017044"/>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130827</xdr:rowOff>
    </xdr:from>
    <xdr:ext cx="405111" cy="259045"/>
    <xdr:sp macro="" textlink="">
      <xdr:nvSpPr>
        <xdr:cNvPr id="527" name="【認定こども園・幼稚園・保育所】&#10;有形固定資産減価償却率該当値テキスト"/>
        <xdr:cNvSpPr txBox="1"/>
      </xdr:nvSpPr>
      <xdr:spPr>
        <a:xfrm>
          <a:off x="14830006" y="58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62230</xdr:rowOff>
    </xdr:from>
    <xdr:to>
      <xdr:col>81</xdr:col>
      <xdr:colOff>101600</xdr:colOff>
      <xdr:row>36</xdr:row>
      <xdr:rowOff>163830</xdr:rowOff>
    </xdr:to>
    <xdr:sp macro="" textlink="">
      <xdr:nvSpPr>
        <xdr:cNvPr id="528" name="楕円 527"/>
        <xdr:cNvSpPr/>
      </xdr:nvSpPr>
      <xdr:spPr>
        <a:xfrm>
          <a:off x="13974792" y="59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113030</xdr:rowOff>
    </xdr:from>
    <xdr:to>
      <xdr:col>85</xdr:col>
      <xdr:colOff>127000</xdr:colOff>
      <xdr:row>36</xdr:row>
      <xdr:rowOff>158750</xdr:rowOff>
    </xdr:to>
    <xdr:cxnSp macro="">
      <xdr:nvCxnSpPr>
        <xdr:cNvPr id="529" name="直線コネクタ 528"/>
        <xdr:cNvCxnSpPr/>
      </xdr:nvCxnSpPr>
      <xdr:spPr>
        <a:xfrm>
          <a:off x="14025592" y="6022124"/>
          <a:ext cx="766314"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30480</xdr:rowOff>
    </xdr:from>
    <xdr:to>
      <xdr:col>76</xdr:col>
      <xdr:colOff>165100</xdr:colOff>
      <xdr:row>36</xdr:row>
      <xdr:rowOff>132080</xdr:rowOff>
    </xdr:to>
    <xdr:sp macro="" textlink="">
      <xdr:nvSpPr>
        <xdr:cNvPr id="530" name="楕円 529"/>
        <xdr:cNvSpPr/>
      </xdr:nvSpPr>
      <xdr:spPr>
        <a:xfrm>
          <a:off x="13175651" y="59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81280</xdr:rowOff>
    </xdr:from>
    <xdr:to>
      <xdr:col>81</xdr:col>
      <xdr:colOff>50800</xdr:colOff>
      <xdr:row>36</xdr:row>
      <xdr:rowOff>113030</xdr:rowOff>
    </xdr:to>
    <xdr:cxnSp macro="">
      <xdr:nvCxnSpPr>
        <xdr:cNvPr id="531" name="直線コネクタ 530"/>
        <xdr:cNvCxnSpPr/>
      </xdr:nvCxnSpPr>
      <xdr:spPr>
        <a:xfrm>
          <a:off x="13226451" y="5990374"/>
          <a:ext cx="799141"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134620</xdr:rowOff>
    </xdr:from>
    <xdr:to>
      <xdr:col>72</xdr:col>
      <xdr:colOff>38100</xdr:colOff>
      <xdr:row>36</xdr:row>
      <xdr:rowOff>64770</xdr:rowOff>
    </xdr:to>
    <xdr:sp macro="" textlink="">
      <xdr:nvSpPr>
        <xdr:cNvPr id="532" name="楕円 531"/>
        <xdr:cNvSpPr/>
      </xdr:nvSpPr>
      <xdr:spPr>
        <a:xfrm>
          <a:off x="12376509" y="5879812"/>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13970</xdr:rowOff>
    </xdr:from>
    <xdr:to>
      <xdr:col>76</xdr:col>
      <xdr:colOff>114300</xdr:colOff>
      <xdr:row>36</xdr:row>
      <xdr:rowOff>81280</xdr:rowOff>
    </xdr:to>
    <xdr:cxnSp macro="">
      <xdr:nvCxnSpPr>
        <xdr:cNvPr id="533" name="直線コネクタ 532"/>
        <xdr:cNvCxnSpPr/>
      </xdr:nvCxnSpPr>
      <xdr:spPr>
        <a:xfrm>
          <a:off x="12418682" y="5923064"/>
          <a:ext cx="807769"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12700</xdr:rowOff>
    </xdr:from>
    <xdr:to>
      <xdr:col>67</xdr:col>
      <xdr:colOff>101600</xdr:colOff>
      <xdr:row>36</xdr:row>
      <xdr:rowOff>114300</xdr:rowOff>
    </xdr:to>
    <xdr:sp macro="" textlink="">
      <xdr:nvSpPr>
        <xdr:cNvPr id="534" name="楕円 533"/>
        <xdr:cNvSpPr/>
      </xdr:nvSpPr>
      <xdr:spPr>
        <a:xfrm>
          <a:off x="11559396" y="59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13970</xdr:rowOff>
    </xdr:from>
    <xdr:to>
      <xdr:col>71</xdr:col>
      <xdr:colOff>177800</xdr:colOff>
      <xdr:row>36</xdr:row>
      <xdr:rowOff>63500</xdr:rowOff>
    </xdr:to>
    <xdr:cxnSp macro="">
      <xdr:nvCxnSpPr>
        <xdr:cNvPr id="535" name="直線コネクタ 534"/>
        <xdr:cNvCxnSpPr/>
      </xdr:nvCxnSpPr>
      <xdr:spPr>
        <a:xfrm flipV="1">
          <a:off x="11610196" y="5923064"/>
          <a:ext cx="808486"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3828308" y="6230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537" name="n_2aveValue【認定こども園・幼稚園・保育所】&#10;有形固定資産減価償却率"/>
        <xdr:cNvSpPr txBox="1"/>
      </xdr:nvSpPr>
      <xdr:spPr>
        <a:xfrm>
          <a:off x="13041867" y="622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538" name="n_3aveValue【認定こども園・幼稚園・保育所】&#10;有形固定資産減価償却率"/>
        <xdr:cNvSpPr txBox="1"/>
      </xdr:nvSpPr>
      <xdr:spPr>
        <a:xfrm>
          <a:off x="12242725" y="6203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539" name="n_4aveValue【認定こども園・幼稚園・保育所】&#10;有形固定資産減価償却率"/>
        <xdr:cNvSpPr txBox="1"/>
      </xdr:nvSpPr>
      <xdr:spPr>
        <a:xfrm>
          <a:off x="11425612" y="62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8907</xdr:rowOff>
    </xdr:from>
    <xdr:ext cx="405111" cy="259045"/>
    <xdr:sp macro="" textlink="">
      <xdr:nvSpPr>
        <xdr:cNvPr id="540" name="n_1mainValue【認定こども園・幼稚園・保育所】&#10;有形固定資産減価償却率"/>
        <xdr:cNvSpPr txBox="1"/>
      </xdr:nvSpPr>
      <xdr:spPr>
        <a:xfrm>
          <a:off x="13828308" y="575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148607</xdr:rowOff>
    </xdr:from>
    <xdr:ext cx="405111" cy="259045"/>
    <xdr:sp macro="" textlink="">
      <xdr:nvSpPr>
        <xdr:cNvPr id="541" name="n_2mainValue【認定こども園・幼稚園・保育所】&#10;有形固定資産減価償却率"/>
        <xdr:cNvSpPr txBox="1"/>
      </xdr:nvSpPr>
      <xdr:spPr>
        <a:xfrm>
          <a:off x="13041867" y="572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81297</xdr:rowOff>
    </xdr:from>
    <xdr:ext cx="405111" cy="259045"/>
    <xdr:sp macro="" textlink="">
      <xdr:nvSpPr>
        <xdr:cNvPr id="542" name="n_3mainValue【認定こども園・幼稚園・保育所】&#10;有形固定資産減価償却率"/>
        <xdr:cNvSpPr txBox="1"/>
      </xdr:nvSpPr>
      <xdr:spPr>
        <a:xfrm>
          <a:off x="12242725" y="566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130827</xdr:rowOff>
    </xdr:from>
    <xdr:ext cx="405111" cy="259045"/>
    <xdr:sp macro="" textlink="">
      <xdr:nvSpPr>
        <xdr:cNvPr id="543" name="n_4mainValue【認定こども園・幼稚園・保育所】&#10;有形固定資産減価償却率"/>
        <xdr:cNvSpPr txBox="1"/>
      </xdr:nvSpPr>
      <xdr:spPr>
        <a:xfrm>
          <a:off x="11425612" y="5712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6562717" y="686195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6149453" y="672727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6562717" y="64198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6149453" y="6285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6562717" y="59852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6149453" y="58506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6562717" y="55507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6149453" y="54160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6149453"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0076147" y="5575885"/>
          <a:ext cx="0" cy="1270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0114883" y="68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0005855" y="684595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0114883" y="535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0005855" y="557588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xdr:cNvSpPr txBox="1"/>
      </xdr:nvSpPr>
      <xdr:spPr>
        <a:xfrm>
          <a:off x="20114883" y="623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0025983" y="638802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19277642" y="6401054"/>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18460528" y="641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7661387"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6862245" y="6403340"/>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81" name="楕円 580"/>
        <xdr:cNvSpPr/>
      </xdr:nvSpPr>
      <xdr:spPr>
        <a:xfrm>
          <a:off x="20025983"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150131</xdr:rowOff>
    </xdr:from>
    <xdr:ext cx="469744" cy="259045"/>
    <xdr:sp macro="" textlink="">
      <xdr:nvSpPr>
        <xdr:cNvPr id="582" name="【認定こども園・幼稚園・保育所】&#10;一人当たり面積該当値テキスト"/>
        <xdr:cNvSpPr txBox="1"/>
      </xdr:nvSpPr>
      <xdr:spPr>
        <a:xfrm>
          <a:off x="20114883" y="63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583" name="楕円 582"/>
        <xdr:cNvSpPr/>
      </xdr:nvSpPr>
      <xdr:spPr>
        <a:xfrm>
          <a:off x="19277642" y="643763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51054</xdr:rowOff>
    </xdr:from>
    <xdr:to>
      <xdr:col>116</xdr:col>
      <xdr:colOff>63500</xdr:colOff>
      <xdr:row>39</xdr:row>
      <xdr:rowOff>87630</xdr:rowOff>
    </xdr:to>
    <xdr:cxnSp macro="">
      <xdr:nvCxnSpPr>
        <xdr:cNvPr id="584" name="直線コネクタ 583"/>
        <xdr:cNvCxnSpPr/>
      </xdr:nvCxnSpPr>
      <xdr:spPr>
        <a:xfrm flipV="1">
          <a:off x="19319815" y="6451854"/>
          <a:ext cx="756968"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43688</xdr:rowOff>
    </xdr:from>
    <xdr:to>
      <xdr:col>107</xdr:col>
      <xdr:colOff>101600</xdr:colOff>
      <xdr:row>39</xdr:row>
      <xdr:rowOff>145288</xdr:rowOff>
    </xdr:to>
    <xdr:sp macro="" textlink="">
      <xdr:nvSpPr>
        <xdr:cNvPr id="585" name="楕円 584"/>
        <xdr:cNvSpPr/>
      </xdr:nvSpPr>
      <xdr:spPr>
        <a:xfrm>
          <a:off x="18460528"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87630</xdr:rowOff>
    </xdr:from>
    <xdr:to>
      <xdr:col>111</xdr:col>
      <xdr:colOff>177800</xdr:colOff>
      <xdr:row>39</xdr:row>
      <xdr:rowOff>94488</xdr:rowOff>
    </xdr:to>
    <xdr:cxnSp macro="">
      <xdr:nvCxnSpPr>
        <xdr:cNvPr id="586" name="直線コネクタ 585"/>
        <xdr:cNvCxnSpPr/>
      </xdr:nvCxnSpPr>
      <xdr:spPr>
        <a:xfrm flipV="1">
          <a:off x="18511328" y="6488430"/>
          <a:ext cx="808487"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84836</xdr:rowOff>
    </xdr:from>
    <xdr:to>
      <xdr:col>102</xdr:col>
      <xdr:colOff>165100</xdr:colOff>
      <xdr:row>40</xdr:row>
      <xdr:rowOff>14986</xdr:rowOff>
    </xdr:to>
    <xdr:sp macro="" textlink="">
      <xdr:nvSpPr>
        <xdr:cNvPr id="587" name="楕円 586"/>
        <xdr:cNvSpPr/>
      </xdr:nvSpPr>
      <xdr:spPr>
        <a:xfrm>
          <a:off x="17661387" y="648563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94488</xdr:rowOff>
    </xdr:from>
    <xdr:to>
      <xdr:col>107</xdr:col>
      <xdr:colOff>50800</xdr:colOff>
      <xdr:row>39</xdr:row>
      <xdr:rowOff>135636</xdr:rowOff>
    </xdr:to>
    <xdr:cxnSp macro="">
      <xdr:nvCxnSpPr>
        <xdr:cNvPr id="588" name="直線コネクタ 587"/>
        <xdr:cNvCxnSpPr/>
      </xdr:nvCxnSpPr>
      <xdr:spPr>
        <a:xfrm flipV="1">
          <a:off x="17712187" y="6495288"/>
          <a:ext cx="799141"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13970</xdr:rowOff>
    </xdr:from>
    <xdr:to>
      <xdr:col>98</xdr:col>
      <xdr:colOff>38100</xdr:colOff>
      <xdr:row>40</xdr:row>
      <xdr:rowOff>115570</xdr:rowOff>
    </xdr:to>
    <xdr:sp macro="" textlink="">
      <xdr:nvSpPr>
        <xdr:cNvPr id="589" name="楕円 588"/>
        <xdr:cNvSpPr/>
      </xdr:nvSpPr>
      <xdr:spPr>
        <a:xfrm>
          <a:off x="16862245" y="6578672"/>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135636</xdr:rowOff>
    </xdr:from>
    <xdr:to>
      <xdr:col>102</xdr:col>
      <xdr:colOff>114300</xdr:colOff>
      <xdr:row>40</xdr:row>
      <xdr:rowOff>64770</xdr:rowOff>
    </xdr:to>
    <xdr:cxnSp macro="">
      <xdr:nvCxnSpPr>
        <xdr:cNvPr id="590" name="直線コネクタ 589"/>
        <xdr:cNvCxnSpPr/>
      </xdr:nvCxnSpPr>
      <xdr:spPr>
        <a:xfrm flipV="1">
          <a:off x="16904418" y="6536436"/>
          <a:ext cx="807769" cy="9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xdr:cNvSpPr txBox="1"/>
      </xdr:nvSpPr>
      <xdr:spPr>
        <a:xfrm>
          <a:off x="19098840" y="61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xdr:cNvSpPr txBox="1"/>
      </xdr:nvSpPr>
      <xdr:spPr>
        <a:xfrm>
          <a:off x="18294427" y="62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xdr:cNvSpPr txBox="1"/>
      </xdr:nvSpPr>
      <xdr:spPr>
        <a:xfrm>
          <a:off x="17495285" y="619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4" name="n_4aveValue【認定こども園・幼稚園・保育所】&#10;一人当たり面積"/>
        <xdr:cNvSpPr txBox="1"/>
      </xdr:nvSpPr>
      <xdr:spPr>
        <a:xfrm>
          <a:off x="16696144" y="61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595" name="n_1mainValue【認定こども園・幼稚園・保育所】&#10;一人当たり面積"/>
        <xdr:cNvSpPr txBox="1"/>
      </xdr:nvSpPr>
      <xdr:spPr>
        <a:xfrm>
          <a:off x="1909884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136415</xdr:rowOff>
    </xdr:from>
    <xdr:ext cx="469744" cy="259045"/>
    <xdr:sp macro="" textlink="">
      <xdr:nvSpPr>
        <xdr:cNvPr id="596" name="n_2mainValue【認定こども園・幼稚園・保育所】&#10;一人当たり面積"/>
        <xdr:cNvSpPr txBox="1"/>
      </xdr:nvSpPr>
      <xdr:spPr>
        <a:xfrm>
          <a:off x="182944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6113</xdr:rowOff>
    </xdr:from>
    <xdr:ext cx="469744" cy="259045"/>
    <xdr:sp macro="" textlink="">
      <xdr:nvSpPr>
        <xdr:cNvPr id="597" name="n_3mainValue【認定こども園・幼稚園・保育所】&#10;一人当たり面積"/>
        <xdr:cNvSpPr txBox="1"/>
      </xdr:nvSpPr>
      <xdr:spPr>
        <a:xfrm>
          <a:off x="17495285" y="657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106697</xdr:rowOff>
    </xdr:from>
    <xdr:ext cx="469744" cy="259045"/>
    <xdr:sp macro="" textlink="">
      <xdr:nvSpPr>
        <xdr:cNvPr id="598" name="n_4mainValue【認定こども園・幼稚園・保育所】&#10;一人当たり面積"/>
        <xdr:cNvSpPr txBox="1"/>
      </xdr:nvSpPr>
      <xdr:spPr>
        <a:xfrm>
          <a:off x="16696144" y="667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1277840" y="1049834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0864576" y="10363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1277840" y="100637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0910724" y="99291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1277840" y="962923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0910724" y="949456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1277840" y="918713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0910724" y="90524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0910724" y="8617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4791270" y="9059806"/>
          <a:ext cx="0" cy="117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4830006" y="1024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4703006" y="1023683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4830006" y="88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4703006" y="905980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4830006" y="948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4741106" y="9631014"/>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3974792" y="962415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3175651" y="960358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2376509" y="9589866"/>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1559396" y="9583008"/>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637" name="楕円 636"/>
        <xdr:cNvSpPr/>
      </xdr:nvSpPr>
      <xdr:spPr>
        <a:xfrm>
          <a:off x="14741106" y="9887952"/>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23639</xdr:rowOff>
    </xdr:from>
    <xdr:ext cx="405111" cy="259045"/>
    <xdr:sp macro="" textlink="">
      <xdr:nvSpPr>
        <xdr:cNvPr id="638" name="【学校施設】&#10;有形固定資産減価償却率該当値テキスト"/>
        <xdr:cNvSpPr txBox="1"/>
      </xdr:nvSpPr>
      <xdr:spPr>
        <a:xfrm>
          <a:off x="14830006" y="986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106934</xdr:rowOff>
    </xdr:from>
    <xdr:to>
      <xdr:col>81</xdr:col>
      <xdr:colOff>101600</xdr:colOff>
      <xdr:row>61</xdr:row>
      <xdr:rowOff>37084</xdr:rowOff>
    </xdr:to>
    <xdr:sp macro="" textlink="">
      <xdr:nvSpPr>
        <xdr:cNvPr id="639" name="楕円 638"/>
        <xdr:cNvSpPr/>
      </xdr:nvSpPr>
      <xdr:spPr>
        <a:xfrm>
          <a:off x="13974792" y="994967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157734</xdr:rowOff>
    </xdr:to>
    <xdr:cxnSp macro="">
      <xdr:nvCxnSpPr>
        <xdr:cNvPr id="640" name="直線コネクタ 639"/>
        <xdr:cNvCxnSpPr/>
      </xdr:nvCxnSpPr>
      <xdr:spPr>
        <a:xfrm flipV="1">
          <a:off x="14025592" y="9938752"/>
          <a:ext cx="766314"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86360</xdr:rowOff>
    </xdr:from>
    <xdr:to>
      <xdr:col>76</xdr:col>
      <xdr:colOff>165100</xdr:colOff>
      <xdr:row>61</xdr:row>
      <xdr:rowOff>16510</xdr:rowOff>
    </xdr:to>
    <xdr:sp macro="" textlink="">
      <xdr:nvSpPr>
        <xdr:cNvPr id="641" name="楕円 640"/>
        <xdr:cNvSpPr/>
      </xdr:nvSpPr>
      <xdr:spPr>
        <a:xfrm>
          <a:off x="13175651" y="992910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157734</xdr:rowOff>
    </xdr:to>
    <xdr:cxnSp macro="">
      <xdr:nvCxnSpPr>
        <xdr:cNvPr id="642" name="直線コネクタ 641"/>
        <xdr:cNvCxnSpPr/>
      </xdr:nvCxnSpPr>
      <xdr:spPr>
        <a:xfrm>
          <a:off x="13226451" y="9979900"/>
          <a:ext cx="799141"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122936</xdr:rowOff>
    </xdr:from>
    <xdr:to>
      <xdr:col>72</xdr:col>
      <xdr:colOff>38100</xdr:colOff>
      <xdr:row>61</xdr:row>
      <xdr:rowOff>53086</xdr:rowOff>
    </xdr:to>
    <xdr:sp macro="" textlink="">
      <xdr:nvSpPr>
        <xdr:cNvPr id="643" name="楕円 642"/>
        <xdr:cNvSpPr/>
      </xdr:nvSpPr>
      <xdr:spPr>
        <a:xfrm>
          <a:off x="12376509" y="9965676"/>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2286</xdr:rowOff>
    </xdr:to>
    <xdr:cxnSp macro="">
      <xdr:nvCxnSpPr>
        <xdr:cNvPr id="644" name="直線コネクタ 643"/>
        <xdr:cNvCxnSpPr/>
      </xdr:nvCxnSpPr>
      <xdr:spPr>
        <a:xfrm flipV="1">
          <a:off x="12418682" y="9979900"/>
          <a:ext cx="807769" cy="2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95504</xdr:rowOff>
    </xdr:from>
    <xdr:to>
      <xdr:col>67</xdr:col>
      <xdr:colOff>101600</xdr:colOff>
      <xdr:row>61</xdr:row>
      <xdr:rowOff>25654</xdr:rowOff>
    </xdr:to>
    <xdr:sp macro="" textlink="">
      <xdr:nvSpPr>
        <xdr:cNvPr id="645" name="楕円 644"/>
        <xdr:cNvSpPr/>
      </xdr:nvSpPr>
      <xdr:spPr>
        <a:xfrm>
          <a:off x="11559396" y="993824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146304</xdr:rowOff>
    </xdr:from>
    <xdr:to>
      <xdr:col>71</xdr:col>
      <xdr:colOff>177800</xdr:colOff>
      <xdr:row>61</xdr:row>
      <xdr:rowOff>2286</xdr:rowOff>
    </xdr:to>
    <xdr:cxnSp macro="">
      <xdr:nvCxnSpPr>
        <xdr:cNvPr id="646" name="直線コネクタ 645"/>
        <xdr:cNvCxnSpPr/>
      </xdr:nvCxnSpPr>
      <xdr:spPr>
        <a:xfrm>
          <a:off x="11610196" y="9989044"/>
          <a:ext cx="808486"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3828308" y="940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3041867" y="938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xdr:cNvSpPr txBox="1"/>
      </xdr:nvSpPr>
      <xdr:spPr>
        <a:xfrm>
          <a:off x="12242725" y="937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1425612" y="936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28211</xdr:rowOff>
    </xdr:from>
    <xdr:ext cx="405111" cy="259045"/>
    <xdr:sp macro="" textlink="">
      <xdr:nvSpPr>
        <xdr:cNvPr id="651" name="n_1mainValue【学校施設】&#10;有形固定資産減価償却率"/>
        <xdr:cNvSpPr txBox="1"/>
      </xdr:nvSpPr>
      <xdr:spPr>
        <a:xfrm>
          <a:off x="13828308" y="10034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652" name="n_2mainValue【学校施設】&#10;有形固定資産減価償却率"/>
        <xdr:cNvSpPr txBox="1"/>
      </xdr:nvSpPr>
      <xdr:spPr>
        <a:xfrm>
          <a:off x="13041867" y="1001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653" name="n_3mainValue【学校施設】&#10;有形固定資産減価償却率"/>
        <xdr:cNvSpPr txBox="1"/>
      </xdr:nvSpPr>
      <xdr:spPr>
        <a:xfrm>
          <a:off x="12242725" y="1005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16781</xdr:rowOff>
    </xdr:from>
    <xdr:ext cx="405111" cy="259045"/>
    <xdr:sp macro="" textlink="">
      <xdr:nvSpPr>
        <xdr:cNvPr id="654" name="n_4mainValue【学校施設】&#10;有形固定資産減価償却率"/>
        <xdr:cNvSpPr txBox="1"/>
      </xdr:nvSpPr>
      <xdr:spPr>
        <a:xfrm>
          <a:off x="11425612" y="1002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6562717" y="106289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6149453"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6562717" y="103175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6149453" y="1017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6562717" y="100060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6149453" y="9863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6562717" y="968700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6149453" y="955232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6562717" y="937552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6149453" y="9240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6562717" y="906405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6085333" y="8929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6085333" y="8617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0076147" y="9147817"/>
          <a:ext cx="0" cy="1308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0114883" y="104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0005855" y="1045674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0114883" y="893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0005855" y="914781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0114883" y="10180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0025983" y="102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19277642" y="10215429"/>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18460528" y="1022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7661387" y="1022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6862245" y="10204978"/>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67909</xdr:rowOff>
    </xdr:from>
    <xdr:to>
      <xdr:col>116</xdr:col>
      <xdr:colOff>114300</xdr:colOff>
      <xdr:row>61</xdr:row>
      <xdr:rowOff>169509</xdr:rowOff>
    </xdr:to>
    <xdr:sp macro="" textlink="">
      <xdr:nvSpPr>
        <xdr:cNvPr id="696" name="楕円 695"/>
        <xdr:cNvSpPr/>
      </xdr:nvSpPr>
      <xdr:spPr>
        <a:xfrm>
          <a:off x="20025983" y="10074551"/>
          <a:ext cx="101600"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90786</xdr:rowOff>
    </xdr:from>
    <xdr:ext cx="469744" cy="259045"/>
    <xdr:sp macro="" textlink="">
      <xdr:nvSpPr>
        <xdr:cNvPr id="697" name="【学校施設】&#10;一人当たり面積該当値テキスト"/>
        <xdr:cNvSpPr txBox="1"/>
      </xdr:nvSpPr>
      <xdr:spPr>
        <a:xfrm>
          <a:off x="20114883" y="993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78359</xdr:rowOff>
    </xdr:from>
    <xdr:to>
      <xdr:col>112</xdr:col>
      <xdr:colOff>38100</xdr:colOff>
      <xdr:row>62</xdr:row>
      <xdr:rowOff>8509</xdr:rowOff>
    </xdr:to>
    <xdr:sp macro="" textlink="">
      <xdr:nvSpPr>
        <xdr:cNvPr id="698" name="楕円 697"/>
        <xdr:cNvSpPr/>
      </xdr:nvSpPr>
      <xdr:spPr>
        <a:xfrm>
          <a:off x="19277642" y="10085001"/>
          <a:ext cx="83628"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118709</xdr:rowOff>
    </xdr:from>
    <xdr:to>
      <xdr:col>116</xdr:col>
      <xdr:colOff>63500</xdr:colOff>
      <xdr:row>61</xdr:row>
      <xdr:rowOff>129159</xdr:rowOff>
    </xdr:to>
    <xdr:cxnSp macro="">
      <xdr:nvCxnSpPr>
        <xdr:cNvPr id="699" name="直線コネクタ 698"/>
        <xdr:cNvCxnSpPr/>
      </xdr:nvCxnSpPr>
      <xdr:spPr>
        <a:xfrm flipV="1">
          <a:off x="19319815" y="10125351"/>
          <a:ext cx="756968"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88156</xdr:rowOff>
    </xdr:from>
    <xdr:to>
      <xdr:col>107</xdr:col>
      <xdr:colOff>101600</xdr:colOff>
      <xdr:row>62</xdr:row>
      <xdr:rowOff>18306</xdr:rowOff>
    </xdr:to>
    <xdr:sp macro="" textlink="">
      <xdr:nvSpPr>
        <xdr:cNvPr id="700" name="楕円 699"/>
        <xdr:cNvSpPr/>
      </xdr:nvSpPr>
      <xdr:spPr>
        <a:xfrm>
          <a:off x="18460528" y="10094798"/>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129159</xdr:rowOff>
    </xdr:from>
    <xdr:to>
      <xdr:col>111</xdr:col>
      <xdr:colOff>177800</xdr:colOff>
      <xdr:row>61</xdr:row>
      <xdr:rowOff>138956</xdr:rowOff>
    </xdr:to>
    <xdr:cxnSp macro="">
      <xdr:nvCxnSpPr>
        <xdr:cNvPr id="701" name="直線コネクタ 700"/>
        <xdr:cNvCxnSpPr/>
      </xdr:nvCxnSpPr>
      <xdr:spPr>
        <a:xfrm flipV="1">
          <a:off x="18511328" y="10135801"/>
          <a:ext cx="808487"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158369</xdr:rowOff>
    </xdr:from>
    <xdr:to>
      <xdr:col>102</xdr:col>
      <xdr:colOff>165100</xdr:colOff>
      <xdr:row>62</xdr:row>
      <xdr:rowOff>88519</xdr:rowOff>
    </xdr:to>
    <xdr:sp macro="" textlink="">
      <xdr:nvSpPr>
        <xdr:cNvPr id="702" name="楕円 701"/>
        <xdr:cNvSpPr/>
      </xdr:nvSpPr>
      <xdr:spPr>
        <a:xfrm>
          <a:off x="17661387" y="10165011"/>
          <a:ext cx="101600"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138956</xdr:rowOff>
    </xdr:from>
    <xdr:to>
      <xdr:col>107</xdr:col>
      <xdr:colOff>50800</xdr:colOff>
      <xdr:row>62</xdr:row>
      <xdr:rowOff>37719</xdr:rowOff>
    </xdr:to>
    <xdr:cxnSp macro="">
      <xdr:nvCxnSpPr>
        <xdr:cNvPr id="703" name="直線コネクタ 702"/>
        <xdr:cNvCxnSpPr/>
      </xdr:nvCxnSpPr>
      <xdr:spPr>
        <a:xfrm flipV="1">
          <a:off x="17712187" y="10145598"/>
          <a:ext cx="799141" cy="6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116894</xdr:rowOff>
    </xdr:from>
    <xdr:to>
      <xdr:col>98</xdr:col>
      <xdr:colOff>38100</xdr:colOff>
      <xdr:row>62</xdr:row>
      <xdr:rowOff>47044</xdr:rowOff>
    </xdr:to>
    <xdr:sp macro="" textlink="">
      <xdr:nvSpPr>
        <xdr:cNvPr id="704" name="楕円 703"/>
        <xdr:cNvSpPr/>
      </xdr:nvSpPr>
      <xdr:spPr>
        <a:xfrm>
          <a:off x="16862245" y="10123536"/>
          <a:ext cx="83629" cy="940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167694</xdr:rowOff>
    </xdr:from>
    <xdr:to>
      <xdr:col>102</xdr:col>
      <xdr:colOff>114300</xdr:colOff>
      <xdr:row>62</xdr:row>
      <xdr:rowOff>37719</xdr:rowOff>
    </xdr:to>
    <xdr:cxnSp macro="">
      <xdr:nvCxnSpPr>
        <xdr:cNvPr id="705" name="直線コネクタ 704"/>
        <xdr:cNvCxnSpPr/>
      </xdr:nvCxnSpPr>
      <xdr:spPr>
        <a:xfrm>
          <a:off x="16904418" y="10174336"/>
          <a:ext cx="807769" cy="3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19098840" y="10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18294427" y="1031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7495285" y="103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6696144" y="102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25036</xdr:rowOff>
    </xdr:from>
    <xdr:ext cx="469744" cy="259045"/>
    <xdr:sp macro="" textlink="">
      <xdr:nvSpPr>
        <xdr:cNvPr id="710" name="n_1mainValue【学校施設】&#10;一人当たり面積"/>
        <xdr:cNvSpPr txBox="1"/>
      </xdr:nvSpPr>
      <xdr:spPr>
        <a:xfrm>
          <a:off x="19098840" y="986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34833</xdr:rowOff>
    </xdr:from>
    <xdr:ext cx="469744" cy="259045"/>
    <xdr:sp macro="" textlink="">
      <xdr:nvSpPr>
        <xdr:cNvPr id="711" name="n_2mainValue【学校施設】&#10;一人当たり面積"/>
        <xdr:cNvSpPr txBox="1"/>
      </xdr:nvSpPr>
      <xdr:spPr>
        <a:xfrm>
          <a:off x="18294427" y="987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105046</xdr:rowOff>
    </xdr:from>
    <xdr:ext cx="469744" cy="259045"/>
    <xdr:sp macro="" textlink="">
      <xdr:nvSpPr>
        <xdr:cNvPr id="712" name="n_3mainValue【学校施設】&#10;一人当たり面積"/>
        <xdr:cNvSpPr txBox="1"/>
      </xdr:nvSpPr>
      <xdr:spPr>
        <a:xfrm>
          <a:off x="17495285" y="99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63571</xdr:rowOff>
    </xdr:from>
    <xdr:ext cx="469744" cy="259045"/>
    <xdr:sp macro="" textlink="">
      <xdr:nvSpPr>
        <xdr:cNvPr id="713" name="n_4mainValue【学校施設】&#10;一人当たり面積"/>
        <xdr:cNvSpPr txBox="1"/>
      </xdr:nvSpPr>
      <xdr:spPr>
        <a:xfrm>
          <a:off x="16696144" y="990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1277840" y="12396518"/>
          <a:ext cx="4275107"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6562717" y="12396518"/>
          <a:ext cx="4293079" cy="21878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1277840" y="1800907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0864576" y="178668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1277840" y="1762592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0910724" y="174826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1277840" y="1724276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0910724" y="1709946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1277840" y="168596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0910724" y="167163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1277840" y="1647645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0910724" y="16333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0974844" y="159489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xdr:cNvCxnSpPr/>
      </xdr:nvCxnSpPr>
      <xdr:spPr>
        <a:xfrm flipV="1">
          <a:off x="14791270" y="16462039"/>
          <a:ext cx="0" cy="1547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xdr:cNvSpPr txBox="1"/>
      </xdr:nvSpPr>
      <xdr:spPr>
        <a:xfrm>
          <a:off x="14830006" y="180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xdr:cNvCxnSpPr/>
      </xdr:nvCxnSpPr>
      <xdr:spPr>
        <a:xfrm>
          <a:off x="14703006" y="1800907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xdr:cNvSpPr txBox="1"/>
      </xdr:nvSpPr>
      <xdr:spPr>
        <a:xfrm>
          <a:off x="14830006" y="1623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xdr:cNvCxnSpPr/>
      </xdr:nvCxnSpPr>
      <xdr:spPr>
        <a:xfrm>
          <a:off x="14703006" y="1646203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xdr:cNvSpPr txBox="1"/>
      </xdr:nvSpPr>
      <xdr:spPr>
        <a:xfrm>
          <a:off x="14830006" y="17114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xdr:cNvSpPr/>
      </xdr:nvSpPr>
      <xdr:spPr>
        <a:xfrm>
          <a:off x="14741106" y="17264355"/>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xdr:cNvSpPr/>
      </xdr:nvSpPr>
      <xdr:spPr>
        <a:xfrm>
          <a:off x="13974792" y="17287216"/>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xdr:cNvSpPr/>
      </xdr:nvSpPr>
      <xdr:spPr>
        <a:xfrm>
          <a:off x="13175651" y="17289121"/>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xdr:cNvSpPr/>
      </xdr:nvSpPr>
      <xdr:spPr>
        <a:xfrm>
          <a:off x="12376509" y="17273880"/>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xdr:cNvSpPr/>
      </xdr:nvSpPr>
      <xdr:spPr>
        <a:xfrm>
          <a:off x="11559396" y="17283405"/>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70" name="楕円 769"/>
        <xdr:cNvSpPr/>
      </xdr:nvSpPr>
      <xdr:spPr>
        <a:xfrm>
          <a:off x="14741106" y="17958279"/>
          <a:ext cx="92973"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71" name="【公民館】&#10;有形固定資産減価償却率該当値テキスト"/>
        <xdr:cNvSpPr txBox="1"/>
      </xdr:nvSpPr>
      <xdr:spPr>
        <a:xfrm>
          <a:off x="14830006" y="1787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772" name="楕円 771"/>
        <xdr:cNvSpPr/>
      </xdr:nvSpPr>
      <xdr:spPr>
        <a:xfrm>
          <a:off x="13974792" y="1795827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152400</xdr:rowOff>
    </xdr:from>
    <xdr:to>
      <xdr:col>85</xdr:col>
      <xdr:colOff>127000</xdr:colOff>
      <xdr:row>108</xdr:row>
      <xdr:rowOff>152400</xdr:rowOff>
    </xdr:to>
    <xdr:cxnSp macro="">
      <xdr:nvCxnSpPr>
        <xdr:cNvPr id="773" name="直線コネクタ 772"/>
        <xdr:cNvCxnSpPr/>
      </xdr:nvCxnSpPr>
      <xdr:spPr>
        <a:xfrm>
          <a:off x="14025592" y="18009079"/>
          <a:ext cx="766314"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74" name="楕円 773"/>
        <xdr:cNvSpPr/>
      </xdr:nvSpPr>
      <xdr:spPr>
        <a:xfrm>
          <a:off x="13175651" y="1795827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775" name="直線コネクタ 774"/>
        <xdr:cNvCxnSpPr/>
      </xdr:nvCxnSpPr>
      <xdr:spPr>
        <a:xfrm>
          <a:off x="13226451" y="18009079"/>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76" name="楕円 775"/>
        <xdr:cNvSpPr/>
      </xdr:nvSpPr>
      <xdr:spPr>
        <a:xfrm>
          <a:off x="12376509" y="17958279"/>
          <a:ext cx="83629"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77" name="直線コネクタ 776"/>
        <xdr:cNvCxnSpPr/>
      </xdr:nvCxnSpPr>
      <xdr:spPr>
        <a:xfrm>
          <a:off x="12418682" y="18009079"/>
          <a:ext cx="807769"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778" name="楕円 777"/>
        <xdr:cNvSpPr/>
      </xdr:nvSpPr>
      <xdr:spPr>
        <a:xfrm>
          <a:off x="11559396" y="1795827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779" name="直線コネクタ 778"/>
        <xdr:cNvCxnSpPr/>
      </xdr:nvCxnSpPr>
      <xdr:spPr>
        <a:xfrm>
          <a:off x="11610196" y="18009079"/>
          <a:ext cx="80848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xdr:cNvSpPr txBox="1"/>
      </xdr:nvSpPr>
      <xdr:spPr>
        <a:xfrm>
          <a:off x="13828308" y="170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xdr:cNvSpPr txBox="1"/>
      </xdr:nvSpPr>
      <xdr:spPr>
        <a:xfrm>
          <a:off x="13041867" y="17063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xdr:cNvSpPr txBox="1"/>
      </xdr:nvSpPr>
      <xdr:spPr>
        <a:xfrm>
          <a:off x="12242725" y="17048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xdr:cNvSpPr txBox="1"/>
      </xdr:nvSpPr>
      <xdr:spPr>
        <a:xfrm>
          <a:off x="11425612" y="17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784" name="n_1mainValue【公民館】&#10;有形固定資産減価償却率"/>
        <xdr:cNvSpPr txBox="1"/>
      </xdr:nvSpPr>
      <xdr:spPr>
        <a:xfrm>
          <a:off x="13805336" y="180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85" name="n_2mainValue【公民館】&#10;有形固定資産減価償却率"/>
        <xdr:cNvSpPr txBox="1"/>
      </xdr:nvSpPr>
      <xdr:spPr>
        <a:xfrm>
          <a:off x="13009550" y="180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86" name="n_3mainValue【公民館】&#10;有形固定資産減価償却率"/>
        <xdr:cNvSpPr txBox="1"/>
      </xdr:nvSpPr>
      <xdr:spPr>
        <a:xfrm>
          <a:off x="12210408" y="180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87" name="n_4mainValue【公民館】&#10;有形固定資産減価償却率"/>
        <xdr:cNvSpPr txBox="1"/>
      </xdr:nvSpPr>
      <xdr:spPr>
        <a:xfrm>
          <a:off x="11393295" y="180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6562717" y="1806458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6149453"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6562717" y="177358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6149453" y="17592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6562717" y="1740713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6149453" y="1726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6562717" y="170784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6149453" y="169351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6562717" y="167496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6149453" y="1660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6562717" y="164209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6149453" y="162776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xdr:cNvCxnSpPr/>
      </xdr:nvCxnSpPr>
      <xdr:spPr>
        <a:xfrm flipV="1">
          <a:off x="20076147" y="16455781"/>
          <a:ext cx="0" cy="159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xdr:cNvSpPr txBox="1"/>
      </xdr:nvSpPr>
      <xdr:spPr>
        <a:xfrm>
          <a:off x="20114883" y="1805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xdr:cNvCxnSpPr/>
      </xdr:nvCxnSpPr>
      <xdr:spPr>
        <a:xfrm>
          <a:off x="20005855" y="1805478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xdr:cNvSpPr txBox="1"/>
      </xdr:nvSpPr>
      <xdr:spPr>
        <a:xfrm>
          <a:off x="20114883" y="1622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xdr:cNvCxnSpPr/>
      </xdr:nvCxnSpPr>
      <xdr:spPr>
        <a:xfrm>
          <a:off x="20005855" y="1645578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18" name="【公民館】&#10;一人当たり面積平均値テキスト"/>
        <xdr:cNvSpPr txBox="1"/>
      </xdr:nvSpPr>
      <xdr:spPr>
        <a:xfrm>
          <a:off x="20114883" y="1762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xdr:cNvSpPr/>
      </xdr:nvSpPr>
      <xdr:spPr>
        <a:xfrm>
          <a:off x="20025983" y="1777758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xdr:cNvSpPr/>
      </xdr:nvSpPr>
      <xdr:spPr>
        <a:xfrm>
          <a:off x="19277642" y="17780852"/>
          <a:ext cx="83628"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xdr:cNvSpPr/>
      </xdr:nvSpPr>
      <xdr:spPr>
        <a:xfrm>
          <a:off x="18460528" y="17775409"/>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xdr:cNvSpPr/>
      </xdr:nvSpPr>
      <xdr:spPr>
        <a:xfrm>
          <a:off x="17661387" y="17780852"/>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xdr:cNvSpPr/>
      </xdr:nvSpPr>
      <xdr:spPr>
        <a:xfrm>
          <a:off x="16862245" y="17781940"/>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829" name="楕円 828"/>
        <xdr:cNvSpPr/>
      </xdr:nvSpPr>
      <xdr:spPr>
        <a:xfrm>
          <a:off x="20025983" y="17927799"/>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157497</xdr:rowOff>
    </xdr:from>
    <xdr:ext cx="469744" cy="259045"/>
    <xdr:sp macro="" textlink="">
      <xdr:nvSpPr>
        <xdr:cNvPr id="830" name="【公民館】&#10;一人当たり面積該当値テキスト"/>
        <xdr:cNvSpPr txBox="1"/>
      </xdr:nvSpPr>
      <xdr:spPr>
        <a:xfrm>
          <a:off x="20114883" y="178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72208</xdr:rowOff>
    </xdr:from>
    <xdr:to>
      <xdr:col>112</xdr:col>
      <xdr:colOff>38100</xdr:colOff>
      <xdr:row>109</xdr:row>
      <xdr:rowOff>2358</xdr:rowOff>
    </xdr:to>
    <xdr:sp macro="" textlink="">
      <xdr:nvSpPr>
        <xdr:cNvPr id="831" name="楕円 830"/>
        <xdr:cNvSpPr/>
      </xdr:nvSpPr>
      <xdr:spPr>
        <a:xfrm>
          <a:off x="19277642" y="17928887"/>
          <a:ext cx="83628"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123008</xdr:rowOff>
    </xdr:to>
    <xdr:cxnSp macro="">
      <xdr:nvCxnSpPr>
        <xdr:cNvPr id="832" name="直線コネクタ 831"/>
        <xdr:cNvCxnSpPr/>
      </xdr:nvCxnSpPr>
      <xdr:spPr>
        <a:xfrm flipV="1">
          <a:off x="19319815" y="17978599"/>
          <a:ext cx="756968"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833" name="楕円 832"/>
        <xdr:cNvSpPr/>
      </xdr:nvSpPr>
      <xdr:spPr>
        <a:xfrm>
          <a:off x="18460528" y="17931065"/>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123008</xdr:rowOff>
    </xdr:from>
    <xdr:to>
      <xdr:col>111</xdr:col>
      <xdr:colOff>177800</xdr:colOff>
      <xdr:row>108</xdr:row>
      <xdr:rowOff>125186</xdr:rowOff>
    </xdr:to>
    <xdr:cxnSp macro="">
      <xdr:nvCxnSpPr>
        <xdr:cNvPr id="834" name="直線コネクタ 833"/>
        <xdr:cNvCxnSpPr/>
      </xdr:nvCxnSpPr>
      <xdr:spPr>
        <a:xfrm flipV="1">
          <a:off x="18511328" y="17979687"/>
          <a:ext cx="808487"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75474</xdr:rowOff>
    </xdr:from>
    <xdr:to>
      <xdr:col>102</xdr:col>
      <xdr:colOff>165100</xdr:colOff>
      <xdr:row>109</xdr:row>
      <xdr:rowOff>5624</xdr:rowOff>
    </xdr:to>
    <xdr:sp macro="" textlink="">
      <xdr:nvSpPr>
        <xdr:cNvPr id="835" name="楕円 834"/>
        <xdr:cNvSpPr/>
      </xdr:nvSpPr>
      <xdr:spPr>
        <a:xfrm>
          <a:off x="17661387" y="17932153"/>
          <a:ext cx="101600"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126274</xdr:rowOff>
    </xdr:to>
    <xdr:cxnSp macro="">
      <xdr:nvCxnSpPr>
        <xdr:cNvPr id="836" name="直線コネクタ 835"/>
        <xdr:cNvCxnSpPr/>
      </xdr:nvCxnSpPr>
      <xdr:spPr>
        <a:xfrm flipV="1">
          <a:off x="17712187" y="17981865"/>
          <a:ext cx="799141"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77651</xdr:rowOff>
    </xdr:from>
    <xdr:to>
      <xdr:col>98</xdr:col>
      <xdr:colOff>38100</xdr:colOff>
      <xdr:row>109</xdr:row>
      <xdr:rowOff>7801</xdr:rowOff>
    </xdr:to>
    <xdr:sp macro="" textlink="">
      <xdr:nvSpPr>
        <xdr:cNvPr id="837" name="楕円 836"/>
        <xdr:cNvSpPr/>
      </xdr:nvSpPr>
      <xdr:spPr>
        <a:xfrm>
          <a:off x="16862245" y="17934330"/>
          <a:ext cx="83629"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126274</xdr:rowOff>
    </xdr:from>
    <xdr:to>
      <xdr:col>102</xdr:col>
      <xdr:colOff>114300</xdr:colOff>
      <xdr:row>108</xdr:row>
      <xdr:rowOff>128451</xdr:rowOff>
    </xdr:to>
    <xdr:cxnSp macro="">
      <xdr:nvCxnSpPr>
        <xdr:cNvPr id="838" name="直線コネクタ 837"/>
        <xdr:cNvCxnSpPr/>
      </xdr:nvCxnSpPr>
      <xdr:spPr>
        <a:xfrm flipV="1">
          <a:off x="16904418" y="17982953"/>
          <a:ext cx="807769"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39" name="n_1aveValue【公民館】&#10;一人当たり面積"/>
        <xdr:cNvSpPr txBox="1"/>
      </xdr:nvSpPr>
      <xdr:spPr>
        <a:xfrm>
          <a:off x="19098840" y="1755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0" name="n_2aveValue【公民館】&#10;一人当たり面積"/>
        <xdr:cNvSpPr txBox="1"/>
      </xdr:nvSpPr>
      <xdr:spPr>
        <a:xfrm>
          <a:off x="18294427" y="175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1" name="n_3aveValue【公民館】&#10;一人当たり面積"/>
        <xdr:cNvSpPr txBox="1"/>
      </xdr:nvSpPr>
      <xdr:spPr>
        <a:xfrm>
          <a:off x="17495285" y="1755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2" name="n_4aveValue【公民館】&#10;一人当たり面積"/>
        <xdr:cNvSpPr txBox="1"/>
      </xdr:nvSpPr>
      <xdr:spPr>
        <a:xfrm>
          <a:off x="16696144" y="175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164935</xdr:rowOff>
    </xdr:from>
    <xdr:ext cx="469744" cy="259045"/>
    <xdr:sp macro="" textlink="">
      <xdr:nvSpPr>
        <xdr:cNvPr id="843" name="n_1mainValue【公民館】&#10;一人当たり面積"/>
        <xdr:cNvSpPr txBox="1"/>
      </xdr:nvSpPr>
      <xdr:spPr>
        <a:xfrm>
          <a:off x="19098840" y="180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844" name="n_2mainValue【公民館】&#10;一人当たり面積"/>
        <xdr:cNvSpPr txBox="1"/>
      </xdr:nvSpPr>
      <xdr:spPr>
        <a:xfrm>
          <a:off x="18294427" y="180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168201</xdr:rowOff>
    </xdr:from>
    <xdr:ext cx="469744" cy="259045"/>
    <xdr:sp macro="" textlink="">
      <xdr:nvSpPr>
        <xdr:cNvPr id="845" name="n_3mainValue【公民館】&#10;一人当たり面積"/>
        <xdr:cNvSpPr txBox="1"/>
      </xdr:nvSpPr>
      <xdr:spPr>
        <a:xfrm>
          <a:off x="17495285" y="1802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170378</xdr:rowOff>
    </xdr:from>
    <xdr:ext cx="469744" cy="259045"/>
    <xdr:sp macro="" textlink="">
      <xdr:nvSpPr>
        <xdr:cNvPr id="846" name="n_4mainValue【公民館】&#10;一人当たり面積"/>
        <xdr:cNvSpPr txBox="1"/>
      </xdr:nvSpPr>
      <xdr:spPr>
        <a:xfrm>
          <a:off x="16696144" y="180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有形固定資産減価償却率については、緩やかな上昇傾向にあ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主な要因は、新規の施設整備を控えている反面、平成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年度に策定した上天草市公共施設等総合管理計画に沿って、老朽化した施設について計画的な整備や長寿命化を図っているためである。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なお、一人当たりの指標が概ね増加しているのは、人口減少に起因する。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81085" y="127000"/>
          <a:ext cx="11495896" cy="61343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252830" y="191578"/>
          <a:ext cx="360296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271880" y="216978"/>
          <a:ext cx="355851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297280" y="242378"/>
          <a:ext cx="3501366" cy="4218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728406" y="191578"/>
          <a:ext cx="2409046" cy="53615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753806" y="216978"/>
          <a:ext cx="2364596" cy="48535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779206" y="242378"/>
          <a:ext cx="2307446" cy="43455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90113" y="859886"/>
          <a:ext cx="9144000" cy="170251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7113" y="891636"/>
          <a:ext cx="1253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24811" y="891636"/>
          <a:ext cx="120769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32509" y="891636"/>
          <a:ext cx="138022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612736" y="910686"/>
          <a:ext cx="1834311"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47047" y="910686"/>
          <a:ext cx="1144198" cy="902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54745" y="923386"/>
          <a:ext cx="581085" cy="8945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612736" y="1647645"/>
          <a:ext cx="1834311"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510547" y="1647645"/>
          <a:ext cx="3105510"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032042" y="859886"/>
          <a:ext cx="1380226" cy="1217163"/>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74420" y="923386"/>
          <a:ext cx="120769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74420" y="1174990"/>
          <a:ext cx="120769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74420" y="1490093"/>
          <a:ext cx="1316726" cy="6123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114592" y="1004738"/>
          <a:ext cx="19157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68567" y="961486"/>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68567" y="121309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95045" y="1472242"/>
          <a:ext cx="0" cy="13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133642" y="1472242"/>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95045" y="1695270"/>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133642" y="1830597"/>
          <a:ext cx="153478"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4585" y="26818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4585" y="298426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4585" y="3286664"/>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4585" y="3596616"/>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90113"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7113"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7113"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2528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2528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60453"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60453"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90113"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9985"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90113"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6849"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90113" y="69850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6849"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90113" y="667355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0969"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90113" y="636208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0969"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90113" y="605060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0969"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90113" y="573913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0969"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90113" y="542011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7118" y="52854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90113"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90113"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203544" y="5452767"/>
          <a:ext cx="0" cy="15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242279" y="698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133251" y="698503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242279" y="52430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133251" y="545276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242279" y="5931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153379" y="6071192"/>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405038" y="605369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87925" y="603246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88783" y="602430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89642" y="602430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3165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7468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6619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670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9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153379" y="630965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242279" y="6288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405038" y="630965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123553</xdr:rowOff>
    </xdr:to>
    <xdr:cxnSp macro="">
      <xdr:nvCxnSpPr>
        <xdr:cNvPr id="77" name="直線コネクタ 76"/>
        <xdr:cNvCxnSpPr/>
      </xdr:nvCxnSpPr>
      <xdr:spPr>
        <a:xfrm>
          <a:off x="3447211" y="6360451"/>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587925"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123553</xdr:rowOff>
    </xdr:to>
    <xdr:cxnSp macro="">
      <xdr:nvCxnSpPr>
        <xdr:cNvPr id="79" name="直線コネクタ 78"/>
        <xdr:cNvCxnSpPr/>
      </xdr:nvCxnSpPr>
      <xdr:spPr>
        <a:xfrm>
          <a:off x="2638725" y="6329426"/>
          <a:ext cx="808486"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xdr:cNvSpPr/>
      </xdr:nvSpPr>
      <xdr:spPr>
        <a:xfrm>
          <a:off x="1788783" y="6235094"/>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92528</xdr:rowOff>
    </xdr:to>
    <xdr:cxnSp macro="">
      <xdr:nvCxnSpPr>
        <xdr:cNvPr id="81" name="直線コネクタ 80"/>
        <xdr:cNvCxnSpPr/>
      </xdr:nvCxnSpPr>
      <xdr:spPr>
        <a:xfrm>
          <a:off x="1839583" y="6286972"/>
          <a:ext cx="799142"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xdr:cNvSpPr/>
      </xdr:nvSpPr>
      <xdr:spPr>
        <a:xfrm>
          <a:off x="989642" y="6207797"/>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50074</xdr:rowOff>
    </xdr:to>
    <xdr:cxnSp macro="">
      <xdr:nvCxnSpPr>
        <xdr:cNvPr id="83" name="直線コネクタ 82"/>
        <xdr:cNvCxnSpPr/>
      </xdr:nvCxnSpPr>
      <xdr:spPr>
        <a:xfrm>
          <a:off x="1031815" y="6251049"/>
          <a:ext cx="807768"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258553" y="583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454140" y="58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54999" y="5807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55857" y="5807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xdr:cNvSpPr txBox="1"/>
      </xdr:nvSpPr>
      <xdr:spPr>
        <a:xfrm>
          <a:off x="3258553" y="6402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xdr:cNvSpPr txBox="1"/>
      </xdr:nvSpPr>
      <xdr:spPr>
        <a:xfrm>
          <a:off x="2454140" y="637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90" name="n_3mainValue【図書館】&#10;有形固定資産減価償却率"/>
        <xdr:cNvSpPr txBox="1"/>
      </xdr:nvSpPr>
      <xdr:spPr>
        <a:xfrm>
          <a:off x="1654999" y="632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56078</xdr:rowOff>
    </xdr:from>
    <xdr:ext cx="405111" cy="259045"/>
    <xdr:sp macro="" textlink="">
      <xdr:nvSpPr>
        <xdr:cNvPr id="91" name="n_4mainValue【図書館】&#10;有形固定資産減価償却率"/>
        <xdr:cNvSpPr txBox="1"/>
      </xdr:nvSpPr>
      <xdr:spPr>
        <a:xfrm>
          <a:off x="855857" y="6292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92962" y="4018472"/>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101991"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101991"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02813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02813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63302"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63302"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92962" y="5108635"/>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54862"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92962" y="729650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92962" y="693060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61727" y="67959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92962" y="656470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61727" y="643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92962" y="620634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61727" y="60716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92962" y="584044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61727" y="57057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92962" y="547453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61727" y="53398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92962" y="5108635"/>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61727" y="49739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92962" y="5108635"/>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489140" y="5627011"/>
          <a:ext cx="0" cy="126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527157" y="690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418128" y="689631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527157" y="541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418128" y="5627011"/>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527157" y="649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456228" y="6632012"/>
          <a:ext cx="83629"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689915" y="663963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890774" y="6643442"/>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073660" y="665106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274519" y="666630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31652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6818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6041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51932"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52791"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31" name="楕円 130"/>
        <xdr:cNvSpPr/>
      </xdr:nvSpPr>
      <xdr:spPr>
        <a:xfrm>
          <a:off x="9456228" y="6765434"/>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32" name="【図書館】&#10;一人当たり面積該当値テキスト"/>
        <xdr:cNvSpPr txBox="1"/>
      </xdr:nvSpPr>
      <xdr:spPr>
        <a:xfrm>
          <a:off x="9527157" y="668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33" name="楕円 132"/>
        <xdr:cNvSpPr/>
      </xdr:nvSpPr>
      <xdr:spPr>
        <a:xfrm>
          <a:off x="8689915" y="67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34" name="直線コネクタ 133"/>
        <xdr:cNvCxnSpPr/>
      </xdr:nvCxnSpPr>
      <xdr:spPr>
        <a:xfrm>
          <a:off x="8740715" y="6816234"/>
          <a:ext cx="748342"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xdr:cNvSpPr/>
      </xdr:nvSpPr>
      <xdr:spPr>
        <a:xfrm>
          <a:off x="7890774" y="6769244"/>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87630</xdr:rowOff>
    </xdr:from>
    <xdr:to>
      <xdr:col>50</xdr:col>
      <xdr:colOff>114300</xdr:colOff>
      <xdr:row>41</xdr:row>
      <xdr:rowOff>91440</xdr:rowOff>
    </xdr:to>
    <xdr:cxnSp macro="">
      <xdr:nvCxnSpPr>
        <xdr:cNvPr id="136" name="直線コネクタ 135"/>
        <xdr:cNvCxnSpPr/>
      </xdr:nvCxnSpPr>
      <xdr:spPr>
        <a:xfrm flipV="1">
          <a:off x="7932947" y="6816234"/>
          <a:ext cx="807768"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073660" y="67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95250</xdr:rowOff>
    </xdr:to>
    <xdr:cxnSp macro="">
      <xdr:nvCxnSpPr>
        <xdr:cNvPr id="138" name="直線コネクタ 137"/>
        <xdr:cNvCxnSpPr/>
      </xdr:nvCxnSpPr>
      <xdr:spPr>
        <a:xfrm flipV="1">
          <a:off x="7124460" y="6820044"/>
          <a:ext cx="808487"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274519" y="67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xdr:cNvCxnSpPr/>
      </xdr:nvCxnSpPr>
      <xdr:spPr>
        <a:xfrm>
          <a:off x="6325319" y="6823854"/>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511114"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7724672"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6907559"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10841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45" name="n_1mainValue【図書館】&#10;一人当たり面積"/>
        <xdr:cNvSpPr txBox="1"/>
      </xdr:nvSpPr>
      <xdr:spPr>
        <a:xfrm>
          <a:off x="8511114" y="68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xdr:cNvSpPr txBox="1"/>
      </xdr:nvSpPr>
      <xdr:spPr>
        <a:xfrm>
          <a:off x="7724672" y="68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6907559" y="686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108418" y="686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90113"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7113"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7113"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2528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2528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60453"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60453"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90113"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9985"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90113"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6849"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90113" y="1062897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6849"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90113" y="1031750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0969"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90113" y="1000602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0969"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90113" y="968700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0969"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90113" y="937552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0969"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90113" y="906405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7118" y="8929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90113"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90113"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203544" y="9278572"/>
          <a:ext cx="0"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42279" y="106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33251" y="106289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242279" y="90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133251" y="927857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242279" y="10000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153379" y="100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405038" y="1000584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87925" y="998788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88783" y="9981352"/>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89642" y="996992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3165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7468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6619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670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9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90" name="楕円 189"/>
        <xdr:cNvSpPr/>
      </xdr:nvSpPr>
      <xdr:spPr>
        <a:xfrm>
          <a:off x="4153379" y="996175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91" name="【体育館・プール】&#10;有形固定資産減価償却率該当値テキスト"/>
        <xdr:cNvSpPr txBox="1"/>
      </xdr:nvSpPr>
      <xdr:spPr>
        <a:xfrm>
          <a:off x="4242279" y="982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92" name="楕円 191"/>
        <xdr:cNvSpPr/>
      </xdr:nvSpPr>
      <xdr:spPr>
        <a:xfrm>
          <a:off x="3405038" y="9911139"/>
          <a:ext cx="83628"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169817</xdr:rowOff>
    </xdr:to>
    <xdr:cxnSp macro="">
      <xdr:nvCxnSpPr>
        <xdr:cNvPr id="193" name="直線コネクタ 192"/>
        <xdr:cNvCxnSpPr/>
      </xdr:nvCxnSpPr>
      <xdr:spPr>
        <a:xfrm>
          <a:off x="3447211" y="9961939"/>
          <a:ext cx="756968" cy="4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4" name="楕円 193"/>
        <xdr:cNvSpPr/>
      </xdr:nvSpPr>
      <xdr:spPr>
        <a:xfrm>
          <a:off x="2587925" y="98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119199</xdr:rowOff>
    </xdr:to>
    <xdr:cxnSp macro="">
      <xdr:nvCxnSpPr>
        <xdr:cNvPr id="195" name="直線コネクタ 194"/>
        <xdr:cNvCxnSpPr/>
      </xdr:nvCxnSpPr>
      <xdr:spPr>
        <a:xfrm>
          <a:off x="2638725" y="9924383"/>
          <a:ext cx="808486"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6" name="楕円 195"/>
        <xdr:cNvSpPr/>
      </xdr:nvSpPr>
      <xdr:spPr>
        <a:xfrm>
          <a:off x="1788783" y="984357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81643</xdr:rowOff>
    </xdr:to>
    <xdr:cxnSp macro="">
      <xdr:nvCxnSpPr>
        <xdr:cNvPr id="197" name="直線コネクタ 196"/>
        <xdr:cNvCxnSpPr/>
      </xdr:nvCxnSpPr>
      <xdr:spPr>
        <a:xfrm>
          <a:off x="1839583" y="9886827"/>
          <a:ext cx="799142"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xdr:rowOff>
    </xdr:from>
    <xdr:to>
      <xdr:col>6</xdr:col>
      <xdr:colOff>38100</xdr:colOff>
      <xdr:row>60</xdr:row>
      <xdr:rowOff>107950</xdr:rowOff>
    </xdr:to>
    <xdr:sp macro="" textlink="">
      <xdr:nvSpPr>
        <xdr:cNvPr id="198" name="楕円 197"/>
        <xdr:cNvSpPr/>
      </xdr:nvSpPr>
      <xdr:spPr>
        <a:xfrm>
          <a:off x="989642" y="984909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57150</xdr:rowOff>
    </xdr:to>
    <xdr:cxnSp macro="">
      <xdr:nvCxnSpPr>
        <xdr:cNvPr id="199" name="直線コネクタ 198"/>
        <xdr:cNvCxnSpPr/>
      </xdr:nvCxnSpPr>
      <xdr:spPr>
        <a:xfrm flipV="1">
          <a:off x="1031815" y="9886827"/>
          <a:ext cx="807768"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258553" y="1009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454140" y="1007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654999" y="1006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855857" y="10055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15076</xdr:rowOff>
    </xdr:from>
    <xdr:ext cx="405111" cy="259045"/>
    <xdr:sp macro="" textlink="">
      <xdr:nvSpPr>
        <xdr:cNvPr id="204" name="n_1mainValue【体育館・プール】&#10;有形固定資産減価償却率"/>
        <xdr:cNvSpPr txBox="1"/>
      </xdr:nvSpPr>
      <xdr:spPr>
        <a:xfrm>
          <a:off x="3258553" y="969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5" name="n_2mainValue【体育館・プール】&#10;有形固定資産減価償却率"/>
        <xdr:cNvSpPr txBox="1"/>
      </xdr:nvSpPr>
      <xdr:spPr>
        <a:xfrm>
          <a:off x="2454140" y="966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6" name="n_3mainValue【体育館・プール】&#10;有形固定資産減価償却率"/>
        <xdr:cNvSpPr txBox="1"/>
      </xdr:nvSpPr>
      <xdr:spPr>
        <a:xfrm>
          <a:off x="1654999" y="96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207" name="n_4mainValue【体育館・プール】&#10;有形固定資産減価償却率"/>
        <xdr:cNvSpPr txBox="1"/>
      </xdr:nvSpPr>
      <xdr:spPr>
        <a:xfrm>
          <a:off x="855857" y="963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92962" y="7662413"/>
          <a:ext cx="4275108"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101991"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101991"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02813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02813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63302"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63302"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92962" y="8752576"/>
          <a:ext cx="4275108"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54862"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92962" y="10940451"/>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92962" y="1057454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561727"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92962" y="1020864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561727"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92962" y="984274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561727"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92962" y="948438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561727"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92962" y="9118480"/>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561727"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92962" y="8752576"/>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561727"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992962" y="8752576"/>
          <a:ext cx="4275108"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489140" y="9313243"/>
          <a:ext cx="0" cy="1260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527157" y="105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418128" y="10574166"/>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527157" y="90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418128" y="9313243"/>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9527157" y="1035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456228" y="10376228"/>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689915" y="1038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890774" y="10399469"/>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073660" y="10403279"/>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274519" y="1040747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31652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6818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6041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51932"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52791"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78359</xdr:rowOff>
    </xdr:from>
    <xdr:to>
      <xdr:col>55</xdr:col>
      <xdr:colOff>50800</xdr:colOff>
      <xdr:row>63</xdr:row>
      <xdr:rowOff>8509</xdr:rowOff>
    </xdr:to>
    <xdr:sp macro="" textlink="">
      <xdr:nvSpPr>
        <xdr:cNvPr id="247" name="楕円 246"/>
        <xdr:cNvSpPr/>
      </xdr:nvSpPr>
      <xdr:spPr>
        <a:xfrm>
          <a:off x="9456228" y="10248902"/>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101236</xdr:rowOff>
    </xdr:from>
    <xdr:ext cx="469744" cy="259045"/>
    <xdr:sp macro="" textlink="">
      <xdr:nvSpPr>
        <xdr:cNvPr id="248" name="【体育館・プール】&#10;一人当たり面積該当値テキスト"/>
        <xdr:cNvSpPr txBox="1"/>
      </xdr:nvSpPr>
      <xdr:spPr>
        <a:xfrm>
          <a:off x="9527157" y="101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106172</xdr:rowOff>
    </xdr:from>
    <xdr:to>
      <xdr:col>50</xdr:col>
      <xdr:colOff>165100</xdr:colOff>
      <xdr:row>63</xdr:row>
      <xdr:rowOff>36322</xdr:rowOff>
    </xdr:to>
    <xdr:sp macro="" textlink="">
      <xdr:nvSpPr>
        <xdr:cNvPr id="249" name="楕円 248"/>
        <xdr:cNvSpPr/>
      </xdr:nvSpPr>
      <xdr:spPr>
        <a:xfrm>
          <a:off x="8689915" y="1027671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129159</xdr:rowOff>
    </xdr:from>
    <xdr:to>
      <xdr:col>55</xdr:col>
      <xdr:colOff>0</xdr:colOff>
      <xdr:row>62</xdr:row>
      <xdr:rowOff>156972</xdr:rowOff>
    </xdr:to>
    <xdr:cxnSp macro="">
      <xdr:nvCxnSpPr>
        <xdr:cNvPr id="250" name="直線コネクタ 249"/>
        <xdr:cNvCxnSpPr/>
      </xdr:nvCxnSpPr>
      <xdr:spPr>
        <a:xfrm flipV="1">
          <a:off x="8740715" y="10299702"/>
          <a:ext cx="748342"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111125</xdr:rowOff>
    </xdr:from>
    <xdr:to>
      <xdr:col>46</xdr:col>
      <xdr:colOff>38100</xdr:colOff>
      <xdr:row>63</xdr:row>
      <xdr:rowOff>41275</xdr:rowOff>
    </xdr:to>
    <xdr:sp macro="" textlink="">
      <xdr:nvSpPr>
        <xdr:cNvPr id="251" name="楕円 250"/>
        <xdr:cNvSpPr/>
      </xdr:nvSpPr>
      <xdr:spPr>
        <a:xfrm>
          <a:off x="7890774" y="10281668"/>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156972</xdr:rowOff>
    </xdr:from>
    <xdr:to>
      <xdr:col>50</xdr:col>
      <xdr:colOff>114300</xdr:colOff>
      <xdr:row>62</xdr:row>
      <xdr:rowOff>161925</xdr:rowOff>
    </xdr:to>
    <xdr:cxnSp macro="">
      <xdr:nvCxnSpPr>
        <xdr:cNvPr id="252" name="直線コネクタ 251"/>
        <xdr:cNvCxnSpPr/>
      </xdr:nvCxnSpPr>
      <xdr:spPr>
        <a:xfrm flipV="1">
          <a:off x="7932947" y="10327515"/>
          <a:ext cx="807768"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116459</xdr:rowOff>
    </xdr:from>
    <xdr:to>
      <xdr:col>41</xdr:col>
      <xdr:colOff>101600</xdr:colOff>
      <xdr:row>63</xdr:row>
      <xdr:rowOff>46609</xdr:rowOff>
    </xdr:to>
    <xdr:sp macro="" textlink="">
      <xdr:nvSpPr>
        <xdr:cNvPr id="253" name="楕円 252"/>
        <xdr:cNvSpPr/>
      </xdr:nvSpPr>
      <xdr:spPr>
        <a:xfrm>
          <a:off x="7073660" y="1028700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161925</xdr:rowOff>
    </xdr:from>
    <xdr:to>
      <xdr:col>45</xdr:col>
      <xdr:colOff>177800</xdr:colOff>
      <xdr:row>62</xdr:row>
      <xdr:rowOff>167259</xdr:rowOff>
    </xdr:to>
    <xdr:cxnSp macro="">
      <xdr:nvCxnSpPr>
        <xdr:cNvPr id="254" name="直線コネクタ 253"/>
        <xdr:cNvCxnSpPr/>
      </xdr:nvCxnSpPr>
      <xdr:spPr>
        <a:xfrm flipV="1">
          <a:off x="7124460" y="10332468"/>
          <a:ext cx="808487"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122174</xdr:rowOff>
    </xdr:from>
    <xdr:to>
      <xdr:col>36</xdr:col>
      <xdr:colOff>165100</xdr:colOff>
      <xdr:row>63</xdr:row>
      <xdr:rowOff>52324</xdr:rowOff>
    </xdr:to>
    <xdr:sp macro="" textlink="">
      <xdr:nvSpPr>
        <xdr:cNvPr id="255" name="楕円 254"/>
        <xdr:cNvSpPr/>
      </xdr:nvSpPr>
      <xdr:spPr>
        <a:xfrm>
          <a:off x="6274519" y="1029271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167259</xdr:rowOff>
    </xdr:from>
    <xdr:to>
      <xdr:col>41</xdr:col>
      <xdr:colOff>50800</xdr:colOff>
      <xdr:row>63</xdr:row>
      <xdr:rowOff>1524</xdr:rowOff>
    </xdr:to>
    <xdr:cxnSp macro="">
      <xdr:nvCxnSpPr>
        <xdr:cNvPr id="256" name="直線コネクタ 255"/>
        <xdr:cNvCxnSpPr/>
      </xdr:nvCxnSpPr>
      <xdr:spPr>
        <a:xfrm flipV="1">
          <a:off x="6325319" y="10337802"/>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8511114" y="1048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7724672" y="1049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6907559" y="1049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108418" y="1050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52849</xdr:rowOff>
    </xdr:from>
    <xdr:ext cx="469744" cy="259045"/>
    <xdr:sp macro="" textlink="">
      <xdr:nvSpPr>
        <xdr:cNvPr id="261" name="n_1mainValue【体育館・プール】&#10;一人当たり面積"/>
        <xdr:cNvSpPr txBox="1"/>
      </xdr:nvSpPr>
      <xdr:spPr>
        <a:xfrm>
          <a:off x="8511114" y="100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57802</xdr:rowOff>
    </xdr:from>
    <xdr:ext cx="469744" cy="259045"/>
    <xdr:sp macro="" textlink="">
      <xdr:nvSpPr>
        <xdr:cNvPr id="262" name="n_2mainValue【体育館・プール】&#10;一人当たり面積"/>
        <xdr:cNvSpPr txBox="1"/>
      </xdr:nvSpPr>
      <xdr:spPr>
        <a:xfrm>
          <a:off x="7724672" y="1006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63136</xdr:rowOff>
    </xdr:from>
    <xdr:ext cx="469744" cy="259045"/>
    <xdr:sp macro="" textlink="">
      <xdr:nvSpPr>
        <xdr:cNvPr id="263" name="n_3mainValue【体育館・プール】&#10;一人当たり面積"/>
        <xdr:cNvSpPr txBox="1"/>
      </xdr:nvSpPr>
      <xdr:spPr>
        <a:xfrm>
          <a:off x="6907559" y="1006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68851</xdr:rowOff>
    </xdr:from>
    <xdr:ext cx="469744" cy="259045"/>
    <xdr:sp macro="" textlink="">
      <xdr:nvSpPr>
        <xdr:cNvPr id="264" name="n_4mainValue【体育館・プール】&#10;一人当たり面積"/>
        <xdr:cNvSpPr txBox="1"/>
      </xdr:nvSpPr>
      <xdr:spPr>
        <a:xfrm>
          <a:off x="6108418" y="100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90113"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7113"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7113"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2528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2528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60453"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60453"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90113"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9985"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90113"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6849"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90113" y="142642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6849" y="141306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90113" y="139538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40969" y="1381921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90113" y="1364241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40969" y="135077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90113" y="133309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40969" y="131962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90113" y="1301946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40969" y="128847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90113" y="1270799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87118" y="1257331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90113"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90113"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203544" y="12858832"/>
          <a:ext cx="0" cy="1405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242279" y="142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133251" y="1426429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242279" y="12641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133251" y="1285883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242279" y="1342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153379" y="13563244"/>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405038" y="13528954"/>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587925" y="1355508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788783" y="1353058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989642" y="13509360"/>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3165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7468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6619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670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9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160382</xdr:rowOff>
    </xdr:from>
    <xdr:to>
      <xdr:col>24</xdr:col>
      <xdr:colOff>114300</xdr:colOff>
      <xdr:row>85</xdr:row>
      <xdr:rowOff>90532</xdr:rowOff>
    </xdr:to>
    <xdr:sp macro="" textlink="">
      <xdr:nvSpPr>
        <xdr:cNvPr id="306" name="楕円 305"/>
        <xdr:cNvSpPr/>
      </xdr:nvSpPr>
      <xdr:spPr>
        <a:xfrm>
          <a:off x="4153379" y="1393676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138809</xdr:rowOff>
    </xdr:from>
    <xdr:ext cx="405111" cy="259045"/>
    <xdr:sp macro="" textlink="">
      <xdr:nvSpPr>
        <xdr:cNvPr id="307" name="【福祉施設】&#10;有形固定資産減価償却率該当値テキスト"/>
        <xdr:cNvSpPr txBox="1"/>
      </xdr:nvSpPr>
      <xdr:spPr>
        <a:xfrm>
          <a:off x="4242279" y="13915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127726</xdr:rowOff>
    </xdr:from>
    <xdr:to>
      <xdr:col>20</xdr:col>
      <xdr:colOff>38100</xdr:colOff>
      <xdr:row>85</xdr:row>
      <xdr:rowOff>57876</xdr:rowOff>
    </xdr:to>
    <xdr:sp macro="" textlink="">
      <xdr:nvSpPr>
        <xdr:cNvPr id="308" name="楕円 307"/>
        <xdr:cNvSpPr/>
      </xdr:nvSpPr>
      <xdr:spPr>
        <a:xfrm>
          <a:off x="3405038" y="13904111"/>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7076</xdr:rowOff>
    </xdr:from>
    <xdr:to>
      <xdr:col>24</xdr:col>
      <xdr:colOff>63500</xdr:colOff>
      <xdr:row>85</xdr:row>
      <xdr:rowOff>39732</xdr:rowOff>
    </xdr:to>
    <xdr:cxnSp macro="">
      <xdr:nvCxnSpPr>
        <xdr:cNvPr id="309" name="直線コネクタ 308"/>
        <xdr:cNvCxnSpPr/>
      </xdr:nvCxnSpPr>
      <xdr:spPr>
        <a:xfrm>
          <a:off x="3447211" y="13947363"/>
          <a:ext cx="756968"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95069</xdr:rowOff>
    </xdr:from>
    <xdr:to>
      <xdr:col>15</xdr:col>
      <xdr:colOff>101600</xdr:colOff>
      <xdr:row>85</xdr:row>
      <xdr:rowOff>25219</xdr:rowOff>
    </xdr:to>
    <xdr:sp macro="" textlink="">
      <xdr:nvSpPr>
        <xdr:cNvPr id="310" name="楕円 309"/>
        <xdr:cNvSpPr/>
      </xdr:nvSpPr>
      <xdr:spPr>
        <a:xfrm>
          <a:off x="2587925" y="13871454"/>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145869</xdr:rowOff>
    </xdr:from>
    <xdr:to>
      <xdr:col>19</xdr:col>
      <xdr:colOff>177800</xdr:colOff>
      <xdr:row>85</xdr:row>
      <xdr:rowOff>7076</xdr:rowOff>
    </xdr:to>
    <xdr:cxnSp macro="">
      <xdr:nvCxnSpPr>
        <xdr:cNvPr id="311" name="直線コネクタ 310"/>
        <xdr:cNvCxnSpPr/>
      </xdr:nvCxnSpPr>
      <xdr:spPr>
        <a:xfrm>
          <a:off x="2638725" y="13922254"/>
          <a:ext cx="808486"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60779</xdr:rowOff>
    </xdr:from>
    <xdr:to>
      <xdr:col>10</xdr:col>
      <xdr:colOff>165100</xdr:colOff>
      <xdr:row>84</xdr:row>
      <xdr:rowOff>162379</xdr:rowOff>
    </xdr:to>
    <xdr:sp macro="" textlink="">
      <xdr:nvSpPr>
        <xdr:cNvPr id="312" name="楕円 311"/>
        <xdr:cNvSpPr/>
      </xdr:nvSpPr>
      <xdr:spPr>
        <a:xfrm>
          <a:off x="1788783" y="138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111579</xdr:rowOff>
    </xdr:from>
    <xdr:to>
      <xdr:col>15</xdr:col>
      <xdr:colOff>50800</xdr:colOff>
      <xdr:row>84</xdr:row>
      <xdr:rowOff>145869</xdr:rowOff>
    </xdr:to>
    <xdr:cxnSp macro="">
      <xdr:nvCxnSpPr>
        <xdr:cNvPr id="313" name="直線コネクタ 312"/>
        <xdr:cNvCxnSpPr/>
      </xdr:nvCxnSpPr>
      <xdr:spPr>
        <a:xfrm>
          <a:off x="1839583" y="13887964"/>
          <a:ext cx="799142"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28121</xdr:rowOff>
    </xdr:from>
    <xdr:to>
      <xdr:col>6</xdr:col>
      <xdr:colOff>38100</xdr:colOff>
      <xdr:row>84</xdr:row>
      <xdr:rowOff>129721</xdr:rowOff>
    </xdr:to>
    <xdr:sp macro="" textlink="">
      <xdr:nvSpPr>
        <xdr:cNvPr id="314" name="楕円 313"/>
        <xdr:cNvSpPr/>
      </xdr:nvSpPr>
      <xdr:spPr>
        <a:xfrm>
          <a:off x="989642" y="13804506"/>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78921</xdr:rowOff>
    </xdr:from>
    <xdr:to>
      <xdr:col>10</xdr:col>
      <xdr:colOff>114300</xdr:colOff>
      <xdr:row>84</xdr:row>
      <xdr:rowOff>111579</xdr:rowOff>
    </xdr:to>
    <xdr:cxnSp macro="">
      <xdr:nvCxnSpPr>
        <xdr:cNvPr id="315" name="直線コネクタ 314"/>
        <xdr:cNvCxnSpPr/>
      </xdr:nvCxnSpPr>
      <xdr:spPr>
        <a:xfrm>
          <a:off x="1031815" y="13855306"/>
          <a:ext cx="807768"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258553" y="1331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454140" y="1333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654999" y="1331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855857" y="1329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49003</xdr:rowOff>
    </xdr:from>
    <xdr:ext cx="405111" cy="259045"/>
    <xdr:sp macro="" textlink="">
      <xdr:nvSpPr>
        <xdr:cNvPr id="320" name="n_1mainValue【福祉施設】&#10;有形固定資産減価償却率"/>
        <xdr:cNvSpPr txBox="1"/>
      </xdr:nvSpPr>
      <xdr:spPr>
        <a:xfrm>
          <a:off x="3258553" y="1398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16346</xdr:rowOff>
    </xdr:from>
    <xdr:ext cx="405111" cy="259045"/>
    <xdr:sp macro="" textlink="">
      <xdr:nvSpPr>
        <xdr:cNvPr id="321" name="n_2mainValue【福祉施設】&#10;有形固定資産減価償却率"/>
        <xdr:cNvSpPr txBox="1"/>
      </xdr:nvSpPr>
      <xdr:spPr>
        <a:xfrm>
          <a:off x="2454140" y="1395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153506</xdr:rowOff>
    </xdr:from>
    <xdr:ext cx="405111" cy="259045"/>
    <xdr:sp macro="" textlink="">
      <xdr:nvSpPr>
        <xdr:cNvPr id="322" name="n_3mainValue【福祉施設】&#10;有形固定資産減価償却率"/>
        <xdr:cNvSpPr txBox="1"/>
      </xdr:nvSpPr>
      <xdr:spPr>
        <a:xfrm>
          <a:off x="1654999" y="1392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120848</xdr:rowOff>
    </xdr:from>
    <xdr:ext cx="405111" cy="259045"/>
    <xdr:sp macro="" textlink="">
      <xdr:nvSpPr>
        <xdr:cNvPr id="323" name="n_4mainValue【福祉施設】&#10;有形固定資産減価償却率"/>
        <xdr:cNvSpPr txBox="1"/>
      </xdr:nvSpPr>
      <xdr:spPr>
        <a:xfrm>
          <a:off x="855857" y="1389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92962" y="11306355"/>
          <a:ext cx="4275108"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101991"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101991"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02813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02813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63302"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63302"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92962" y="12396518"/>
          <a:ext cx="4275108"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54862"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92962" y="14584392"/>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992962" y="14142289"/>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561727" y="140076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992962" y="13707733"/>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561727" y="1357305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992962" y="13273177"/>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561727" y="131309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992962" y="12831074"/>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561727" y="12696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92962" y="12396518"/>
          <a:ext cx="42370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61727" y="122618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92962" y="12396518"/>
          <a:ext cx="4275108"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489140" y="12799070"/>
          <a:ext cx="0" cy="133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527157" y="1413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418128" y="14130859"/>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527157" y="125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418128" y="12799070"/>
          <a:ext cx="15982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9527157" y="1363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456228" y="13779687"/>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689915" y="1376894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890774" y="13778091"/>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073660" y="13775805"/>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274519" y="13774037"/>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31652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6818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6041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51932"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52791"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61" name="楕円 360"/>
        <xdr:cNvSpPr/>
      </xdr:nvSpPr>
      <xdr:spPr>
        <a:xfrm>
          <a:off x="9456228" y="13813977"/>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62" name="【福祉施設】&#10;一人当たり面積該当値テキスト"/>
        <xdr:cNvSpPr txBox="1"/>
      </xdr:nvSpPr>
      <xdr:spPr>
        <a:xfrm>
          <a:off x="9527157" y="1379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63" name="楕円 362"/>
        <xdr:cNvSpPr/>
      </xdr:nvSpPr>
      <xdr:spPr>
        <a:xfrm>
          <a:off x="8689915" y="138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95250</xdr:rowOff>
    </xdr:to>
    <xdr:cxnSp macro="">
      <xdr:nvCxnSpPr>
        <xdr:cNvPr id="364" name="直線コネクタ 363"/>
        <xdr:cNvCxnSpPr/>
      </xdr:nvCxnSpPr>
      <xdr:spPr>
        <a:xfrm flipV="1">
          <a:off x="8740715" y="13864777"/>
          <a:ext cx="748342"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49022</xdr:rowOff>
    </xdr:from>
    <xdr:to>
      <xdr:col>46</xdr:col>
      <xdr:colOff>38100</xdr:colOff>
      <xdr:row>84</xdr:row>
      <xdr:rowOff>150622</xdr:rowOff>
    </xdr:to>
    <xdr:sp macro="" textlink="">
      <xdr:nvSpPr>
        <xdr:cNvPr id="365" name="楕円 364"/>
        <xdr:cNvSpPr/>
      </xdr:nvSpPr>
      <xdr:spPr>
        <a:xfrm>
          <a:off x="7890774" y="13825407"/>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95250</xdr:rowOff>
    </xdr:from>
    <xdr:to>
      <xdr:col>50</xdr:col>
      <xdr:colOff>114300</xdr:colOff>
      <xdr:row>84</xdr:row>
      <xdr:rowOff>99822</xdr:rowOff>
    </xdr:to>
    <xdr:cxnSp macro="">
      <xdr:nvCxnSpPr>
        <xdr:cNvPr id="366" name="直線コネクタ 365"/>
        <xdr:cNvCxnSpPr/>
      </xdr:nvCxnSpPr>
      <xdr:spPr>
        <a:xfrm flipV="1">
          <a:off x="7932947" y="13871635"/>
          <a:ext cx="807768"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55880</xdr:rowOff>
    </xdr:from>
    <xdr:to>
      <xdr:col>41</xdr:col>
      <xdr:colOff>101600</xdr:colOff>
      <xdr:row>84</xdr:row>
      <xdr:rowOff>157480</xdr:rowOff>
    </xdr:to>
    <xdr:sp macro="" textlink="">
      <xdr:nvSpPr>
        <xdr:cNvPr id="367" name="楕円 366"/>
        <xdr:cNvSpPr/>
      </xdr:nvSpPr>
      <xdr:spPr>
        <a:xfrm>
          <a:off x="7073660" y="138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106680</xdr:rowOff>
    </xdr:to>
    <xdr:cxnSp macro="">
      <xdr:nvCxnSpPr>
        <xdr:cNvPr id="368" name="直線コネクタ 367"/>
        <xdr:cNvCxnSpPr/>
      </xdr:nvCxnSpPr>
      <xdr:spPr>
        <a:xfrm flipV="1">
          <a:off x="7124460" y="13876207"/>
          <a:ext cx="808487"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62737</xdr:rowOff>
    </xdr:from>
    <xdr:to>
      <xdr:col>36</xdr:col>
      <xdr:colOff>165100</xdr:colOff>
      <xdr:row>84</xdr:row>
      <xdr:rowOff>164337</xdr:rowOff>
    </xdr:to>
    <xdr:sp macro="" textlink="">
      <xdr:nvSpPr>
        <xdr:cNvPr id="369" name="楕円 368"/>
        <xdr:cNvSpPr/>
      </xdr:nvSpPr>
      <xdr:spPr>
        <a:xfrm>
          <a:off x="6274519" y="138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106680</xdr:rowOff>
    </xdr:from>
    <xdr:to>
      <xdr:col>41</xdr:col>
      <xdr:colOff>50800</xdr:colOff>
      <xdr:row>84</xdr:row>
      <xdr:rowOff>113537</xdr:rowOff>
    </xdr:to>
    <xdr:cxnSp macro="">
      <xdr:nvCxnSpPr>
        <xdr:cNvPr id="370" name="直線コネクタ 369"/>
        <xdr:cNvCxnSpPr/>
      </xdr:nvCxnSpPr>
      <xdr:spPr>
        <a:xfrm flipV="1">
          <a:off x="6325319" y="13883065"/>
          <a:ext cx="799141"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8511114" y="1355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7724672" y="135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6907559" y="1355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108418" y="135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75" name="n_1mainValue【福祉施設】&#10;一人当たり面積"/>
        <xdr:cNvSpPr txBox="1"/>
      </xdr:nvSpPr>
      <xdr:spPr>
        <a:xfrm>
          <a:off x="8511114" y="1391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141749</xdr:rowOff>
    </xdr:from>
    <xdr:ext cx="469744" cy="259045"/>
    <xdr:sp macro="" textlink="">
      <xdr:nvSpPr>
        <xdr:cNvPr id="376" name="n_2mainValue【福祉施設】&#10;一人当たり面積"/>
        <xdr:cNvSpPr txBox="1"/>
      </xdr:nvSpPr>
      <xdr:spPr>
        <a:xfrm>
          <a:off x="7724672" y="1391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148607</xdr:rowOff>
    </xdr:from>
    <xdr:ext cx="469744" cy="259045"/>
    <xdr:sp macro="" textlink="">
      <xdr:nvSpPr>
        <xdr:cNvPr id="377" name="n_3mainValue【福祉施設】&#10;一人当たり面積"/>
        <xdr:cNvSpPr txBox="1"/>
      </xdr:nvSpPr>
      <xdr:spPr>
        <a:xfrm>
          <a:off x="6907559" y="1392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155464</xdr:rowOff>
    </xdr:from>
    <xdr:ext cx="469744" cy="259045"/>
    <xdr:sp macro="" textlink="">
      <xdr:nvSpPr>
        <xdr:cNvPr id="378" name="n_4mainValue【福祉施設】&#10;一人当たり面積"/>
        <xdr:cNvSpPr txBox="1"/>
      </xdr:nvSpPr>
      <xdr:spPr>
        <a:xfrm>
          <a:off x="6108418" y="1393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90113"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7113"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7113"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2528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2528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60453"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60453"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90113" y="16092218"/>
          <a:ext cx="4293079"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992962" y="14942748"/>
          <a:ext cx="4275108"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101991"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101991"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02813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02813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063302"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063302"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992962" y="16092218"/>
          <a:ext cx="4275108" cy="23010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77840" y="4018472"/>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386868"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386868"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31300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31300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348179" y="4648679"/>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348179" y="4844331"/>
          <a:ext cx="138022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277840" y="5108635"/>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1239740" y="492568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1277840" y="729650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864576" y="71618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1277840" y="69850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0864576" y="68503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1277840" y="667355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0910724" y="65388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1277840" y="636208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0910724" y="622740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1277840" y="605060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0910724" y="59073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1277840" y="573913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0910724" y="55969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1277840" y="542011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0974844" y="52854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1277840" y="510863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1277840" y="5108635"/>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xdr:cNvCxnSpPr/>
      </xdr:nvCxnSpPr>
      <xdr:spPr>
        <a:xfrm flipV="1">
          <a:off x="14791270" y="5532778"/>
          <a:ext cx="0" cy="143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xdr:cNvSpPr txBox="1"/>
      </xdr:nvSpPr>
      <xdr:spPr>
        <a:xfrm>
          <a:off x="14830006" y="697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xdr:cNvCxnSpPr/>
      </xdr:nvCxnSpPr>
      <xdr:spPr>
        <a:xfrm>
          <a:off x="14703006" y="6970339"/>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xdr:cNvSpPr txBox="1"/>
      </xdr:nvSpPr>
      <xdr:spPr>
        <a:xfrm>
          <a:off x="14830006" y="5315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xdr:cNvCxnSpPr/>
      </xdr:nvCxnSpPr>
      <xdr:spPr>
        <a:xfrm>
          <a:off x="14703006" y="5532778"/>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5" name="【一般廃棄物処理施設】&#10;有形固定資産減価償却率平均値テキスト"/>
        <xdr:cNvSpPr txBox="1"/>
      </xdr:nvSpPr>
      <xdr:spPr>
        <a:xfrm>
          <a:off x="14830006" y="6145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xdr:cNvSpPr/>
      </xdr:nvSpPr>
      <xdr:spPr>
        <a:xfrm>
          <a:off x="14741106" y="6286791"/>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xdr:cNvSpPr/>
      </xdr:nvSpPr>
      <xdr:spPr>
        <a:xfrm>
          <a:off x="13974792" y="628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xdr:cNvSpPr/>
      </xdr:nvSpPr>
      <xdr:spPr>
        <a:xfrm>
          <a:off x="13175651" y="62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xdr:cNvSpPr/>
      </xdr:nvSpPr>
      <xdr:spPr>
        <a:xfrm>
          <a:off x="12376509" y="6272095"/>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xdr:cNvSpPr/>
      </xdr:nvSpPr>
      <xdr:spPr>
        <a:xfrm>
          <a:off x="11559396" y="5720991"/>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4619377"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85306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3053923"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2246154"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143766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6" name="楕円 435"/>
        <xdr:cNvSpPr/>
      </xdr:nvSpPr>
      <xdr:spPr>
        <a:xfrm>
          <a:off x="14741106" y="6358636"/>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7" name="【一般廃棄物処理施設】&#10;有形固定資産減価償却率該当値テキスト"/>
        <xdr:cNvSpPr txBox="1"/>
      </xdr:nvSpPr>
      <xdr:spPr>
        <a:xfrm>
          <a:off x="14830006" y="63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438" name="楕円 437"/>
        <xdr:cNvSpPr/>
      </xdr:nvSpPr>
      <xdr:spPr>
        <a:xfrm>
          <a:off x="13974792" y="6335776"/>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39</xdr:row>
      <xdr:rowOff>1088</xdr:rowOff>
    </xdr:to>
    <xdr:cxnSp macro="">
      <xdr:nvCxnSpPr>
        <xdr:cNvPr id="439" name="直線コネクタ 438"/>
        <xdr:cNvCxnSpPr/>
      </xdr:nvCxnSpPr>
      <xdr:spPr>
        <a:xfrm>
          <a:off x="14025592" y="6386576"/>
          <a:ext cx="766314"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40" name="楕円 439"/>
        <xdr:cNvSpPr/>
      </xdr:nvSpPr>
      <xdr:spPr>
        <a:xfrm>
          <a:off x="13175651" y="633741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38</xdr:row>
      <xdr:rowOff>151312</xdr:rowOff>
    </xdr:to>
    <xdr:cxnSp macro="">
      <xdr:nvCxnSpPr>
        <xdr:cNvPr id="441" name="直線コネクタ 440"/>
        <xdr:cNvCxnSpPr/>
      </xdr:nvCxnSpPr>
      <xdr:spPr>
        <a:xfrm flipV="1">
          <a:off x="13226451" y="6386576"/>
          <a:ext cx="799141"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77651</xdr:rowOff>
    </xdr:from>
    <xdr:to>
      <xdr:col>72</xdr:col>
      <xdr:colOff>38100</xdr:colOff>
      <xdr:row>39</xdr:row>
      <xdr:rowOff>7801</xdr:rowOff>
    </xdr:to>
    <xdr:sp macro="" textlink="">
      <xdr:nvSpPr>
        <xdr:cNvPr id="442" name="楕円 441"/>
        <xdr:cNvSpPr/>
      </xdr:nvSpPr>
      <xdr:spPr>
        <a:xfrm>
          <a:off x="12376509" y="631454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38</xdr:row>
      <xdr:rowOff>151312</xdr:rowOff>
    </xdr:to>
    <xdr:cxnSp macro="">
      <xdr:nvCxnSpPr>
        <xdr:cNvPr id="443" name="直線コネクタ 442"/>
        <xdr:cNvCxnSpPr/>
      </xdr:nvCxnSpPr>
      <xdr:spPr>
        <a:xfrm>
          <a:off x="12418682" y="6365349"/>
          <a:ext cx="807769"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30299</xdr:rowOff>
    </xdr:from>
    <xdr:to>
      <xdr:col>67</xdr:col>
      <xdr:colOff>101600</xdr:colOff>
      <xdr:row>39</xdr:row>
      <xdr:rowOff>131899</xdr:rowOff>
    </xdr:to>
    <xdr:sp macro="" textlink="">
      <xdr:nvSpPr>
        <xdr:cNvPr id="444" name="楕円 443"/>
        <xdr:cNvSpPr/>
      </xdr:nvSpPr>
      <xdr:spPr>
        <a:xfrm>
          <a:off x="11559396"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128451</xdr:rowOff>
    </xdr:from>
    <xdr:to>
      <xdr:col>71</xdr:col>
      <xdr:colOff>177800</xdr:colOff>
      <xdr:row>39</xdr:row>
      <xdr:rowOff>81099</xdr:rowOff>
    </xdr:to>
    <xdr:cxnSp macro="">
      <xdr:nvCxnSpPr>
        <xdr:cNvPr id="445" name="直線コネクタ 444"/>
        <xdr:cNvCxnSpPr/>
      </xdr:nvCxnSpPr>
      <xdr:spPr>
        <a:xfrm flipV="1">
          <a:off x="11610196" y="6365349"/>
          <a:ext cx="808486" cy="1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6" name="n_1aveValue【一般廃棄物処理施設】&#10;有形固定資産減価償却率"/>
        <xdr:cNvSpPr txBox="1"/>
      </xdr:nvSpPr>
      <xdr:spPr>
        <a:xfrm>
          <a:off x="13828308" y="607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7" name="n_2aveValue【一般廃棄物処理施設】&#10;有形固定資産減価償却率"/>
        <xdr:cNvSpPr txBox="1"/>
      </xdr:nvSpPr>
      <xdr:spPr>
        <a:xfrm>
          <a:off x="13041867" y="6075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48" name="n_3aveValue【一般廃棄物処理施設】&#10;有形固定資産減価償却率"/>
        <xdr:cNvSpPr txBox="1"/>
      </xdr:nvSpPr>
      <xdr:spPr>
        <a:xfrm>
          <a:off x="12242725" y="6062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xdr:cNvSpPr txBox="1"/>
      </xdr:nvSpPr>
      <xdr:spPr>
        <a:xfrm>
          <a:off x="11425612" y="55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450" name="n_1mainValue【一般廃棄物処理施設】&#10;有形固定資産減価償却率"/>
        <xdr:cNvSpPr txBox="1"/>
      </xdr:nvSpPr>
      <xdr:spPr>
        <a:xfrm>
          <a:off x="13828308"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451" name="n_2mainValue【一般廃棄物処理施設】&#10;有形固定資産減価償却率"/>
        <xdr:cNvSpPr txBox="1"/>
      </xdr:nvSpPr>
      <xdr:spPr>
        <a:xfrm>
          <a:off x="13041867" y="642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170378</xdr:rowOff>
    </xdr:from>
    <xdr:ext cx="405111" cy="259045"/>
    <xdr:sp macro="" textlink="">
      <xdr:nvSpPr>
        <xdr:cNvPr id="452" name="n_3mainValue【一般廃棄物処理施設】&#10;有形固定資産減価償却率"/>
        <xdr:cNvSpPr txBox="1"/>
      </xdr:nvSpPr>
      <xdr:spPr>
        <a:xfrm>
          <a:off x="12242725" y="639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123026</xdr:rowOff>
    </xdr:from>
    <xdr:ext cx="405111" cy="259045"/>
    <xdr:sp macro="" textlink="">
      <xdr:nvSpPr>
        <xdr:cNvPr id="453" name="n_4mainValue【一般廃棄物処理施設】&#10;有形固定資産減価償却率"/>
        <xdr:cNvSpPr txBox="1"/>
      </xdr:nvSpPr>
      <xdr:spPr>
        <a:xfrm>
          <a:off x="11425612"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562717" y="4018472"/>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668971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668971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759788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759788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8633057" y="4648679"/>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8633057" y="4844331"/>
          <a:ext cx="138022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562717" y="5108635"/>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542589" y="4925683"/>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562717" y="729650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6562717" y="686195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6349874" y="672727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6562717" y="641985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6039185" y="628517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6562717" y="598529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6039185" y="58506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6562717" y="555073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6039185" y="541606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6562717" y="510863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6039185" y="49739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6562717" y="5108635"/>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xdr:cNvCxnSpPr/>
      </xdr:nvCxnSpPr>
      <xdr:spPr>
        <a:xfrm flipV="1">
          <a:off x="20076147" y="5428850"/>
          <a:ext cx="0" cy="1432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xdr:cNvSpPr txBox="1"/>
      </xdr:nvSpPr>
      <xdr:spPr>
        <a:xfrm>
          <a:off x="20114883" y="6865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xdr:cNvCxnSpPr/>
      </xdr:nvCxnSpPr>
      <xdr:spPr>
        <a:xfrm>
          <a:off x="20005855" y="686162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xdr:cNvSpPr txBox="1"/>
      </xdr:nvSpPr>
      <xdr:spPr>
        <a:xfrm>
          <a:off x="20114883" y="52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xdr:cNvCxnSpPr/>
      </xdr:nvCxnSpPr>
      <xdr:spPr>
        <a:xfrm>
          <a:off x="20005855" y="542885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0" name="【一般廃棄物処理施設】&#10;一人当たり有形固定資産（償却資産）額平均値テキスト"/>
        <xdr:cNvSpPr txBox="1"/>
      </xdr:nvSpPr>
      <xdr:spPr>
        <a:xfrm>
          <a:off x="20114883" y="6274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xdr:cNvSpPr/>
      </xdr:nvSpPr>
      <xdr:spPr>
        <a:xfrm>
          <a:off x="20025983" y="629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xdr:cNvSpPr/>
      </xdr:nvSpPr>
      <xdr:spPr>
        <a:xfrm>
          <a:off x="19277642" y="6312965"/>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xdr:cNvSpPr/>
      </xdr:nvSpPr>
      <xdr:spPr>
        <a:xfrm>
          <a:off x="18460528" y="632539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xdr:cNvSpPr/>
      </xdr:nvSpPr>
      <xdr:spPr>
        <a:xfrm>
          <a:off x="17661387" y="6342436"/>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xdr:cNvSpPr/>
      </xdr:nvSpPr>
      <xdr:spPr>
        <a:xfrm>
          <a:off x="16862245" y="5574330"/>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19904255"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19147286"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1833880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7539658"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6731890" y="729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66987</xdr:rowOff>
    </xdr:from>
    <xdr:to>
      <xdr:col>116</xdr:col>
      <xdr:colOff>114300</xdr:colOff>
      <xdr:row>36</xdr:row>
      <xdr:rowOff>168587</xdr:rowOff>
    </xdr:to>
    <xdr:sp macro="" textlink="">
      <xdr:nvSpPr>
        <xdr:cNvPr id="491" name="楕円 490"/>
        <xdr:cNvSpPr/>
      </xdr:nvSpPr>
      <xdr:spPr>
        <a:xfrm>
          <a:off x="20025983" y="5976081"/>
          <a:ext cx="101600" cy="9297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89864</xdr:rowOff>
    </xdr:from>
    <xdr:ext cx="599010" cy="259045"/>
    <xdr:sp macro="" textlink="">
      <xdr:nvSpPr>
        <xdr:cNvPr id="492" name="【一般廃棄物処理施設】&#10;一人当たり有形固定資産（償却資産）額該当値テキスト"/>
        <xdr:cNvSpPr txBox="1"/>
      </xdr:nvSpPr>
      <xdr:spPr>
        <a:xfrm>
          <a:off x="20114883" y="58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106955</xdr:rowOff>
    </xdr:from>
    <xdr:to>
      <xdr:col>112</xdr:col>
      <xdr:colOff>38100</xdr:colOff>
      <xdr:row>37</xdr:row>
      <xdr:rowOff>37105</xdr:rowOff>
    </xdr:to>
    <xdr:sp macro="" textlink="">
      <xdr:nvSpPr>
        <xdr:cNvPr id="493" name="楕円 492"/>
        <xdr:cNvSpPr/>
      </xdr:nvSpPr>
      <xdr:spPr>
        <a:xfrm>
          <a:off x="19277642" y="6016049"/>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117787</xdr:rowOff>
    </xdr:from>
    <xdr:to>
      <xdr:col>116</xdr:col>
      <xdr:colOff>63500</xdr:colOff>
      <xdr:row>36</xdr:row>
      <xdr:rowOff>157755</xdr:rowOff>
    </xdr:to>
    <xdr:cxnSp macro="">
      <xdr:nvCxnSpPr>
        <xdr:cNvPr id="494" name="直線コネクタ 493"/>
        <xdr:cNvCxnSpPr/>
      </xdr:nvCxnSpPr>
      <xdr:spPr>
        <a:xfrm flipV="1">
          <a:off x="19319815" y="6026881"/>
          <a:ext cx="756968"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25583</xdr:rowOff>
    </xdr:from>
    <xdr:to>
      <xdr:col>107</xdr:col>
      <xdr:colOff>101600</xdr:colOff>
      <xdr:row>37</xdr:row>
      <xdr:rowOff>127183</xdr:rowOff>
    </xdr:to>
    <xdr:sp macro="" textlink="">
      <xdr:nvSpPr>
        <xdr:cNvPr id="495" name="楕円 494"/>
        <xdr:cNvSpPr/>
      </xdr:nvSpPr>
      <xdr:spPr>
        <a:xfrm>
          <a:off x="18460528" y="609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157755</xdr:rowOff>
    </xdr:from>
    <xdr:to>
      <xdr:col>111</xdr:col>
      <xdr:colOff>177800</xdr:colOff>
      <xdr:row>37</xdr:row>
      <xdr:rowOff>76383</xdr:rowOff>
    </xdr:to>
    <xdr:cxnSp macro="">
      <xdr:nvCxnSpPr>
        <xdr:cNvPr id="496" name="直線コネクタ 495"/>
        <xdr:cNvCxnSpPr/>
      </xdr:nvCxnSpPr>
      <xdr:spPr>
        <a:xfrm flipV="1">
          <a:off x="18511328" y="6066849"/>
          <a:ext cx="808487" cy="8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75417</xdr:rowOff>
    </xdr:from>
    <xdr:to>
      <xdr:col>102</xdr:col>
      <xdr:colOff>165100</xdr:colOff>
      <xdr:row>38</xdr:row>
      <xdr:rowOff>5567</xdr:rowOff>
    </xdr:to>
    <xdr:sp macro="" textlink="">
      <xdr:nvSpPr>
        <xdr:cNvPr id="497" name="楕円 496"/>
        <xdr:cNvSpPr/>
      </xdr:nvSpPr>
      <xdr:spPr>
        <a:xfrm>
          <a:off x="17661387" y="6148413"/>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76383</xdr:rowOff>
    </xdr:from>
    <xdr:to>
      <xdr:col>107</xdr:col>
      <xdr:colOff>50800</xdr:colOff>
      <xdr:row>37</xdr:row>
      <xdr:rowOff>126217</xdr:rowOff>
    </xdr:to>
    <xdr:cxnSp macro="">
      <xdr:nvCxnSpPr>
        <xdr:cNvPr id="498" name="直線コネクタ 497"/>
        <xdr:cNvCxnSpPr/>
      </xdr:nvCxnSpPr>
      <xdr:spPr>
        <a:xfrm flipV="1">
          <a:off x="17712187" y="6149379"/>
          <a:ext cx="799141"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25071</xdr:rowOff>
    </xdr:from>
    <xdr:to>
      <xdr:col>98</xdr:col>
      <xdr:colOff>38100</xdr:colOff>
      <xdr:row>38</xdr:row>
      <xdr:rowOff>126671</xdr:rowOff>
    </xdr:to>
    <xdr:sp macro="" textlink="">
      <xdr:nvSpPr>
        <xdr:cNvPr id="499" name="楕円 498"/>
        <xdr:cNvSpPr/>
      </xdr:nvSpPr>
      <xdr:spPr>
        <a:xfrm>
          <a:off x="16862245" y="6261969"/>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126217</xdr:rowOff>
    </xdr:from>
    <xdr:to>
      <xdr:col>102</xdr:col>
      <xdr:colOff>114300</xdr:colOff>
      <xdr:row>38</xdr:row>
      <xdr:rowOff>75871</xdr:rowOff>
    </xdr:to>
    <xdr:cxnSp macro="">
      <xdr:nvCxnSpPr>
        <xdr:cNvPr id="500" name="直線コネクタ 499"/>
        <xdr:cNvCxnSpPr/>
      </xdr:nvCxnSpPr>
      <xdr:spPr>
        <a:xfrm flipV="1">
          <a:off x="16904418" y="6199213"/>
          <a:ext cx="807769" cy="1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1" name="n_1aveValue【一般廃棄物処理施設】&#10;一人当たり有形固定資産（償却資産）額"/>
        <xdr:cNvSpPr txBox="1"/>
      </xdr:nvSpPr>
      <xdr:spPr>
        <a:xfrm>
          <a:off x="19034208" y="63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2" name="n_2aveValue【一般廃棄物処理施設】&#10;一人当たり有形固定資産（償却資産）額"/>
        <xdr:cNvSpPr txBox="1"/>
      </xdr:nvSpPr>
      <xdr:spPr>
        <a:xfrm>
          <a:off x="18247767" y="641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3" name="n_3aveValue【一般廃棄物処理施設】&#10;一人当たり有形固定資産（償却資産）額"/>
        <xdr:cNvSpPr txBox="1"/>
      </xdr:nvSpPr>
      <xdr:spPr>
        <a:xfrm>
          <a:off x="17430653" y="64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xdr:cNvSpPr txBox="1"/>
      </xdr:nvSpPr>
      <xdr:spPr>
        <a:xfrm>
          <a:off x="16631512" y="535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53632</xdr:rowOff>
    </xdr:from>
    <xdr:ext cx="599010" cy="259045"/>
    <xdr:sp macro="" textlink="">
      <xdr:nvSpPr>
        <xdr:cNvPr id="505" name="n_1mainValue【一般廃棄物処理施設】&#10;一人当たり有形固定資産（償却資産）額"/>
        <xdr:cNvSpPr txBox="1"/>
      </xdr:nvSpPr>
      <xdr:spPr>
        <a:xfrm>
          <a:off x="19034208" y="579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143710</xdr:rowOff>
    </xdr:from>
    <xdr:ext cx="599010" cy="259045"/>
    <xdr:sp macro="" textlink="">
      <xdr:nvSpPr>
        <xdr:cNvPr id="506" name="n_2mainValue【一般廃棄物処理施設】&#10;一人当たり有形固定資産（償却資産）額"/>
        <xdr:cNvSpPr txBox="1"/>
      </xdr:nvSpPr>
      <xdr:spPr>
        <a:xfrm>
          <a:off x="18247767" y="588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22094</xdr:rowOff>
    </xdr:from>
    <xdr:ext cx="599010" cy="259045"/>
    <xdr:sp macro="" textlink="">
      <xdr:nvSpPr>
        <xdr:cNvPr id="507" name="n_3mainValue【一般廃棄物処理施設】&#10;一人当たり有形固定資産（償却資産）額"/>
        <xdr:cNvSpPr txBox="1"/>
      </xdr:nvSpPr>
      <xdr:spPr>
        <a:xfrm>
          <a:off x="17430653" y="593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117798</xdr:rowOff>
    </xdr:from>
    <xdr:ext cx="599010" cy="259045"/>
    <xdr:sp macro="" textlink="">
      <xdr:nvSpPr>
        <xdr:cNvPr id="508" name="n_4mainValue【一般廃棄物処理施設】&#10;一人当たり有形固定資産（償却資産）額"/>
        <xdr:cNvSpPr txBox="1"/>
      </xdr:nvSpPr>
      <xdr:spPr>
        <a:xfrm>
          <a:off x="16631512" y="635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1277840" y="7662413"/>
          <a:ext cx="4275107"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1386868"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1386868"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231300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231300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3348179" y="8292621"/>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3348179" y="8488273"/>
          <a:ext cx="138022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1277840" y="8752576"/>
          <a:ext cx="4275107"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1239740" y="85696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1277840" y="1094045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0864576" y="108057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1277840" y="1062897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0864576" y="104943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1277840" y="1031750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0910724" y="1017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1277840" y="1000602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0910724" y="9863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1277840" y="9687003"/>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0910724" y="955232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1277840" y="937552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0910724" y="9240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1277840" y="906405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0974844" y="8929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1277840" y="875257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1277840" y="8752576"/>
          <a:ext cx="4275107"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xdr:cNvCxnSpPr/>
      </xdr:nvCxnSpPr>
      <xdr:spPr>
        <a:xfrm flipV="1">
          <a:off x="14791270" y="9263876"/>
          <a:ext cx="0" cy="136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xdr:cNvSpPr txBox="1"/>
      </xdr:nvSpPr>
      <xdr:spPr>
        <a:xfrm>
          <a:off x="14830006" y="106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xdr:cNvCxnSpPr/>
      </xdr:nvCxnSpPr>
      <xdr:spPr>
        <a:xfrm>
          <a:off x="14703006" y="1062897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xdr:cNvSpPr txBox="1"/>
      </xdr:nvSpPr>
      <xdr:spPr>
        <a:xfrm>
          <a:off x="14830006" y="904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xdr:cNvCxnSpPr/>
      </xdr:nvCxnSpPr>
      <xdr:spPr>
        <a:xfrm>
          <a:off x="14703006" y="9263876"/>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39" name="【保健センター・保健所】&#10;有形固定資産減価償却率平均値テキスト"/>
        <xdr:cNvSpPr txBox="1"/>
      </xdr:nvSpPr>
      <xdr:spPr>
        <a:xfrm>
          <a:off x="14830006" y="98056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xdr:cNvSpPr/>
      </xdr:nvSpPr>
      <xdr:spPr>
        <a:xfrm>
          <a:off x="14741106" y="9827247"/>
          <a:ext cx="92973"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xdr:cNvSpPr/>
      </xdr:nvSpPr>
      <xdr:spPr>
        <a:xfrm>
          <a:off x="13974792" y="981091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xdr:cNvSpPr/>
      </xdr:nvSpPr>
      <xdr:spPr>
        <a:xfrm>
          <a:off x="13175651" y="976030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xdr:cNvSpPr/>
      </xdr:nvSpPr>
      <xdr:spPr>
        <a:xfrm>
          <a:off x="12376509" y="9747237"/>
          <a:ext cx="83629"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xdr:cNvSpPr/>
      </xdr:nvSpPr>
      <xdr:spPr>
        <a:xfrm>
          <a:off x="11559396" y="970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619377"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85306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3053923"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2246154"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43766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550" name="楕円 549"/>
        <xdr:cNvSpPr/>
      </xdr:nvSpPr>
      <xdr:spPr>
        <a:xfrm>
          <a:off x="14741106" y="9483114"/>
          <a:ext cx="92973"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551" name="【保健センター・保健所】&#10;有形固定資産減価償却率該当値テキスト"/>
        <xdr:cNvSpPr txBox="1"/>
      </xdr:nvSpPr>
      <xdr:spPr>
        <a:xfrm>
          <a:off x="14830006" y="934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78196</xdr:rowOff>
    </xdr:from>
    <xdr:to>
      <xdr:col>81</xdr:col>
      <xdr:colOff>101600</xdr:colOff>
      <xdr:row>58</xdr:row>
      <xdr:rowOff>8346</xdr:rowOff>
    </xdr:to>
    <xdr:sp macro="" textlink="">
      <xdr:nvSpPr>
        <xdr:cNvPr id="552" name="楕円 551"/>
        <xdr:cNvSpPr/>
      </xdr:nvSpPr>
      <xdr:spPr>
        <a:xfrm>
          <a:off x="13974792" y="942923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58</xdr:row>
      <xdr:rowOff>11430</xdr:rowOff>
    </xdr:to>
    <xdr:cxnSp macro="">
      <xdr:nvCxnSpPr>
        <xdr:cNvPr id="553" name="直線コネクタ 552"/>
        <xdr:cNvCxnSpPr/>
      </xdr:nvCxnSpPr>
      <xdr:spPr>
        <a:xfrm>
          <a:off x="14025592" y="9480030"/>
          <a:ext cx="766314" cy="4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24312</xdr:rowOff>
    </xdr:from>
    <xdr:to>
      <xdr:col>76</xdr:col>
      <xdr:colOff>165100</xdr:colOff>
      <xdr:row>57</xdr:row>
      <xdr:rowOff>125912</xdr:rowOff>
    </xdr:to>
    <xdr:sp macro="" textlink="">
      <xdr:nvSpPr>
        <xdr:cNvPr id="554" name="楕円 553"/>
        <xdr:cNvSpPr/>
      </xdr:nvSpPr>
      <xdr:spPr>
        <a:xfrm>
          <a:off x="13175651" y="93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75112</xdr:rowOff>
    </xdr:from>
    <xdr:to>
      <xdr:col>81</xdr:col>
      <xdr:colOff>50800</xdr:colOff>
      <xdr:row>57</xdr:row>
      <xdr:rowOff>128996</xdr:rowOff>
    </xdr:to>
    <xdr:cxnSp macro="">
      <xdr:nvCxnSpPr>
        <xdr:cNvPr id="555" name="直線コネクタ 554"/>
        <xdr:cNvCxnSpPr/>
      </xdr:nvCxnSpPr>
      <xdr:spPr>
        <a:xfrm>
          <a:off x="13226451" y="9426146"/>
          <a:ext cx="799141"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141877</xdr:rowOff>
    </xdr:from>
    <xdr:to>
      <xdr:col>72</xdr:col>
      <xdr:colOff>38100</xdr:colOff>
      <xdr:row>57</xdr:row>
      <xdr:rowOff>72027</xdr:rowOff>
    </xdr:to>
    <xdr:sp macro="" textlink="">
      <xdr:nvSpPr>
        <xdr:cNvPr id="556" name="楕円 555"/>
        <xdr:cNvSpPr/>
      </xdr:nvSpPr>
      <xdr:spPr>
        <a:xfrm>
          <a:off x="12376509" y="9329009"/>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21227</xdr:rowOff>
    </xdr:from>
    <xdr:to>
      <xdr:col>76</xdr:col>
      <xdr:colOff>114300</xdr:colOff>
      <xdr:row>57</xdr:row>
      <xdr:rowOff>75112</xdr:rowOff>
    </xdr:to>
    <xdr:cxnSp macro="">
      <xdr:nvCxnSpPr>
        <xdr:cNvPr id="557" name="直線コネクタ 556"/>
        <xdr:cNvCxnSpPr/>
      </xdr:nvCxnSpPr>
      <xdr:spPr>
        <a:xfrm>
          <a:off x="12418682" y="9372261"/>
          <a:ext cx="807769"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37374</xdr:rowOff>
    </xdr:from>
    <xdr:to>
      <xdr:col>67</xdr:col>
      <xdr:colOff>101600</xdr:colOff>
      <xdr:row>57</xdr:row>
      <xdr:rowOff>138974</xdr:rowOff>
    </xdr:to>
    <xdr:sp macro="" textlink="">
      <xdr:nvSpPr>
        <xdr:cNvPr id="558" name="楕円 557"/>
        <xdr:cNvSpPr/>
      </xdr:nvSpPr>
      <xdr:spPr>
        <a:xfrm>
          <a:off x="11559396" y="93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21227</xdr:rowOff>
    </xdr:from>
    <xdr:to>
      <xdr:col>71</xdr:col>
      <xdr:colOff>177800</xdr:colOff>
      <xdr:row>57</xdr:row>
      <xdr:rowOff>88174</xdr:rowOff>
    </xdr:to>
    <xdr:cxnSp macro="">
      <xdr:nvCxnSpPr>
        <xdr:cNvPr id="559" name="直線コネクタ 558"/>
        <xdr:cNvCxnSpPr/>
      </xdr:nvCxnSpPr>
      <xdr:spPr>
        <a:xfrm flipV="1">
          <a:off x="11610196" y="9372261"/>
          <a:ext cx="808486"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0" name="n_1aveValue【保健センター・保健所】&#10;有形固定資産減価償却率"/>
        <xdr:cNvSpPr txBox="1"/>
      </xdr:nvSpPr>
      <xdr:spPr>
        <a:xfrm>
          <a:off x="13828308" y="9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1" name="n_2aveValue【保健センター・保健所】&#10;有形固定資産減価償却率"/>
        <xdr:cNvSpPr txBox="1"/>
      </xdr:nvSpPr>
      <xdr:spPr>
        <a:xfrm>
          <a:off x="13041867" y="984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2" name="n_3aveValue【保健センター・保健所】&#10;有形固定資産減価償却率"/>
        <xdr:cNvSpPr txBox="1"/>
      </xdr:nvSpPr>
      <xdr:spPr>
        <a:xfrm>
          <a:off x="12242725" y="9839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3" name="n_4aveValue【保健センター・保健所】&#10;有形固定資産減価償却率"/>
        <xdr:cNvSpPr txBox="1"/>
      </xdr:nvSpPr>
      <xdr:spPr>
        <a:xfrm>
          <a:off x="11425612" y="979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24873</xdr:rowOff>
    </xdr:from>
    <xdr:ext cx="405111" cy="259045"/>
    <xdr:sp macro="" textlink="">
      <xdr:nvSpPr>
        <xdr:cNvPr id="564" name="n_1mainValue【保健センター・保健所】&#10;有形固定資産減価償却率"/>
        <xdr:cNvSpPr txBox="1"/>
      </xdr:nvSpPr>
      <xdr:spPr>
        <a:xfrm>
          <a:off x="13828308" y="921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142439</xdr:rowOff>
    </xdr:from>
    <xdr:ext cx="405111" cy="259045"/>
    <xdr:sp macro="" textlink="">
      <xdr:nvSpPr>
        <xdr:cNvPr id="565" name="n_2mainValue【保健センター・保健所】&#10;有形固定資産減価償却率"/>
        <xdr:cNvSpPr txBox="1"/>
      </xdr:nvSpPr>
      <xdr:spPr>
        <a:xfrm>
          <a:off x="13041867" y="916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88554</xdr:rowOff>
    </xdr:from>
    <xdr:ext cx="405111" cy="259045"/>
    <xdr:sp macro="" textlink="">
      <xdr:nvSpPr>
        <xdr:cNvPr id="566" name="n_3mainValue【保健センター・保健所】&#10;有形固定資産減価償却率"/>
        <xdr:cNvSpPr txBox="1"/>
      </xdr:nvSpPr>
      <xdr:spPr>
        <a:xfrm>
          <a:off x="12242725" y="911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155501</xdr:rowOff>
    </xdr:from>
    <xdr:ext cx="405111" cy="259045"/>
    <xdr:sp macro="" textlink="">
      <xdr:nvSpPr>
        <xdr:cNvPr id="567" name="n_4mainValue【保健センター・保健所】&#10;有形固定資産減価償却率"/>
        <xdr:cNvSpPr txBox="1"/>
      </xdr:nvSpPr>
      <xdr:spPr>
        <a:xfrm>
          <a:off x="11425612" y="9178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562717" y="7662413"/>
          <a:ext cx="4293079" cy="6048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68971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68971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59788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59788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633057" y="8292621"/>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633057" y="8488273"/>
          <a:ext cx="138022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562717" y="8752576"/>
          <a:ext cx="4293079" cy="21878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542589" y="85696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562717" y="1094045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562717" y="1057454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6149453" y="10439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562717" y="10208643"/>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6149453" y="100739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562717" y="984274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6149453" y="970806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562717" y="948438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6149453" y="9349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562717" y="911848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6149453" y="89838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562717" y="875257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149453" y="8617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6562717" y="8752576"/>
          <a:ext cx="4293079" cy="21878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xdr:cNvCxnSpPr/>
      </xdr:nvCxnSpPr>
      <xdr:spPr>
        <a:xfrm flipV="1">
          <a:off x="20076147" y="9122290"/>
          <a:ext cx="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xdr:cNvSpPr txBox="1"/>
      </xdr:nvSpPr>
      <xdr:spPr>
        <a:xfrm>
          <a:off x="20114883" y="105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xdr:cNvCxnSpPr/>
      </xdr:nvCxnSpPr>
      <xdr:spPr>
        <a:xfrm>
          <a:off x="20005855" y="1056311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xdr:cNvSpPr txBox="1"/>
      </xdr:nvSpPr>
      <xdr:spPr>
        <a:xfrm>
          <a:off x="20114883" y="89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xdr:cNvCxnSpPr/>
      </xdr:nvCxnSpPr>
      <xdr:spPr>
        <a:xfrm>
          <a:off x="20005855" y="9122290"/>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6" name="【保健センター・保健所】&#10;一人当たり面積平均値テキスト"/>
        <xdr:cNvSpPr txBox="1"/>
      </xdr:nvSpPr>
      <xdr:spPr>
        <a:xfrm>
          <a:off x="20114883" y="10096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xdr:cNvSpPr/>
      </xdr:nvSpPr>
      <xdr:spPr>
        <a:xfrm>
          <a:off x="20025983" y="10237853"/>
          <a:ext cx="101600" cy="9297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xdr:cNvSpPr/>
      </xdr:nvSpPr>
      <xdr:spPr>
        <a:xfrm>
          <a:off x="19277642" y="10245473"/>
          <a:ext cx="83628"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xdr:cNvSpPr/>
      </xdr:nvSpPr>
      <xdr:spPr>
        <a:xfrm>
          <a:off x="18460528" y="1021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xdr:cNvSpPr/>
      </xdr:nvSpPr>
      <xdr:spPr>
        <a:xfrm>
          <a:off x="17661387" y="1026452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xdr:cNvSpPr/>
      </xdr:nvSpPr>
      <xdr:spPr>
        <a:xfrm>
          <a:off x="16862245" y="10272143"/>
          <a:ext cx="83629"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904255"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9147286"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833880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539658"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731890" y="10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07" name="楕円 606"/>
        <xdr:cNvSpPr/>
      </xdr:nvSpPr>
      <xdr:spPr>
        <a:xfrm>
          <a:off x="20025983" y="1043223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08" name="【保健センター・保健所】&#10;一人当たり面積該当値テキスト"/>
        <xdr:cNvSpPr txBox="1"/>
      </xdr:nvSpPr>
      <xdr:spPr>
        <a:xfrm>
          <a:off x="20114883" y="1034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09" name="楕円 608"/>
        <xdr:cNvSpPr/>
      </xdr:nvSpPr>
      <xdr:spPr>
        <a:xfrm>
          <a:off x="19277642" y="10432235"/>
          <a:ext cx="83628"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610" name="直線コネクタ 609"/>
        <xdr:cNvCxnSpPr/>
      </xdr:nvCxnSpPr>
      <xdr:spPr>
        <a:xfrm>
          <a:off x="19319815" y="10483035"/>
          <a:ext cx="756968"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11" name="楕円 610"/>
        <xdr:cNvSpPr/>
      </xdr:nvSpPr>
      <xdr:spPr>
        <a:xfrm>
          <a:off x="18460528" y="1043604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612" name="直線コネクタ 611"/>
        <xdr:cNvCxnSpPr/>
      </xdr:nvCxnSpPr>
      <xdr:spPr>
        <a:xfrm flipV="1">
          <a:off x="18511328" y="10483035"/>
          <a:ext cx="808487"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613" name="楕円 612"/>
        <xdr:cNvSpPr/>
      </xdr:nvSpPr>
      <xdr:spPr>
        <a:xfrm>
          <a:off x="17661387" y="1043604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614" name="直線コネクタ 613"/>
        <xdr:cNvCxnSpPr/>
      </xdr:nvCxnSpPr>
      <xdr:spPr>
        <a:xfrm>
          <a:off x="17712187" y="10486845"/>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615" name="楕円 614"/>
        <xdr:cNvSpPr/>
      </xdr:nvSpPr>
      <xdr:spPr>
        <a:xfrm>
          <a:off x="16862245" y="10439855"/>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156210</xdr:rowOff>
    </xdr:to>
    <xdr:cxnSp macro="">
      <xdr:nvCxnSpPr>
        <xdr:cNvPr id="616" name="直線コネクタ 615"/>
        <xdr:cNvCxnSpPr/>
      </xdr:nvCxnSpPr>
      <xdr:spPr>
        <a:xfrm flipV="1">
          <a:off x="16904418" y="10486845"/>
          <a:ext cx="807769"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7" name="n_1aveValue【保健センター・保健所】&#10;一人当たり面積"/>
        <xdr:cNvSpPr txBox="1"/>
      </xdr:nvSpPr>
      <xdr:spPr>
        <a:xfrm>
          <a:off x="19098840" y="1002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8" name="n_2aveValue【保健センター・保健所】&#10;一人当たり面積"/>
        <xdr:cNvSpPr txBox="1"/>
      </xdr:nvSpPr>
      <xdr:spPr>
        <a:xfrm>
          <a:off x="18294427" y="10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9" name="n_3aveValue【保健センター・保健所】&#10;一人当たり面積"/>
        <xdr:cNvSpPr txBox="1"/>
      </xdr:nvSpPr>
      <xdr:spPr>
        <a:xfrm>
          <a:off x="17495285" y="1004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0" name="n_4aveValue【保健センター・保健所】&#10;一人当たり面積"/>
        <xdr:cNvSpPr txBox="1"/>
      </xdr:nvSpPr>
      <xdr:spPr>
        <a:xfrm>
          <a:off x="16696144" y="1005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21" name="n_1mainValue【保健センター・保健所】&#10;一人当たり面積"/>
        <xdr:cNvSpPr txBox="1"/>
      </xdr:nvSpPr>
      <xdr:spPr>
        <a:xfrm>
          <a:off x="19098840" y="1051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22" name="n_2mainValue【保健センター・保健所】&#10;一人当たり面積"/>
        <xdr:cNvSpPr txBox="1"/>
      </xdr:nvSpPr>
      <xdr:spPr>
        <a:xfrm>
          <a:off x="18294427" y="105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623" name="n_3mainValue【保健センター・保健所】&#10;一人当たり面積"/>
        <xdr:cNvSpPr txBox="1"/>
      </xdr:nvSpPr>
      <xdr:spPr>
        <a:xfrm>
          <a:off x="17495285" y="105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624" name="n_4mainValue【保健センター・保健所】&#10;一人当たり面積"/>
        <xdr:cNvSpPr txBox="1"/>
      </xdr:nvSpPr>
      <xdr:spPr>
        <a:xfrm>
          <a:off x="16696144" y="105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1277840" y="11306355"/>
          <a:ext cx="4275107"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386868"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386868"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231300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231300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3348179" y="11936562"/>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3348179" y="12132214"/>
          <a:ext cx="138022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1277840" y="12396518"/>
          <a:ext cx="4275107"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1239740" y="1221356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1277840" y="1458439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864576" y="1444216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1277840" y="14218489"/>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0864576"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1277840" y="13852585"/>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0910724" y="137179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1277840" y="13486681"/>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0910724" y="133520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1277840" y="1312077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0910724" y="12986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1277840" y="1276242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xdr:cNvSpPr txBox="1"/>
      </xdr:nvSpPr>
      <xdr:spPr>
        <a:xfrm>
          <a:off x="10974844" y="12627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277840" y="123965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1277840" y="12396518"/>
          <a:ext cx="4275107"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xdr:cNvCxnSpPr/>
      </xdr:nvCxnSpPr>
      <xdr:spPr>
        <a:xfrm flipV="1">
          <a:off x="14791270" y="12762422"/>
          <a:ext cx="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xdr:cNvSpPr txBox="1"/>
      </xdr:nvSpPr>
      <xdr:spPr>
        <a:xfrm>
          <a:off x="14830006" y="1397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xdr:cNvCxnSpPr/>
      </xdr:nvCxnSpPr>
      <xdr:spPr>
        <a:xfrm>
          <a:off x="14703006" y="1397203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xdr:cNvSpPr txBox="1"/>
      </xdr:nvSpPr>
      <xdr:spPr>
        <a:xfrm>
          <a:off x="14830006" y="1254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xdr:cNvCxnSpPr/>
      </xdr:nvCxnSpPr>
      <xdr:spPr>
        <a:xfrm>
          <a:off x="14703006" y="12762422"/>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3" name="【消防施設】&#10;有形固定資産減価償却率平均値テキスト"/>
        <xdr:cNvSpPr txBox="1"/>
      </xdr:nvSpPr>
      <xdr:spPr>
        <a:xfrm>
          <a:off x="14830006" y="13306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xdr:cNvSpPr/>
      </xdr:nvSpPr>
      <xdr:spPr>
        <a:xfrm>
          <a:off x="14741106" y="13446233"/>
          <a:ext cx="92973"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xdr:cNvSpPr/>
      </xdr:nvSpPr>
      <xdr:spPr>
        <a:xfrm>
          <a:off x="13974792" y="13444964"/>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xdr:cNvSpPr/>
      </xdr:nvSpPr>
      <xdr:spPr>
        <a:xfrm>
          <a:off x="13175651" y="1345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xdr:cNvSpPr/>
      </xdr:nvSpPr>
      <xdr:spPr>
        <a:xfrm>
          <a:off x="12376509" y="13472711"/>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xdr:cNvSpPr/>
      </xdr:nvSpPr>
      <xdr:spPr>
        <a:xfrm>
          <a:off x="11559396" y="1334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4619377"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385306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3053923"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2246154"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143766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39370</xdr:rowOff>
    </xdr:from>
    <xdr:to>
      <xdr:col>85</xdr:col>
      <xdr:colOff>177800</xdr:colOff>
      <xdr:row>83</xdr:row>
      <xdr:rowOff>140970</xdr:rowOff>
    </xdr:to>
    <xdr:sp macro="" textlink="">
      <xdr:nvSpPr>
        <xdr:cNvPr id="664" name="楕円 663"/>
        <xdr:cNvSpPr/>
      </xdr:nvSpPr>
      <xdr:spPr>
        <a:xfrm>
          <a:off x="14741106" y="13651853"/>
          <a:ext cx="9297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17797</xdr:rowOff>
    </xdr:from>
    <xdr:ext cx="405111" cy="259045"/>
    <xdr:sp macro="" textlink="">
      <xdr:nvSpPr>
        <xdr:cNvPr id="665" name="【消防施設】&#10;有形固定資産減価償却率該当値テキスト"/>
        <xdr:cNvSpPr txBox="1"/>
      </xdr:nvSpPr>
      <xdr:spPr>
        <a:xfrm>
          <a:off x="14830006" y="1363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666" name="楕円 665"/>
        <xdr:cNvSpPr/>
      </xdr:nvSpPr>
      <xdr:spPr>
        <a:xfrm>
          <a:off x="13974792" y="136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90170</xdr:rowOff>
    </xdr:to>
    <xdr:cxnSp macro="">
      <xdr:nvCxnSpPr>
        <xdr:cNvPr id="667" name="直線コネクタ 666"/>
        <xdr:cNvCxnSpPr/>
      </xdr:nvCxnSpPr>
      <xdr:spPr>
        <a:xfrm>
          <a:off x="14025592" y="13673444"/>
          <a:ext cx="766314"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154939</xdr:rowOff>
    </xdr:from>
    <xdr:to>
      <xdr:col>76</xdr:col>
      <xdr:colOff>165100</xdr:colOff>
      <xdr:row>83</xdr:row>
      <xdr:rowOff>85089</xdr:rowOff>
    </xdr:to>
    <xdr:sp macro="" textlink="">
      <xdr:nvSpPr>
        <xdr:cNvPr id="668" name="楕円 667"/>
        <xdr:cNvSpPr/>
      </xdr:nvSpPr>
      <xdr:spPr>
        <a:xfrm>
          <a:off x="13175651" y="13603520"/>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34289</xdr:rowOff>
    </xdr:from>
    <xdr:to>
      <xdr:col>81</xdr:col>
      <xdr:colOff>50800</xdr:colOff>
      <xdr:row>83</xdr:row>
      <xdr:rowOff>60961</xdr:rowOff>
    </xdr:to>
    <xdr:cxnSp macro="">
      <xdr:nvCxnSpPr>
        <xdr:cNvPr id="669" name="直線コネクタ 668"/>
        <xdr:cNvCxnSpPr/>
      </xdr:nvCxnSpPr>
      <xdr:spPr>
        <a:xfrm>
          <a:off x="13226451" y="13646772"/>
          <a:ext cx="799141"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153670</xdr:rowOff>
    </xdr:from>
    <xdr:to>
      <xdr:col>72</xdr:col>
      <xdr:colOff>38100</xdr:colOff>
      <xdr:row>83</xdr:row>
      <xdr:rowOff>83820</xdr:rowOff>
    </xdr:to>
    <xdr:sp macro="" textlink="">
      <xdr:nvSpPr>
        <xdr:cNvPr id="670" name="楕円 669"/>
        <xdr:cNvSpPr/>
      </xdr:nvSpPr>
      <xdr:spPr>
        <a:xfrm>
          <a:off x="12376509" y="13602251"/>
          <a:ext cx="83629"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33020</xdr:rowOff>
    </xdr:from>
    <xdr:to>
      <xdr:col>76</xdr:col>
      <xdr:colOff>114300</xdr:colOff>
      <xdr:row>83</xdr:row>
      <xdr:rowOff>34289</xdr:rowOff>
    </xdr:to>
    <xdr:cxnSp macro="">
      <xdr:nvCxnSpPr>
        <xdr:cNvPr id="671" name="直線コネクタ 670"/>
        <xdr:cNvCxnSpPr/>
      </xdr:nvCxnSpPr>
      <xdr:spPr>
        <a:xfrm>
          <a:off x="12418682" y="13645503"/>
          <a:ext cx="807769"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672" name="楕円 671"/>
        <xdr:cNvSpPr/>
      </xdr:nvSpPr>
      <xdr:spPr>
        <a:xfrm>
          <a:off x="11559396" y="13561611"/>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33020</xdr:rowOff>
    </xdr:to>
    <xdr:cxnSp macro="">
      <xdr:nvCxnSpPr>
        <xdr:cNvPr id="673" name="直線コネクタ 672"/>
        <xdr:cNvCxnSpPr/>
      </xdr:nvCxnSpPr>
      <xdr:spPr>
        <a:xfrm>
          <a:off x="11610196" y="13612411"/>
          <a:ext cx="808486"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4" name="n_1aveValue【消防施設】&#10;有形固定資産減価償却率"/>
        <xdr:cNvSpPr txBox="1"/>
      </xdr:nvSpPr>
      <xdr:spPr>
        <a:xfrm>
          <a:off x="13828308" y="1323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5" name="n_2aveValue【消防施設】&#10;有形固定資産減価償却率"/>
        <xdr:cNvSpPr txBox="1"/>
      </xdr:nvSpPr>
      <xdr:spPr>
        <a:xfrm>
          <a:off x="13041867" y="1324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6" name="n_3aveValue【消防施設】&#10;有形固定資産減価償却率"/>
        <xdr:cNvSpPr txBox="1"/>
      </xdr:nvSpPr>
      <xdr:spPr>
        <a:xfrm>
          <a:off x="12242725" y="1326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7" name="n_4aveValue【消防施設】&#10;有形固定資産減価償却率"/>
        <xdr:cNvSpPr txBox="1"/>
      </xdr:nvSpPr>
      <xdr:spPr>
        <a:xfrm>
          <a:off x="11425612" y="1312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102888</xdr:rowOff>
    </xdr:from>
    <xdr:ext cx="405111" cy="259045"/>
    <xdr:sp macro="" textlink="">
      <xdr:nvSpPr>
        <xdr:cNvPr id="678" name="n_1mainValue【消防施設】&#10;有形固定資産減価償却率"/>
        <xdr:cNvSpPr txBox="1"/>
      </xdr:nvSpPr>
      <xdr:spPr>
        <a:xfrm>
          <a:off x="13828308" y="1371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76216</xdr:rowOff>
    </xdr:from>
    <xdr:ext cx="405111" cy="259045"/>
    <xdr:sp macro="" textlink="">
      <xdr:nvSpPr>
        <xdr:cNvPr id="679" name="n_2mainValue【消防施設】&#10;有形固定資産減価償却率"/>
        <xdr:cNvSpPr txBox="1"/>
      </xdr:nvSpPr>
      <xdr:spPr>
        <a:xfrm>
          <a:off x="13041867" y="1368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74947</xdr:rowOff>
    </xdr:from>
    <xdr:ext cx="405111" cy="259045"/>
    <xdr:sp macro="" textlink="">
      <xdr:nvSpPr>
        <xdr:cNvPr id="680" name="n_3mainValue【消防施設】&#10;有形固定資産減価償却率"/>
        <xdr:cNvSpPr txBox="1"/>
      </xdr:nvSpPr>
      <xdr:spPr>
        <a:xfrm>
          <a:off x="12242725" y="1368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34307</xdr:rowOff>
    </xdr:from>
    <xdr:ext cx="405111" cy="259045"/>
    <xdr:sp macro="" textlink="">
      <xdr:nvSpPr>
        <xdr:cNvPr id="681" name="n_4mainValue【消防施設】&#10;有形固定資産減価償却率"/>
        <xdr:cNvSpPr txBox="1"/>
      </xdr:nvSpPr>
      <xdr:spPr>
        <a:xfrm>
          <a:off x="11425612" y="13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6562717" y="11306355"/>
          <a:ext cx="4293079" cy="6048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668971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668971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759788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759788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18633057" y="11936562"/>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18633057" y="12132214"/>
          <a:ext cx="138022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562717" y="12396518"/>
          <a:ext cx="4293079" cy="218787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542589" y="1221356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562717" y="1458439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6562717" y="14218489"/>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6149453" y="140838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6562717" y="13852585"/>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xdr:cNvSpPr txBox="1"/>
      </xdr:nvSpPr>
      <xdr:spPr>
        <a:xfrm>
          <a:off x="16039185" y="137179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6562717" y="13486681"/>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xdr:cNvSpPr txBox="1"/>
      </xdr:nvSpPr>
      <xdr:spPr>
        <a:xfrm>
          <a:off x="16039185" y="133520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6562717" y="1312077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xdr:cNvSpPr txBox="1"/>
      </xdr:nvSpPr>
      <xdr:spPr>
        <a:xfrm>
          <a:off x="16039185" y="12986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6562717" y="1276242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xdr:cNvSpPr txBox="1"/>
      </xdr:nvSpPr>
      <xdr:spPr>
        <a:xfrm>
          <a:off x="16039185" y="126277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562717" y="123965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xdr:cNvSpPr txBox="1"/>
      </xdr:nvSpPr>
      <xdr:spPr>
        <a:xfrm>
          <a:off x="16039185" y="122618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6562717" y="12396518"/>
          <a:ext cx="4293079" cy="2187874"/>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xdr:cNvCxnSpPr/>
      </xdr:nvCxnSpPr>
      <xdr:spPr>
        <a:xfrm flipV="1">
          <a:off x="20076147" y="12863364"/>
          <a:ext cx="0" cy="135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xdr:cNvSpPr txBox="1"/>
      </xdr:nvSpPr>
      <xdr:spPr>
        <a:xfrm>
          <a:off x="20114883" y="1426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xdr:cNvCxnSpPr/>
      </xdr:nvCxnSpPr>
      <xdr:spPr>
        <a:xfrm>
          <a:off x="20005855" y="14218405"/>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xdr:cNvSpPr txBox="1"/>
      </xdr:nvSpPr>
      <xdr:spPr>
        <a:xfrm>
          <a:off x="20114883" y="1264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xdr:cNvCxnSpPr/>
      </xdr:nvCxnSpPr>
      <xdr:spPr>
        <a:xfrm>
          <a:off x="20005855" y="1286336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xdr:cNvSpPr txBox="1"/>
      </xdr:nvSpPr>
      <xdr:spPr>
        <a:xfrm>
          <a:off x="20114883" y="1401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xdr:cNvSpPr/>
      </xdr:nvSpPr>
      <xdr:spPr>
        <a:xfrm>
          <a:off x="20025983" y="1415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xdr:cNvSpPr/>
      </xdr:nvSpPr>
      <xdr:spPr>
        <a:xfrm>
          <a:off x="19277642" y="14160373"/>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xdr:cNvSpPr/>
      </xdr:nvSpPr>
      <xdr:spPr>
        <a:xfrm>
          <a:off x="18460528" y="141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xdr:cNvSpPr/>
      </xdr:nvSpPr>
      <xdr:spPr>
        <a:xfrm>
          <a:off x="17661387" y="141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xdr:cNvSpPr/>
      </xdr:nvSpPr>
      <xdr:spPr>
        <a:xfrm>
          <a:off x="16862245" y="14167174"/>
          <a:ext cx="83629"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904255"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9147286"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833880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539658"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731890" y="1458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60170</xdr:rowOff>
    </xdr:from>
    <xdr:to>
      <xdr:col>116</xdr:col>
      <xdr:colOff>114300</xdr:colOff>
      <xdr:row>86</xdr:row>
      <xdr:rowOff>161770</xdr:rowOff>
    </xdr:to>
    <xdr:sp macro="" textlink="">
      <xdr:nvSpPr>
        <xdr:cNvPr id="721" name="楕円 720"/>
        <xdr:cNvSpPr/>
      </xdr:nvSpPr>
      <xdr:spPr>
        <a:xfrm>
          <a:off x="20025983" y="141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xdr:cNvSpPr txBox="1"/>
      </xdr:nvSpPr>
      <xdr:spPr>
        <a:xfrm>
          <a:off x="20114883" y="1413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62091</xdr:rowOff>
    </xdr:from>
    <xdr:to>
      <xdr:col>112</xdr:col>
      <xdr:colOff>38100</xdr:colOff>
      <xdr:row>86</xdr:row>
      <xdr:rowOff>163691</xdr:rowOff>
    </xdr:to>
    <xdr:sp macro="" textlink="">
      <xdr:nvSpPr>
        <xdr:cNvPr id="723" name="楕円 722"/>
        <xdr:cNvSpPr/>
      </xdr:nvSpPr>
      <xdr:spPr>
        <a:xfrm>
          <a:off x="19277642" y="14166280"/>
          <a:ext cx="8362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110970</xdr:rowOff>
    </xdr:from>
    <xdr:to>
      <xdr:col>116</xdr:col>
      <xdr:colOff>63500</xdr:colOff>
      <xdr:row>86</xdr:row>
      <xdr:rowOff>112891</xdr:rowOff>
    </xdr:to>
    <xdr:cxnSp macro="">
      <xdr:nvCxnSpPr>
        <xdr:cNvPr id="724" name="直線コネクタ 723"/>
        <xdr:cNvCxnSpPr/>
      </xdr:nvCxnSpPr>
      <xdr:spPr>
        <a:xfrm flipV="1">
          <a:off x="19319815" y="14215159"/>
          <a:ext cx="756968"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62120</xdr:rowOff>
    </xdr:from>
    <xdr:to>
      <xdr:col>107</xdr:col>
      <xdr:colOff>101600</xdr:colOff>
      <xdr:row>86</xdr:row>
      <xdr:rowOff>163720</xdr:rowOff>
    </xdr:to>
    <xdr:sp macro="" textlink="">
      <xdr:nvSpPr>
        <xdr:cNvPr id="725" name="楕円 724"/>
        <xdr:cNvSpPr/>
      </xdr:nvSpPr>
      <xdr:spPr>
        <a:xfrm>
          <a:off x="18460528" y="141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112891</xdr:rowOff>
    </xdr:from>
    <xdr:to>
      <xdr:col>111</xdr:col>
      <xdr:colOff>177800</xdr:colOff>
      <xdr:row>86</xdr:row>
      <xdr:rowOff>112920</xdr:rowOff>
    </xdr:to>
    <xdr:cxnSp macro="">
      <xdr:nvCxnSpPr>
        <xdr:cNvPr id="726" name="直線コネクタ 725"/>
        <xdr:cNvCxnSpPr/>
      </xdr:nvCxnSpPr>
      <xdr:spPr>
        <a:xfrm flipV="1">
          <a:off x="18511328" y="14217080"/>
          <a:ext cx="808487"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62120</xdr:rowOff>
    </xdr:from>
    <xdr:to>
      <xdr:col>102</xdr:col>
      <xdr:colOff>165100</xdr:colOff>
      <xdr:row>86</xdr:row>
      <xdr:rowOff>163720</xdr:rowOff>
    </xdr:to>
    <xdr:sp macro="" textlink="">
      <xdr:nvSpPr>
        <xdr:cNvPr id="727" name="楕円 726"/>
        <xdr:cNvSpPr/>
      </xdr:nvSpPr>
      <xdr:spPr>
        <a:xfrm>
          <a:off x="17661387" y="141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112920</xdr:rowOff>
    </xdr:from>
    <xdr:to>
      <xdr:col>107</xdr:col>
      <xdr:colOff>50800</xdr:colOff>
      <xdr:row>86</xdr:row>
      <xdr:rowOff>112920</xdr:rowOff>
    </xdr:to>
    <xdr:cxnSp macro="">
      <xdr:nvCxnSpPr>
        <xdr:cNvPr id="728" name="直線コネクタ 727"/>
        <xdr:cNvCxnSpPr/>
      </xdr:nvCxnSpPr>
      <xdr:spPr>
        <a:xfrm>
          <a:off x="17712187" y="14217109"/>
          <a:ext cx="79914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62151</xdr:rowOff>
    </xdr:from>
    <xdr:to>
      <xdr:col>98</xdr:col>
      <xdr:colOff>38100</xdr:colOff>
      <xdr:row>86</xdr:row>
      <xdr:rowOff>163751</xdr:rowOff>
    </xdr:to>
    <xdr:sp macro="" textlink="">
      <xdr:nvSpPr>
        <xdr:cNvPr id="729" name="楕円 728"/>
        <xdr:cNvSpPr/>
      </xdr:nvSpPr>
      <xdr:spPr>
        <a:xfrm>
          <a:off x="16862245" y="14166340"/>
          <a:ext cx="83629"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112920</xdr:rowOff>
    </xdr:from>
    <xdr:to>
      <xdr:col>102</xdr:col>
      <xdr:colOff>114300</xdr:colOff>
      <xdr:row>86</xdr:row>
      <xdr:rowOff>112951</xdr:rowOff>
    </xdr:to>
    <xdr:cxnSp macro="">
      <xdr:nvCxnSpPr>
        <xdr:cNvPr id="730" name="直線コネクタ 729"/>
        <xdr:cNvCxnSpPr/>
      </xdr:nvCxnSpPr>
      <xdr:spPr>
        <a:xfrm flipV="1">
          <a:off x="16904418" y="14217109"/>
          <a:ext cx="807769"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xdr:cNvSpPr txBox="1"/>
      </xdr:nvSpPr>
      <xdr:spPr>
        <a:xfrm>
          <a:off x="19098840" y="139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2" name="n_2aveValue【消防施設】&#10;一人当たり面積"/>
        <xdr:cNvSpPr txBox="1"/>
      </xdr:nvSpPr>
      <xdr:spPr>
        <a:xfrm>
          <a:off x="18294427" y="142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3" name="n_3aveValue【消防施設】&#10;一人当たり面積"/>
        <xdr:cNvSpPr txBox="1"/>
      </xdr:nvSpPr>
      <xdr:spPr>
        <a:xfrm>
          <a:off x="17495285" y="142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4" name="n_4aveValue【消防施設】&#10;一人当たり面積"/>
        <xdr:cNvSpPr txBox="1"/>
      </xdr:nvSpPr>
      <xdr:spPr>
        <a:xfrm>
          <a:off x="16696144" y="1425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154818</xdr:rowOff>
    </xdr:from>
    <xdr:ext cx="469744" cy="259045"/>
    <xdr:sp macro="" textlink="">
      <xdr:nvSpPr>
        <xdr:cNvPr id="735" name="n_1mainValue【消防施設】&#10;一人当たり面積"/>
        <xdr:cNvSpPr txBox="1"/>
      </xdr:nvSpPr>
      <xdr:spPr>
        <a:xfrm>
          <a:off x="19098840" y="142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8797</xdr:rowOff>
    </xdr:from>
    <xdr:ext cx="469744" cy="259045"/>
    <xdr:sp macro="" textlink="">
      <xdr:nvSpPr>
        <xdr:cNvPr id="736" name="n_2mainValue【消防施設】&#10;一人当たり面積"/>
        <xdr:cNvSpPr txBox="1"/>
      </xdr:nvSpPr>
      <xdr:spPr>
        <a:xfrm>
          <a:off x="18294427" y="1394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8797</xdr:rowOff>
    </xdr:from>
    <xdr:ext cx="469744" cy="259045"/>
    <xdr:sp macro="" textlink="">
      <xdr:nvSpPr>
        <xdr:cNvPr id="737" name="n_3mainValue【消防施設】&#10;一人当たり面積"/>
        <xdr:cNvSpPr txBox="1"/>
      </xdr:nvSpPr>
      <xdr:spPr>
        <a:xfrm>
          <a:off x="17495285" y="1394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8828</xdr:rowOff>
    </xdr:from>
    <xdr:ext cx="469744" cy="259045"/>
    <xdr:sp macro="" textlink="">
      <xdr:nvSpPr>
        <xdr:cNvPr id="738" name="n_4mainValue【消防施設】&#10;一人当たり面積"/>
        <xdr:cNvSpPr txBox="1"/>
      </xdr:nvSpPr>
      <xdr:spPr>
        <a:xfrm>
          <a:off x="16696144" y="139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1277840" y="14942748"/>
          <a:ext cx="4275107"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386868"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386868"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231300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231300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3348179" y="15606383"/>
          <a:ext cx="1380227"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3348179" y="15811740"/>
          <a:ext cx="1380227"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1277840" y="16092218"/>
          <a:ext cx="4275107"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1239740" y="15900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1277840" y="1839331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0864576" y="18250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1277840" y="18064587"/>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0864576"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1277840" y="1773585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0910724" y="17592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1277840" y="17407130"/>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0910724" y="172638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1277840" y="17078402"/>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0910724" y="1693510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1277840" y="16749674"/>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0910724" y="166063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1277840" y="16420946"/>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0974844" y="162776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1277840" y="16092218"/>
          <a:ext cx="4246352"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1277840" y="16092218"/>
          <a:ext cx="4275107"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xdr:cNvCxnSpPr/>
      </xdr:nvCxnSpPr>
      <xdr:spPr>
        <a:xfrm flipV="1">
          <a:off x="14791270" y="16479174"/>
          <a:ext cx="0" cy="158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xdr:cNvSpPr txBox="1"/>
      </xdr:nvSpPr>
      <xdr:spPr>
        <a:xfrm>
          <a:off x="14830006" y="1806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xdr:cNvCxnSpPr/>
      </xdr:nvCxnSpPr>
      <xdr:spPr>
        <a:xfrm>
          <a:off x="14703006" y="18064587"/>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xdr:cNvSpPr txBox="1"/>
      </xdr:nvSpPr>
      <xdr:spPr>
        <a:xfrm>
          <a:off x="14830006" y="16252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xdr:cNvCxnSpPr/>
      </xdr:nvCxnSpPr>
      <xdr:spPr>
        <a:xfrm>
          <a:off x="14703006" y="16479174"/>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xdr:cNvSpPr txBox="1"/>
      </xdr:nvSpPr>
      <xdr:spPr>
        <a:xfrm>
          <a:off x="14830006" y="17030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xdr:cNvSpPr/>
      </xdr:nvSpPr>
      <xdr:spPr>
        <a:xfrm>
          <a:off x="14741106" y="17180536"/>
          <a:ext cx="9297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xdr:cNvSpPr/>
      </xdr:nvSpPr>
      <xdr:spPr>
        <a:xfrm>
          <a:off x="13974792" y="1720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xdr:cNvSpPr/>
      </xdr:nvSpPr>
      <xdr:spPr>
        <a:xfrm>
          <a:off x="13175651" y="172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xdr:cNvSpPr/>
      </xdr:nvSpPr>
      <xdr:spPr>
        <a:xfrm>
          <a:off x="12376509" y="17257280"/>
          <a:ext cx="83629"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xdr:cNvSpPr/>
      </xdr:nvSpPr>
      <xdr:spPr>
        <a:xfrm>
          <a:off x="11559396" y="17275242"/>
          <a:ext cx="101600" cy="10267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4619377"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385306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3053923"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2246154"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143766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780" name="楕円 779"/>
        <xdr:cNvSpPr/>
      </xdr:nvSpPr>
      <xdr:spPr>
        <a:xfrm>
          <a:off x="14741106" y="17493489"/>
          <a:ext cx="92973" cy="1026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781" name="【庁舎】&#10;有形固定資産減価償却率該当値テキスト"/>
        <xdr:cNvSpPr txBox="1"/>
      </xdr:nvSpPr>
      <xdr:spPr>
        <a:xfrm>
          <a:off x="14830006" y="1747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82" name="楕円 781"/>
        <xdr:cNvSpPr/>
      </xdr:nvSpPr>
      <xdr:spPr>
        <a:xfrm>
          <a:off x="13974792" y="173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106</xdr:row>
      <xdr:rowOff>33745</xdr:rowOff>
    </xdr:to>
    <xdr:cxnSp macro="">
      <xdr:nvCxnSpPr>
        <xdr:cNvPr id="783" name="直線コネクタ 782"/>
        <xdr:cNvCxnSpPr/>
      </xdr:nvCxnSpPr>
      <xdr:spPr>
        <a:xfrm>
          <a:off x="14025592" y="17397332"/>
          <a:ext cx="766314" cy="14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784" name="楕円 783"/>
        <xdr:cNvSpPr/>
      </xdr:nvSpPr>
      <xdr:spPr>
        <a:xfrm>
          <a:off x="13175651" y="17314430"/>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58238</xdr:rowOff>
    </xdr:to>
    <xdr:cxnSp macro="">
      <xdr:nvCxnSpPr>
        <xdr:cNvPr id="785" name="直線コネクタ 784"/>
        <xdr:cNvCxnSpPr/>
      </xdr:nvCxnSpPr>
      <xdr:spPr>
        <a:xfrm>
          <a:off x="13226451" y="17366308"/>
          <a:ext cx="799141"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786" name="楕円 785"/>
        <xdr:cNvSpPr/>
      </xdr:nvSpPr>
      <xdr:spPr>
        <a:xfrm>
          <a:off x="12376509" y="17280140"/>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27214</xdr:rowOff>
    </xdr:to>
    <xdr:cxnSp macro="">
      <xdr:nvCxnSpPr>
        <xdr:cNvPr id="787" name="直線コネクタ 786"/>
        <xdr:cNvCxnSpPr/>
      </xdr:nvCxnSpPr>
      <xdr:spPr>
        <a:xfrm>
          <a:off x="12418682" y="17330940"/>
          <a:ext cx="807769"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788" name="楕円 787"/>
        <xdr:cNvSpPr/>
      </xdr:nvSpPr>
      <xdr:spPr>
        <a:xfrm>
          <a:off x="11559396" y="173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99061</xdr:rowOff>
    </xdr:to>
    <xdr:cxnSp macro="">
      <xdr:nvCxnSpPr>
        <xdr:cNvPr id="789" name="直線コネクタ 788"/>
        <xdr:cNvCxnSpPr/>
      </xdr:nvCxnSpPr>
      <xdr:spPr>
        <a:xfrm flipV="1">
          <a:off x="11610196" y="17330940"/>
          <a:ext cx="808486" cy="10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xdr:cNvSpPr txBox="1"/>
      </xdr:nvSpPr>
      <xdr:spPr>
        <a:xfrm>
          <a:off x="13828308" y="16979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xdr:cNvSpPr txBox="1"/>
      </xdr:nvSpPr>
      <xdr:spPr>
        <a:xfrm>
          <a:off x="13041867" y="1698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xdr:cNvSpPr txBox="1"/>
      </xdr:nvSpPr>
      <xdr:spPr>
        <a:xfrm>
          <a:off x="12242725" y="17031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xdr:cNvSpPr txBox="1"/>
      </xdr:nvSpPr>
      <xdr:spPr>
        <a:xfrm>
          <a:off x="11425612" y="17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100165</xdr:rowOff>
    </xdr:from>
    <xdr:ext cx="405111" cy="259045"/>
    <xdr:sp macro="" textlink="">
      <xdr:nvSpPr>
        <xdr:cNvPr id="794" name="n_1mainValue【庁舎】&#10;有形固定資産減価償却率"/>
        <xdr:cNvSpPr txBox="1"/>
      </xdr:nvSpPr>
      <xdr:spPr>
        <a:xfrm>
          <a:off x="13828308" y="1743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795" name="n_2mainValue【庁舎】&#10;有形固定資産減価償却率"/>
        <xdr:cNvSpPr txBox="1"/>
      </xdr:nvSpPr>
      <xdr:spPr>
        <a:xfrm>
          <a:off x="13041867" y="174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34851</xdr:rowOff>
    </xdr:from>
    <xdr:ext cx="405111" cy="259045"/>
    <xdr:sp macro="" textlink="">
      <xdr:nvSpPr>
        <xdr:cNvPr id="796" name="n_3mainValue【庁舎】&#10;有形固定資産減価償却率"/>
        <xdr:cNvSpPr txBox="1"/>
      </xdr:nvSpPr>
      <xdr:spPr>
        <a:xfrm>
          <a:off x="12242725" y="173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7" name="n_4mainValue【庁舎】&#10;有形固定資産減価償却率"/>
        <xdr:cNvSpPr txBox="1"/>
      </xdr:nvSpPr>
      <xdr:spPr>
        <a:xfrm>
          <a:off x="11425612" y="1748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6562717" y="14942748"/>
          <a:ext cx="4293079" cy="638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668971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668971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759788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759788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18633057" y="15606383"/>
          <a:ext cx="1380226" cy="2561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18633057" y="15811740"/>
          <a:ext cx="1380226" cy="25507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6562717" y="16092218"/>
          <a:ext cx="4293079" cy="2301096"/>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6542589" y="15900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6562717" y="1839331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6562717" y="18064587"/>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6149453" y="1792128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6562717" y="1773585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6149453" y="17592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6562717" y="17407130"/>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6149453" y="172638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6562717" y="17078402"/>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6149453" y="1693510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6562717" y="16749674"/>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6149453" y="1660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6562717" y="16420946"/>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6149453" y="162776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6562717" y="16092218"/>
          <a:ext cx="4254979"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6149453" y="159489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6562717" y="16092218"/>
          <a:ext cx="4293079" cy="230109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xdr:cNvCxnSpPr/>
      </xdr:nvCxnSpPr>
      <xdr:spPr>
        <a:xfrm flipV="1">
          <a:off x="20076147" y="16349101"/>
          <a:ext cx="0" cy="158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xdr:cNvSpPr txBox="1"/>
      </xdr:nvSpPr>
      <xdr:spPr>
        <a:xfrm>
          <a:off x="20114883" y="179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xdr:cNvCxnSpPr/>
      </xdr:nvCxnSpPr>
      <xdr:spPr>
        <a:xfrm>
          <a:off x="20005855" y="1793451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xdr:cNvSpPr txBox="1"/>
      </xdr:nvSpPr>
      <xdr:spPr>
        <a:xfrm>
          <a:off x="20114883" y="161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xdr:cNvCxnSpPr/>
      </xdr:nvCxnSpPr>
      <xdr:spPr>
        <a:xfrm>
          <a:off x="20005855" y="16349101"/>
          <a:ext cx="159828"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28" name="【庁舎】&#10;一人当たり面積平均値テキスト"/>
        <xdr:cNvSpPr txBox="1"/>
      </xdr:nvSpPr>
      <xdr:spPr>
        <a:xfrm>
          <a:off x="20114883" y="17369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xdr:cNvSpPr/>
      </xdr:nvSpPr>
      <xdr:spPr>
        <a:xfrm>
          <a:off x="20025983" y="17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xdr:cNvSpPr/>
      </xdr:nvSpPr>
      <xdr:spPr>
        <a:xfrm>
          <a:off x="19277642" y="17400417"/>
          <a:ext cx="8362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xdr:cNvSpPr/>
      </xdr:nvSpPr>
      <xdr:spPr>
        <a:xfrm>
          <a:off x="18460528" y="173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xdr:cNvSpPr/>
      </xdr:nvSpPr>
      <xdr:spPr>
        <a:xfrm>
          <a:off x="17661387" y="17420012"/>
          <a:ext cx="101600"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xdr:cNvSpPr/>
      </xdr:nvSpPr>
      <xdr:spPr>
        <a:xfrm>
          <a:off x="16862245" y="17429808"/>
          <a:ext cx="83629" cy="1026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19904255"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19147286"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1833880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7539658"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6731890" y="1839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115207</xdr:rowOff>
    </xdr:from>
    <xdr:to>
      <xdr:col>116</xdr:col>
      <xdr:colOff>114300</xdr:colOff>
      <xdr:row>105</xdr:row>
      <xdr:rowOff>45357</xdr:rowOff>
    </xdr:to>
    <xdr:sp macro="" textlink="">
      <xdr:nvSpPr>
        <xdr:cNvPr id="839" name="楕円 838"/>
        <xdr:cNvSpPr/>
      </xdr:nvSpPr>
      <xdr:spPr>
        <a:xfrm>
          <a:off x="20025983" y="17281773"/>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138084</xdr:rowOff>
    </xdr:from>
    <xdr:ext cx="469744" cy="259045"/>
    <xdr:sp macro="" textlink="">
      <xdr:nvSpPr>
        <xdr:cNvPr id="840" name="【庁舎】&#10;一人当たり面積該当値テキスト"/>
        <xdr:cNvSpPr txBox="1"/>
      </xdr:nvSpPr>
      <xdr:spPr>
        <a:xfrm>
          <a:off x="20114883" y="171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131536</xdr:rowOff>
    </xdr:from>
    <xdr:to>
      <xdr:col>112</xdr:col>
      <xdr:colOff>38100</xdr:colOff>
      <xdr:row>105</xdr:row>
      <xdr:rowOff>61686</xdr:rowOff>
    </xdr:to>
    <xdr:sp macro="" textlink="">
      <xdr:nvSpPr>
        <xdr:cNvPr id="841" name="楕円 840"/>
        <xdr:cNvSpPr/>
      </xdr:nvSpPr>
      <xdr:spPr>
        <a:xfrm>
          <a:off x="19277642" y="17298102"/>
          <a:ext cx="83628"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166007</xdr:rowOff>
    </xdr:from>
    <xdr:to>
      <xdr:col>116</xdr:col>
      <xdr:colOff>63500</xdr:colOff>
      <xdr:row>105</xdr:row>
      <xdr:rowOff>10886</xdr:rowOff>
    </xdr:to>
    <xdr:cxnSp macro="">
      <xdr:nvCxnSpPr>
        <xdr:cNvPr id="842" name="直線コネクタ 841"/>
        <xdr:cNvCxnSpPr/>
      </xdr:nvCxnSpPr>
      <xdr:spPr>
        <a:xfrm flipV="1">
          <a:off x="19319815" y="17332573"/>
          <a:ext cx="756968"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144599</xdr:rowOff>
    </xdr:from>
    <xdr:to>
      <xdr:col>107</xdr:col>
      <xdr:colOff>101600</xdr:colOff>
      <xdr:row>105</xdr:row>
      <xdr:rowOff>74749</xdr:rowOff>
    </xdr:to>
    <xdr:sp macro="" textlink="">
      <xdr:nvSpPr>
        <xdr:cNvPr id="843" name="楕円 842"/>
        <xdr:cNvSpPr/>
      </xdr:nvSpPr>
      <xdr:spPr>
        <a:xfrm>
          <a:off x="18460528" y="17311165"/>
          <a:ext cx="101600"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10886</xdr:rowOff>
    </xdr:from>
    <xdr:to>
      <xdr:col>111</xdr:col>
      <xdr:colOff>177800</xdr:colOff>
      <xdr:row>105</xdr:row>
      <xdr:rowOff>23949</xdr:rowOff>
    </xdr:to>
    <xdr:cxnSp macro="">
      <xdr:nvCxnSpPr>
        <xdr:cNvPr id="844" name="直線コネクタ 843"/>
        <xdr:cNvCxnSpPr/>
      </xdr:nvCxnSpPr>
      <xdr:spPr>
        <a:xfrm flipV="1">
          <a:off x="18511328" y="17349980"/>
          <a:ext cx="808487"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845" name="楕円 844"/>
        <xdr:cNvSpPr/>
      </xdr:nvSpPr>
      <xdr:spPr>
        <a:xfrm>
          <a:off x="17661387" y="1734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23949</xdr:rowOff>
    </xdr:from>
    <xdr:to>
      <xdr:col>107</xdr:col>
      <xdr:colOff>50800</xdr:colOff>
      <xdr:row>105</xdr:row>
      <xdr:rowOff>54973</xdr:rowOff>
    </xdr:to>
    <xdr:cxnSp macro="">
      <xdr:nvCxnSpPr>
        <xdr:cNvPr id="846" name="直線コネクタ 845"/>
        <xdr:cNvCxnSpPr/>
      </xdr:nvCxnSpPr>
      <xdr:spPr>
        <a:xfrm flipV="1">
          <a:off x="17712187" y="17363043"/>
          <a:ext cx="799141"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97245</xdr:rowOff>
    </xdr:from>
    <xdr:to>
      <xdr:col>98</xdr:col>
      <xdr:colOff>38100</xdr:colOff>
      <xdr:row>107</xdr:row>
      <xdr:rowOff>27395</xdr:rowOff>
    </xdr:to>
    <xdr:sp macro="" textlink="">
      <xdr:nvSpPr>
        <xdr:cNvPr id="847" name="楕円 846"/>
        <xdr:cNvSpPr/>
      </xdr:nvSpPr>
      <xdr:spPr>
        <a:xfrm>
          <a:off x="16862245" y="17608868"/>
          <a:ext cx="83629" cy="10267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54973</xdr:rowOff>
    </xdr:from>
    <xdr:to>
      <xdr:col>102</xdr:col>
      <xdr:colOff>114300</xdr:colOff>
      <xdr:row>106</xdr:row>
      <xdr:rowOff>148045</xdr:rowOff>
    </xdr:to>
    <xdr:cxnSp macro="">
      <xdr:nvCxnSpPr>
        <xdr:cNvPr id="848" name="直線コネクタ 847"/>
        <xdr:cNvCxnSpPr/>
      </xdr:nvCxnSpPr>
      <xdr:spPr>
        <a:xfrm flipV="1">
          <a:off x="16904418" y="17394067"/>
          <a:ext cx="807769"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49" name="n_1aveValue【庁舎】&#10;一人当たり面積"/>
        <xdr:cNvSpPr txBox="1"/>
      </xdr:nvSpPr>
      <xdr:spPr>
        <a:xfrm>
          <a:off x="19098840" y="1749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0" name="n_2aveValue【庁舎】&#10;一人当たり面積"/>
        <xdr:cNvSpPr txBox="1"/>
      </xdr:nvSpPr>
      <xdr:spPr>
        <a:xfrm>
          <a:off x="18294427" y="174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1" name="n_3aveValue【庁舎】&#10;一人当たり面積"/>
        <xdr:cNvSpPr txBox="1"/>
      </xdr:nvSpPr>
      <xdr:spPr>
        <a:xfrm>
          <a:off x="17495285" y="175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xdr:cNvSpPr txBox="1"/>
      </xdr:nvSpPr>
      <xdr:spPr>
        <a:xfrm>
          <a:off x="16696144" y="1720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78213</xdr:rowOff>
    </xdr:from>
    <xdr:ext cx="469744" cy="259045"/>
    <xdr:sp macro="" textlink="">
      <xdr:nvSpPr>
        <xdr:cNvPr id="853" name="n_1mainValue【庁舎】&#10;一人当たり面積"/>
        <xdr:cNvSpPr txBox="1"/>
      </xdr:nvSpPr>
      <xdr:spPr>
        <a:xfrm>
          <a:off x="19098840" y="1707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91276</xdr:rowOff>
    </xdr:from>
    <xdr:ext cx="469744" cy="259045"/>
    <xdr:sp macro="" textlink="">
      <xdr:nvSpPr>
        <xdr:cNvPr id="854" name="n_2mainValue【庁舎】&#10;一人当たり面積"/>
        <xdr:cNvSpPr txBox="1"/>
      </xdr:nvSpPr>
      <xdr:spPr>
        <a:xfrm>
          <a:off x="18294427" y="1708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855" name="n_3mainValue【庁舎】&#10;一人当たり面積"/>
        <xdr:cNvSpPr txBox="1"/>
      </xdr:nvSpPr>
      <xdr:spPr>
        <a:xfrm>
          <a:off x="17495285" y="1711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18522</xdr:rowOff>
    </xdr:from>
    <xdr:ext cx="469744" cy="259045"/>
    <xdr:sp macro="" textlink="">
      <xdr:nvSpPr>
        <xdr:cNvPr id="856" name="n_4mainValue【庁舎】&#10;一人当たり面積"/>
        <xdr:cNvSpPr txBox="1"/>
      </xdr:nvSpPr>
      <xdr:spPr>
        <a:xfrm>
          <a:off x="16696144" y="177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690113" y="18776471"/>
          <a:ext cx="20165683" cy="19168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690113" y="18839971"/>
          <a:ext cx="3488666" cy="2561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766313" y="19096127"/>
          <a:ext cx="20000583" cy="149452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有形固定資産減価償却率については、緩やかな上昇傾向にあ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主な要因は、新規の施設整備を控えている反面、平成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年度に策定した上天草市公共施設等総合管理計画に沿って、老朽化した施設について計画的な整備や長寿命化を図っているためである。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なお、一人当たりの指標が概ね増加しているのは、人口減少に起因する。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0.25</a:t>
          </a:r>
          <a:r>
            <a:rPr kumimoji="1" lang="ja-JP" altLang="ja-JP" sz="1100" b="0" i="0" baseline="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ポイント、県平均と比較して</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本市の主たる産業である観光業及び農林水産業に係る観光需要と観光消費を拡大する事業、農林水産物の生産・加工品開発・販売を拡大する事業を重点的に取組むことで、市民所得の向上を図り財政力指数の向上に繋げるとともに、</a:t>
          </a:r>
          <a:r>
            <a:rPr kumimoji="1" lang="ja-JP" altLang="ja-JP" sz="1100" b="0" i="0" baseline="0">
              <a:solidFill>
                <a:schemeClr val="dk1"/>
              </a:solidFill>
              <a:effectLst/>
              <a:latin typeface="+mn-lt"/>
              <a:ea typeface="+mn-ea"/>
              <a:cs typeface="+mn-cs"/>
            </a:rPr>
            <a:t>公共施設使用料及び各種手数料の見直しや、全庁的な徴収業務の取組み強化により自主財源の収納率向上を目指す。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44450</xdr:rowOff>
    </xdr:to>
    <xdr:cxnSp macro="">
      <xdr:nvCxnSpPr>
        <xdr:cNvPr id="70" name="直線コネクタ 69"/>
        <xdr:cNvCxnSpPr/>
      </xdr:nvCxnSpPr>
      <xdr:spPr>
        <a:xfrm flipV="1">
          <a:off x="3225800" y="756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93.6</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5.1</a:t>
          </a:r>
          <a:r>
            <a:rPr kumimoji="1" lang="ja-JP" altLang="ja-JP" sz="1100" b="0" i="0" baseline="0">
              <a:solidFill>
                <a:schemeClr val="dk1"/>
              </a:solidFill>
              <a:effectLst/>
              <a:latin typeface="+mn-lt"/>
              <a:ea typeface="+mn-ea"/>
              <a:cs typeface="+mn-cs"/>
            </a:rPr>
            <a:t>ポイント、県平均と比較して</a:t>
          </a:r>
          <a:r>
            <a:rPr kumimoji="1" lang="en-US" altLang="ja-JP" sz="1100" b="0" i="0" baseline="0">
              <a:solidFill>
                <a:schemeClr val="dk1"/>
              </a:solidFill>
              <a:effectLst/>
              <a:latin typeface="+mn-lt"/>
              <a:ea typeface="+mn-ea"/>
              <a:cs typeface="+mn-cs"/>
            </a:rPr>
            <a:t>4.5</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前年度と比較して、分子の経常経費充当一般財源等は、物件費が増加</a:t>
          </a:r>
          <a:r>
            <a:rPr kumimoji="1" lang="ja-JP" altLang="en-US" sz="1100" b="0" i="0" baseline="0">
              <a:solidFill>
                <a:schemeClr val="dk1"/>
              </a:solidFill>
              <a:effectLst/>
              <a:latin typeface="+mn-lt"/>
              <a:ea typeface="+mn-ea"/>
              <a:cs typeface="+mn-cs"/>
            </a:rPr>
            <a:t>する等</a:t>
          </a:r>
          <a:r>
            <a:rPr kumimoji="1" lang="ja-JP" altLang="ja-JP" sz="1100" b="0" i="0" baseline="0">
              <a:solidFill>
                <a:schemeClr val="dk1"/>
              </a:solidFill>
              <a:effectLst/>
              <a:latin typeface="+mn-lt"/>
              <a:ea typeface="+mn-ea"/>
              <a:cs typeface="+mn-cs"/>
            </a:rPr>
            <a:t>し、全体で</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し、分母の経常一般財源等も、地方税が減少したが、普通交付税が増加する等して全体では増加した。以上、分子分母ともに</a:t>
          </a:r>
          <a:r>
            <a:rPr kumimoji="1" lang="ja-JP" altLang="en-US" sz="1100" b="0" i="0" baseline="0">
              <a:solidFill>
                <a:schemeClr val="dk1"/>
              </a:solidFill>
              <a:effectLst/>
              <a:latin typeface="+mn-lt"/>
              <a:ea typeface="+mn-ea"/>
              <a:cs typeface="+mn-cs"/>
            </a:rPr>
            <a:t>増加したが、分子の増加が分母の増加を上回ったため</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今後も適正な組織再編及び定員管理等による人件費の削減、地方債発行額の抑制等に努める。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79163</xdr:rowOff>
    </xdr:to>
    <xdr:cxnSp macro="">
      <xdr:nvCxnSpPr>
        <xdr:cNvPr id="130" name="直線コネクタ 129"/>
        <xdr:cNvCxnSpPr/>
      </xdr:nvCxnSpPr>
      <xdr:spPr>
        <a:xfrm>
          <a:off x="4114800" y="1051348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62</xdr:row>
      <xdr:rowOff>72602</xdr:rowOff>
    </xdr:to>
    <xdr:cxnSp macro="">
      <xdr:nvCxnSpPr>
        <xdr:cNvPr id="133" name="直線コネクタ 132"/>
        <xdr:cNvCxnSpPr/>
      </xdr:nvCxnSpPr>
      <xdr:spPr>
        <a:xfrm flipV="1">
          <a:off x="3225800" y="10513483"/>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72602</xdr:rowOff>
    </xdr:to>
    <xdr:cxnSp macro="">
      <xdr:nvCxnSpPr>
        <xdr:cNvPr id="136" name="直線コネクタ 135"/>
        <xdr:cNvCxnSpPr/>
      </xdr:nvCxnSpPr>
      <xdr:spPr>
        <a:xfrm>
          <a:off x="2336800" y="1058587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61</xdr:row>
      <xdr:rowOff>147531</xdr:rowOff>
    </xdr:to>
    <xdr:cxnSp macro="">
      <xdr:nvCxnSpPr>
        <xdr:cNvPr id="139" name="直線コネクタ 138"/>
        <xdr:cNvCxnSpPr/>
      </xdr:nvCxnSpPr>
      <xdr:spPr>
        <a:xfrm flipV="1">
          <a:off x="1447800" y="105858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49" name="楕円 148"/>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440</xdr:rowOff>
    </xdr:from>
    <xdr:ext cx="762000" cy="259045"/>
    <xdr:sp macro="" textlink="">
      <xdr:nvSpPr>
        <xdr:cNvPr id="150" name="財政構造の弾力性該当値テキスト"/>
        <xdr:cNvSpPr txBox="1"/>
      </xdr:nvSpPr>
      <xdr:spPr>
        <a:xfrm>
          <a:off x="5041900" y="1045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1" name="楕円 150"/>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90610</xdr:rowOff>
    </xdr:from>
    <xdr:ext cx="736600" cy="259045"/>
    <xdr:sp macro="" textlink="">
      <xdr:nvSpPr>
        <xdr:cNvPr id="152" name="テキスト ボックス 151"/>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3" name="楕円 152"/>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108179</xdr:rowOff>
    </xdr:from>
    <xdr:ext cx="762000" cy="259045"/>
    <xdr:sp macro="" textlink="">
      <xdr:nvSpPr>
        <xdr:cNvPr id="154" name="テキスト ボックス 153"/>
        <xdr:cNvSpPr txBox="1"/>
      </xdr:nvSpPr>
      <xdr:spPr>
        <a:xfrm>
          <a:off x="2844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5" name="楕円 154"/>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163000</xdr:rowOff>
    </xdr:from>
    <xdr:ext cx="762000" cy="259045"/>
    <xdr:sp macro="" textlink="">
      <xdr:nvSpPr>
        <xdr:cNvPr id="156" name="テキスト ボックス 155"/>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96731</xdr:rowOff>
    </xdr:from>
    <xdr:to>
      <xdr:col>7</xdr:col>
      <xdr:colOff>31750</xdr:colOff>
      <xdr:row>62</xdr:row>
      <xdr:rowOff>26881</xdr:rowOff>
    </xdr:to>
    <xdr:sp macro="" textlink="">
      <xdr:nvSpPr>
        <xdr:cNvPr id="157" name="楕円 156"/>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11658</xdr:rowOff>
    </xdr:from>
    <xdr:ext cx="762000" cy="259045"/>
    <xdr:sp macro="" textlink="">
      <xdr:nvSpPr>
        <xdr:cNvPr id="158" name="テキスト ボックス 157"/>
        <xdr:cNvSpPr txBox="1"/>
      </xdr:nvSpPr>
      <xdr:spPr>
        <a:xfrm>
          <a:off x="1066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人件費が会計年度任用職員の</a:t>
          </a:r>
          <a:r>
            <a:rPr kumimoji="1" lang="ja-JP" altLang="en-US" sz="1100" b="0" i="0" baseline="0">
              <a:solidFill>
                <a:schemeClr val="dk1"/>
              </a:solidFill>
              <a:effectLst/>
              <a:latin typeface="+mn-lt"/>
              <a:ea typeface="+mn-ea"/>
              <a:cs typeface="+mn-cs"/>
            </a:rPr>
            <a:t>昇給等</a:t>
          </a:r>
          <a:r>
            <a:rPr kumimoji="1" lang="ja-JP" altLang="ja-JP" sz="1100" b="0" i="0" baseline="0">
              <a:solidFill>
                <a:schemeClr val="dk1"/>
              </a:solidFill>
              <a:effectLst/>
              <a:latin typeface="+mn-lt"/>
              <a:ea typeface="+mn-ea"/>
              <a:cs typeface="+mn-cs"/>
            </a:rPr>
            <a:t>により増加し、物件費もふるさと納税の増加により経費が増加したことにより、令和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年度と比較して</a:t>
          </a:r>
          <a:r>
            <a:rPr kumimoji="1" lang="en-US" altLang="ja-JP" sz="1100" b="0" i="0" baseline="0">
              <a:solidFill>
                <a:schemeClr val="dk1"/>
              </a:solidFill>
              <a:effectLst/>
              <a:latin typeface="+mn-lt"/>
              <a:ea typeface="+mn-ea"/>
              <a:cs typeface="+mn-cs"/>
            </a:rPr>
            <a:t>15,854</a:t>
          </a:r>
          <a:r>
            <a:rPr kumimoji="1" lang="ja-JP" altLang="ja-JP" sz="1100" b="0" i="0" baseline="0">
              <a:solidFill>
                <a:schemeClr val="dk1"/>
              </a:solidFill>
              <a:effectLst/>
              <a:latin typeface="+mn-lt"/>
              <a:ea typeface="+mn-ea"/>
              <a:cs typeface="+mn-cs"/>
            </a:rPr>
            <a:t>円増加したが、類似団体と比較して下回っている状況が続いている。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町合併により誕生した市であるため、同規模の非合併団体と比較すると公共施設が多く、今後の維持管理に係る経費の増加が懸念されることから、平成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年度末に策定した定員管理基本方針に基づき適正な人員配置を行うとともに、公共施設等総合管理計画アクションプランに基づき公共施設等の統廃合を進め、人件費及び物件費の削減に努める。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123600</xdr:rowOff>
    </xdr:from>
    <xdr:to>
      <xdr:col>23</xdr:col>
      <xdr:colOff>133350</xdr:colOff>
      <xdr:row>82</xdr:row>
      <xdr:rowOff>155479</xdr:rowOff>
    </xdr:to>
    <xdr:cxnSp macro="">
      <xdr:nvCxnSpPr>
        <xdr:cNvPr id="192" name="直線コネクタ 191"/>
        <xdr:cNvCxnSpPr/>
      </xdr:nvCxnSpPr>
      <xdr:spPr>
        <a:xfrm>
          <a:off x="4114800" y="14182500"/>
          <a:ext cx="838200" cy="3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87565</xdr:rowOff>
    </xdr:from>
    <xdr:to>
      <xdr:col>19</xdr:col>
      <xdr:colOff>133350</xdr:colOff>
      <xdr:row>82</xdr:row>
      <xdr:rowOff>123600</xdr:rowOff>
    </xdr:to>
    <xdr:cxnSp macro="">
      <xdr:nvCxnSpPr>
        <xdr:cNvPr id="195" name="直線コネクタ 194"/>
        <xdr:cNvCxnSpPr/>
      </xdr:nvCxnSpPr>
      <xdr:spPr>
        <a:xfrm>
          <a:off x="3225800" y="14146465"/>
          <a:ext cx="889000" cy="3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57231</xdr:rowOff>
    </xdr:from>
    <xdr:to>
      <xdr:col>15</xdr:col>
      <xdr:colOff>82550</xdr:colOff>
      <xdr:row>82</xdr:row>
      <xdr:rowOff>87565</xdr:rowOff>
    </xdr:to>
    <xdr:cxnSp macro="">
      <xdr:nvCxnSpPr>
        <xdr:cNvPr id="198" name="直線コネクタ 197"/>
        <xdr:cNvCxnSpPr/>
      </xdr:nvCxnSpPr>
      <xdr:spPr>
        <a:xfrm>
          <a:off x="2336800" y="14116131"/>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45527</xdr:rowOff>
    </xdr:from>
    <xdr:to>
      <xdr:col>11</xdr:col>
      <xdr:colOff>31750</xdr:colOff>
      <xdr:row>82</xdr:row>
      <xdr:rowOff>57231</xdr:rowOff>
    </xdr:to>
    <xdr:cxnSp macro="">
      <xdr:nvCxnSpPr>
        <xdr:cNvPr id="201" name="直線コネクタ 200"/>
        <xdr:cNvCxnSpPr/>
      </xdr:nvCxnSpPr>
      <xdr:spPr>
        <a:xfrm>
          <a:off x="1447800" y="1410442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104679</xdr:rowOff>
    </xdr:from>
    <xdr:to>
      <xdr:col>23</xdr:col>
      <xdr:colOff>184150</xdr:colOff>
      <xdr:row>83</xdr:row>
      <xdr:rowOff>34829</xdr:rowOff>
    </xdr:to>
    <xdr:sp macro="" textlink="">
      <xdr:nvSpPr>
        <xdr:cNvPr id="211" name="楕円 210"/>
        <xdr:cNvSpPr/>
      </xdr:nvSpPr>
      <xdr:spPr>
        <a:xfrm>
          <a:off x="4902200" y="1416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121206</xdr:rowOff>
    </xdr:from>
    <xdr:ext cx="762000" cy="259045"/>
    <xdr:sp macro="" textlink="">
      <xdr:nvSpPr>
        <xdr:cNvPr id="212" name="人件費・物件費等の状況該当値テキスト"/>
        <xdr:cNvSpPr txBox="1"/>
      </xdr:nvSpPr>
      <xdr:spPr>
        <a:xfrm>
          <a:off x="5041900" y="140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72800</xdr:rowOff>
    </xdr:from>
    <xdr:to>
      <xdr:col>19</xdr:col>
      <xdr:colOff>184150</xdr:colOff>
      <xdr:row>83</xdr:row>
      <xdr:rowOff>2950</xdr:rowOff>
    </xdr:to>
    <xdr:sp macro="" textlink="">
      <xdr:nvSpPr>
        <xdr:cNvPr id="213" name="楕円 212"/>
        <xdr:cNvSpPr/>
      </xdr:nvSpPr>
      <xdr:spPr>
        <a:xfrm>
          <a:off x="4064000" y="141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13127</xdr:rowOff>
    </xdr:from>
    <xdr:ext cx="736600" cy="259045"/>
    <xdr:sp macro="" textlink="">
      <xdr:nvSpPr>
        <xdr:cNvPr id="214" name="テキスト ボックス 213"/>
        <xdr:cNvSpPr txBox="1"/>
      </xdr:nvSpPr>
      <xdr:spPr>
        <a:xfrm>
          <a:off x="3733800" y="1390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36765</xdr:rowOff>
    </xdr:from>
    <xdr:to>
      <xdr:col>15</xdr:col>
      <xdr:colOff>133350</xdr:colOff>
      <xdr:row>82</xdr:row>
      <xdr:rowOff>138365</xdr:rowOff>
    </xdr:to>
    <xdr:sp macro="" textlink="">
      <xdr:nvSpPr>
        <xdr:cNvPr id="215" name="楕円 214"/>
        <xdr:cNvSpPr/>
      </xdr:nvSpPr>
      <xdr:spPr>
        <a:xfrm>
          <a:off x="3175000" y="140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148542</xdr:rowOff>
    </xdr:from>
    <xdr:ext cx="762000" cy="259045"/>
    <xdr:sp macro="" textlink="">
      <xdr:nvSpPr>
        <xdr:cNvPr id="216" name="テキスト ボックス 215"/>
        <xdr:cNvSpPr txBox="1"/>
      </xdr:nvSpPr>
      <xdr:spPr>
        <a:xfrm>
          <a:off x="2844800" y="138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6431</xdr:rowOff>
    </xdr:from>
    <xdr:to>
      <xdr:col>11</xdr:col>
      <xdr:colOff>82550</xdr:colOff>
      <xdr:row>82</xdr:row>
      <xdr:rowOff>108031</xdr:rowOff>
    </xdr:to>
    <xdr:sp macro="" textlink="">
      <xdr:nvSpPr>
        <xdr:cNvPr id="217" name="楕円 216"/>
        <xdr:cNvSpPr/>
      </xdr:nvSpPr>
      <xdr:spPr>
        <a:xfrm>
          <a:off x="2286000" y="1406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118208</xdr:rowOff>
    </xdr:from>
    <xdr:ext cx="762000" cy="259045"/>
    <xdr:sp macro="" textlink="">
      <xdr:nvSpPr>
        <xdr:cNvPr id="218" name="テキスト ボックス 217"/>
        <xdr:cNvSpPr txBox="1"/>
      </xdr:nvSpPr>
      <xdr:spPr>
        <a:xfrm>
          <a:off x="1955800" y="1383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166177</xdr:rowOff>
    </xdr:from>
    <xdr:to>
      <xdr:col>7</xdr:col>
      <xdr:colOff>31750</xdr:colOff>
      <xdr:row>82</xdr:row>
      <xdr:rowOff>96327</xdr:rowOff>
    </xdr:to>
    <xdr:sp macro="" textlink="">
      <xdr:nvSpPr>
        <xdr:cNvPr id="219" name="楕円 218"/>
        <xdr:cNvSpPr/>
      </xdr:nvSpPr>
      <xdr:spPr>
        <a:xfrm>
          <a:off x="1397000" y="140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106504</xdr:rowOff>
    </xdr:from>
    <xdr:ext cx="762000" cy="259045"/>
    <xdr:sp macro="" textlink="">
      <xdr:nvSpPr>
        <xdr:cNvPr id="220" name="テキスト ボックス 219"/>
        <xdr:cNvSpPr txBox="1"/>
      </xdr:nvSpPr>
      <xdr:spPr>
        <a:xfrm>
          <a:off x="1066800" y="1382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a:t>
          </a:r>
          <a:r>
            <a:rPr kumimoji="1" lang="ja-JP" altLang="en-US" sz="1100" b="0" i="0" baseline="0">
              <a:solidFill>
                <a:schemeClr val="dk1"/>
              </a:solidFill>
              <a:effectLst/>
              <a:latin typeface="+mn-lt"/>
              <a:ea typeface="+mn-ea"/>
              <a:cs typeface="+mn-cs"/>
            </a:rPr>
            <a:t>同値で</a:t>
          </a:r>
          <a:r>
            <a:rPr kumimoji="1" lang="ja-JP" altLang="ja-JP" sz="1100" b="0" i="0" baseline="0">
              <a:solidFill>
                <a:schemeClr val="dk1"/>
              </a:solidFill>
              <a:effectLst/>
              <a:latin typeface="+mn-lt"/>
              <a:ea typeface="+mn-ea"/>
              <a:cs typeface="+mn-cs"/>
            </a:rPr>
            <a:t>、類似団体と比較して</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給与水準は、地方公務員法に基づき、社会情勢を踏まえ適正化を図ってきており、今後も国公準拠原則とし、県人事委員会勧告等も参考に適正な給与水準となるよう努める。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4" name="直線コネクタ 253"/>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77611</xdr:rowOff>
    </xdr:to>
    <xdr:cxnSp macro="">
      <xdr:nvCxnSpPr>
        <xdr:cNvPr id="257" name="直線コネクタ 256"/>
        <xdr:cNvCxnSpPr/>
      </xdr:nvCxnSpPr>
      <xdr:spPr>
        <a:xfrm flipV="1">
          <a:off x="15290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77611</xdr:rowOff>
    </xdr:to>
    <xdr:cxnSp macro="">
      <xdr:nvCxnSpPr>
        <xdr:cNvPr id="260" name="直線コネクタ 259"/>
        <xdr:cNvCxnSpPr/>
      </xdr:nvCxnSpPr>
      <xdr:spPr>
        <a:xfrm>
          <a:off x="14401800" y="149267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23989</xdr:rowOff>
    </xdr:to>
    <xdr:cxnSp macro="">
      <xdr:nvCxnSpPr>
        <xdr:cNvPr id="263" name="直線コネクタ 262"/>
        <xdr:cNvCxnSpPr/>
      </xdr:nvCxnSpPr>
      <xdr:spPr>
        <a:xfrm flipV="1">
          <a:off x="13512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3" name="楕円 272"/>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4"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5" name="楕円 274"/>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6" name="テキスト ボックス 275"/>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7" name="楕円 276"/>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8" name="テキスト ボックス 277"/>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9" name="楕円 278"/>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0" name="テキスト ボックス 279"/>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1" name="楕円 280"/>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2" name="テキスト ボックス 281"/>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合併当初の平成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年度の職員数は</a:t>
          </a:r>
          <a:r>
            <a:rPr kumimoji="1" lang="en-US" altLang="ja-JP" sz="1100" b="0" i="0" baseline="0">
              <a:solidFill>
                <a:schemeClr val="dk1"/>
              </a:solidFill>
              <a:effectLst/>
              <a:latin typeface="+mn-lt"/>
              <a:ea typeface="+mn-ea"/>
              <a:cs typeface="+mn-cs"/>
            </a:rPr>
            <a:t>413</a:t>
          </a:r>
          <a:r>
            <a:rPr kumimoji="1" lang="ja-JP" altLang="ja-JP" sz="1100" b="0" i="0" baseline="0">
              <a:solidFill>
                <a:schemeClr val="dk1"/>
              </a:solidFill>
              <a:effectLst/>
              <a:latin typeface="+mn-lt"/>
              <a:ea typeface="+mn-ea"/>
              <a:cs typeface="+mn-cs"/>
            </a:rPr>
            <a:t>人で人口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人当たり職員数が多かったことから、定員適正化計画に沿って新規採用職員数の抑制、勧奨退職を勧めたことに加えて、窓口業務の民間委託及び公共施設の指定管理者制度の導入等により、平成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9.48</a:t>
          </a:r>
          <a:r>
            <a:rPr kumimoji="1" lang="ja-JP" altLang="ja-JP" sz="1100" b="0" i="0" baseline="0">
              <a:solidFill>
                <a:schemeClr val="dk1"/>
              </a:solidFill>
              <a:effectLst/>
              <a:latin typeface="+mn-lt"/>
              <a:ea typeface="+mn-ea"/>
              <a:cs typeface="+mn-cs"/>
            </a:rPr>
            <a:t>人まで改善された。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年度は人口の減により、前年度と比較して</a:t>
          </a:r>
          <a:r>
            <a:rPr kumimoji="1" lang="en-US" altLang="ja-JP" sz="1100" b="0" i="0" baseline="0">
              <a:solidFill>
                <a:schemeClr val="dk1"/>
              </a:solidFill>
              <a:effectLst/>
              <a:latin typeface="+mn-lt"/>
              <a:ea typeface="+mn-ea"/>
              <a:cs typeface="+mn-cs"/>
            </a:rPr>
            <a:t>0.25</a:t>
          </a:r>
          <a:r>
            <a:rPr kumimoji="1" lang="ja-JP" altLang="ja-JP" sz="1100" b="0" i="0" baseline="0">
              <a:solidFill>
                <a:schemeClr val="dk1"/>
              </a:solidFill>
              <a:effectLst/>
              <a:latin typeface="+mn-lt"/>
              <a:ea typeface="+mn-ea"/>
              <a:cs typeface="+mn-cs"/>
            </a:rPr>
            <a:t>ポイント増加しているが、平成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年度末に策定した定員管理基本方針に沿って、適正な人員配置を図っていく。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30904</xdr:rowOff>
    </xdr:to>
    <xdr:cxnSp macro="">
      <xdr:nvCxnSpPr>
        <xdr:cNvPr id="319" name="直線コネクタ 318"/>
        <xdr:cNvCxnSpPr/>
      </xdr:nvCxnSpPr>
      <xdr:spPr>
        <a:xfrm>
          <a:off x="16179800" y="10460627"/>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116175</xdr:rowOff>
    </xdr:from>
    <xdr:to>
      <xdr:col>77</xdr:col>
      <xdr:colOff>44450</xdr:colOff>
      <xdr:row>61</xdr:row>
      <xdr:rowOff>2177</xdr:rowOff>
    </xdr:to>
    <xdr:cxnSp macro="">
      <xdr:nvCxnSpPr>
        <xdr:cNvPr id="322" name="直線コネクタ 321"/>
        <xdr:cNvCxnSpPr/>
      </xdr:nvCxnSpPr>
      <xdr:spPr>
        <a:xfrm>
          <a:off x="15290800" y="1040317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96641</xdr:rowOff>
    </xdr:from>
    <xdr:to>
      <xdr:col>72</xdr:col>
      <xdr:colOff>203200</xdr:colOff>
      <xdr:row>60</xdr:row>
      <xdr:rowOff>116175</xdr:rowOff>
    </xdr:to>
    <xdr:cxnSp macro="">
      <xdr:nvCxnSpPr>
        <xdr:cNvPr id="325" name="直線コネクタ 324"/>
        <xdr:cNvCxnSpPr/>
      </xdr:nvCxnSpPr>
      <xdr:spPr>
        <a:xfrm>
          <a:off x="14401800" y="1038364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96641</xdr:rowOff>
    </xdr:to>
    <xdr:cxnSp macro="">
      <xdr:nvCxnSpPr>
        <xdr:cNvPr id="328" name="直線コネクタ 327"/>
        <xdr:cNvCxnSpPr/>
      </xdr:nvCxnSpPr>
      <xdr:spPr>
        <a:xfrm>
          <a:off x="13512800" y="1037100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151554</xdr:rowOff>
    </xdr:from>
    <xdr:to>
      <xdr:col>81</xdr:col>
      <xdr:colOff>95250</xdr:colOff>
      <xdr:row>61</xdr:row>
      <xdr:rowOff>81704</xdr:rowOff>
    </xdr:to>
    <xdr:sp macro="" textlink="">
      <xdr:nvSpPr>
        <xdr:cNvPr id="338" name="楕円 337"/>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123631</xdr:rowOff>
    </xdr:from>
    <xdr:ext cx="762000" cy="259045"/>
    <xdr:sp macro="" textlink="">
      <xdr:nvSpPr>
        <xdr:cNvPr id="339" name="定員管理の状況該当値テキスト"/>
        <xdr:cNvSpPr txBox="1"/>
      </xdr:nvSpPr>
      <xdr:spPr>
        <a:xfrm>
          <a:off x="1710690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0" name="楕円 339"/>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1" name="テキスト ボックス 340"/>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65375</xdr:rowOff>
    </xdr:from>
    <xdr:to>
      <xdr:col>73</xdr:col>
      <xdr:colOff>44450</xdr:colOff>
      <xdr:row>60</xdr:row>
      <xdr:rowOff>166975</xdr:rowOff>
    </xdr:to>
    <xdr:sp macro="" textlink="">
      <xdr:nvSpPr>
        <xdr:cNvPr id="342" name="楕円 341"/>
        <xdr:cNvSpPr/>
      </xdr:nvSpPr>
      <xdr:spPr>
        <a:xfrm>
          <a:off x="152400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5702</xdr:rowOff>
    </xdr:from>
    <xdr:ext cx="762000" cy="259045"/>
    <xdr:sp macro="" textlink="">
      <xdr:nvSpPr>
        <xdr:cNvPr id="343" name="テキスト ボックス 342"/>
        <xdr:cNvSpPr txBox="1"/>
      </xdr:nvSpPr>
      <xdr:spPr>
        <a:xfrm>
          <a:off x="14909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45841</xdr:rowOff>
    </xdr:from>
    <xdr:to>
      <xdr:col>68</xdr:col>
      <xdr:colOff>203200</xdr:colOff>
      <xdr:row>60</xdr:row>
      <xdr:rowOff>147441</xdr:rowOff>
    </xdr:to>
    <xdr:sp macro="" textlink="">
      <xdr:nvSpPr>
        <xdr:cNvPr id="344" name="楕円 343"/>
        <xdr:cNvSpPr/>
      </xdr:nvSpPr>
      <xdr:spPr>
        <a:xfrm>
          <a:off x="14351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157618</xdr:rowOff>
    </xdr:from>
    <xdr:ext cx="762000" cy="259045"/>
    <xdr:sp macro="" textlink="">
      <xdr:nvSpPr>
        <xdr:cNvPr id="345" name="テキスト ボックス 344"/>
        <xdr:cNvSpPr txBox="1"/>
      </xdr:nvSpPr>
      <xdr:spPr>
        <a:xfrm>
          <a:off x="14020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6" name="楕円 345"/>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47" name="テキスト ボックス 346"/>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ポイント、県平均と比較して</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本指標は当該年度を含む過去３ヵ年平均で算出されるが、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年度（単年度）と比較し、令和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年度（単年度）は</a:t>
          </a:r>
          <a:r>
            <a:rPr kumimoji="1" lang="ja-JP" altLang="en-US" sz="1100" b="0" i="0" baseline="0">
              <a:solidFill>
                <a:schemeClr val="dk1"/>
              </a:solidFill>
              <a:effectLst/>
              <a:latin typeface="+mn-lt"/>
              <a:ea typeface="+mn-ea"/>
              <a:cs typeface="+mn-cs"/>
            </a:rPr>
            <a:t>普通交付税額</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増加したこと等により、過去３年間で最も低い比率となった。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、地方債発行額の抑制や民間資金等の繰上償還による公債費の削減に努める。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68263</xdr:rowOff>
    </xdr:from>
    <xdr:to>
      <xdr:col>81</xdr:col>
      <xdr:colOff>44450</xdr:colOff>
      <xdr:row>37</xdr:row>
      <xdr:rowOff>76306</xdr:rowOff>
    </xdr:to>
    <xdr:cxnSp macro="">
      <xdr:nvCxnSpPr>
        <xdr:cNvPr id="381" name="直線コネクタ 380"/>
        <xdr:cNvCxnSpPr/>
      </xdr:nvCxnSpPr>
      <xdr:spPr>
        <a:xfrm flipV="1">
          <a:off x="16179800" y="6411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76306</xdr:rowOff>
    </xdr:from>
    <xdr:to>
      <xdr:col>77</xdr:col>
      <xdr:colOff>44450</xdr:colOff>
      <xdr:row>37</xdr:row>
      <xdr:rowOff>76306</xdr:rowOff>
    </xdr:to>
    <xdr:cxnSp macro="">
      <xdr:nvCxnSpPr>
        <xdr:cNvPr id="384" name="直線コネクタ 383"/>
        <xdr:cNvCxnSpPr/>
      </xdr:nvCxnSpPr>
      <xdr:spPr>
        <a:xfrm>
          <a:off x="15290800" y="6419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72284</xdr:rowOff>
    </xdr:from>
    <xdr:to>
      <xdr:col>72</xdr:col>
      <xdr:colOff>203200</xdr:colOff>
      <xdr:row>37</xdr:row>
      <xdr:rowOff>76306</xdr:rowOff>
    </xdr:to>
    <xdr:cxnSp macro="">
      <xdr:nvCxnSpPr>
        <xdr:cNvPr id="387" name="直線コネクタ 386"/>
        <xdr:cNvCxnSpPr/>
      </xdr:nvCxnSpPr>
      <xdr:spPr>
        <a:xfrm>
          <a:off x="14401800" y="6415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72284</xdr:rowOff>
    </xdr:to>
    <xdr:cxnSp macro="">
      <xdr:nvCxnSpPr>
        <xdr:cNvPr id="390" name="直線コネクタ 389"/>
        <xdr:cNvCxnSpPr/>
      </xdr:nvCxnSpPr>
      <xdr:spPr>
        <a:xfrm>
          <a:off x="13512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17463</xdr:rowOff>
    </xdr:from>
    <xdr:to>
      <xdr:col>81</xdr:col>
      <xdr:colOff>95250</xdr:colOff>
      <xdr:row>37</xdr:row>
      <xdr:rowOff>119063</xdr:rowOff>
    </xdr:to>
    <xdr:sp macro="" textlink="">
      <xdr:nvSpPr>
        <xdr:cNvPr id="400" name="楕円 399"/>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160990</xdr:rowOff>
    </xdr:from>
    <xdr:ext cx="762000" cy="259045"/>
    <xdr:sp macro="" textlink="">
      <xdr:nvSpPr>
        <xdr:cNvPr id="401"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2" name="楕円 401"/>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3" name="テキスト ボックス 402"/>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25506</xdr:rowOff>
    </xdr:from>
    <xdr:to>
      <xdr:col>73</xdr:col>
      <xdr:colOff>44450</xdr:colOff>
      <xdr:row>37</xdr:row>
      <xdr:rowOff>127106</xdr:rowOff>
    </xdr:to>
    <xdr:sp macro="" textlink="">
      <xdr:nvSpPr>
        <xdr:cNvPr id="404" name="楕円 403"/>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111883</xdr:rowOff>
    </xdr:from>
    <xdr:ext cx="762000" cy="259045"/>
    <xdr:sp macro="" textlink="">
      <xdr:nvSpPr>
        <xdr:cNvPr id="405" name="テキスト ボックス 404"/>
        <xdr:cNvSpPr txBox="1"/>
      </xdr:nvSpPr>
      <xdr:spPr>
        <a:xfrm>
          <a:off x="14909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21484</xdr:rowOff>
    </xdr:from>
    <xdr:to>
      <xdr:col>68</xdr:col>
      <xdr:colOff>203200</xdr:colOff>
      <xdr:row>37</xdr:row>
      <xdr:rowOff>123084</xdr:rowOff>
    </xdr:to>
    <xdr:sp macro="" textlink="">
      <xdr:nvSpPr>
        <xdr:cNvPr id="406" name="楕円 405"/>
        <xdr:cNvSpPr/>
      </xdr:nvSpPr>
      <xdr:spPr>
        <a:xfrm>
          <a:off x="14351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107861</xdr:rowOff>
    </xdr:from>
    <xdr:ext cx="762000" cy="259045"/>
    <xdr:sp macro="" textlink="">
      <xdr:nvSpPr>
        <xdr:cNvPr id="407" name="テキスト ボックス 406"/>
        <xdr:cNvSpPr txBox="1"/>
      </xdr:nvSpPr>
      <xdr:spPr>
        <a:xfrm>
          <a:off x="14020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08" name="楕円 407"/>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09" name="テキスト ボックス 408"/>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年度と同様に将来負担比率は生じていない。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年度決算において、充当可能財源等が将来負担額を上回ったため、分子がマイナス値となったことが挙げられる。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今後も地方債発行額の抑制や民間資金等繰上償還による地方債現在高の減少に努める。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21.5%</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27940</xdr:rowOff>
    </xdr:to>
    <xdr:cxnSp macro="">
      <xdr:nvCxnSpPr>
        <xdr:cNvPr id="66" name="直線コネクタ 65"/>
        <xdr:cNvCxnSpPr/>
      </xdr:nvCxnSpPr>
      <xdr:spPr>
        <a:xfrm flipV="1">
          <a:off x="3987800" y="614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27940</xdr:rowOff>
    </xdr:to>
    <xdr:cxnSp macro="">
      <xdr:nvCxnSpPr>
        <xdr:cNvPr id="69" name="直線コネクタ 68"/>
        <xdr:cNvCxnSpPr/>
      </xdr:nvCxnSpPr>
      <xdr:spPr>
        <a:xfrm>
          <a:off x="3098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xdr:cNvCxnSpPr/>
      </xdr:nvCxnSpPr>
      <xdr:spPr>
        <a:xfrm flipV="1">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xdr:cNvCxnSpPr/>
      </xdr:nvCxnSpPr>
      <xdr:spPr>
        <a:xfrm flipV="1">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ポイント増加して</a:t>
          </a:r>
          <a:r>
            <a:rPr kumimoji="1" lang="en-US" altLang="ja-JP" sz="1100" b="0" i="0" baseline="0">
              <a:solidFill>
                <a:schemeClr val="dk1"/>
              </a:solidFill>
              <a:effectLst/>
              <a:latin typeface="+mn-lt"/>
              <a:ea typeface="+mn-ea"/>
              <a:cs typeface="+mn-cs"/>
            </a:rPr>
            <a:t>15.4%</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増加の主な要因は、ふるさと納税申込及び決済手数料等の増が挙げられるが、今後は事務事業や民間委託の見直し等を検討し、物件費の節減に努める。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158750</xdr:rowOff>
    </xdr:to>
    <xdr:cxnSp macro="">
      <xdr:nvCxnSpPr>
        <xdr:cNvPr id="127" name="直線コネクタ 126"/>
        <xdr:cNvCxnSpPr/>
      </xdr:nvCxnSpPr>
      <xdr:spPr>
        <a:xfrm>
          <a:off x="15671800" y="3213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127000</xdr:rowOff>
    </xdr:to>
    <xdr:cxnSp macro="">
      <xdr:nvCxnSpPr>
        <xdr:cNvPr id="130" name="直線コネクタ 129"/>
        <xdr:cNvCxnSpPr/>
      </xdr:nvCxnSpPr>
      <xdr:spPr>
        <a:xfrm>
          <a:off x="14782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17</xdr:row>
      <xdr:rowOff>69850</xdr:rowOff>
    </xdr:to>
    <xdr:cxnSp macro="">
      <xdr:nvCxnSpPr>
        <xdr:cNvPr id="133" name="直線コネクタ 132"/>
        <xdr:cNvCxnSpPr/>
      </xdr:nvCxnSpPr>
      <xdr:spPr>
        <a:xfrm>
          <a:off x="13893800" y="284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101600</xdr:rowOff>
    </xdr:to>
    <xdr:cxnSp macro="">
      <xdr:nvCxnSpPr>
        <xdr:cNvPr id="136" name="直線コネクタ 135"/>
        <xdr:cNvCxnSpPr/>
      </xdr:nvCxnSpPr>
      <xdr:spPr>
        <a:xfrm>
          <a:off x="13004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6" name="楕円 145"/>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7"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7.2</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a:t>
          </a:r>
          <a:r>
            <a:rPr kumimoji="1" lang="ja-JP" altLang="en-US" sz="1100" b="0" i="0" baseline="0">
              <a:solidFill>
                <a:schemeClr val="dk1"/>
              </a:solidFill>
              <a:effectLst/>
              <a:latin typeface="+mn-lt"/>
              <a:ea typeface="+mn-ea"/>
              <a:cs typeface="+mn-cs"/>
            </a:rPr>
            <a:t>児童手当</a:t>
          </a:r>
          <a:r>
            <a:rPr kumimoji="1" lang="ja-JP" altLang="ja-JP" sz="1100" b="0" i="0" baseline="0">
              <a:solidFill>
                <a:schemeClr val="dk1"/>
              </a:solidFill>
              <a:effectLst/>
              <a:latin typeface="+mn-lt"/>
              <a:ea typeface="+mn-ea"/>
              <a:cs typeface="+mn-cs"/>
            </a:rPr>
            <a:t>や児童扶養手当の減が挙げられる。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88" name="直線コネクタ 187"/>
        <xdr:cNvCxnSpPr/>
      </xdr:nvCxnSpPr>
      <xdr:spPr>
        <a:xfrm flipV="1">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57150</xdr:rowOff>
    </xdr:to>
    <xdr:cxnSp macro="">
      <xdr:nvCxnSpPr>
        <xdr:cNvPr id="191" name="直線コネクタ 190"/>
        <xdr:cNvCxnSpPr/>
      </xdr:nvCxnSpPr>
      <xdr:spPr>
        <a:xfrm flipV="1">
          <a:off x="3098800" y="9664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57150</xdr:rowOff>
    </xdr:to>
    <xdr:cxnSp macro="">
      <xdr:nvCxnSpPr>
        <xdr:cNvPr id="194" name="直線コネクタ 193"/>
        <xdr:cNvCxnSpPr/>
      </xdr:nvCxnSpPr>
      <xdr:spPr>
        <a:xfrm>
          <a:off x="2209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165100</xdr:rowOff>
    </xdr:to>
    <xdr:cxnSp macro="">
      <xdr:nvCxnSpPr>
        <xdr:cNvPr id="197" name="直線コネクタ 196"/>
        <xdr:cNvCxnSpPr/>
      </xdr:nvCxnSpPr>
      <xdr:spPr>
        <a:xfrm flipV="1">
          <a:off x="1320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9" name="楕円 208"/>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0" name="テキスト ボックス 209"/>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11" name="楕円 210"/>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212" name="テキスト ボックス 211"/>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3" name="楕円 212"/>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4" name="テキスト ボックス 21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13.2%</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の主な要因は、国民健康保険特別会計への繰出金の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今後は特別会計の運営において、経費の削減と合理化を図り財政健全化に努める。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55</xdr:row>
      <xdr:rowOff>131899</xdr:rowOff>
    </xdr:to>
    <xdr:cxnSp macro="">
      <xdr:nvCxnSpPr>
        <xdr:cNvPr id="251" name="直線コネクタ 250"/>
        <xdr:cNvCxnSpPr/>
      </xdr:nvCxnSpPr>
      <xdr:spPr>
        <a:xfrm>
          <a:off x="15671800" y="95551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125367</xdr:rowOff>
    </xdr:from>
    <xdr:to>
      <xdr:col>78</xdr:col>
      <xdr:colOff>69850</xdr:colOff>
      <xdr:row>55</xdr:row>
      <xdr:rowOff>138430</xdr:rowOff>
    </xdr:to>
    <xdr:cxnSp macro="">
      <xdr:nvCxnSpPr>
        <xdr:cNvPr id="254" name="直線コネクタ 253"/>
        <xdr:cNvCxnSpPr/>
      </xdr:nvCxnSpPr>
      <xdr:spPr>
        <a:xfrm flipV="1">
          <a:off x="14782800" y="9555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138430</xdr:rowOff>
    </xdr:to>
    <xdr:cxnSp macro="">
      <xdr:nvCxnSpPr>
        <xdr:cNvPr id="257" name="直線コネクタ 256"/>
        <xdr:cNvCxnSpPr/>
      </xdr:nvCxnSpPr>
      <xdr:spPr>
        <a:xfrm>
          <a:off x="13893800" y="95355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112304</xdr:rowOff>
    </xdr:to>
    <xdr:cxnSp macro="">
      <xdr:nvCxnSpPr>
        <xdr:cNvPr id="260" name="直線コネクタ 259"/>
        <xdr:cNvCxnSpPr/>
      </xdr:nvCxnSpPr>
      <xdr:spPr>
        <a:xfrm flipV="1">
          <a:off x="13004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53176</xdr:rowOff>
    </xdr:from>
    <xdr:ext cx="762000" cy="259045"/>
    <xdr:sp macro="" textlink="">
      <xdr:nvSpPr>
        <xdr:cNvPr id="271" name="その他該当値テキスト"/>
        <xdr:cNvSpPr txBox="1"/>
      </xdr:nvSpPr>
      <xdr:spPr>
        <a:xfrm>
          <a:off x="16598900" y="94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2" name="楕円 271"/>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3" name="テキスト ボックス 272"/>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4" name="楕円 273"/>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5" name="テキスト ボックス 27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76" name="楕円 275"/>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77" name="テキスト ボックス 276"/>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の主な要因は、</a:t>
          </a:r>
          <a:r>
            <a:rPr kumimoji="1" lang="ja-JP" altLang="en-US" sz="1100" b="0" i="0" baseline="0">
              <a:solidFill>
                <a:schemeClr val="dk1"/>
              </a:solidFill>
              <a:effectLst/>
              <a:latin typeface="+mn-lt"/>
              <a:ea typeface="+mn-ea"/>
              <a:cs typeface="+mn-cs"/>
            </a:rPr>
            <a:t>看護師養成負担金等</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が挙げられる。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今後は、単独補助金の見直しを進めるとともに、公営企業（水道、病院、下水道事業）の経営健全化による独立採算制を推進することで、補助費等の抑制に努める。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09" name="直線コネクタ 308"/>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38</xdr:row>
      <xdr:rowOff>104140</xdr:rowOff>
    </xdr:to>
    <xdr:cxnSp macro="">
      <xdr:nvCxnSpPr>
        <xdr:cNvPr id="312" name="直線コネクタ 311"/>
        <xdr:cNvCxnSpPr/>
      </xdr:nvCxnSpPr>
      <xdr:spPr>
        <a:xfrm flipV="1">
          <a:off x="14782800" y="63906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104140</xdr:rowOff>
    </xdr:to>
    <xdr:cxnSp macro="">
      <xdr:nvCxnSpPr>
        <xdr:cNvPr id="315" name="直線コネクタ 314"/>
        <xdr:cNvCxnSpPr/>
      </xdr:nvCxnSpPr>
      <xdr:spPr>
        <a:xfrm>
          <a:off x="13893800" y="65186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30988</xdr:rowOff>
    </xdr:to>
    <xdr:cxnSp macro="">
      <xdr:nvCxnSpPr>
        <xdr:cNvPr id="318" name="直線コネクタ 317"/>
        <xdr:cNvCxnSpPr/>
      </xdr:nvCxnSpPr>
      <xdr:spPr>
        <a:xfrm flipV="1">
          <a:off x="13004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2" name="楕円 331"/>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3" name="テキスト ボックス 332"/>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34" name="楕円 333"/>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5" name="テキスト ボックス 334"/>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6" name="楕円 335"/>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7" name="テキスト ボックス 336"/>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ポイント減少して</a:t>
          </a:r>
          <a:r>
            <a:rPr kumimoji="1" lang="en-US" altLang="ja-JP" sz="1100" b="0" i="0" baseline="0">
              <a:solidFill>
                <a:schemeClr val="dk1"/>
              </a:solidFill>
              <a:effectLst/>
              <a:latin typeface="+mn-lt"/>
              <a:ea typeface="+mn-ea"/>
              <a:cs typeface="+mn-cs"/>
            </a:rPr>
            <a:t>21.3%</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ポイント上回っている。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減少の主な要因は、単年度償還額が大きい地方債の完済が挙げられる。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合併特例債の発行期限を見据えた集中的かつ効果的な投資による地方債の増加により、今後の元利償還金は増加することが見込まれるため、その後は、地方債の発行を抑え、公債費の減少に努める。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42418</xdr:rowOff>
    </xdr:from>
    <xdr:to>
      <xdr:col>24</xdr:col>
      <xdr:colOff>25400</xdr:colOff>
      <xdr:row>76</xdr:row>
      <xdr:rowOff>53848</xdr:rowOff>
    </xdr:to>
    <xdr:cxnSp macro="">
      <xdr:nvCxnSpPr>
        <xdr:cNvPr id="367" name="直線コネクタ 366"/>
        <xdr:cNvCxnSpPr/>
      </xdr:nvCxnSpPr>
      <xdr:spPr>
        <a:xfrm flipV="1">
          <a:off x="3987800" y="130726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67563</xdr:rowOff>
    </xdr:to>
    <xdr:cxnSp macro="">
      <xdr:nvCxnSpPr>
        <xdr:cNvPr id="370" name="直線コネクタ 369"/>
        <xdr:cNvCxnSpPr/>
      </xdr:nvCxnSpPr>
      <xdr:spPr>
        <a:xfrm flipV="1">
          <a:off x="3098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97282</xdr:rowOff>
    </xdr:to>
    <xdr:cxnSp macro="">
      <xdr:nvCxnSpPr>
        <xdr:cNvPr id="373" name="直線コネクタ 372"/>
        <xdr:cNvCxnSpPr/>
      </xdr:nvCxnSpPr>
      <xdr:spPr>
        <a:xfrm flipV="1">
          <a:off x="2209800" y="1309776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83565</xdr:rowOff>
    </xdr:from>
    <xdr:to>
      <xdr:col>11</xdr:col>
      <xdr:colOff>9525</xdr:colOff>
      <xdr:row>76</xdr:row>
      <xdr:rowOff>97282</xdr:rowOff>
    </xdr:to>
    <xdr:cxnSp macro="">
      <xdr:nvCxnSpPr>
        <xdr:cNvPr id="376" name="直線コネクタ 375"/>
        <xdr:cNvCxnSpPr/>
      </xdr:nvCxnSpPr>
      <xdr:spPr>
        <a:xfrm>
          <a:off x="1320800" y="1311376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163068</xdr:rowOff>
    </xdr:from>
    <xdr:to>
      <xdr:col>24</xdr:col>
      <xdr:colOff>76200</xdr:colOff>
      <xdr:row>76</xdr:row>
      <xdr:rowOff>93218</xdr:rowOff>
    </xdr:to>
    <xdr:sp macro="" textlink="">
      <xdr:nvSpPr>
        <xdr:cNvPr id="386" name="楕円 385"/>
        <xdr:cNvSpPr/>
      </xdr:nvSpPr>
      <xdr:spPr>
        <a:xfrm>
          <a:off x="4775200" y="130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135145</xdr:rowOff>
    </xdr:from>
    <xdr:ext cx="762000" cy="259045"/>
    <xdr:sp macro="" textlink="">
      <xdr:nvSpPr>
        <xdr:cNvPr id="387" name="公債費該当値テキスト"/>
        <xdr:cNvSpPr txBox="1"/>
      </xdr:nvSpPr>
      <xdr:spPr>
        <a:xfrm>
          <a:off x="4914900" y="129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8" name="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89425</xdr:rowOff>
    </xdr:from>
    <xdr:ext cx="736600" cy="259045"/>
    <xdr:sp macro="" textlink="">
      <xdr:nvSpPr>
        <xdr:cNvPr id="389" name="テキスト ボックス 388"/>
        <xdr:cNvSpPr txBox="1"/>
      </xdr:nvSpPr>
      <xdr:spPr>
        <a:xfrm>
          <a:off x="3606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90" name="楕円 389"/>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103140</xdr:rowOff>
    </xdr:from>
    <xdr:ext cx="762000" cy="259045"/>
    <xdr:sp macro="" textlink="">
      <xdr:nvSpPr>
        <xdr:cNvPr id="391" name="テキスト ボックス 390"/>
        <xdr:cNvSpPr txBox="1"/>
      </xdr:nvSpPr>
      <xdr:spPr>
        <a:xfrm>
          <a:off x="2717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46482</xdr:rowOff>
    </xdr:from>
    <xdr:to>
      <xdr:col>11</xdr:col>
      <xdr:colOff>60325</xdr:colOff>
      <xdr:row>76</xdr:row>
      <xdr:rowOff>148082</xdr:rowOff>
    </xdr:to>
    <xdr:sp macro="" textlink="">
      <xdr:nvSpPr>
        <xdr:cNvPr id="392" name="楕円 391"/>
        <xdr:cNvSpPr/>
      </xdr:nvSpPr>
      <xdr:spPr>
        <a:xfrm>
          <a:off x="2159000" y="130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132859</xdr:rowOff>
    </xdr:from>
    <xdr:ext cx="762000" cy="259045"/>
    <xdr:sp macro="" textlink="">
      <xdr:nvSpPr>
        <xdr:cNvPr id="393" name="テキスト ボックス 392"/>
        <xdr:cNvSpPr txBox="1"/>
      </xdr:nvSpPr>
      <xdr:spPr>
        <a:xfrm>
          <a:off x="1828800" y="1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32765</xdr:rowOff>
    </xdr:from>
    <xdr:to>
      <xdr:col>6</xdr:col>
      <xdr:colOff>171450</xdr:colOff>
      <xdr:row>76</xdr:row>
      <xdr:rowOff>134365</xdr:rowOff>
    </xdr:to>
    <xdr:sp macro="" textlink="">
      <xdr:nvSpPr>
        <xdr:cNvPr id="394" name="楕円 393"/>
        <xdr:cNvSpPr/>
      </xdr:nvSpPr>
      <xdr:spPr>
        <a:xfrm>
          <a:off x="1270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119142</xdr:rowOff>
    </xdr:from>
    <xdr:ext cx="762000" cy="259045"/>
    <xdr:sp macro="" textlink="">
      <xdr:nvSpPr>
        <xdr:cNvPr id="395" name="テキスト ボックス 394"/>
        <xdr:cNvSpPr txBox="1"/>
      </xdr:nvSpPr>
      <xdr:spPr>
        <a:xfrm>
          <a:off x="939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年度と比較し、</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72.3%</a:t>
          </a:r>
          <a:r>
            <a:rPr kumimoji="1" lang="ja-JP" altLang="ja-JP" sz="1100" b="0" i="0" baseline="0">
              <a:solidFill>
                <a:schemeClr val="dk1"/>
              </a:solidFill>
              <a:effectLst/>
              <a:latin typeface="+mn-lt"/>
              <a:ea typeface="+mn-ea"/>
              <a:cs typeface="+mn-cs"/>
            </a:rPr>
            <a:t>となっており、類似団体と比較して</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公債費以外で経常経費を比較すると、</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平成２９</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から毎年増加しているため、</a:t>
          </a:r>
          <a:r>
            <a:rPr kumimoji="1" lang="ja-JP" altLang="ja-JP" sz="1100" b="0" i="0" baseline="0">
              <a:solidFill>
                <a:schemeClr val="dk1"/>
              </a:solidFill>
              <a:effectLst/>
              <a:latin typeface="+mn-lt"/>
              <a:ea typeface="+mn-ea"/>
              <a:cs typeface="+mn-cs"/>
            </a:rPr>
            <a:t>事務事業や民間委託の見直し等を検討し、物件費の</a:t>
          </a:r>
          <a:r>
            <a:rPr kumimoji="1" lang="ja-JP" altLang="en-US" sz="1100" b="0" i="0" baseline="0">
              <a:solidFill>
                <a:schemeClr val="dk1"/>
              </a:solidFill>
              <a:effectLst/>
              <a:latin typeface="+mn-lt"/>
              <a:ea typeface="+mn-ea"/>
              <a:cs typeface="+mn-cs"/>
            </a:rPr>
            <a:t>抑制</a:t>
          </a:r>
          <a:r>
            <a:rPr kumimoji="1" lang="ja-JP" altLang="ja-JP" sz="1100" b="0" i="0" baseline="0">
              <a:solidFill>
                <a:schemeClr val="dk1"/>
              </a:solidFill>
              <a:effectLst/>
              <a:latin typeface="+mn-lt"/>
              <a:ea typeface="+mn-ea"/>
              <a:cs typeface="+mn-cs"/>
            </a:rPr>
            <a:t>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60706</xdr:rowOff>
    </xdr:to>
    <xdr:cxnSp macro="">
      <xdr:nvCxnSpPr>
        <xdr:cNvPr id="426" name="直線コネクタ 425"/>
        <xdr:cNvCxnSpPr/>
      </xdr:nvCxnSpPr>
      <xdr:spPr>
        <a:xfrm>
          <a:off x="15671800" y="1355496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80</xdr:row>
      <xdr:rowOff>26415</xdr:rowOff>
    </xdr:to>
    <xdr:cxnSp macro="">
      <xdr:nvCxnSpPr>
        <xdr:cNvPr id="429" name="直線コネクタ 428"/>
        <xdr:cNvCxnSpPr/>
      </xdr:nvCxnSpPr>
      <xdr:spPr>
        <a:xfrm flipV="1">
          <a:off x="14782800" y="135549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80</xdr:row>
      <xdr:rowOff>26415</xdr:rowOff>
    </xdr:to>
    <xdr:cxnSp macro="">
      <xdr:nvCxnSpPr>
        <xdr:cNvPr id="432" name="直線コネクタ 431"/>
        <xdr:cNvCxnSpPr/>
      </xdr:nvCxnSpPr>
      <xdr:spPr>
        <a:xfrm>
          <a:off x="13893800" y="135503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56135</xdr:rowOff>
    </xdr:to>
    <xdr:cxnSp macro="">
      <xdr:nvCxnSpPr>
        <xdr:cNvPr id="435" name="直線コネクタ 434"/>
        <xdr:cNvCxnSpPr/>
      </xdr:nvCxnSpPr>
      <xdr:spPr>
        <a:xfrm flipV="1">
          <a:off x="13004800" y="135503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5" name="楕円 444"/>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6" name="公債費以外該当値テキスト"/>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131063</xdr:rowOff>
    </xdr:from>
    <xdr:to>
      <xdr:col>78</xdr:col>
      <xdr:colOff>120650</xdr:colOff>
      <xdr:row>79</xdr:row>
      <xdr:rowOff>61213</xdr:rowOff>
    </xdr:to>
    <xdr:sp macro="" textlink="">
      <xdr:nvSpPr>
        <xdr:cNvPr id="447" name="楕円 446"/>
        <xdr:cNvSpPr/>
      </xdr:nvSpPr>
      <xdr:spPr>
        <a:xfrm>
          <a:off x="15621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71390</xdr:rowOff>
    </xdr:from>
    <xdr:ext cx="736600" cy="259045"/>
    <xdr:sp macro="" textlink="">
      <xdr:nvSpPr>
        <xdr:cNvPr id="448" name="テキスト ボックス 447"/>
        <xdr:cNvSpPr txBox="1"/>
      </xdr:nvSpPr>
      <xdr:spPr>
        <a:xfrm>
          <a:off x="15290800" y="1327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147065</xdr:rowOff>
    </xdr:from>
    <xdr:to>
      <xdr:col>74</xdr:col>
      <xdr:colOff>31750</xdr:colOff>
      <xdr:row>80</xdr:row>
      <xdr:rowOff>77215</xdr:rowOff>
    </xdr:to>
    <xdr:sp macro="" textlink="">
      <xdr:nvSpPr>
        <xdr:cNvPr id="449" name="楕円 448"/>
        <xdr:cNvSpPr/>
      </xdr:nvSpPr>
      <xdr:spPr>
        <a:xfrm>
          <a:off x="14732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61992</xdr:rowOff>
    </xdr:from>
    <xdr:ext cx="762000" cy="259045"/>
    <xdr:sp macro="" textlink="">
      <xdr:nvSpPr>
        <xdr:cNvPr id="450" name="テキスト ボックス 449"/>
        <xdr:cNvSpPr txBox="1"/>
      </xdr:nvSpPr>
      <xdr:spPr>
        <a:xfrm>
          <a:off x="14401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1" name="楕円 450"/>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66819</xdr:rowOff>
    </xdr:from>
    <xdr:ext cx="762000" cy="259045"/>
    <xdr:sp macro="" textlink="">
      <xdr:nvSpPr>
        <xdr:cNvPr id="452" name="テキスト ボックス 451"/>
        <xdr:cNvSpPr txBox="1"/>
      </xdr:nvSpPr>
      <xdr:spPr>
        <a:xfrm>
          <a:off x="13512800" y="1326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3" name="楕円 452"/>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117112</xdr:rowOff>
    </xdr:from>
    <xdr:ext cx="762000" cy="259045"/>
    <xdr:sp macro="" textlink="">
      <xdr:nvSpPr>
        <xdr:cNvPr id="454" name="テキスト ボックス 453"/>
        <xdr:cNvSpPr txBox="1"/>
      </xdr:nvSpPr>
      <xdr:spPr>
        <a:xfrm>
          <a:off x="12623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93218</xdr:rowOff>
    </xdr:from>
    <xdr:to>
      <xdr:col>29</xdr:col>
      <xdr:colOff>127000</xdr:colOff>
      <xdr:row>15</xdr:row>
      <xdr:rowOff>171158</xdr:rowOff>
    </xdr:to>
    <xdr:cxnSp macro="">
      <xdr:nvCxnSpPr>
        <xdr:cNvPr id="50" name="直線コネクタ 49"/>
        <xdr:cNvCxnSpPr/>
      </xdr:nvCxnSpPr>
      <xdr:spPr bwMode="auto">
        <a:xfrm flipV="1">
          <a:off x="5003800" y="2712593"/>
          <a:ext cx="647700" cy="7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171158</xdr:rowOff>
    </xdr:from>
    <xdr:to>
      <xdr:col>26</xdr:col>
      <xdr:colOff>50800</xdr:colOff>
      <xdr:row>16</xdr:row>
      <xdr:rowOff>29769</xdr:rowOff>
    </xdr:to>
    <xdr:cxnSp macro="">
      <xdr:nvCxnSpPr>
        <xdr:cNvPr id="53" name="直線コネクタ 52"/>
        <xdr:cNvCxnSpPr/>
      </xdr:nvCxnSpPr>
      <xdr:spPr bwMode="auto">
        <a:xfrm flipV="1">
          <a:off x="4305300" y="2790533"/>
          <a:ext cx="698500" cy="3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29769</xdr:rowOff>
    </xdr:from>
    <xdr:to>
      <xdr:col>22</xdr:col>
      <xdr:colOff>114300</xdr:colOff>
      <xdr:row>16</xdr:row>
      <xdr:rowOff>86093</xdr:rowOff>
    </xdr:to>
    <xdr:cxnSp macro="">
      <xdr:nvCxnSpPr>
        <xdr:cNvPr id="56" name="直線コネクタ 55"/>
        <xdr:cNvCxnSpPr/>
      </xdr:nvCxnSpPr>
      <xdr:spPr bwMode="auto">
        <a:xfrm flipV="1">
          <a:off x="3606800" y="2820594"/>
          <a:ext cx="698500" cy="56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83287</xdr:rowOff>
    </xdr:from>
    <xdr:to>
      <xdr:col>18</xdr:col>
      <xdr:colOff>177800</xdr:colOff>
      <xdr:row>16</xdr:row>
      <xdr:rowOff>86093</xdr:rowOff>
    </xdr:to>
    <xdr:cxnSp macro="">
      <xdr:nvCxnSpPr>
        <xdr:cNvPr id="59" name="直線コネクタ 58"/>
        <xdr:cNvCxnSpPr/>
      </xdr:nvCxnSpPr>
      <xdr:spPr bwMode="auto">
        <a:xfrm>
          <a:off x="2908300" y="2874112"/>
          <a:ext cx="698500" cy="2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42418</xdr:rowOff>
    </xdr:from>
    <xdr:to>
      <xdr:col>29</xdr:col>
      <xdr:colOff>177800</xdr:colOff>
      <xdr:row>15</xdr:row>
      <xdr:rowOff>144018</xdr:rowOff>
    </xdr:to>
    <xdr:sp macro="" textlink="">
      <xdr:nvSpPr>
        <xdr:cNvPr id="69" name="楕円 68"/>
        <xdr:cNvSpPr/>
      </xdr:nvSpPr>
      <xdr:spPr bwMode="auto">
        <a:xfrm>
          <a:off x="5600700" y="266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58945</xdr:rowOff>
    </xdr:from>
    <xdr:ext cx="762000" cy="259045"/>
    <xdr:sp macro="" textlink="">
      <xdr:nvSpPr>
        <xdr:cNvPr id="70" name="人口1人当たり決算額の推移該当値テキスト130"/>
        <xdr:cNvSpPr txBox="1"/>
      </xdr:nvSpPr>
      <xdr:spPr>
        <a:xfrm>
          <a:off x="5740400" y="250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120358</xdr:rowOff>
    </xdr:from>
    <xdr:to>
      <xdr:col>26</xdr:col>
      <xdr:colOff>101600</xdr:colOff>
      <xdr:row>16</xdr:row>
      <xdr:rowOff>50508</xdr:rowOff>
    </xdr:to>
    <xdr:sp macro="" textlink="">
      <xdr:nvSpPr>
        <xdr:cNvPr id="71" name="楕円 70"/>
        <xdr:cNvSpPr/>
      </xdr:nvSpPr>
      <xdr:spPr bwMode="auto">
        <a:xfrm>
          <a:off x="4953000" y="273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60685</xdr:rowOff>
    </xdr:from>
    <xdr:ext cx="736600" cy="259045"/>
    <xdr:sp macro="" textlink="">
      <xdr:nvSpPr>
        <xdr:cNvPr id="72" name="テキスト ボックス 71"/>
        <xdr:cNvSpPr txBox="1"/>
      </xdr:nvSpPr>
      <xdr:spPr>
        <a:xfrm>
          <a:off x="4622800" y="2508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150419</xdr:rowOff>
    </xdr:from>
    <xdr:to>
      <xdr:col>22</xdr:col>
      <xdr:colOff>165100</xdr:colOff>
      <xdr:row>16</xdr:row>
      <xdr:rowOff>80569</xdr:rowOff>
    </xdr:to>
    <xdr:sp macro="" textlink="">
      <xdr:nvSpPr>
        <xdr:cNvPr id="73" name="楕円 72"/>
        <xdr:cNvSpPr/>
      </xdr:nvSpPr>
      <xdr:spPr bwMode="auto">
        <a:xfrm>
          <a:off x="4254500" y="276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90746</xdr:rowOff>
    </xdr:from>
    <xdr:ext cx="762000" cy="259045"/>
    <xdr:sp macro="" textlink="">
      <xdr:nvSpPr>
        <xdr:cNvPr id="74" name="テキスト ボックス 73"/>
        <xdr:cNvSpPr txBox="1"/>
      </xdr:nvSpPr>
      <xdr:spPr>
        <a:xfrm>
          <a:off x="3924300" y="253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35293</xdr:rowOff>
    </xdr:from>
    <xdr:to>
      <xdr:col>19</xdr:col>
      <xdr:colOff>38100</xdr:colOff>
      <xdr:row>16</xdr:row>
      <xdr:rowOff>136893</xdr:rowOff>
    </xdr:to>
    <xdr:sp macro="" textlink="">
      <xdr:nvSpPr>
        <xdr:cNvPr id="75" name="楕円 74"/>
        <xdr:cNvSpPr/>
      </xdr:nvSpPr>
      <xdr:spPr bwMode="auto">
        <a:xfrm>
          <a:off x="3556000" y="282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147070</xdr:rowOff>
    </xdr:from>
    <xdr:ext cx="762000" cy="259045"/>
    <xdr:sp macro="" textlink="">
      <xdr:nvSpPr>
        <xdr:cNvPr id="76" name="テキスト ボックス 75"/>
        <xdr:cNvSpPr txBox="1"/>
      </xdr:nvSpPr>
      <xdr:spPr>
        <a:xfrm>
          <a:off x="3225800" y="259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32487</xdr:rowOff>
    </xdr:from>
    <xdr:to>
      <xdr:col>15</xdr:col>
      <xdr:colOff>101600</xdr:colOff>
      <xdr:row>16</xdr:row>
      <xdr:rowOff>134087</xdr:rowOff>
    </xdr:to>
    <xdr:sp macro="" textlink="">
      <xdr:nvSpPr>
        <xdr:cNvPr id="77" name="楕円 76"/>
        <xdr:cNvSpPr/>
      </xdr:nvSpPr>
      <xdr:spPr bwMode="auto">
        <a:xfrm>
          <a:off x="2857500" y="2823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144264</xdr:rowOff>
    </xdr:from>
    <xdr:ext cx="762000" cy="259045"/>
    <xdr:sp macro="" textlink="">
      <xdr:nvSpPr>
        <xdr:cNvPr id="78" name="テキスト ボックス 77"/>
        <xdr:cNvSpPr txBox="1"/>
      </xdr:nvSpPr>
      <xdr:spPr>
        <a:xfrm>
          <a:off x="2527300" y="259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285050</xdr:rowOff>
    </xdr:from>
    <xdr:to>
      <xdr:col>29</xdr:col>
      <xdr:colOff>127000</xdr:colOff>
      <xdr:row>37</xdr:row>
      <xdr:rowOff>288700</xdr:rowOff>
    </xdr:to>
    <xdr:cxnSp macro="">
      <xdr:nvCxnSpPr>
        <xdr:cNvPr id="112" name="直線コネクタ 111"/>
        <xdr:cNvCxnSpPr/>
      </xdr:nvCxnSpPr>
      <xdr:spPr bwMode="auto">
        <a:xfrm>
          <a:off x="5003800" y="7409750"/>
          <a:ext cx="647700" cy="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273478</xdr:rowOff>
    </xdr:from>
    <xdr:ext cx="762000" cy="259045"/>
    <xdr:sp macro="" textlink="">
      <xdr:nvSpPr>
        <xdr:cNvPr id="113" name="人口1人当たり決算額の推移平均値テキスト445"/>
        <xdr:cNvSpPr txBox="1"/>
      </xdr:nvSpPr>
      <xdr:spPr>
        <a:xfrm>
          <a:off x="5740400" y="739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285050</xdr:rowOff>
    </xdr:from>
    <xdr:to>
      <xdr:col>26</xdr:col>
      <xdr:colOff>50800</xdr:colOff>
      <xdr:row>37</xdr:row>
      <xdr:rowOff>288049</xdr:rowOff>
    </xdr:to>
    <xdr:cxnSp macro="">
      <xdr:nvCxnSpPr>
        <xdr:cNvPr id="115" name="直線コネクタ 114"/>
        <xdr:cNvCxnSpPr/>
      </xdr:nvCxnSpPr>
      <xdr:spPr bwMode="auto">
        <a:xfrm flipV="1">
          <a:off x="4305300" y="7409750"/>
          <a:ext cx="6985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288049</xdr:rowOff>
    </xdr:from>
    <xdr:to>
      <xdr:col>22</xdr:col>
      <xdr:colOff>114300</xdr:colOff>
      <xdr:row>37</xdr:row>
      <xdr:rowOff>290220</xdr:rowOff>
    </xdr:to>
    <xdr:cxnSp macro="">
      <xdr:nvCxnSpPr>
        <xdr:cNvPr id="118" name="直線コネクタ 117"/>
        <xdr:cNvCxnSpPr/>
      </xdr:nvCxnSpPr>
      <xdr:spPr bwMode="auto">
        <a:xfrm flipV="1">
          <a:off x="3606800" y="7412749"/>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290220</xdr:rowOff>
    </xdr:from>
    <xdr:to>
      <xdr:col>18</xdr:col>
      <xdr:colOff>177800</xdr:colOff>
      <xdr:row>37</xdr:row>
      <xdr:rowOff>293467</xdr:rowOff>
    </xdr:to>
    <xdr:cxnSp macro="">
      <xdr:nvCxnSpPr>
        <xdr:cNvPr id="121" name="直線コネクタ 120"/>
        <xdr:cNvCxnSpPr/>
      </xdr:nvCxnSpPr>
      <xdr:spPr bwMode="auto">
        <a:xfrm flipV="1">
          <a:off x="2908300" y="7414920"/>
          <a:ext cx="698500" cy="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237900</xdr:rowOff>
    </xdr:from>
    <xdr:to>
      <xdr:col>29</xdr:col>
      <xdr:colOff>177800</xdr:colOff>
      <xdr:row>37</xdr:row>
      <xdr:rowOff>339500</xdr:rowOff>
    </xdr:to>
    <xdr:sp macro="" textlink="">
      <xdr:nvSpPr>
        <xdr:cNvPr id="131" name="楕円 130"/>
        <xdr:cNvSpPr/>
      </xdr:nvSpPr>
      <xdr:spPr bwMode="auto">
        <a:xfrm>
          <a:off x="5600700" y="736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82977</xdr:rowOff>
    </xdr:from>
    <xdr:ext cx="762000" cy="259045"/>
    <xdr:sp macro="" textlink="">
      <xdr:nvSpPr>
        <xdr:cNvPr id="132" name="人口1人当たり決算額の推移該当値テキスト445"/>
        <xdr:cNvSpPr txBox="1"/>
      </xdr:nvSpPr>
      <xdr:spPr>
        <a:xfrm>
          <a:off x="5740400" y="72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234250</xdr:rowOff>
    </xdr:from>
    <xdr:to>
      <xdr:col>26</xdr:col>
      <xdr:colOff>101600</xdr:colOff>
      <xdr:row>37</xdr:row>
      <xdr:rowOff>335850</xdr:rowOff>
    </xdr:to>
    <xdr:sp macro="" textlink="">
      <xdr:nvSpPr>
        <xdr:cNvPr id="133" name="楕円 132"/>
        <xdr:cNvSpPr/>
      </xdr:nvSpPr>
      <xdr:spPr bwMode="auto">
        <a:xfrm>
          <a:off x="4953000" y="7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3127</xdr:rowOff>
    </xdr:from>
    <xdr:ext cx="736600" cy="259045"/>
    <xdr:sp macro="" textlink="">
      <xdr:nvSpPr>
        <xdr:cNvPr id="134" name="テキスト ボックス 133"/>
        <xdr:cNvSpPr txBox="1"/>
      </xdr:nvSpPr>
      <xdr:spPr>
        <a:xfrm>
          <a:off x="4622800" y="712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237249</xdr:rowOff>
    </xdr:from>
    <xdr:to>
      <xdr:col>22</xdr:col>
      <xdr:colOff>165100</xdr:colOff>
      <xdr:row>37</xdr:row>
      <xdr:rowOff>338849</xdr:rowOff>
    </xdr:to>
    <xdr:sp macro="" textlink="">
      <xdr:nvSpPr>
        <xdr:cNvPr id="135" name="楕円 134"/>
        <xdr:cNvSpPr/>
      </xdr:nvSpPr>
      <xdr:spPr bwMode="auto">
        <a:xfrm>
          <a:off x="42545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6126</xdr:rowOff>
    </xdr:from>
    <xdr:ext cx="762000" cy="259045"/>
    <xdr:sp macro="" textlink="">
      <xdr:nvSpPr>
        <xdr:cNvPr id="136" name="テキスト ボックス 135"/>
        <xdr:cNvSpPr txBox="1"/>
      </xdr:nvSpPr>
      <xdr:spPr>
        <a:xfrm>
          <a:off x="3924300" y="713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239420</xdr:rowOff>
    </xdr:from>
    <xdr:to>
      <xdr:col>19</xdr:col>
      <xdr:colOff>38100</xdr:colOff>
      <xdr:row>37</xdr:row>
      <xdr:rowOff>341020</xdr:rowOff>
    </xdr:to>
    <xdr:sp macro="" textlink="">
      <xdr:nvSpPr>
        <xdr:cNvPr id="137" name="楕円 136"/>
        <xdr:cNvSpPr/>
      </xdr:nvSpPr>
      <xdr:spPr bwMode="auto">
        <a:xfrm>
          <a:off x="3556000" y="736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8297</xdr:rowOff>
    </xdr:from>
    <xdr:ext cx="762000" cy="259045"/>
    <xdr:sp macro="" textlink="">
      <xdr:nvSpPr>
        <xdr:cNvPr id="138" name="テキスト ボックス 137"/>
        <xdr:cNvSpPr txBox="1"/>
      </xdr:nvSpPr>
      <xdr:spPr>
        <a:xfrm>
          <a:off x="3225800" y="71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242667</xdr:rowOff>
    </xdr:from>
    <xdr:to>
      <xdr:col>15</xdr:col>
      <xdr:colOff>101600</xdr:colOff>
      <xdr:row>38</xdr:row>
      <xdr:rowOff>1367</xdr:rowOff>
    </xdr:to>
    <xdr:sp macro="" textlink="">
      <xdr:nvSpPr>
        <xdr:cNvPr id="139" name="楕円 138"/>
        <xdr:cNvSpPr/>
      </xdr:nvSpPr>
      <xdr:spPr bwMode="auto">
        <a:xfrm>
          <a:off x="2857500" y="73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11544</xdr:rowOff>
    </xdr:from>
    <xdr:ext cx="762000" cy="259045"/>
    <xdr:sp macro="" textlink="">
      <xdr:nvSpPr>
        <xdr:cNvPr id="140" name="テキスト ボックス 139"/>
        <xdr:cNvSpPr txBox="1"/>
      </xdr:nvSpPr>
      <xdr:spPr>
        <a:xfrm>
          <a:off x="2527300" y="713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164503</xdr:rowOff>
    </xdr:from>
    <xdr:to>
      <xdr:col>24</xdr:col>
      <xdr:colOff>63500</xdr:colOff>
      <xdr:row>36</xdr:row>
      <xdr:rowOff>72796</xdr:rowOff>
    </xdr:to>
    <xdr:cxnSp macro="">
      <xdr:nvCxnSpPr>
        <xdr:cNvPr id="61" name="直線コネクタ 60"/>
        <xdr:cNvCxnSpPr/>
      </xdr:nvCxnSpPr>
      <xdr:spPr>
        <a:xfrm flipV="1">
          <a:off x="3797300" y="6165253"/>
          <a:ext cx="838200" cy="7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72796</xdr:rowOff>
    </xdr:from>
    <xdr:to>
      <xdr:col>19</xdr:col>
      <xdr:colOff>177800</xdr:colOff>
      <xdr:row>36</xdr:row>
      <xdr:rowOff>126873</xdr:rowOff>
    </xdr:to>
    <xdr:cxnSp macro="">
      <xdr:nvCxnSpPr>
        <xdr:cNvPr id="64" name="直線コネクタ 63"/>
        <xdr:cNvCxnSpPr/>
      </xdr:nvCxnSpPr>
      <xdr:spPr>
        <a:xfrm flipV="1">
          <a:off x="2908300" y="6244996"/>
          <a:ext cx="889000" cy="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114554</xdr:rowOff>
    </xdr:from>
    <xdr:to>
      <xdr:col>15</xdr:col>
      <xdr:colOff>50800</xdr:colOff>
      <xdr:row>36</xdr:row>
      <xdr:rowOff>126873</xdr:rowOff>
    </xdr:to>
    <xdr:cxnSp macro="">
      <xdr:nvCxnSpPr>
        <xdr:cNvPr id="67" name="直線コネクタ 66"/>
        <xdr:cNvCxnSpPr/>
      </xdr:nvCxnSpPr>
      <xdr:spPr>
        <a:xfrm>
          <a:off x="2019300" y="6286754"/>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101422</xdr:rowOff>
    </xdr:from>
    <xdr:to>
      <xdr:col>10</xdr:col>
      <xdr:colOff>114300</xdr:colOff>
      <xdr:row>36</xdr:row>
      <xdr:rowOff>114554</xdr:rowOff>
    </xdr:to>
    <xdr:cxnSp macro="">
      <xdr:nvCxnSpPr>
        <xdr:cNvPr id="70" name="直線コネクタ 69"/>
        <xdr:cNvCxnSpPr/>
      </xdr:nvCxnSpPr>
      <xdr:spPr>
        <a:xfrm>
          <a:off x="1130300" y="6273622"/>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113703</xdr:rowOff>
    </xdr:from>
    <xdr:to>
      <xdr:col>24</xdr:col>
      <xdr:colOff>114300</xdr:colOff>
      <xdr:row>36</xdr:row>
      <xdr:rowOff>43853</xdr:rowOff>
    </xdr:to>
    <xdr:sp macro="" textlink="">
      <xdr:nvSpPr>
        <xdr:cNvPr id="80" name="楕円 79"/>
        <xdr:cNvSpPr/>
      </xdr:nvSpPr>
      <xdr:spPr>
        <a:xfrm>
          <a:off x="4584700" y="61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92130</xdr:rowOff>
    </xdr:from>
    <xdr:ext cx="599010" cy="259045"/>
    <xdr:sp macro="" textlink="">
      <xdr:nvSpPr>
        <xdr:cNvPr id="81" name="人件費該当値テキスト"/>
        <xdr:cNvSpPr txBox="1"/>
      </xdr:nvSpPr>
      <xdr:spPr>
        <a:xfrm>
          <a:off x="4686300" y="609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21996</xdr:rowOff>
    </xdr:from>
    <xdr:to>
      <xdr:col>20</xdr:col>
      <xdr:colOff>38100</xdr:colOff>
      <xdr:row>36</xdr:row>
      <xdr:rowOff>123596</xdr:rowOff>
    </xdr:to>
    <xdr:sp macro="" textlink="">
      <xdr:nvSpPr>
        <xdr:cNvPr id="82" name="楕円 81"/>
        <xdr:cNvSpPr/>
      </xdr:nvSpPr>
      <xdr:spPr>
        <a:xfrm>
          <a:off x="3746500" y="61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114723</xdr:rowOff>
    </xdr:from>
    <xdr:ext cx="534377" cy="259045"/>
    <xdr:sp macro="" textlink="">
      <xdr:nvSpPr>
        <xdr:cNvPr id="83" name="テキスト ボックス 82"/>
        <xdr:cNvSpPr txBox="1"/>
      </xdr:nvSpPr>
      <xdr:spPr>
        <a:xfrm>
          <a:off x="3530111" y="62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76073</xdr:rowOff>
    </xdr:from>
    <xdr:to>
      <xdr:col>15</xdr:col>
      <xdr:colOff>101600</xdr:colOff>
      <xdr:row>37</xdr:row>
      <xdr:rowOff>6223</xdr:rowOff>
    </xdr:to>
    <xdr:sp macro="" textlink="">
      <xdr:nvSpPr>
        <xdr:cNvPr id="84" name="楕円 83"/>
        <xdr:cNvSpPr/>
      </xdr:nvSpPr>
      <xdr:spPr>
        <a:xfrm>
          <a:off x="2857500" y="62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22750</xdr:rowOff>
    </xdr:from>
    <xdr:ext cx="534377" cy="259045"/>
    <xdr:sp macro="" textlink="">
      <xdr:nvSpPr>
        <xdr:cNvPr id="85" name="テキスト ボックス 84"/>
        <xdr:cNvSpPr txBox="1"/>
      </xdr:nvSpPr>
      <xdr:spPr>
        <a:xfrm>
          <a:off x="2641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63754</xdr:rowOff>
    </xdr:from>
    <xdr:to>
      <xdr:col>10</xdr:col>
      <xdr:colOff>165100</xdr:colOff>
      <xdr:row>36</xdr:row>
      <xdr:rowOff>165354</xdr:rowOff>
    </xdr:to>
    <xdr:sp macro="" textlink="">
      <xdr:nvSpPr>
        <xdr:cNvPr id="86" name="楕円 85"/>
        <xdr:cNvSpPr/>
      </xdr:nvSpPr>
      <xdr:spPr>
        <a:xfrm>
          <a:off x="1968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10431</xdr:rowOff>
    </xdr:from>
    <xdr:ext cx="534377" cy="259045"/>
    <xdr:sp macro="" textlink="">
      <xdr:nvSpPr>
        <xdr:cNvPr id="87" name="テキスト ボックス 86"/>
        <xdr:cNvSpPr txBox="1"/>
      </xdr:nvSpPr>
      <xdr:spPr>
        <a:xfrm>
          <a:off x="1752111" y="601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50622</xdr:rowOff>
    </xdr:from>
    <xdr:to>
      <xdr:col>6</xdr:col>
      <xdr:colOff>38100</xdr:colOff>
      <xdr:row>36</xdr:row>
      <xdr:rowOff>152222</xdr:rowOff>
    </xdr:to>
    <xdr:sp macro="" textlink="">
      <xdr:nvSpPr>
        <xdr:cNvPr id="88" name="楕円 87"/>
        <xdr:cNvSpPr/>
      </xdr:nvSpPr>
      <xdr:spPr>
        <a:xfrm>
          <a:off x="1079500" y="62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168749</xdr:rowOff>
    </xdr:from>
    <xdr:ext cx="534377" cy="259045"/>
    <xdr:sp macro="" textlink="">
      <xdr:nvSpPr>
        <xdr:cNvPr id="89" name="テキスト ボックス 88"/>
        <xdr:cNvSpPr txBox="1"/>
      </xdr:nvSpPr>
      <xdr:spPr>
        <a:xfrm>
          <a:off x="863111" y="59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76378</xdr:rowOff>
    </xdr:from>
    <xdr:to>
      <xdr:col>24</xdr:col>
      <xdr:colOff>63500</xdr:colOff>
      <xdr:row>57</xdr:row>
      <xdr:rowOff>98196</xdr:rowOff>
    </xdr:to>
    <xdr:cxnSp macro="">
      <xdr:nvCxnSpPr>
        <xdr:cNvPr id="116" name="直線コネクタ 115"/>
        <xdr:cNvCxnSpPr/>
      </xdr:nvCxnSpPr>
      <xdr:spPr>
        <a:xfrm flipV="1">
          <a:off x="3797300" y="9849028"/>
          <a:ext cx="8382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98196</xdr:rowOff>
    </xdr:from>
    <xdr:to>
      <xdr:col>19</xdr:col>
      <xdr:colOff>177800</xdr:colOff>
      <xdr:row>57</xdr:row>
      <xdr:rowOff>135430</xdr:rowOff>
    </xdr:to>
    <xdr:cxnSp macro="">
      <xdr:nvCxnSpPr>
        <xdr:cNvPr id="119" name="直線コネクタ 118"/>
        <xdr:cNvCxnSpPr/>
      </xdr:nvCxnSpPr>
      <xdr:spPr>
        <a:xfrm flipV="1">
          <a:off x="2908300" y="9870846"/>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135430</xdr:rowOff>
    </xdr:from>
    <xdr:to>
      <xdr:col>15</xdr:col>
      <xdr:colOff>50800</xdr:colOff>
      <xdr:row>57</xdr:row>
      <xdr:rowOff>165691</xdr:rowOff>
    </xdr:to>
    <xdr:cxnSp macro="">
      <xdr:nvCxnSpPr>
        <xdr:cNvPr id="122" name="直線コネクタ 121"/>
        <xdr:cNvCxnSpPr/>
      </xdr:nvCxnSpPr>
      <xdr:spPr>
        <a:xfrm flipV="1">
          <a:off x="2019300" y="9908080"/>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165691</xdr:rowOff>
    </xdr:from>
    <xdr:to>
      <xdr:col>10</xdr:col>
      <xdr:colOff>114300</xdr:colOff>
      <xdr:row>58</xdr:row>
      <xdr:rowOff>6876</xdr:rowOff>
    </xdr:to>
    <xdr:cxnSp macro="">
      <xdr:nvCxnSpPr>
        <xdr:cNvPr id="125" name="直線コネクタ 124"/>
        <xdr:cNvCxnSpPr/>
      </xdr:nvCxnSpPr>
      <xdr:spPr>
        <a:xfrm flipV="1">
          <a:off x="1130300" y="9938341"/>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25578</xdr:rowOff>
    </xdr:from>
    <xdr:to>
      <xdr:col>24</xdr:col>
      <xdr:colOff>114300</xdr:colOff>
      <xdr:row>57</xdr:row>
      <xdr:rowOff>127178</xdr:rowOff>
    </xdr:to>
    <xdr:sp macro="" textlink="">
      <xdr:nvSpPr>
        <xdr:cNvPr id="135" name="楕円 134"/>
        <xdr:cNvSpPr/>
      </xdr:nvSpPr>
      <xdr:spPr>
        <a:xfrm>
          <a:off x="45847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156405</xdr:rowOff>
    </xdr:from>
    <xdr:ext cx="599010" cy="259045"/>
    <xdr:sp macro="" textlink="">
      <xdr:nvSpPr>
        <xdr:cNvPr id="136" name="物件費該当値テキスト"/>
        <xdr:cNvSpPr txBox="1"/>
      </xdr:nvSpPr>
      <xdr:spPr>
        <a:xfrm>
          <a:off x="4686300" y="95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47396</xdr:rowOff>
    </xdr:from>
    <xdr:to>
      <xdr:col>20</xdr:col>
      <xdr:colOff>38100</xdr:colOff>
      <xdr:row>57</xdr:row>
      <xdr:rowOff>148996</xdr:rowOff>
    </xdr:to>
    <xdr:sp macro="" textlink="">
      <xdr:nvSpPr>
        <xdr:cNvPr id="137" name="楕円 136"/>
        <xdr:cNvSpPr/>
      </xdr:nvSpPr>
      <xdr:spPr>
        <a:xfrm>
          <a:off x="3746500" y="98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165523</xdr:rowOff>
    </xdr:from>
    <xdr:ext cx="534377" cy="259045"/>
    <xdr:sp macro="" textlink="">
      <xdr:nvSpPr>
        <xdr:cNvPr id="138" name="テキスト ボックス 137"/>
        <xdr:cNvSpPr txBox="1"/>
      </xdr:nvSpPr>
      <xdr:spPr>
        <a:xfrm>
          <a:off x="3530111" y="95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84630</xdr:rowOff>
    </xdr:from>
    <xdr:to>
      <xdr:col>15</xdr:col>
      <xdr:colOff>101600</xdr:colOff>
      <xdr:row>58</xdr:row>
      <xdr:rowOff>14780</xdr:rowOff>
    </xdr:to>
    <xdr:sp macro="" textlink="">
      <xdr:nvSpPr>
        <xdr:cNvPr id="139" name="楕円 138"/>
        <xdr:cNvSpPr/>
      </xdr:nvSpPr>
      <xdr:spPr>
        <a:xfrm>
          <a:off x="2857500" y="985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5907</xdr:rowOff>
    </xdr:from>
    <xdr:ext cx="534377" cy="259045"/>
    <xdr:sp macro="" textlink="">
      <xdr:nvSpPr>
        <xdr:cNvPr id="140" name="テキスト ボックス 139"/>
        <xdr:cNvSpPr txBox="1"/>
      </xdr:nvSpPr>
      <xdr:spPr>
        <a:xfrm>
          <a:off x="2641111" y="99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114891</xdr:rowOff>
    </xdr:from>
    <xdr:to>
      <xdr:col>10</xdr:col>
      <xdr:colOff>165100</xdr:colOff>
      <xdr:row>58</xdr:row>
      <xdr:rowOff>45041</xdr:rowOff>
    </xdr:to>
    <xdr:sp macro="" textlink="">
      <xdr:nvSpPr>
        <xdr:cNvPr id="141" name="楕円 140"/>
        <xdr:cNvSpPr/>
      </xdr:nvSpPr>
      <xdr:spPr>
        <a:xfrm>
          <a:off x="1968500" y="98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36168</xdr:rowOff>
    </xdr:from>
    <xdr:ext cx="534377" cy="259045"/>
    <xdr:sp macro="" textlink="">
      <xdr:nvSpPr>
        <xdr:cNvPr id="142" name="テキスト ボックス 141"/>
        <xdr:cNvSpPr txBox="1"/>
      </xdr:nvSpPr>
      <xdr:spPr>
        <a:xfrm>
          <a:off x="1752111" y="99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127526</xdr:rowOff>
    </xdr:from>
    <xdr:to>
      <xdr:col>6</xdr:col>
      <xdr:colOff>38100</xdr:colOff>
      <xdr:row>58</xdr:row>
      <xdr:rowOff>57676</xdr:rowOff>
    </xdr:to>
    <xdr:sp macro="" textlink="">
      <xdr:nvSpPr>
        <xdr:cNvPr id="143" name="楕円 142"/>
        <xdr:cNvSpPr/>
      </xdr:nvSpPr>
      <xdr:spPr>
        <a:xfrm>
          <a:off x="1079500" y="9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48803</xdr:rowOff>
    </xdr:from>
    <xdr:ext cx="534377" cy="259045"/>
    <xdr:sp macro="" textlink="">
      <xdr:nvSpPr>
        <xdr:cNvPr id="144" name="テキスト ボックス 143"/>
        <xdr:cNvSpPr txBox="1"/>
      </xdr:nvSpPr>
      <xdr:spPr>
        <a:xfrm>
          <a:off x="863111" y="99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65111</xdr:rowOff>
    </xdr:from>
    <xdr:to>
      <xdr:col>24</xdr:col>
      <xdr:colOff>63500</xdr:colOff>
      <xdr:row>79</xdr:row>
      <xdr:rowOff>67135</xdr:rowOff>
    </xdr:to>
    <xdr:cxnSp macro="">
      <xdr:nvCxnSpPr>
        <xdr:cNvPr id="175" name="直線コネクタ 174"/>
        <xdr:cNvCxnSpPr/>
      </xdr:nvCxnSpPr>
      <xdr:spPr>
        <a:xfrm flipV="1">
          <a:off x="3797300" y="13609661"/>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61127</xdr:rowOff>
    </xdr:from>
    <xdr:to>
      <xdr:col>19</xdr:col>
      <xdr:colOff>177800</xdr:colOff>
      <xdr:row>79</xdr:row>
      <xdr:rowOff>67135</xdr:rowOff>
    </xdr:to>
    <xdr:cxnSp macro="">
      <xdr:nvCxnSpPr>
        <xdr:cNvPr id="178" name="直線コネクタ 177"/>
        <xdr:cNvCxnSpPr/>
      </xdr:nvCxnSpPr>
      <xdr:spPr>
        <a:xfrm>
          <a:off x="2908300" y="13605677"/>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42087</xdr:rowOff>
    </xdr:from>
    <xdr:to>
      <xdr:col>15</xdr:col>
      <xdr:colOff>50800</xdr:colOff>
      <xdr:row>79</xdr:row>
      <xdr:rowOff>61127</xdr:rowOff>
    </xdr:to>
    <xdr:cxnSp macro="">
      <xdr:nvCxnSpPr>
        <xdr:cNvPr id="181" name="直線コネクタ 180"/>
        <xdr:cNvCxnSpPr/>
      </xdr:nvCxnSpPr>
      <xdr:spPr>
        <a:xfrm>
          <a:off x="2019300" y="13586637"/>
          <a:ext cx="889000" cy="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42087</xdr:rowOff>
    </xdr:from>
    <xdr:to>
      <xdr:col>10</xdr:col>
      <xdr:colOff>114300</xdr:colOff>
      <xdr:row>79</xdr:row>
      <xdr:rowOff>44504</xdr:rowOff>
    </xdr:to>
    <xdr:cxnSp macro="">
      <xdr:nvCxnSpPr>
        <xdr:cNvPr id="184" name="直線コネクタ 183"/>
        <xdr:cNvCxnSpPr/>
      </xdr:nvCxnSpPr>
      <xdr:spPr>
        <a:xfrm flipV="1">
          <a:off x="1130300" y="1358663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14311</xdr:rowOff>
    </xdr:from>
    <xdr:to>
      <xdr:col>24</xdr:col>
      <xdr:colOff>114300</xdr:colOff>
      <xdr:row>79</xdr:row>
      <xdr:rowOff>115911</xdr:rowOff>
    </xdr:to>
    <xdr:sp macro="" textlink="">
      <xdr:nvSpPr>
        <xdr:cNvPr id="194" name="楕円 193"/>
        <xdr:cNvSpPr/>
      </xdr:nvSpPr>
      <xdr:spPr>
        <a:xfrm>
          <a:off x="4584700" y="1355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100688</xdr:rowOff>
    </xdr:from>
    <xdr:ext cx="469744" cy="259045"/>
    <xdr:sp macro="" textlink="">
      <xdr:nvSpPr>
        <xdr:cNvPr id="195" name="維持補修費該当値テキスト"/>
        <xdr:cNvSpPr txBox="1"/>
      </xdr:nvSpPr>
      <xdr:spPr>
        <a:xfrm>
          <a:off x="4686300" y="1347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16335</xdr:rowOff>
    </xdr:from>
    <xdr:to>
      <xdr:col>20</xdr:col>
      <xdr:colOff>38100</xdr:colOff>
      <xdr:row>79</xdr:row>
      <xdr:rowOff>117935</xdr:rowOff>
    </xdr:to>
    <xdr:sp macro="" textlink="">
      <xdr:nvSpPr>
        <xdr:cNvPr id="196" name="楕円 195"/>
        <xdr:cNvSpPr/>
      </xdr:nvSpPr>
      <xdr:spPr>
        <a:xfrm>
          <a:off x="3746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109062</xdr:rowOff>
    </xdr:from>
    <xdr:ext cx="469744" cy="259045"/>
    <xdr:sp macro="" textlink="">
      <xdr:nvSpPr>
        <xdr:cNvPr id="197" name="テキスト ボックス 196"/>
        <xdr:cNvSpPr txBox="1"/>
      </xdr:nvSpPr>
      <xdr:spPr>
        <a:xfrm>
          <a:off x="3562428" y="13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10327</xdr:rowOff>
    </xdr:from>
    <xdr:to>
      <xdr:col>15</xdr:col>
      <xdr:colOff>101600</xdr:colOff>
      <xdr:row>79</xdr:row>
      <xdr:rowOff>111927</xdr:rowOff>
    </xdr:to>
    <xdr:sp macro="" textlink="">
      <xdr:nvSpPr>
        <xdr:cNvPr id="198" name="楕円 197"/>
        <xdr:cNvSpPr/>
      </xdr:nvSpPr>
      <xdr:spPr>
        <a:xfrm>
          <a:off x="2857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103054</xdr:rowOff>
    </xdr:from>
    <xdr:ext cx="469744" cy="259045"/>
    <xdr:sp macro="" textlink="">
      <xdr:nvSpPr>
        <xdr:cNvPr id="199" name="テキスト ボックス 198"/>
        <xdr:cNvSpPr txBox="1"/>
      </xdr:nvSpPr>
      <xdr:spPr>
        <a:xfrm>
          <a:off x="2673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162737</xdr:rowOff>
    </xdr:from>
    <xdr:to>
      <xdr:col>10</xdr:col>
      <xdr:colOff>165100</xdr:colOff>
      <xdr:row>79</xdr:row>
      <xdr:rowOff>92887</xdr:rowOff>
    </xdr:to>
    <xdr:sp macro="" textlink="">
      <xdr:nvSpPr>
        <xdr:cNvPr id="200" name="楕円 199"/>
        <xdr:cNvSpPr/>
      </xdr:nvSpPr>
      <xdr:spPr>
        <a:xfrm>
          <a:off x="1968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84014</xdr:rowOff>
    </xdr:from>
    <xdr:ext cx="469744" cy="259045"/>
    <xdr:sp macro="" textlink="">
      <xdr:nvSpPr>
        <xdr:cNvPr id="201" name="テキスト ボックス 200"/>
        <xdr:cNvSpPr txBox="1"/>
      </xdr:nvSpPr>
      <xdr:spPr>
        <a:xfrm>
          <a:off x="1784428" y="136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165154</xdr:rowOff>
    </xdr:from>
    <xdr:to>
      <xdr:col>6</xdr:col>
      <xdr:colOff>38100</xdr:colOff>
      <xdr:row>79</xdr:row>
      <xdr:rowOff>95304</xdr:rowOff>
    </xdr:to>
    <xdr:sp macro="" textlink="">
      <xdr:nvSpPr>
        <xdr:cNvPr id="202" name="楕円 201"/>
        <xdr:cNvSpPr/>
      </xdr:nvSpPr>
      <xdr:spPr>
        <a:xfrm>
          <a:off x="1079500" y="13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86431</xdr:rowOff>
    </xdr:from>
    <xdr:ext cx="469744" cy="259045"/>
    <xdr:sp macro="" textlink="">
      <xdr:nvSpPr>
        <xdr:cNvPr id="203" name="テキスト ボックス 202"/>
        <xdr:cNvSpPr txBox="1"/>
      </xdr:nvSpPr>
      <xdr:spPr>
        <a:xfrm>
          <a:off x="895428" y="136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161043</xdr:rowOff>
    </xdr:from>
    <xdr:to>
      <xdr:col>24</xdr:col>
      <xdr:colOff>63500</xdr:colOff>
      <xdr:row>96</xdr:row>
      <xdr:rowOff>52504</xdr:rowOff>
    </xdr:to>
    <xdr:cxnSp macro="">
      <xdr:nvCxnSpPr>
        <xdr:cNvPr id="233" name="直線コネクタ 232"/>
        <xdr:cNvCxnSpPr/>
      </xdr:nvCxnSpPr>
      <xdr:spPr>
        <a:xfrm flipV="1">
          <a:off x="3797300" y="16277343"/>
          <a:ext cx="838200" cy="23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52504</xdr:rowOff>
    </xdr:from>
    <xdr:to>
      <xdr:col>19</xdr:col>
      <xdr:colOff>177800</xdr:colOff>
      <xdr:row>96</xdr:row>
      <xdr:rowOff>66883</xdr:rowOff>
    </xdr:to>
    <xdr:cxnSp macro="">
      <xdr:nvCxnSpPr>
        <xdr:cNvPr id="236" name="直線コネクタ 235"/>
        <xdr:cNvCxnSpPr/>
      </xdr:nvCxnSpPr>
      <xdr:spPr>
        <a:xfrm flipV="1">
          <a:off x="2908300" y="16511704"/>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66883</xdr:rowOff>
    </xdr:from>
    <xdr:to>
      <xdr:col>15</xdr:col>
      <xdr:colOff>50800</xdr:colOff>
      <xdr:row>96</xdr:row>
      <xdr:rowOff>98338</xdr:rowOff>
    </xdr:to>
    <xdr:cxnSp macro="">
      <xdr:nvCxnSpPr>
        <xdr:cNvPr id="239" name="直線コネクタ 238"/>
        <xdr:cNvCxnSpPr/>
      </xdr:nvCxnSpPr>
      <xdr:spPr>
        <a:xfrm flipV="1">
          <a:off x="2019300" y="16526083"/>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98338</xdr:rowOff>
    </xdr:from>
    <xdr:to>
      <xdr:col>10</xdr:col>
      <xdr:colOff>114300</xdr:colOff>
      <xdr:row>96</xdr:row>
      <xdr:rowOff>98918</xdr:rowOff>
    </xdr:to>
    <xdr:cxnSp macro="">
      <xdr:nvCxnSpPr>
        <xdr:cNvPr id="242" name="直線コネクタ 241"/>
        <xdr:cNvCxnSpPr/>
      </xdr:nvCxnSpPr>
      <xdr:spPr>
        <a:xfrm flipV="1">
          <a:off x="1130300" y="16557538"/>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110243</xdr:rowOff>
    </xdr:from>
    <xdr:to>
      <xdr:col>24</xdr:col>
      <xdr:colOff>114300</xdr:colOff>
      <xdr:row>95</xdr:row>
      <xdr:rowOff>40393</xdr:rowOff>
    </xdr:to>
    <xdr:sp macro="" textlink="">
      <xdr:nvSpPr>
        <xdr:cNvPr id="252" name="楕円 251"/>
        <xdr:cNvSpPr/>
      </xdr:nvSpPr>
      <xdr:spPr>
        <a:xfrm>
          <a:off x="4584700" y="162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133120</xdr:rowOff>
    </xdr:from>
    <xdr:ext cx="599010" cy="259045"/>
    <xdr:sp macro="" textlink="">
      <xdr:nvSpPr>
        <xdr:cNvPr id="253" name="扶助費該当値テキスト"/>
        <xdr:cNvSpPr txBox="1"/>
      </xdr:nvSpPr>
      <xdr:spPr>
        <a:xfrm>
          <a:off x="4686300" y="1607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1704</xdr:rowOff>
    </xdr:from>
    <xdr:to>
      <xdr:col>20</xdr:col>
      <xdr:colOff>38100</xdr:colOff>
      <xdr:row>96</xdr:row>
      <xdr:rowOff>103304</xdr:rowOff>
    </xdr:to>
    <xdr:sp macro="" textlink="">
      <xdr:nvSpPr>
        <xdr:cNvPr id="254" name="楕円 253"/>
        <xdr:cNvSpPr/>
      </xdr:nvSpPr>
      <xdr:spPr>
        <a:xfrm>
          <a:off x="3746500" y="164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119831</xdr:rowOff>
    </xdr:from>
    <xdr:ext cx="599010" cy="259045"/>
    <xdr:sp macro="" textlink="">
      <xdr:nvSpPr>
        <xdr:cNvPr id="255" name="テキスト ボックス 254"/>
        <xdr:cNvSpPr txBox="1"/>
      </xdr:nvSpPr>
      <xdr:spPr>
        <a:xfrm>
          <a:off x="3497795" y="1623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16083</xdr:rowOff>
    </xdr:from>
    <xdr:to>
      <xdr:col>15</xdr:col>
      <xdr:colOff>101600</xdr:colOff>
      <xdr:row>96</xdr:row>
      <xdr:rowOff>117683</xdr:rowOff>
    </xdr:to>
    <xdr:sp macro="" textlink="">
      <xdr:nvSpPr>
        <xdr:cNvPr id="256" name="楕円 255"/>
        <xdr:cNvSpPr/>
      </xdr:nvSpPr>
      <xdr:spPr>
        <a:xfrm>
          <a:off x="2857500" y="164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134210</xdr:rowOff>
    </xdr:from>
    <xdr:ext cx="599010" cy="259045"/>
    <xdr:sp macro="" textlink="">
      <xdr:nvSpPr>
        <xdr:cNvPr id="257" name="テキスト ボックス 256"/>
        <xdr:cNvSpPr txBox="1"/>
      </xdr:nvSpPr>
      <xdr:spPr>
        <a:xfrm>
          <a:off x="2608795" y="1625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47538</xdr:rowOff>
    </xdr:from>
    <xdr:to>
      <xdr:col>10</xdr:col>
      <xdr:colOff>165100</xdr:colOff>
      <xdr:row>96</xdr:row>
      <xdr:rowOff>149138</xdr:rowOff>
    </xdr:to>
    <xdr:sp macro="" textlink="">
      <xdr:nvSpPr>
        <xdr:cNvPr id="258" name="楕円 257"/>
        <xdr:cNvSpPr/>
      </xdr:nvSpPr>
      <xdr:spPr>
        <a:xfrm>
          <a:off x="1968500" y="165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165665</xdr:rowOff>
    </xdr:from>
    <xdr:ext cx="599010" cy="259045"/>
    <xdr:sp macro="" textlink="">
      <xdr:nvSpPr>
        <xdr:cNvPr id="259" name="テキスト ボックス 258"/>
        <xdr:cNvSpPr txBox="1"/>
      </xdr:nvSpPr>
      <xdr:spPr>
        <a:xfrm>
          <a:off x="1719795" y="1628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48118</xdr:rowOff>
    </xdr:from>
    <xdr:to>
      <xdr:col>6</xdr:col>
      <xdr:colOff>38100</xdr:colOff>
      <xdr:row>96</xdr:row>
      <xdr:rowOff>149718</xdr:rowOff>
    </xdr:to>
    <xdr:sp macro="" textlink="">
      <xdr:nvSpPr>
        <xdr:cNvPr id="260" name="楕円 259"/>
        <xdr:cNvSpPr/>
      </xdr:nvSpPr>
      <xdr:spPr>
        <a:xfrm>
          <a:off x="1079500" y="165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166245</xdr:rowOff>
    </xdr:from>
    <xdr:ext cx="599010" cy="259045"/>
    <xdr:sp macro="" textlink="">
      <xdr:nvSpPr>
        <xdr:cNvPr id="261" name="テキスト ボックス 260"/>
        <xdr:cNvSpPr txBox="1"/>
      </xdr:nvSpPr>
      <xdr:spPr>
        <a:xfrm>
          <a:off x="830795" y="1628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105563</xdr:rowOff>
    </xdr:from>
    <xdr:to>
      <xdr:col>55</xdr:col>
      <xdr:colOff>0</xdr:colOff>
      <xdr:row>36</xdr:row>
      <xdr:rowOff>139037</xdr:rowOff>
    </xdr:to>
    <xdr:cxnSp macro="">
      <xdr:nvCxnSpPr>
        <xdr:cNvPr id="290" name="直線コネクタ 289"/>
        <xdr:cNvCxnSpPr/>
      </xdr:nvCxnSpPr>
      <xdr:spPr>
        <a:xfrm>
          <a:off x="9639300" y="5934863"/>
          <a:ext cx="838200" cy="37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105563</xdr:rowOff>
    </xdr:from>
    <xdr:to>
      <xdr:col>50</xdr:col>
      <xdr:colOff>114300</xdr:colOff>
      <xdr:row>36</xdr:row>
      <xdr:rowOff>171297</xdr:rowOff>
    </xdr:to>
    <xdr:cxnSp macro="">
      <xdr:nvCxnSpPr>
        <xdr:cNvPr id="293" name="直線コネクタ 292"/>
        <xdr:cNvCxnSpPr/>
      </xdr:nvCxnSpPr>
      <xdr:spPr>
        <a:xfrm flipV="1">
          <a:off x="8750300" y="5934863"/>
          <a:ext cx="889000" cy="4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171297</xdr:rowOff>
    </xdr:from>
    <xdr:to>
      <xdr:col>45</xdr:col>
      <xdr:colOff>177800</xdr:colOff>
      <xdr:row>37</xdr:row>
      <xdr:rowOff>42324</xdr:rowOff>
    </xdr:to>
    <xdr:cxnSp macro="">
      <xdr:nvCxnSpPr>
        <xdr:cNvPr id="296" name="直線コネクタ 295"/>
        <xdr:cNvCxnSpPr/>
      </xdr:nvCxnSpPr>
      <xdr:spPr>
        <a:xfrm flipV="1">
          <a:off x="7861300" y="6343497"/>
          <a:ext cx="889000" cy="4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39348</xdr:rowOff>
    </xdr:from>
    <xdr:to>
      <xdr:col>41</xdr:col>
      <xdr:colOff>50800</xdr:colOff>
      <xdr:row>37</xdr:row>
      <xdr:rowOff>42324</xdr:rowOff>
    </xdr:to>
    <xdr:cxnSp macro="">
      <xdr:nvCxnSpPr>
        <xdr:cNvPr id="299" name="直線コネクタ 298"/>
        <xdr:cNvCxnSpPr/>
      </xdr:nvCxnSpPr>
      <xdr:spPr>
        <a:xfrm>
          <a:off x="6972300" y="6382998"/>
          <a:ext cx="889000" cy="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88237</xdr:rowOff>
    </xdr:from>
    <xdr:to>
      <xdr:col>55</xdr:col>
      <xdr:colOff>50800</xdr:colOff>
      <xdr:row>37</xdr:row>
      <xdr:rowOff>18387</xdr:rowOff>
    </xdr:to>
    <xdr:sp macro="" textlink="">
      <xdr:nvSpPr>
        <xdr:cNvPr id="309" name="楕円 308"/>
        <xdr:cNvSpPr/>
      </xdr:nvSpPr>
      <xdr:spPr>
        <a:xfrm>
          <a:off x="10426700" y="62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111114</xdr:rowOff>
    </xdr:from>
    <xdr:ext cx="599010" cy="259045"/>
    <xdr:sp macro="" textlink="">
      <xdr:nvSpPr>
        <xdr:cNvPr id="310" name="補助費等該当値テキスト"/>
        <xdr:cNvSpPr txBox="1"/>
      </xdr:nvSpPr>
      <xdr:spPr>
        <a:xfrm>
          <a:off x="10528300" y="611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54763</xdr:rowOff>
    </xdr:from>
    <xdr:to>
      <xdr:col>50</xdr:col>
      <xdr:colOff>165100</xdr:colOff>
      <xdr:row>34</xdr:row>
      <xdr:rowOff>156363</xdr:rowOff>
    </xdr:to>
    <xdr:sp macro="" textlink="">
      <xdr:nvSpPr>
        <xdr:cNvPr id="311" name="楕円 310"/>
        <xdr:cNvSpPr/>
      </xdr:nvSpPr>
      <xdr:spPr>
        <a:xfrm>
          <a:off x="9588500" y="58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1440</xdr:rowOff>
    </xdr:from>
    <xdr:ext cx="599010" cy="259045"/>
    <xdr:sp macro="" textlink="">
      <xdr:nvSpPr>
        <xdr:cNvPr id="312" name="テキスト ボックス 311"/>
        <xdr:cNvSpPr txBox="1"/>
      </xdr:nvSpPr>
      <xdr:spPr>
        <a:xfrm>
          <a:off x="9339795" y="565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120497</xdr:rowOff>
    </xdr:from>
    <xdr:to>
      <xdr:col>46</xdr:col>
      <xdr:colOff>38100</xdr:colOff>
      <xdr:row>37</xdr:row>
      <xdr:rowOff>50647</xdr:rowOff>
    </xdr:to>
    <xdr:sp macro="" textlink="">
      <xdr:nvSpPr>
        <xdr:cNvPr id="313" name="楕円 312"/>
        <xdr:cNvSpPr/>
      </xdr:nvSpPr>
      <xdr:spPr>
        <a:xfrm>
          <a:off x="8699500" y="62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67174</xdr:rowOff>
    </xdr:from>
    <xdr:ext cx="599010" cy="259045"/>
    <xdr:sp macro="" textlink="">
      <xdr:nvSpPr>
        <xdr:cNvPr id="314" name="テキスト ボックス 313"/>
        <xdr:cNvSpPr txBox="1"/>
      </xdr:nvSpPr>
      <xdr:spPr>
        <a:xfrm>
          <a:off x="8450795" y="60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162974</xdr:rowOff>
    </xdr:from>
    <xdr:to>
      <xdr:col>41</xdr:col>
      <xdr:colOff>101600</xdr:colOff>
      <xdr:row>37</xdr:row>
      <xdr:rowOff>93124</xdr:rowOff>
    </xdr:to>
    <xdr:sp macro="" textlink="">
      <xdr:nvSpPr>
        <xdr:cNvPr id="315" name="楕円 314"/>
        <xdr:cNvSpPr/>
      </xdr:nvSpPr>
      <xdr:spPr>
        <a:xfrm>
          <a:off x="7810500" y="63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109651</xdr:rowOff>
    </xdr:from>
    <xdr:ext cx="534377" cy="259045"/>
    <xdr:sp macro="" textlink="">
      <xdr:nvSpPr>
        <xdr:cNvPr id="316" name="テキスト ボックス 315"/>
        <xdr:cNvSpPr txBox="1"/>
      </xdr:nvSpPr>
      <xdr:spPr>
        <a:xfrm>
          <a:off x="7594111" y="61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159998</xdr:rowOff>
    </xdr:from>
    <xdr:to>
      <xdr:col>36</xdr:col>
      <xdr:colOff>165100</xdr:colOff>
      <xdr:row>37</xdr:row>
      <xdr:rowOff>90148</xdr:rowOff>
    </xdr:to>
    <xdr:sp macro="" textlink="">
      <xdr:nvSpPr>
        <xdr:cNvPr id="317" name="楕円 316"/>
        <xdr:cNvSpPr/>
      </xdr:nvSpPr>
      <xdr:spPr>
        <a:xfrm>
          <a:off x="6921500" y="63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106675</xdr:rowOff>
    </xdr:from>
    <xdr:ext cx="534377" cy="259045"/>
    <xdr:sp macro="" textlink="">
      <xdr:nvSpPr>
        <xdr:cNvPr id="318" name="テキスト ボックス 317"/>
        <xdr:cNvSpPr txBox="1"/>
      </xdr:nvSpPr>
      <xdr:spPr>
        <a:xfrm>
          <a:off x="6705111" y="61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100678</xdr:rowOff>
    </xdr:from>
    <xdr:to>
      <xdr:col>55</xdr:col>
      <xdr:colOff>0</xdr:colOff>
      <xdr:row>56</xdr:row>
      <xdr:rowOff>68907</xdr:rowOff>
    </xdr:to>
    <xdr:cxnSp macro="">
      <xdr:nvCxnSpPr>
        <xdr:cNvPr id="345" name="直線コネクタ 344"/>
        <xdr:cNvCxnSpPr/>
      </xdr:nvCxnSpPr>
      <xdr:spPr>
        <a:xfrm flipV="1">
          <a:off x="9639300" y="9530428"/>
          <a:ext cx="838200" cy="1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139096</xdr:rowOff>
    </xdr:from>
    <xdr:to>
      <xdr:col>50</xdr:col>
      <xdr:colOff>114300</xdr:colOff>
      <xdr:row>56</xdr:row>
      <xdr:rowOff>68907</xdr:rowOff>
    </xdr:to>
    <xdr:cxnSp macro="">
      <xdr:nvCxnSpPr>
        <xdr:cNvPr id="348" name="直線コネクタ 347"/>
        <xdr:cNvCxnSpPr/>
      </xdr:nvCxnSpPr>
      <xdr:spPr>
        <a:xfrm>
          <a:off x="8750300" y="9397396"/>
          <a:ext cx="889000" cy="2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139096</xdr:rowOff>
    </xdr:from>
    <xdr:to>
      <xdr:col>45</xdr:col>
      <xdr:colOff>177800</xdr:colOff>
      <xdr:row>56</xdr:row>
      <xdr:rowOff>38567</xdr:rowOff>
    </xdr:to>
    <xdr:cxnSp macro="">
      <xdr:nvCxnSpPr>
        <xdr:cNvPr id="351" name="直線コネクタ 350"/>
        <xdr:cNvCxnSpPr/>
      </xdr:nvCxnSpPr>
      <xdr:spPr>
        <a:xfrm flipV="1">
          <a:off x="7861300" y="9397396"/>
          <a:ext cx="889000" cy="2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38567</xdr:rowOff>
    </xdr:from>
    <xdr:to>
      <xdr:col>41</xdr:col>
      <xdr:colOff>50800</xdr:colOff>
      <xdr:row>57</xdr:row>
      <xdr:rowOff>22177</xdr:rowOff>
    </xdr:to>
    <xdr:cxnSp macro="">
      <xdr:nvCxnSpPr>
        <xdr:cNvPr id="354" name="直線コネクタ 353"/>
        <xdr:cNvCxnSpPr/>
      </xdr:nvCxnSpPr>
      <xdr:spPr>
        <a:xfrm flipV="1">
          <a:off x="6972300" y="9639767"/>
          <a:ext cx="889000" cy="1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49878</xdr:rowOff>
    </xdr:from>
    <xdr:to>
      <xdr:col>55</xdr:col>
      <xdr:colOff>50800</xdr:colOff>
      <xdr:row>55</xdr:row>
      <xdr:rowOff>151478</xdr:rowOff>
    </xdr:to>
    <xdr:sp macro="" textlink="">
      <xdr:nvSpPr>
        <xdr:cNvPr id="364" name="楕円 363"/>
        <xdr:cNvSpPr/>
      </xdr:nvSpPr>
      <xdr:spPr>
        <a:xfrm>
          <a:off x="10426700" y="94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72755</xdr:rowOff>
    </xdr:from>
    <xdr:ext cx="599010" cy="259045"/>
    <xdr:sp macro="" textlink="">
      <xdr:nvSpPr>
        <xdr:cNvPr id="365" name="普通建設事業費該当値テキスト"/>
        <xdr:cNvSpPr txBox="1"/>
      </xdr:nvSpPr>
      <xdr:spPr>
        <a:xfrm>
          <a:off x="10528300" y="933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18107</xdr:rowOff>
    </xdr:from>
    <xdr:to>
      <xdr:col>50</xdr:col>
      <xdr:colOff>165100</xdr:colOff>
      <xdr:row>56</xdr:row>
      <xdr:rowOff>119707</xdr:rowOff>
    </xdr:to>
    <xdr:sp macro="" textlink="">
      <xdr:nvSpPr>
        <xdr:cNvPr id="366" name="楕円 365"/>
        <xdr:cNvSpPr/>
      </xdr:nvSpPr>
      <xdr:spPr>
        <a:xfrm>
          <a:off x="9588500" y="96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110834</xdr:rowOff>
    </xdr:from>
    <xdr:ext cx="534377" cy="259045"/>
    <xdr:sp macro="" textlink="">
      <xdr:nvSpPr>
        <xdr:cNvPr id="367" name="テキスト ボックス 366"/>
        <xdr:cNvSpPr txBox="1"/>
      </xdr:nvSpPr>
      <xdr:spPr>
        <a:xfrm>
          <a:off x="9372111" y="97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88296</xdr:rowOff>
    </xdr:from>
    <xdr:to>
      <xdr:col>46</xdr:col>
      <xdr:colOff>38100</xdr:colOff>
      <xdr:row>55</xdr:row>
      <xdr:rowOff>18446</xdr:rowOff>
    </xdr:to>
    <xdr:sp macro="" textlink="">
      <xdr:nvSpPr>
        <xdr:cNvPr id="368" name="楕円 367"/>
        <xdr:cNvSpPr/>
      </xdr:nvSpPr>
      <xdr:spPr>
        <a:xfrm>
          <a:off x="8699500" y="9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34973</xdr:rowOff>
    </xdr:from>
    <xdr:ext cx="599010" cy="259045"/>
    <xdr:sp macro="" textlink="">
      <xdr:nvSpPr>
        <xdr:cNvPr id="369" name="テキスト ボックス 368"/>
        <xdr:cNvSpPr txBox="1"/>
      </xdr:nvSpPr>
      <xdr:spPr>
        <a:xfrm>
          <a:off x="8450795" y="91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159217</xdr:rowOff>
    </xdr:from>
    <xdr:to>
      <xdr:col>41</xdr:col>
      <xdr:colOff>101600</xdr:colOff>
      <xdr:row>56</xdr:row>
      <xdr:rowOff>89367</xdr:rowOff>
    </xdr:to>
    <xdr:sp macro="" textlink="">
      <xdr:nvSpPr>
        <xdr:cNvPr id="370" name="楕円 369"/>
        <xdr:cNvSpPr/>
      </xdr:nvSpPr>
      <xdr:spPr>
        <a:xfrm>
          <a:off x="7810500" y="9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105894</xdr:rowOff>
    </xdr:from>
    <xdr:ext cx="534377" cy="259045"/>
    <xdr:sp macro="" textlink="">
      <xdr:nvSpPr>
        <xdr:cNvPr id="371" name="テキスト ボックス 370"/>
        <xdr:cNvSpPr txBox="1"/>
      </xdr:nvSpPr>
      <xdr:spPr>
        <a:xfrm>
          <a:off x="7594111" y="93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142827</xdr:rowOff>
    </xdr:from>
    <xdr:to>
      <xdr:col>36</xdr:col>
      <xdr:colOff>165100</xdr:colOff>
      <xdr:row>57</xdr:row>
      <xdr:rowOff>72977</xdr:rowOff>
    </xdr:to>
    <xdr:sp macro="" textlink="">
      <xdr:nvSpPr>
        <xdr:cNvPr id="372" name="楕円 371"/>
        <xdr:cNvSpPr/>
      </xdr:nvSpPr>
      <xdr:spPr>
        <a:xfrm>
          <a:off x="6921500" y="97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64104</xdr:rowOff>
    </xdr:from>
    <xdr:ext cx="534377" cy="259045"/>
    <xdr:sp macro="" textlink="">
      <xdr:nvSpPr>
        <xdr:cNvPr id="373" name="テキスト ボックス 372"/>
        <xdr:cNvSpPr txBox="1"/>
      </xdr:nvSpPr>
      <xdr:spPr>
        <a:xfrm>
          <a:off x="6705111" y="98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73738</xdr:rowOff>
    </xdr:from>
    <xdr:to>
      <xdr:col>55</xdr:col>
      <xdr:colOff>0</xdr:colOff>
      <xdr:row>77</xdr:row>
      <xdr:rowOff>136230</xdr:rowOff>
    </xdr:to>
    <xdr:cxnSp macro="">
      <xdr:nvCxnSpPr>
        <xdr:cNvPr id="398" name="直線コネクタ 397"/>
        <xdr:cNvCxnSpPr/>
      </xdr:nvCxnSpPr>
      <xdr:spPr>
        <a:xfrm flipV="1">
          <a:off x="9639300" y="13275388"/>
          <a:ext cx="838200" cy="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156736</xdr:rowOff>
    </xdr:from>
    <xdr:to>
      <xdr:col>50</xdr:col>
      <xdr:colOff>114300</xdr:colOff>
      <xdr:row>77</xdr:row>
      <xdr:rowOff>136230</xdr:rowOff>
    </xdr:to>
    <xdr:cxnSp macro="">
      <xdr:nvCxnSpPr>
        <xdr:cNvPr id="401" name="直線コネクタ 400"/>
        <xdr:cNvCxnSpPr/>
      </xdr:nvCxnSpPr>
      <xdr:spPr>
        <a:xfrm>
          <a:off x="8750300" y="13186936"/>
          <a:ext cx="889000" cy="1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156736</xdr:rowOff>
    </xdr:from>
    <xdr:to>
      <xdr:col>45</xdr:col>
      <xdr:colOff>177800</xdr:colOff>
      <xdr:row>77</xdr:row>
      <xdr:rowOff>92923</xdr:rowOff>
    </xdr:to>
    <xdr:cxnSp macro="">
      <xdr:nvCxnSpPr>
        <xdr:cNvPr id="404" name="直線コネクタ 403"/>
        <xdr:cNvCxnSpPr/>
      </xdr:nvCxnSpPr>
      <xdr:spPr>
        <a:xfrm flipV="1">
          <a:off x="7861300" y="13186936"/>
          <a:ext cx="889000" cy="10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92923</xdr:rowOff>
    </xdr:from>
    <xdr:to>
      <xdr:col>41</xdr:col>
      <xdr:colOff>50800</xdr:colOff>
      <xdr:row>77</xdr:row>
      <xdr:rowOff>132420</xdr:rowOff>
    </xdr:to>
    <xdr:cxnSp macro="">
      <xdr:nvCxnSpPr>
        <xdr:cNvPr id="407" name="直線コネクタ 406"/>
        <xdr:cNvCxnSpPr/>
      </xdr:nvCxnSpPr>
      <xdr:spPr>
        <a:xfrm flipV="1">
          <a:off x="6972300" y="1329457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22938</xdr:rowOff>
    </xdr:from>
    <xdr:to>
      <xdr:col>55</xdr:col>
      <xdr:colOff>50800</xdr:colOff>
      <xdr:row>77</xdr:row>
      <xdr:rowOff>124538</xdr:rowOff>
    </xdr:to>
    <xdr:sp macro="" textlink="">
      <xdr:nvSpPr>
        <xdr:cNvPr id="417" name="楕円 416"/>
        <xdr:cNvSpPr/>
      </xdr:nvSpPr>
      <xdr:spPr>
        <a:xfrm>
          <a:off x="10426700" y="132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85430</xdr:rowOff>
    </xdr:from>
    <xdr:to>
      <xdr:col>50</xdr:col>
      <xdr:colOff>165100</xdr:colOff>
      <xdr:row>78</xdr:row>
      <xdr:rowOff>15580</xdr:rowOff>
    </xdr:to>
    <xdr:sp macro="" textlink="">
      <xdr:nvSpPr>
        <xdr:cNvPr id="419" name="楕円 418"/>
        <xdr:cNvSpPr/>
      </xdr:nvSpPr>
      <xdr:spPr>
        <a:xfrm>
          <a:off x="9588500" y="132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6707</xdr:rowOff>
    </xdr:from>
    <xdr:ext cx="534377" cy="259045"/>
    <xdr:sp macro="" textlink="">
      <xdr:nvSpPr>
        <xdr:cNvPr id="420" name="テキスト ボックス 419"/>
        <xdr:cNvSpPr txBox="1"/>
      </xdr:nvSpPr>
      <xdr:spPr>
        <a:xfrm>
          <a:off x="9372111" y="133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105936</xdr:rowOff>
    </xdr:from>
    <xdr:to>
      <xdr:col>46</xdr:col>
      <xdr:colOff>38100</xdr:colOff>
      <xdr:row>77</xdr:row>
      <xdr:rowOff>36086</xdr:rowOff>
    </xdr:to>
    <xdr:sp macro="" textlink="">
      <xdr:nvSpPr>
        <xdr:cNvPr id="421" name="楕円 420"/>
        <xdr:cNvSpPr/>
      </xdr:nvSpPr>
      <xdr:spPr>
        <a:xfrm>
          <a:off x="8699500" y="131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52613</xdr:rowOff>
    </xdr:from>
    <xdr:ext cx="534377" cy="259045"/>
    <xdr:sp macro="" textlink="">
      <xdr:nvSpPr>
        <xdr:cNvPr id="422" name="テキスト ボックス 421"/>
        <xdr:cNvSpPr txBox="1"/>
      </xdr:nvSpPr>
      <xdr:spPr>
        <a:xfrm>
          <a:off x="8483111" y="129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42123</xdr:rowOff>
    </xdr:from>
    <xdr:to>
      <xdr:col>41</xdr:col>
      <xdr:colOff>101600</xdr:colOff>
      <xdr:row>77</xdr:row>
      <xdr:rowOff>143723</xdr:rowOff>
    </xdr:to>
    <xdr:sp macro="" textlink="">
      <xdr:nvSpPr>
        <xdr:cNvPr id="423" name="楕円 422"/>
        <xdr:cNvSpPr/>
      </xdr:nvSpPr>
      <xdr:spPr>
        <a:xfrm>
          <a:off x="7810500" y="132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134850</xdr:rowOff>
    </xdr:from>
    <xdr:ext cx="534377" cy="259045"/>
    <xdr:sp macro="" textlink="">
      <xdr:nvSpPr>
        <xdr:cNvPr id="424" name="テキスト ボックス 423"/>
        <xdr:cNvSpPr txBox="1"/>
      </xdr:nvSpPr>
      <xdr:spPr>
        <a:xfrm>
          <a:off x="7594111" y="133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81620</xdr:rowOff>
    </xdr:from>
    <xdr:to>
      <xdr:col>36</xdr:col>
      <xdr:colOff>165100</xdr:colOff>
      <xdr:row>78</xdr:row>
      <xdr:rowOff>11770</xdr:rowOff>
    </xdr:to>
    <xdr:sp macro="" textlink="">
      <xdr:nvSpPr>
        <xdr:cNvPr id="425" name="楕円 424"/>
        <xdr:cNvSpPr/>
      </xdr:nvSpPr>
      <xdr:spPr>
        <a:xfrm>
          <a:off x="6921500" y="132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2897</xdr:rowOff>
    </xdr:from>
    <xdr:ext cx="534377" cy="259045"/>
    <xdr:sp macro="" textlink="">
      <xdr:nvSpPr>
        <xdr:cNvPr id="426" name="テキスト ボックス 425"/>
        <xdr:cNvSpPr txBox="1"/>
      </xdr:nvSpPr>
      <xdr:spPr>
        <a:xfrm>
          <a:off x="6705111" y="133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56586</xdr:rowOff>
    </xdr:from>
    <xdr:to>
      <xdr:col>55</xdr:col>
      <xdr:colOff>0</xdr:colOff>
      <xdr:row>96</xdr:row>
      <xdr:rowOff>148794</xdr:rowOff>
    </xdr:to>
    <xdr:cxnSp macro="">
      <xdr:nvCxnSpPr>
        <xdr:cNvPr id="453" name="直線コネクタ 452"/>
        <xdr:cNvCxnSpPr/>
      </xdr:nvCxnSpPr>
      <xdr:spPr>
        <a:xfrm flipV="1">
          <a:off x="9639300" y="16515786"/>
          <a:ext cx="838200" cy="9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23205</xdr:rowOff>
    </xdr:from>
    <xdr:to>
      <xdr:col>50</xdr:col>
      <xdr:colOff>114300</xdr:colOff>
      <xdr:row>96</xdr:row>
      <xdr:rowOff>148794</xdr:rowOff>
    </xdr:to>
    <xdr:cxnSp macro="">
      <xdr:nvCxnSpPr>
        <xdr:cNvPr id="456" name="直線コネクタ 455"/>
        <xdr:cNvCxnSpPr/>
      </xdr:nvCxnSpPr>
      <xdr:spPr>
        <a:xfrm>
          <a:off x="8750300" y="16482405"/>
          <a:ext cx="889000" cy="12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23205</xdr:rowOff>
    </xdr:from>
    <xdr:to>
      <xdr:col>45</xdr:col>
      <xdr:colOff>177800</xdr:colOff>
      <xdr:row>96</xdr:row>
      <xdr:rowOff>143244</xdr:rowOff>
    </xdr:to>
    <xdr:cxnSp macro="">
      <xdr:nvCxnSpPr>
        <xdr:cNvPr id="459" name="直線コネクタ 458"/>
        <xdr:cNvCxnSpPr/>
      </xdr:nvCxnSpPr>
      <xdr:spPr>
        <a:xfrm flipV="1">
          <a:off x="7861300" y="16482405"/>
          <a:ext cx="889000" cy="1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143244</xdr:rowOff>
    </xdr:from>
    <xdr:to>
      <xdr:col>41</xdr:col>
      <xdr:colOff>50800</xdr:colOff>
      <xdr:row>97</xdr:row>
      <xdr:rowOff>84987</xdr:rowOff>
    </xdr:to>
    <xdr:cxnSp macro="">
      <xdr:nvCxnSpPr>
        <xdr:cNvPr id="462" name="直線コネクタ 461"/>
        <xdr:cNvCxnSpPr/>
      </xdr:nvCxnSpPr>
      <xdr:spPr>
        <a:xfrm flipV="1">
          <a:off x="6972300" y="16602444"/>
          <a:ext cx="8890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5786</xdr:rowOff>
    </xdr:from>
    <xdr:to>
      <xdr:col>55</xdr:col>
      <xdr:colOff>50800</xdr:colOff>
      <xdr:row>96</xdr:row>
      <xdr:rowOff>107386</xdr:rowOff>
    </xdr:to>
    <xdr:sp macro="" textlink="">
      <xdr:nvSpPr>
        <xdr:cNvPr id="472" name="楕円 471"/>
        <xdr:cNvSpPr/>
      </xdr:nvSpPr>
      <xdr:spPr>
        <a:xfrm>
          <a:off x="10426700" y="164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28663</xdr:rowOff>
    </xdr:from>
    <xdr:ext cx="534377" cy="259045"/>
    <xdr:sp macro="" textlink="">
      <xdr:nvSpPr>
        <xdr:cNvPr id="473" name="普通建設事業費 （ うち更新整備　）該当値テキスト"/>
        <xdr:cNvSpPr txBox="1"/>
      </xdr:nvSpPr>
      <xdr:spPr>
        <a:xfrm>
          <a:off x="10528300" y="163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97994</xdr:rowOff>
    </xdr:from>
    <xdr:to>
      <xdr:col>50</xdr:col>
      <xdr:colOff>165100</xdr:colOff>
      <xdr:row>97</xdr:row>
      <xdr:rowOff>28144</xdr:rowOff>
    </xdr:to>
    <xdr:sp macro="" textlink="">
      <xdr:nvSpPr>
        <xdr:cNvPr id="474" name="楕円 473"/>
        <xdr:cNvSpPr/>
      </xdr:nvSpPr>
      <xdr:spPr>
        <a:xfrm>
          <a:off x="9588500" y="165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44671</xdr:rowOff>
    </xdr:from>
    <xdr:ext cx="534377" cy="259045"/>
    <xdr:sp macro="" textlink="">
      <xdr:nvSpPr>
        <xdr:cNvPr id="475" name="テキスト ボックス 474"/>
        <xdr:cNvSpPr txBox="1"/>
      </xdr:nvSpPr>
      <xdr:spPr>
        <a:xfrm>
          <a:off x="9372111" y="16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143855</xdr:rowOff>
    </xdr:from>
    <xdr:to>
      <xdr:col>46</xdr:col>
      <xdr:colOff>38100</xdr:colOff>
      <xdr:row>96</xdr:row>
      <xdr:rowOff>74005</xdr:rowOff>
    </xdr:to>
    <xdr:sp macro="" textlink="">
      <xdr:nvSpPr>
        <xdr:cNvPr id="476" name="楕円 475"/>
        <xdr:cNvSpPr/>
      </xdr:nvSpPr>
      <xdr:spPr>
        <a:xfrm>
          <a:off x="8699500" y="164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90532</xdr:rowOff>
    </xdr:from>
    <xdr:ext cx="599010" cy="259045"/>
    <xdr:sp macro="" textlink="">
      <xdr:nvSpPr>
        <xdr:cNvPr id="477" name="テキスト ボックス 476"/>
        <xdr:cNvSpPr txBox="1"/>
      </xdr:nvSpPr>
      <xdr:spPr>
        <a:xfrm>
          <a:off x="8450795" y="1620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92444</xdr:rowOff>
    </xdr:from>
    <xdr:to>
      <xdr:col>41</xdr:col>
      <xdr:colOff>101600</xdr:colOff>
      <xdr:row>97</xdr:row>
      <xdr:rowOff>22594</xdr:rowOff>
    </xdr:to>
    <xdr:sp macro="" textlink="">
      <xdr:nvSpPr>
        <xdr:cNvPr id="478" name="楕円 477"/>
        <xdr:cNvSpPr/>
      </xdr:nvSpPr>
      <xdr:spPr>
        <a:xfrm>
          <a:off x="7810500" y="165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39121</xdr:rowOff>
    </xdr:from>
    <xdr:ext cx="534377" cy="259045"/>
    <xdr:sp macro="" textlink="">
      <xdr:nvSpPr>
        <xdr:cNvPr id="479" name="テキスト ボックス 478"/>
        <xdr:cNvSpPr txBox="1"/>
      </xdr:nvSpPr>
      <xdr:spPr>
        <a:xfrm>
          <a:off x="7594111" y="163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34187</xdr:rowOff>
    </xdr:from>
    <xdr:to>
      <xdr:col>36</xdr:col>
      <xdr:colOff>165100</xdr:colOff>
      <xdr:row>97</xdr:row>
      <xdr:rowOff>135787</xdr:rowOff>
    </xdr:to>
    <xdr:sp macro="" textlink="">
      <xdr:nvSpPr>
        <xdr:cNvPr id="480" name="楕円 479"/>
        <xdr:cNvSpPr/>
      </xdr:nvSpPr>
      <xdr:spPr>
        <a:xfrm>
          <a:off x="6921500" y="166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152314</xdr:rowOff>
    </xdr:from>
    <xdr:ext cx="534377" cy="259045"/>
    <xdr:sp macro="" textlink="">
      <xdr:nvSpPr>
        <xdr:cNvPr id="481" name="テキスト ボックス 480"/>
        <xdr:cNvSpPr txBox="1"/>
      </xdr:nvSpPr>
      <xdr:spPr>
        <a:xfrm>
          <a:off x="6705111" y="1644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121143</xdr:rowOff>
    </xdr:from>
    <xdr:to>
      <xdr:col>85</xdr:col>
      <xdr:colOff>127000</xdr:colOff>
      <xdr:row>37</xdr:row>
      <xdr:rowOff>127344</xdr:rowOff>
    </xdr:to>
    <xdr:cxnSp macro="">
      <xdr:nvCxnSpPr>
        <xdr:cNvPr id="506" name="直線コネクタ 505"/>
        <xdr:cNvCxnSpPr/>
      </xdr:nvCxnSpPr>
      <xdr:spPr>
        <a:xfrm flipV="1">
          <a:off x="15481300" y="6464793"/>
          <a:ext cx="8382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127344</xdr:rowOff>
    </xdr:from>
    <xdr:to>
      <xdr:col>81</xdr:col>
      <xdr:colOff>50800</xdr:colOff>
      <xdr:row>37</xdr:row>
      <xdr:rowOff>167252</xdr:rowOff>
    </xdr:to>
    <xdr:cxnSp macro="">
      <xdr:nvCxnSpPr>
        <xdr:cNvPr id="509" name="直線コネクタ 508"/>
        <xdr:cNvCxnSpPr/>
      </xdr:nvCxnSpPr>
      <xdr:spPr>
        <a:xfrm flipV="1">
          <a:off x="14592300" y="6470994"/>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159508</xdr:rowOff>
    </xdr:from>
    <xdr:to>
      <xdr:col>76</xdr:col>
      <xdr:colOff>114300</xdr:colOff>
      <xdr:row>37</xdr:row>
      <xdr:rowOff>167252</xdr:rowOff>
    </xdr:to>
    <xdr:cxnSp macro="">
      <xdr:nvCxnSpPr>
        <xdr:cNvPr id="512" name="直線コネクタ 511"/>
        <xdr:cNvCxnSpPr/>
      </xdr:nvCxnSpPr>
      <xdr:spPr>
        <a:xfrm>
          <a:off x="13703300" y="6503158"/>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159508</xdr:rowOff>
    </xdr:from>
    <xdr:to>
      <xdr:col>71</xdr:col>
      <xdr:colOff>177800</xdr:colOff>
      <xdr:row>38</xdr:row>
      <xdr:rowOff>3718</xdr:rowOff>
    </xdr:to>
    <xdr:cxnSp macro="">
      <xdr:nvCxnSpPr>
        <xdr:cNvPr id="515" name="直線コネクタ 514"/>
        <xdr:cNvCxnSpPr/>
      </xdr:nvCxnSpPr>
      <xdr:spPr>
        <a:xfrm flipV="1">
          <a:off x="12814300" y="650315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70343</xdr:rowOff>
    </xdr:from>
    <xdr:to>
      <xdr:col>85</xdr:col>
      <xdr:colOff>177800</xdr:colOff>
      <xdr:row>38</xdr:row>
      <xdr:rowOff>493</xdr:rowOff>
    </xdr:to>
    <xdr:sp macro="" textlink="">
      <xdr:nvSpPr>
        <xdr:cNvPr id="525" name="楕円 524"/>
        <xdr:cNvSpPr/>
      </xdr:nvSpPr>
      <xdr:spPr>
        <a:xfrm>
          <a:off x="16268700" y="641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29720</xdr:rowOff>
    </xdr:from>
    <xdr:ext cx="534377" cy="259045"/>
    <xdr:sp macro="" textlink="">
      <xdr:nvSpPr>
        <xdr:cNvPr id="526" name="災害復旧事業費該当値テキスト"/>
        <xdr:cNvSpPr txBox="1"/>
      </xdr:nvSpPr>
      <xdr:spPr>
        <a:xfrm>
          <a:off x="16370300" y="620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76544</xdr:rowOff>
    </xdr:from>
    <xdr:to>
      <xdr:col>81</xdr:col>
      <xdr:colOff>101600</xdr:colOff>
      <xdr:row>38</xdr:row>
      <xdr:rowOff>6694</xdr:rowOff>
    </xdr:to>
    <xdr:sp macro="" textlink="">
      <xdr:nvSpPr>
        <xdr:cNvPr id="527" name="楕円 526"/>
        <xdr:cNvSpPr/>
      </xdr:nvSpPr>
      <xdr:spPr>
        <a:xfrm>
          <a:off x="15430500" y="64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23221</xdr:rowOff>
    </xdr:from>
    <xdr:ext cx="534377" cy="259045"/>
    <xdr:sp macro="" textlink="">
      <xdr:nvSpPr>
        <xdr:cNvPr id="528" name="テキスト ボックス 527"/>
        <xdr:cNvSpPr txBox="1"/>
      </xdr:nvSpPr>
      <xdr:spPr>
        <a:xfrm>
          <a:off x="15214111" y="619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116452</xdr:rowOff>
    </xdr:from>
    <xdr:to>
      <xdr:col>76</xdr:col>
      <xdr:colOff>165100</xdr:colOff>
      <xdr:row>38</xdr:row>
      <xdr:rowOff>46602</xdr:rowOff>
    </xdr:to>
    <xdr:sp macro="" textlink="">
      <xdr:nvSpPr>
        <xdr:cNvPr id="529" name="楕円 528"/>
        <xdr:cNvSpPr/>
      </xdr:nvSpPr>
      <xdr:spPr>
        <a:xfrm>
          <a:off x="14541500" y="64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37729</xdr:rowOff>
    </xdr:from>
    <xdr:ext cx="469744" cy="259045"/>
    <xdr:sp macro="" textlink="">
      <xdr:nvSpPr>
        <xdr:cNvPr id="530" name="テキスト ボックス 529"/>
        <xdr:cNvSpPr txBox="1"/>
      </xdr:nvSpPr>
      <xdr:spPr>
        <a:xfrm>
          <a:off x="14357428" y="65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108708</xdr:rowOff>
    </xdr:from>
    <xdr:to>
      <xdr:col>72</xdr:col>
      <xdr:colOff>38100</xdr:colOff>
      <xdr:row>38</xdr:row>
      <xdr:rowOff>38858</xdr:rowOff>
    </xdr:to>
    <xdr:sp macro="" textlink="">
      <xdr:nvSpPr>
        <xdr:cNvPr id="531" name="楕円 530"/>
        <xdr:cNvSpPr/>
      </xdr:nvSpPr>
      <xdr:spPr>
        <a:xfrm>
          <a:off x="13652500" y="645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29985</xdr:rowOff>
    </xdr:from>
    <xdr:ext cx="469744" cy="259045"/>
    <xdr:sp macro="" textlink="">
      <xdr:nvSpPr>
        <xdr:cNvPr id="532" name="テキスト ボックス 531"/>
        <xdr:cNvSpPr txBox="1"/>
      </xdr:nvSpPr>
      <xdr:spPr>
        <a:xfrm>
          <a:off x="13468428" y="654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124367</xdr:rowOff>
    </xdr:from>
    <xdr:to>
      <xdr:col>67</xdr:col>
      <xdr:colOff>101600</xdr:colOff>
      <xdr:row>38</xdr:row>
      <xdr:rowOff>54518</xdr:rowOff>
    </xdr:to>
    <xdr:sp macro="" textlink="">
      <xdr:nvSpPr>
        <xdr:cNvPr id="533" name="楕円 532"/>
        <xdr:cNvSpPr/>
      </xdr:nvSpPr>
      <xdr:spPr>
        <a:xfrm>
          <a:off x="12763500" y="646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45645</xdr:rowOff>
    </xdr:from>
    <xdr:ext cx="469744" cy="259045"/>
    <xdr:sp macro="" textlink="">
      <xdr:nvSpPr>
        <xdr:cNvPr id="534" name="テキスト ボックス 533"/>
        <xdr:cNvSpPr txBox="1"/>
      </xdr:nvSpPr>
      <xdr:spPr>
        <a:xfrm>
          <a:off x="12579428" y="656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133900</xdr:rowOff>
    </xdr:from>
    <xdr:to>
      <xdr:col>85</xdr:col>
      <xdr:colOff>127000</xdr:colOff>
      <xdr:row>77</xdr:row>
      <xdr:rowOff>159589</xdr:rowOff>
    </xdr:to>
    <xdr:cxnSp macro="">
      <xdr:nvCxnSpPr>
        <xdr:cNvPr id="616" name="直線コネクタ 615"/>
        <xdr:cNvCxnSpPr/>
      </xdr:nvCxnSpPr>
      <xdr:spPr>
        <a:xfrm flipV="1">
          <a:off x="15481300" y="13335550"/>
          <a:ext cx="8382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159589</xdr:rowOff>
    </xdr:from>
    <xdr:to>
      <xdr:col>81</xdr:col>
      <xdr:colOff>50800</xdr:colOff>
      <xdr:row>77</xdr:row>
      <xdr:rowOff>162458</xdr:rowOff>
    </xdr:to>
    <xdr:cxnSp macro="">
      <xdr:nvCxnSpPr>
        <xdr:cNvPr id="619" name="直線コネクタ 618"/>
        <xdr:cNvCxnSpPr/>
      </xdr:nvCxnSpPr>
      <xdr:spPr>
        <a:xfrm flipV="1">
          <a:off x="14592300" y="1336123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139736</xdr:rowOff>
    </xdr:from>
    <xdr:to>
      <xdr:col>76</xdr:col>
      <xdr:colOff>114300</xdr:colOff>
      <xdr:row>77</xdr:row>
      <xdr:rowOff>162458</xdr:rowOff>
    </xdr:to>
    <xdr:cxnSp macro="">
      <xdr:nvCxnSpPr>
        <xdr:cNvPr id="622" name="直線コネクタ 621"/>
        <xdr:cNvCxnSpPr/>
      </xdr:nvCxnSpPr>
      <xdr:spPr>
        <a:xfrm>
          <a:off x="13703300" y="13341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139736</xdr:rowOff>
    </xdr:from>
    <xdr:to>
      <xdr:col>71</xdr:col>
      <xdr:colOff>177800</xdr:colOff>
      <xdr:row>77</xdr:row>
      <xdr:rowOff>150366</xdr:rowOff>
    </xdr:to>
    <xdr:cxnSp macro="">
      <xdr:nvCxnSpPr>
        <xdr:cNvPr id="625" name="直線コネクタ 624"/>
        <xdr:cNvCxnSpPr/>
      </xdr:nvCxnSpPr>
      <xdr:spPr>
        <a:xfrm flipV="1">
          <a:off x="12814300" y="13341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83100</xdr:rowOff>
    </xdr:from>
    <xdr:to>
      <xdr:col>85</xdr:col>
      <xdr:colOff>177800</xdr:colOff>
      <xdr:row>78</xdr:row>
      <xdr:rowOff>13250</xdr:rowOff>
    </xdr:to>
    <xdr:sp macro="" textlink="">
      <xdr:nvSpPr>
        <xdr:cNvPr id="635" name="楕円 634"/>
        <xdr:cNvSpPr/>
      </xdr:nvSpPr>
      <xdr:spPr>
        <a:xfrm>
          <a:off x="16268700" y="132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105977</xdr:rowOff>
    </xdr:from>
    <xdr:ext cx="534377" cy="259045"/>
    <xdr:sp macro="" textlink="">
      <xdr:nvSpPr>
        <xdr:cNvPr id="636" name="公債費該当値テキスト"/>
        <xdr:cNvSpPr txBox="1"/>
      </xdr:nvSpPr>
      <xdr:spPr>
        <a:xfrm>
          <a:off x="16370300" y="1313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108789</xdr:rowOff>
    </xdr:from>
    <xdr:to>
      <xdr:col>81</xdr:col>
      <xdr:colOff>101600</xdr:colOff>
      <xdr:row>78</xdr:row>
      <xdr:rowOff>38939</xdr:rowOff>
    </xdr:to>
    <xdr:sp macro="" textlink="">
      <xdr:nvSpPr>
        <xdr:cNvPr id="637" name="楕円 636"/>
        <xdr:cNvSpPr/>
      </xdr:nvSpPr>
      <xdr:spPr>
        <a:xfrm>
          <a:off x="15430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55466</xdr:rowOff>
    </xdr:from>
    <xdr:ext cx="534377" cy="259045"/>
    <xdr:sp macro="" textlink="">
      <xdr:nvSpPr>
        <xdr:cNvPr id="638" name="テキスト ボックス 637"/>
        <xdr:cNvSpPr txBox="1"/>
      </xdr:nvSpPr>
      <xdr:spPr>
        <a:xfrm>
          <a:off x="15214111" y="130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111658</xdr:rowOff>
    </xdr:from>
    <xdr:to>
      <xdr:col>76</xdr:col>
      <xdr:colOff>165100</xdr:colOff>
      <xdr:row>78</xdr:row>
      <xdr:rowOff>41808</xdr:rowOff>
    </xdr:to>
    <xdr:sp macro="" textlink="">
      <xdr:nvSpPr>
        <xdr:cNvPr id="639" name="楕円 638"/>
        <xdr:cNvSpPr/>
      </xdr:nvSpPr>
      <xdr:spPr>
        <a:xfrm>
          <a:off x="14541500" y="13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58335</xdr:rowOff>
    </xdr:from>
    <xdr:ext cx="534377" cy="259045"/>
    <xdr:sp macro="" textlink="">
      <xdr:nvSpPr>
        <xdr:cNvPr id="640" name="テキスト ボックス 639"/>
        <xdr:cNvSpPr txBox="1"/>
      </xdr:nvSpPr>
      <xdr:spPr>
        <a:xfrm>
          <a:off x="14325111" y="13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88936</xdr:rowOff>
    </xdr:from>
    <xdr:to>
      <xdr:col>72</xdr:col>
      <xdr:colOff>38100</xdr:colOff>
      <xdr:row>78</xdr:row>
      <xdr:rowOff>19086</xdr:rowOff>
    </xdr:to>
    <xdr:sp macro="" textlink="">
      <xdr:nvSpPr>
        <xdr:cNvPr id="641" name="楕円 640"/>
        <xdr:cNvSpPr/>
      </xdr:nvSpPr>
      <xdr:spPr>
        <a:xfrm>
          <a:off x="13652500" y="132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35613</xdr:rowOff>
    </xdr:from>
    <xdr:ext cx="534377" cy="259045"/>
    <xdr:sp macro="" textlink="">
      <xdr:nvSpPr>
        <xdr:cNvPr id="642" name="テキスト ボックス 641"/>
        <xdr:cNvSpPr txBox="1"/>
      </xdr:nvSpPr>
      <xdr:spPr>
        <a:xfrm>
          <a:off x="13436111" y="130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99566</xdr:rowOff>
    </xdr:from>
    <xdr:to>
      <xdr:col>67</xdr:col>
      <xdr:colOff>101600</xdr:colOff>
      <xdr:row>78</xdr:row>
      <xdr:rowOff>29716</xdr:rowOff>
    </xdr:to>
    <xdr:sp macro="" textlink="">
      <xdr:nvSpPr>
        <xdr:cNvPr id="643" name="楕円 642"/>
        <xdr:cNvSpPr/>
      </xdr:nvSpPr>
      <xdr:spPr>
        <a:xfrm>
          <a:off x="12763500" y="133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46243</xdr:rowOff>
    </xdr:from>
    <xdr:ext cx="534377" cy="259045"/>
    <xdr:sp macro="" textlink="">
      <xdr:nvSpPr>
        <xdr:cNvPr id="644" name="テキスト ボックス 643"/>
        <xdr:cNvSpPr txBox="1"/>
      </xdr:nvSpPr>
      <xdr:spPr>
        <a:xfrm>
          <a:off x="12547111" y="130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157243</xdr:rowOff>
    </xdr:from>
    <xdr:to>
      <xdr:col>85</xdr:col>
      <xdr:colOff>127000</xdr:colOff>
      <xdr:row>98</xdr:row>
      <xdr:rowOff>51620</xdr:rowOff>
    </xdr:to>
    <xdr:cxnSp macro="">
      <xdr:nvCxnSpPr>
        <xdr:cNvPr id="671" name="直線コネクタ 670"/>
        <xdr:cNvCxnSpPr/>
      </xdr:nvCxnSpPr>
      <xdr:spPr>
        <a:xfrm flipV="1">
          <a:off x="15481300" y="16787893"/>
          <a:ext cx="8382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124222</xdr:rowOff>
    </xdr:from>
    <xdr:to>
      <xdr:col>81</xdr:col>
      <xdr:colOff>50800</xdr:colOff>
      <xdr:row>98</xdr:row>
      <xdr:rowOff>51620</xdr:rowOff>
    </xdr:to>
    <xdr:cxnSp macro="">
      <xdr:nvCxnSpPr>
        <xdr:cNvPr id="674" name="直線コネクタ 673"/>
        <xdr:cNvCxnSpPr/>
      </xdr:nvCxnSpPr>
      <xdr:spPr>
        <a:xfrm>
          <a:off x="14592300" y="16754872"/>
          <a:ext cx="889000" cy="9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124222</xdr:rowOff>
    </xdr:from>
    <xdr:to>
      <xdr:col>76</xdr:col>
      <xdr:colOff>114300</xdr:colOff>
      <xdr:row>98</xdr:row>
      <xdr:rowOff>63960</xdr:rowOff>
    </xdr:to>
    <xdr:cxnSp macro="">
      <xdr:nvCxnSpPr>
        <xdr:cNvPr id="677" name="直線コネクタ 676"/>
        <xdr:cNvCxnSpPr/>
      </xdr:nvCxnSpPr>
      <xdr:spPr>
        <a:xfrm flipV="1">
          <a:off x="13703300" y="16754872"/>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63960</xdr:rowOff>
    </xdr:from>
    <xdr:to>
      <xdr:col>71</xdr:col>
      <xdr:colOff>177800</xdr:colOff>
      <xdr:row>98</xdr:row>
      <xdr:rowOff>68490</xdr:rowOff>
    </xdr:to>
    <xdr:cxnSp macro="">
      <xdr:nvCxnSpPr>
        <xdr:cNvPr id="680" name="直線コネクタ 679"/>
        <xdr:cNvCxnSpPr/>
      </xdr:nvCxnSpPr>
      <xdr:spPr>
        <a:xfrm flipV="1">
          <a:off x="12814300" y="16866060"/>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106443</xdr:rowOff>
    </xdr:from>
    <xdr:to>
      <xdr:col>85</xdr:col>
      <xdr:colOff>177800</xdr:colOff>
      <xdr:row>98</xdr:row>
      <xdr:rowOff>36593</xdr:rowOff>
    </xdr:to>
    <xdr:sp macro="" textlink="">
      <xdr:nvSpPr>
        <xdr:cNvPr id="690" name="楕円 689"/>
        <xdr:cNvSpPr/>
      </xdr:nvSpPr>
      <xdr:spPr>
        <a:xfrm>
          <a:off x="16268700" y="167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129320</xdr:rowOff>
    </xdr:from>
    <xdr:ext cx="534377" cy="259045"/>
    <xdr:sp macro="" textlink="">
      <xdr:nvSpPr>
        <xdr:cNvPr id="691" name="積立金該当値テキスト"/>
        <xdr:cNvSpPr txBox="1"/>
      </xdr:nvSpPr>
      <xdr:spPr>
        <a:xfrm>
          <a:off x="16370300" y="165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820</xdr:rowOff>
    </xdr:from>
    <xdr:to>
      <xdr:col>81</xdr:col>
      <xdr:colOff>101600</xdr:colOff>
      <xdr:row>98</xdr:row>
      <xdr:rowOff>102420</xdr:rowOff>
    </xdr:to>
    <xdr:sp macro="" textlink="">
      <xdr:nvSpPr>
        <xdr:cNvPr id="692" name="楕円 691"/>
        <xdr:cNvSpPr/>
      </xdr:nvSpPr>
      <xdr:spPr>
        <a:xfrm>
          <a:off x="154305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118947</xdr:rowOff>
    </xdr:from>
    <xdr:ext cx="534377" cy="259045"/>
    <xdr:sp macro="" textlink="">
      <xdr:nvSpPr>
        <xdr:cNvPr id="693" name="テキスト ボックス 692"/>
        <xdr:cNvSpPr txBox="1"/>
      </xdr:nvSpPr>
      <xdr:spPr>
        <a:xfrm>
          <a:off x="15214111" y="165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73422</xdr:rowOff>
    </xdr:from>
    <xdr:to>
      <xdr:col>76</xdr:col>
      <xdr:colOff>165100</xdr:colOff>
      <xdr:row>98</xdr:row>
      <xdr:rowOff>3572</xdr:rowOff>
    </xdr:to>
    <xdr:sp macro="" textlink="">
      <xdr:nvSpPr>
        <xdr:cNvPr id="694" name="楕円 693"/>
        <xdr:cNvSpPr/>
      </xdr:nvSpPr>
      <xdr:spPr>
        <a:xfrm>
          <a:off x="14541500" y="167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20099</xdr:rowOff>
    </xdr:from>
    <xdr:ext cx="534377" cy="259045"/>
    <xdr:sp macro="" textlink="">
      <xdr:nvSpPr>
        <xdr:cNvPr id="695" name="テキスト ボックス 694"/>
        <xdr:cNvSpPr txBox="1"/>
      </xdr:nvSpPr>
      <xdr:spPr>
        <a:xfrm>
          <a:off x="14325111" y="164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13160</xdr:rowOff>
    </xdr:from>
    <xdr:to>
      <xdr:col>72</xdr:col>
      <xdr:colOff>38100</xdr:colOff>
      <xdr:row>98</xdr:row>
      <xdr:rowOff>114760</xdr:rowOff>
    </xdr:to>
    <xdr:sp macro="" textlink="">
      <xdr:nvSpPr>
        <xdr:cNvPr id="696" name="楕円 695"/>
        <xdr:cNvSpPr/>
      </xdr:nvSpPr>
      <xdr:spPr>
        <a:xfrm>
          <a:off x="13652500" y="168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131287</xdr:rowOff>
    </xdr:from>
    <xdr:ext cx="534377" cy="259045"/>
    <xdr:sp macro="" textlink="">
      <xdr:nvSpPr>
        <xdr:cNvPr id="697" name="テキスト ボックス 696"/>
        <xdr:cNvSpPr txBox="1"/>
      </xdr:nvSpPr>
      <xdr:spPr>
        <a:xfrm>
          <a:off x="13436111" y="165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17690</xdr:rowOff>
    </xdr:from>
    <xdr:to>
      <xdr:col>67</xdr:col>
      <xdr:colOff>101600</xdr:colOff>
      <xdr:row>98</xdr:row>
      <xdr:rowOff>119290</xdr:rowOff>
    </xdr:to>
    <xdr:sp macro="" textlink="">
      <xdr:nvSpPr>
        <xdr:cNvPr id="698" name="楕円 697"/>
        <xdr:cNvSpPr/>
      </xdr:nvSpPr>
      <xdr:spPr>
        <a:xfrm>
          <a:off x="12763500" y="168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135817</xdr:rowOff>
    </xdr:from>
    <xdr:ext cx="534377" cy="259045"/>
    <xdr:sp macro="" textlink="">
      <xdr:nvSpPr>
        <xdr:cNvPr id="699" name="テキスト ボックス 698"/>
        <xdr:cNvSpPr txBox="1"/>
      </xdr:nvSpPr>
      <xdr:spPr>
        <a:xfrm>
          <a:off x="12547111" y="165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164427</xdr:rowOff>
    </xdr:from>
    <xdr:to>
      <xdr:col>116</xdr:col>
      <xdr:colOff>63500</xdr:colOff>
      <xdr:row>38</xdr:row>
      <xdr:rowOff>135586</xdr:rowOff>
    </xdr:to>
    <xdr:cxnSp macro="">
      <xdr:nvCxnSpPr>
        <xdr:cNvPr id="728" name="直線コネクタ 727"/>
        <xdr:cNvCxnSpPr/>
      </xdr:nvCxnSpPr>
      <xdr:spPr>
        <a:xfrm>
          <a:off x="21323300" y="6508077"/>
          <a:ext cx="838200" cy="1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164427</xdr:rowOff>
    </xdr:from>
    <xdr:to>
      <xdr:col>111</xdr:col>
      <xdr:colOff>177800</xdr:colOff>
      <xdr:row>38</xdr:row>
      <xdr:rowOff>2807</xdr:rowOff>
    </xdr:to>
    <xdr:cxnSp macro="">
      <xdr:nvCxnSpPr>
        <xdr:cNvPr id="731" name="直線コネクタ 730"/>
        <xdr:cNvCxnSpPr/>
      </xdr:nvCxnSpPr>
      <xdr:spPr>
        <a:xfrm flipV="1">
          <a:off x="20434300" y="650807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1512</xdr:rowOff>
    </xdr:from>
    <xdr:to>
      <xdr:col>107</xdr:col>
      <xdr:colOff>50800</xdr:colOff>
      <xdr:row>38</xdr:row>
      <xdr:rowOff>2807</xdr:rowOff>
    </xdr:to>
    <xdr:cxnSp macro="">
      <xdr:nvCxnSpPr>
        <xdr:cNvPr id="734" name="直線コネクタ 733"/>
        <xdr:cNvCxnSpPr/>
      </xdr:nvCxnSpPr>
      <xdr:spPr>
        <a:xfrm>
          <a:off x="19545300" y="6516612"/>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158903</xdr:rowOff>
    </xdr:from>
    <xdr:to>
      <xdr:col>102</xdr:col>
      <xdr:colOff>114300</xdr:colOff>
      <xdr:row>38</xdr:row>
      <xdr:rowOff>1512</xdr:rowOff>
    </xdr:to>
    <xdr:cxnSp macro="">
      <xdr:nvCxnSpPr>
        <xdr:cNvPr id="737" name="直線コネクタ 736"/>
        <xdr:cNvCxnSpPr/>
      </xdr:nvCxnSpPr>
      <xdr:spPr>
        <a:xfrm>
          <a:off x="18656300" y="650255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84786</xdr:rowOff>
    </xdr:from>
    <xdr:to>
      <xdr:col>116</xdr:col>
      <xdr:colOff>114300</xdr:colOff>
      <xdr:row>39</xdr:row>
      <xdr:rowOff>14936</xdr:rowOff>
    </xdr:to>
    <xdr:sp macro="" textlink="">
      <xdr:nvSpPr>
        <xdr:cNvPr id="747" name="楕円 746"/>
        <xdr:cNvSpPr/>
      </xdr:nvSpPr>
      <xdr:spPr>
        <a:xfrm>
          <a:off x="22110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5263</xdr:rowOff>
    </xdr:from>
    <xdr:ext cx="469744" cy="259045"/>
    <xdr:sp macro="" textlink="">
      <xdr:nvSpPr>
        <xdr:cNvPr id="748" name="投資及び出資金該当値テキスト"/>
        <xdr:cNvSpPr txBox="1"/>
      </xdr:nvSpPr>
      <xdr:spPr>
        <a:xfrm>
          <a:off x="22212300" y="65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113627</xdr:rowOff>
    </xdr:from>
    <xdr:to>
      <xdr:col>112</xdr:col>
      <xdr:colOff>38100</xdr:colOff>
      <xdr:row>38</xdr:row>
      <xdr:rowOff>43777</xdr:rowOff>
    </xdr:to>
    <xdr:sp macro="" textlink="">
      <xdr:nvSpPr>
        <xdr:cNvPr id="749" name="楕円 748"/>
        <xdr:cNvSpPr/>
      </xdr:nvSpPr>
      <xdr:spPr>
        <a:xfrm>
          <a:off x="21272500" y="645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60304</xdr:rowOff>
    </xdr:from>
    <xdr:ext cx="469744" cy="259045"/>
    <xdr:sp macro="" textlink="">
      <xdr:nvSpPr>
        <xdr:cNvPr id="750" name="テキスト ボックス 749"/>
        <xdr:cNvSpPr txBox="1"/>
      </xdr:nvSpPr>
      <xdr:spPr>
        <a:xfrm>
          <a:off x="21088428" y="62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123457</xdr:rowOff>
    </xdr:from>
    <xdr:to>
      <xdr:col>107</xdr:col>
      <xdr:colOff>101600</xdr:colOff>
      <xdr:row>38</xdr:row>
      <xdr:rowOff>53607</xdr:rowOff>
    </xdr:to>
    <xdr:sp macro="" textlink="">
      <xdr:nvSpPr>
        <xdr:cNvPr id="751" name="楕円 750"/>
        <xdr:cNvSpPr/>
      </xdr:nvSpPr>
      <xdr:spPr>
        <a:xfrm>
          <a:off x="20383500" y="64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70134</xdr:rowOff>
    </xdr:from>
    <xdr:ext cx="469744" cy="259045"/>
    <xdr:sp macro="" textlink="">
      <xdr:nvSpPr>
        <xdr:cNvPr id="752" name="テキスト ボックス 751"/>
        <xdr:cNvSpPr txBox="1"/>
      </xdr:nvSpPr>
      <xdr:spPr>
        <a:xfrm>
          <a:off x="20199428" y="62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122161</xdr:rowOff>
    </xdr:from>
    <xdr:to>
      <xdr:col>102</xdr:col>
      <xdr:colOff>165100</xdr:colOff>
      <xdr:row>38</xdr:row>
      <xdr:rowOff>52312</xdr:rowOff>
    </xdr:to>
    <xdr:sp macro="" textlink="">
      <xdr:nvSpPr>
        <xdr:cNvPr id="753" name="楕円 752"/>
        <xdr:cNvSpPr/>
      </xdr:nvSpPr>
      <xdr:spPr>
        <a:xfrm>
          <a:off x="19494500" y="6465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68838</xdr:rowOff>
    </xdr:from>
    <xdr:ext cx="469744" cy="259045"/>
    <xdr:sp macro="" textlink="">
      <xdr:nvSpPr>
        <xdr:cNvPr id="754" name="テキスト ボックス 753"/>
        <xdr:cNvSpPr txBox="1"/>
      </xdr:nvSpPr>
      <xdr:spPr>
        <a:xfrm>
          <a:off x="19310428" y="624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108102</xdr:rowOff>
    </xdr:from>
    <xdr:to>
      <xdr:col>98</xdr:col>
      <xdr:colOff>38100</xdr:colOff>
      <xdr:row>38</xdr:row>
      <xdr:rowOff>38252</xdr:rowOff>
    </xdr:to>
    <xdr:sp macro="" textlink="">
      <xdr:nvSpPr>
        <xdr:cNvPr id="755" name="楕円 754"/>
        <xdr:cNvSpPr/>
      </xdr:nvSpPr>
      <xdr:spPr>
        <a:xfrm>
          <a:off x="18605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54779</xdr:rowOff>
    </xdr:from>
    <xdr:ext cx="469744" cy="259045"/>
    <xdr:sp macro="" textlink="">
      <xdr:nvSpPr>
        <xdr:cNvPr id="756" name="テキスト ボックス 755"/>
        <xdr:cNvSpPr txBox="1"/>
      </xdr:nvSpPr>
      <xdr:spPr>
        <a:xfrm>
          <a:off x="18421428" y="62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36697</xdr:rowOff>
    </xdr:from>
    <xdr:to>
      <xdr:col>116</xdr:col>
      <xdr:colOff>63500</xdr:colOff>
      <xdr:row>59</xdr:row>
      <xdr:rowOff>38030</xdr:rowOff>
    </xdr:to>
    <xdr:cxnSp macro="">
      <xdr:nvCxnSpPr>
        <xdr:cNvPr id="785" name="直線コネクタ 784"/>
        <xdr:cNvCxnSpPr/>
      </xdr:nvCxnSpPr>
      <xdr:spPr>
        <a:xfrm>
          <a:off x="21323300" y="10152247"/>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36697</xdr:rowOff>
    </xdr:from>
    <xdr:to>
      <xdr:col>111</xdr:col>
      <xdr:colOff>177800</xdr:colOff>
      <xdr:row>59</xdr:row>
      <xdr:rowOff>37440</xdr:rowOff>
    </xdr:to>
    <xdr:cxnSp macro="">
      <xdr:nvCxnSpPr>
        <xdr:cNvPr id="788" name="直線コネクタ 787"/>
        <xdr:cNvCxnSpPr/>
      </xdr:nvCxnSpPr>
      <xdr:spPr>
        <a:xfrm flipV="1">
          <a:off x="20434300" y="1015224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36678</xdr:rowOff>
    </xdr:from>
    <xdr:to>
      <xdr:col>107</xdr:col>
      <xdr:colOff>50800</xdr:colOff>
      <xdr:row>59</xdr:row>
      <xdr:rowOff>37440</xdr:rowOff>
    </xdr:to>
    <xdr:cxnSp macro="">
      <xdr:nvCxnSpPr>
        <xdr:cNvPr id="791" name="直線コネクタ 790"/>
        <xdr:cNvCxnSpPr/>
      </xdr:nvCxnSpPr>
      <xdr:spPr>
        <a:xfrm>
          <a:off x="19545300" y="101522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36678</xdr:rowOff>
    </xdr:from>
    <xdr:to>
      <xdr:col>102</xdr:col>
      <xdr:colOff>114300</xdr:colOff>
      <xdr:row>59</xdr:row>
      <xdr:rowOff>37744</xdr:rowOff>
    </xdr:to>
    <xdr:cxnSp macro="">
      <xdr:nvCxnSpPr>
        <xdr:cNvPr id="794" name="直線コネクタ 793"/>
        <xdr:cNvCxnSpPr/>
      </xdr:nvCxnSpPr>
      <xdr:spPr>
        <a:xfrm flipV="1">
          <a:off x="18656300" y="10152228"/>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158680</xdr:rowOff>
    </xdr:from>
    <xdr:to>
      <xdr:col>116</xdr:col>
      <xdr:colOff>114300</xdr:colOff>
      <xdr:row>59</xdr:row>
      <xdr:rowOff>88830</xdr:rowOff>
    </xdr:to>
    <xdr:sp macro="" textlink="">
      <xdr:nvSpPr>
        <xdr:cNvPr id="804" name="楕円 803"/>
        <xdr:cNvSpPr/>
      </xdr:nvSpPr>
      <xdr:spPr>
        <a:xfrm>
          <a:off x="22110700" y="101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73607</xdr:rowOff>
    </xdr:from>
    <xdr:ext cx="378565" cy="259045"/>
    <xdr:sp macro="" textlink="">
      <xdr:nvSpPr>
        <xdr:cNvPr id="805" name="貸付金該当値テキスト"/>
        <xdr:cNvSpPr txBox="1"/>
      </xdr:nvSpPr>
      <xdr:spPr>
        <a:xfrm>
          <a:off x="22212300" y="1001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157347</xdr:rowOff>
    </xdr:from>
    <xdr:to>
      <xdr:col>112</xdr:col>
      <xdr:colOff>38100</xdr:colOff>
      <xdr:row>59</xdr:row>
      <xdr:rowOff>87497</xdr:rowOff>
    </xdr:to>
    <xdr:sp macro="" textlink="">
      <xdr:nvSpPr>
        <xdr:cNvPr id="806" name="楕円 805"/>
        <xdr:cNvSpPr/>
      </xdr:nvSpPr>
      <xdr:spPr>
        <a:xfrm>
          <a:off x="21272500" y="101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78624</xdr:rowOff>
    </xdr:from>
    <xdr:ext cx="378565" cy="259045"/>
    <xdr:sp macro="" textlink="">
      <xdr:nvSpPr>
        <xdr:cNvPr id="807" name="テキスト ボックス 806"/>
        <xdr:cNvSpPr txBox="1"/>
      </xdr:nvSpPr>
      <xdr:spPr>
        <a:xfrm>
          <a:off x="21134017" y="10194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158090</xdr:rowOff>
    </xdr:from>
    <xdr:to>
      <xdr:col>107</xdr:col>
      <xdr:colOff>101600</xdr:colOff>
      <xdr:row>59</xdr:row>
      <xdr:rowOff>88240</xdr:rowOff>
    </xdr:to>
    <xdr:sp macro="" textlink="">
      <xdr:nvSpPr>
        <xdr:cNvPr id="808" name="楕円 807"/>
        <xdr:cNvSpPr/>
      </xdr:nvSpPr>
      <xdr:spPr>
        <a:xfrm>
          <a:off x="20383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79367</xdr:rowOff>
    </xdr:from>
    <xdr:ext cx="378565" cy="259045"/>
    <xdr:sp macro="" textlink="">
      <xdr:nvSpPr>
        <xdr:cNvPr id="809" name="テキスト ボックス 808"/>
        <xdr:cNvSpPr txBox="1"/>
      </xdr:nvSpPr>
      <xdr:spPr>
        <a:xfrm>
          <a:off x="20245017" y="1019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157328</xdr:rowOff>
    </xdr:from>
    <xdr:to>
      <xdr:col>102</xdr:col>
      <xdr:colOff>165100</xdr:colOff>
      <xdr:row>59</xdr:row>
      <xdr:rowOff>87478</xdr:rowOff>
    </xdr:to>
    <xdr:sp macro="" textlink="">
      <xdr:nvSpPr>
        <xdr:cNvPr id="810" name="楕円 809"/>
        <xdr:cNvSpPr/>
      </xdr:nvSpPr>
      <xdr:spPr>
        <a:xfrm>
          <a:off x="19494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78605</xdr:rowOff>
    </xdr:from>
    <xdr:ext cx="378565" cy="259045"/>
    <xdr:sp macro="" textlink="">
      <xdr:nvSpPr>
        <xdr:cNvPr id="811" name="テキスト ボックス 810"/>
        <xdr:cNvSpPr txBox="1"/>
      </xdr:nvSpPr>
      <xdr:spPr>
        <a:xfrm>
          <a:off x="19356017" y="1019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158394</xdr:rowOff>
    </xdr:from>
    <xdr:to>
      <xdr:col>98</xdr:col>
      <xdr:colOff>38100</xdr:colOff>
      <xdr:row>59</xdr:row>
      <xdr:rowOff>88544</xdr:rowOff>
    </xdr:to>
    <xdr:sp macro="" textlink="">
      <xdr:nvSpPr>
        <xdr:cNvPr id="812" name="楕円 811"/>
        <xdr:cNvSpPr/>
      </xdr:nvSpPr>
      <xdr:spPr>
        <a:xfrm>
          <a:off x="18605500" y="101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79671</xdr:rowOff>
    </xdr:from>
    <xdr:ext cx="378565" cy="259045"/>
    <xdr:sp macro="" textlink="">
      <xdr:nvSpPr>
        <xdr:cNvPr id="813" name="テキスト ボックス 812"/>
        <xdr:cNvSpPr txBox="1"/>
      </xdr:nvSpPr>
      <xdr:spPr>
        <a:xfrm>
          <a:off x="18467017" y="1019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169418</xdr:rowOff>
    </xdr:from>
    <xdr:to>
      <xdr:col>116</xdr:col>
      <xdr:colOff>63500</xdr:colOff>
      <xdr:row>75</xdr:row>
      <xdr:rowOff>27294</xdr:rowOff>
    </xdr:to>
    <xdr:cxnSp macro="">
      <xdr:nvCxnSpPr>
        <xdr:cNvPr id="845" name="直線コネクタ 844"/>
        <xdr:cNvCxnSpPr/>
      </xdr:nvCxnSpPr>
      <xdr:spPr>
        <a:xfrm flipV="1">
          <a:off x="21323300" y="12856718"/>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27294</xdr:rowOff>
    </xdr:from>
    <xdr:to>
      <xdr:col>111</xdr:col>
      <xdr:colOff>177800</xdr:colOff>
      <xdr:row>75</xdr:row>
      <xdr:rowOff>58172</xdr:rowOff>
    </xdr:to>
    <xdr:cxnSp macro="">
      <xdr:nvCxnSpPr>
        <xdr:cNvPr id="848" name="直線コネクタ 847"/>
        <xdr:cNvCxnSpPr/>
      </xdr:nvCxnSpPr>
      <xdr:spPr>
        <a:xfrm flipV="1">
          <a:off x="20434300" y="12886044"/>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58172</xdr:rowOff>
    </xdr:from>
    <xdr:to>
      <xdr:col>107</xdr:col>
      <xdr:colOff>50800</xdr:colOff>
      <xdr:row>75</xdr:row>
      <xdr:rowOff>84656</xdr:rowOff>
    </xdr:to>
    <xdr:cxnSp macro="">
      <xdr:nvCxnSpPr>
        <xdr:cNvPr id="851" name="直線コネクタ 850"/>
        <xdr:cNvCxnSpPr/>
      </xdr:nvCxnSpPr>
      <xdr:spPr>
        <a:xfrm flipV="1">
          <a:off x="19545300" y="12916922"/>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81734</xdr:rowOff>
    </xdr:from>
    <xdr:to>
      <xdr:col>102</xdr:col>
      <xdr:colOff>114300</xdr:colOff>
      <xdr:row>75</xdr:row>
      <xdr:rowOff>84656</xdr:rowOff>
    </xdr:to>
    <xdr:cxnSp macro="">
      <xdr:nvCxnSpPr>
        <xdr:cNvPr id="854" name="直線コネクタ 853"/>
        <xdr:cNvCxnSpPr/>
      </xdr:nvCxnSpPr>
      <xdr:spPr>
        <a:xfrm>
          <a:off x="18656300" y="1294048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118618</xdr:rowOff>
    </xdr:from>
    <xdr:to>
      <xdr:col>116</xdr:col>
      <xdr:colOff>114300</xdr:colOff>
      <xdr:row>75</xdr:row>
      <xdr:rowOff>48768</xdr:rowOff>
    </xdr:to>
    <xdr:sp macro="" textlink="">
      <xdr:nvSpPr>
        <xdr:cNvPr id="864" name="楕円 863"/>
        <xdr:cNvSpPr/>
      </xdr:nvSpPr>
      <xdr:spPr>
        <a:xfrm>
          <a:off x="22110700" y="128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141495</xdr:rowOff>
    </xdr:from>
    <xdr:ext cx="534377" cy="259045"/>
    <xdr:sp macro="" textlink="">
      <xdr:nvSpPr>
        <xdr:cNvPr id="865" name="繰出金該当値テキスト"/>
        <xdr:cNvSpPr txBox="1"/>
      </xdr:nvSpPr>
      <xdr:spPr>
        <a:xfrm>
          <a:off x="22212300" y="126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147944</xdr:rowOff>
    </xdr:from>
    <xdr:to>
      <xdr:col>112</xdr:col>
      <xdr:colOff>38100</xdr:colOff>
      <xdr:row>75</xdr:row>
      <xdr:rowOff>78094</xdr:rowOff>
    </xdr:to>
    <xdr:sp macro="" textlink="">
      <xdr:nvSpPr>
        <xdr:cNvPr id="866" name="楕円 865"/>
        <xdr:cNvSpPr/>
      </xdr:nvSpPr>
      <xdr:spPr>
        <a:xfrm>
          <a:off x="21272500" y="128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94621</xdr:rowOff>
    </xdr:from>
    <xdr:ext cx="534377" cy="259045"/>
    <xdr:sp macro="" textlink="">
      <xdr:nvSpPr>
        <xdr:cNvPr id="867" name="テキスト ボックス 866"/>
        <xdr:cNvSpPr txBox="1"/>
      </xdr:nvSpPr>
      <xdr:spPr>
        <a:xfrm>
          <a:off x="21056111" y="1261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7372</xdr:rowOff>
    </xdr:from>
    <xdr:to>
      <xdr:col>107</xdr:col>
      <xdr:colOff>101600</xdr:colOff>
      <xdr:row>75</xdr:row>
      <xdr:rowOff>108972</xdr:rowOff>
    </xdr:to>
    <xdr:sp macro="" textlink="">
      <xdr:nvSpPr>
        <xdr:cNvPr id="868" name="楕円 867"/>
        <xdr:cNvSpPr/>
      </xdr:nvSpPr>
      <xdr:spPr>
        <a:xfrm>
          <a:off x="20383500" y="12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125499</xdr:rowOff>
    </xdr:from>
    <xdr:ext cx="534377" cy="259045"/>
    <xdr:sp macro="" textlink="">
      <xdr:nvSpPr>
        <xdr:cNvPr id="869" name="テキスト ボックス 868"/>
        <xdr:cNvSpPr txBox="1"/>
      </xdr:nvSpPr>
      <xdr:spPr>
        <a:xfrm>
          <a:off x="20167111" y="12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33856</xdr:rowOff>
    </xdr:from>
    <xdr:to>
      <xdr:col>102</xdr:col>
      <xdr:colOff>165100</xdr:colOff>
      <xdr:row>75</xdr:row>
      <xdr:rowOff>135456</xdr:rowOff>
    </xdr:to>
    <xdr:sp macro="" textlink="">
      <xdr:nvSpPr>
        <xdr:cNvPr id="870" name="楕円 869"/>
        <xdr:cNvSpPr/>
      </xdr:nvSpPr>
      <xdr:spPr>
        <a:xfrm>
          <a:off x="19494500" y="128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151983</xdr:rowOff>
    </xdr:from>
    <xdr:ext cx="534377" cy="259045"/>
    <xdr:sp macro="" textlink="">
      <xdr:nvSpPr>
        <xdr:cNvPr id="871" name="テキスト ボックス 870"/>
        <xdr:cNvSpPr txBox="1"/>
      </xdr:nvSpPr>
      <xdr:spPr>
        <a:xfrm>
          <a:off x="19278111" y="126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30934</xdr:rowOff>
    </xdr:from>
    <xdr:to>
      <xdr:col>98</xdr:col>
      <xdr:colOff>38100</xdr:colOff>
      <xdr:row>75</xdr:row>
      <xdr:rowOff>132534</xdr:rowOff>
    </xdr:to>
    <xdr:sp macro="" textlink="">
      <xdr:nvSpPr>
        <xdr:cNvPr id="872" name="楕円 871"/>
        <xdr:cNvSpPr/>
      </xdr:nvSpPr>
      <xdr:spPr>
        <a:xfrm>
          <a:off x="18605500" y="128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123660</xdr:rowOff>
    </xdr:from>
    <xdr:ext cx="534377" cy="259045"/>
    <xdr:sp macro="" textlink="">
      <xdr:nvSpPr>
        <xdr:cNvPr id="873" name="テキスト ボックス 872"/>
        <xdr:cNvSpPr txBox="1"/>
      </xdr:nvSpPr>
      <xdr:spPr>
        <a:xfrm>
          <a:off x="18389111" y="129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本市の性質別歳出決算の状況を類似団体と比較すると、住民一人当たりのコストについては、維持補修費は低水準で推移しているが、扶助費、公債費、繰出金については、高水準で推移している。</a:t>
          </a:r>
        </a:p>
        <a:p>
          <a:r>
            <a:rPr lang="ja-JP" altLang="ja-JP" sz="1100">
              <a:solidFill>
                <a:schemeClr val="dk1"/>
              </a:solidFill>
              <a:effectLst/>
              <a:latin typeface="+mn-lt"/>
              <a:ea typeface="+mn-ea"/>
              <a:cs typeface="+mn-cs"/>
            </a:rPr>
            <a:t>　住民一人当たりのコストが高いものは、ほぼ経常経費であり、財政構造の硬直化がうかがえる。近年の普通建設事業費（うち更新整備）については、施設の老朽化等に伴う更新等により、類似団体を大きく上回る高水準で推移していることから、公共施設等総合管理計画に基づいた管理を推進していくとともに、補助費等については、引き続き補助金ガイドラインに基づいた補助金の見直しを進め、高水準に推移している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25,652
25,555
126.94
22,639,593
21,373,166
956,586
10,780,014
18,037,723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42735</xdr:rowOff>
    </xdr:from>
    <xdr:to>
      <xdr:col>24</xdr:col>
      <xdr:colOff>63500</xdr:colOff>
      <xdr:row>35</xdr:row>
      <xdr:rowOff>44450</xdr:rowOff>
    </xdr:to>
    <xdr:cxnSp macro="">
      <xdr:nvCxnSpPr>
        <xdr:cNvPr id="61" name="直線コネクタ 60"/>
        <xdr:cNvCxnSpPr/>
      </xdr:nvCxnSpPr>
      <xdr:spPr>
        <a:xfrm>
          <a:off x="3797300" y="604348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42735</xdr:rowOff>
    </xdr:from>
    <xdr:to>
      <xdr:col>19</xdr:col>
      <xdr:colOff>177800</xdr:colOff>
      <xdr:row>35</xdr:row>
      <xdr:rowOff>75692</xdr:rowOff>
    </xdr:to>
    <xdr:cxnSp macro="">
      <xdr:nvCxnSpPr>
        <xdr:cNvPr id="64" name="直線コネクタ 63"/>
        <xdr:cNvCxnSpPr/>
      </xdr:nvCxnSpPr>
      <xdr:spPr>
        <a:xfrm flipV="1">
          <a:off x="2908300" y="6043485"/>
          <a:ext cx="8890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75692</xdr:rowOff>
    </xdr:from>
    <xdr:to>
      <xdr:col>15</xdr:col>
      <xdr:colOff>50800</xdr:colOff>
      <xdr:row>35</xdr:row>
      <xdr:rowOff>124270</xdr:rowOff>
    </xdr:to>
    <xdr:cxnSp macro="">
      <xdr:nvCxnSpPr>
        <xdr:cNvPr id="67" name="直線コネクタ 66"/>
        <xdr:cNvCxnSpPr/>
      </xdr:nvCxnSpPr>
      <xdr:spPr>
        <a:xfrm flipV="1">
          <a:off x="2019300" y="6076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124270</xdr:rowOff>
    </xdr:from>
    <xdr:to>
      <xdr:col>10</xdr:col>
      <xdr:colOff>114300</xdr:colOff>
      <xdr:row>35</xdr:row>
      <xdr:rowOff>158750</xdr:rowOff>
    </xdr:to>
    <xdr:cxnSp macro="">
      <xdr:nvCxnSpPr>
        <xdr:cNvPr id="70" name="直線コネクタ 69"/>
        <xdr:cNvCxnSpPr/>
      </xdr:nvCxnSpPr>
      <xdr:spPr>
        <a:xfrm flipV="1">
          <a:off x="1130300" y="612502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80" name="楕円 79"/>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469744" cy="259045"/>
    <xdr:sp macro="" textlink="">
      <xdr:nvSpPr>
        <xdr:cNvPr id="81" name="議会費該当値テキスト"/>
        <xdr:cNvSpPr txBox="1"/>
      </xdr:nvSpPr>
      <xdr:spPr>
        <a:xfrm>
          <a:off x="4686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163385</xdr:rowOff>
    </xdr:from>
    <xdr:to>
      <xdr:col>20</xdr:col>
      <xdr:colOff>38100</xdr:colOff>
      <xdr:row>35</xdr:row>
      <xdr:rowOff>93535</xdr:rowOff>
    </xdr:to>
    <xdr:sp macro="" textlink="">
      <xdr:nvSpPr>
        <xdr:cNvPr id="82" name="楕円 81"/>
        <xdr:cNvSpPr/>
      </xdr:nvSpPr>
      <xdr:spPr>
        <a:xfrm>
          <a:off x="37465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110062</xdr:rowOff>
    </xdr:from>
    <xdr:ext cx="469744" cy="259045"/>
    <xdr:sp macro="" textlink="">
      <xdr:nvSpPr>
        <xdr:cNvPr id="83" name="テキスト ボックス 82"/>
        <xdr:cNvSpPr txBox="1"/>
      </xdr:nvSpPr>
      <xdr:spPr>
        <a:xfrm>
          <a:off x="3562428" y="57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24892</xdr:rowOff>
    </xdr:from>
    <xdr:to>
      <xdr:col>15</xdr:col>
      <xdr:colOff>101600</xdr:colOff>
      <xdr:row>35</xdr:row>
      <xdr:rowOff>126492</xdr:rowOff>
    </xdr:to>
    <xdr:sp macro="" textlink="">
      <xdr:nvSpPr>
        <xdr:cNvPr id="84" name="楕円 83"/>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143019</xdr:rowOff>
    </xdr:from>
    <xdr:ext cx="469744" cy="259045"/>
    <xdr:sp macro="" textlink="">
      <xdr:nvSpPr>
        <xdr:cNvPr id="85" name="テキスト ボックス 84"/>
        <xdr:cNvSpPr txBox="1"/>
      </xdr:nvSpPr>
      <xdr:spPr>
        <a:xfrm>
          <a:off x="2673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73470</xdr:rowOff>
    </xdr:from>
    <xdr:to>
      <xdr:col>10</xdr:col>
      <xdr:colOff>165100</xdr:colOff>
      <xdr:row>36</xdr:row>
      <xdr:rowOff>3620</xdr:rowOff>
    </xdr:to>
    <xdr:sp macro="" textlink="">
      <xdr:nvSpPr>
        <xdr:cNvPr id="86" name="楕円 85"/>
        <xdr:cNvSpPr/>
      </xdr:nvSpPr>
      <xdr:spPr>
        <a:xfrm>
          <a:off x="1968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20147</xdr:rowOff>
    </xdr:from>
    <xdr:ext cx="469744" cy="259045"/>
    <xdr:sp macro="" textlink="">
      <xdr:nvSpPr>
        <xdr:cNvPr id="87" name="テキスト ボックス 86"/>
        <xdr:cNvSpPr txBox="1"/>
      </xdr:nvSpPr>
      <xdr:spPr>
        <a:xfrm>
          <a:off x="1784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88" name="楕円 87"/>
        <xdr:cNvSpPr/>
      </xdr:nvSpPr>
      <xdr:spPr>
        <a:xfrm>
          <a:off x="1079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89" name="テキスト ボックス 88"/>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95320</xdr:rowOff>
    </xdr:from>
    <xdr:to>
      <xdr:col>24</xdr:col>
      <xdr:colOff>63500</xdr:colOff>
      <xdr:row>58</xdr:row>
      <xdr:rowOff>10297</xdr:rowOff>
    </xdr:to>
    <xdr:cxnSp macro="">
      <xdr:nvCxnSpPr>
        <xdr:cNvPr id="118" name="直線コネクタ 117"/>
        <xdr:cNvCxnSpPr/>
      </xdr:nvCxnSpPr>
      <xdr:spPr>
        <a:xfrm>
          <a:off x="3797300" y="9867970"/>
          <a:ext cx="838200" cy="8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95320</xdr:rowOff>
    </xdr:from>
    <xdr:to>
      <xdr:col>19</xdr:col>
      <xdr:colOff>177800</xdr:colOff>
      <xdr:row>57</xdr:row>
      <xdr:rowOff>161962</xdr:rowOff>
    </xdr:to>
    <xdr:cxnSp macro="">
      <xdr:nvCxnSpPr>
        <xdr:cNvPr id="121" name="直線コネクタ 120"/>
        <xdr:cNvCxnSpPr/>
      </xdr:nvCxnSpPr>
      <xdr:spPr>
        <a:xfrm flipV="1">
          <a:off x="2908300" y="9867970"/>
          <a:ext cx="889000" cy="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161962</xdr:rowOff>
    </xdr:from>
    <xdr:to>
      <xdr:col>15</xdr:col>
      <xdr:colOff>50800</xdr:colOff>
      <xdr:row>58</xdr:row>
      <xdr:rowOff>83927</xdr:rowOff>
    </xdr:to>
    <xdr:cxnSp macro="">
      <xdr:nvCxnSpPr>
        <xdr:cNvPr id="124" name="直線コネクタ 123"/>
        <xdr:cNvCxnSpPr/>
      </xdr:nvCxnSpPr>
      <xdr:spPr>
        <a:xfrm flipV="1">
          <a:off x="2019300" y="9934612"/>
          <a:ext cx="889000" cy="9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83927</xdr:rowOff>
    </xdr:from>
    <xdr:to>
      <xdr:col>10</xdr:col>
      <xdr:colOff>114300</xdr:colOff>
      <xdr:row>58</xdr:row>
      <xdr:rowOff>89620</xdr:rowOff>
    </xdr:to>
    <xdr:cxnSp macro="">
      <xdr:nvCxnSpPr>
        <xdr:cNvPr id="127" name="直線コネクタ 126"/>
        <xdr:cNvCxnSpPr/>
      </xdr:nvCxnSpPr>
      <xdr:spPr>
        <a:xfrm flipV="1">
          <a:off x="1130300" y="10028027"/>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130947</xdr:rowOff>
    </xdr:from>
    <xdr:to>
      <xdr:col>24</xdr:col>
      <xdr:colOff>114300</xdr:colOff>
      <xdr:row>58</xdr:row>
      <xdr:rowOff>61097</xdr:rowOff>
    </xdr:to>
    <xdr:sp macro="" textlink="">
      <xdr:nvSpPr>
        <xdr:cNvPr id="137" name="楕円 136"/>
        <xdr:cNvSpPr/>
      </xdr:nvSpPr>
      <xdr:spPr>
        <a:xfrm>
          <a:off x="4584700" y="99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153824</xdr:rowOff>
    </xdr:from>
    <xdr:ext cx="599010" cy="259045"/>
    <xdr:sp macro="" textlink="">
      <xdr:nvSpPr>
        <xdr:cNvPr id="138" name="総務費該当値テキスト"/>
        <xdr:cNvSpPr txBox="1"/>
      </xdr:nvSpPr>
      <xdr:spPr>
        <a:xfrm>
          <a:off x="4686300" y="975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44520</xdr:rowOff>
    </xdr:from>
    <xdr:to>
      <xdr:col>20</xdr:col>
      <xdr:colOff>38100</xdr:colOff>
      <xdr:row>57</xdr:row>
      <xdr:rowOff>146120</xdr:rowOff>
    </xdr:to>
    <xdr:sp macro="" textlink="">
      <xdr:nvSpPr>
        <xdr:cNvPr id="139" name="楕円 138"/>
        <xdr:cNvSpPr/>
      </xdr:nvSpPr>
      <xdr:spPr>
        <a:xfrm>
          <a:off x="3746500" y="98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162647</xdr:rowOff>
    </xdr:from>
    <xdr:ext cx="599010" cy="259045"/>
    <xdr:sp macro="" textlink="">
      <xdr:nvSpPr>
        <xdr:cNvPr id="140" name="テキスト ボックス 139"/>
        <xdr:cNvSpPr txBox="1"/>
      </xdr:nvSpPr>
      <xdr:spPr>
        <a:xfrm>
          <a:off x="3497795" y="959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111162</xdr:rowOff>
    </xdr:from>
    <xdr:to>
      <xdr:col>15</xdr:col>
      <xdr:colOff>101600</xdr:colOff>
      <xdr:row>58</xdr:row>
      <xdr:rowOff>41312</xdr:rowOff>
    </xdr:to>
    <xdr:sp macro="" textlink="">
      <xdr:nvSpPr>
        <xdr:cNvPr id="141" name="楕円 140"/>
        <xdr:cNvSpPr/>
      </xdr:nvSpPr>
      <xdr:spPr>
        <a:xfrm>
          <a:off x="2857500" y="98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57839</xdr:rowOff>
    </xdr:from>
    <xdr:ext cx="599010" cy="259045"/>
    <xdr:sp macro="" textlink="">
      <xdr:nvSpPr>
        <xdr:cNvPr id="142" name="テキスト ボックス 141"/>
        <xdr:cNvSpPr txBox="1"/>
      </xdr:nvSpPr>
      <xdr:spPr>
        <a:xfrm>
          <a:off x="2608795" y="965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33127</xdr:rowOff>
    </xdr:from>
    <xdr:to>
      <xdr:col>10</xdr:col>
      <xdr:colOff>165100</xdr:colOff>
      <xdr:row>58</xdr:row>
      <xdr:rowOff>134727</xdr:rowOff>
    </xdr:to>
    <xdr:sp macro="" textlink="">
      <xdr:nvSpPr>
        <xdr:cNvPr id="143" name="楕円 142"/>
        <xdr:cNvSpPr/>
      </xdr:nvSpPr>
      <xdr:spPr>
        <a:xfrm>
          <a:off x="1968500" y="9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151254</xdr:rowOff>
    </xdr:from>
    <xdr:ext cx="599010" cy="259045"/>
    <xdr:sp macro="" textlink="">
      <xdr:nvSpPr>
        <xdr:cNvPr id="144" name="テキスト ボックス 143"/>
        <xdr:cNvSpPr txBox="1"/>
      </xdr:nvSpPr>
      <xdr:spPr>
        <a:xfrm>
          <a:off x="1719795" y="97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38820</xdr:rowOff>
    </xdr:from>
    <xdr:to>
      <xdr:col>6</xdr:col>
      <xdr:colOff>38100</xdr:colOff>
      <xdr:row>58</xdr:row>
      <xdr:rowOff>140420</xdr:rowOff>
    </xdr:to>
    <xdr:sp macro="" textlink="">
      <xdr:nvSpPr>
        <xdr:cNvPr id="145" name="楕円 144"/>
        <xdr:cNvSpPr/>
      </xdr:nvSpPr>
      <xdr:spPr>
        <a:xfrm>
          <a:off x="1079500" y="99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156947</xdr:rowOff>
    </xdr:from>
    <xdr:ext cx="534377" cy="259045"/>
    <xdr:sp macro="" textlink="">
      <xdr:nvSpPr>
        <xdr:cNvPr id="146" name="テキスト ボックス 145"/>
        <xdr:cNvSpPr txBox="1"/>
      </xdr:nvSpPr>
      <xdr:spPr>
        <a:xfrm>
          <a:off x="863111" y="975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10180</xdr:rowOff>
    </xdr:from>
    <xdr:to>
      <xdr:col>24</xdr:col>
      <xdr:colOff>63500</xdr:colOff>
      <xdr:row>76</xdr:row>
      <xdr:rowOff>3222</xdr:rowOff>
    </xdr:to>
    <xdr:cxnSp macro="">
      <xdr:nvCxnSpPr>
        <xdr:cNvPr id="174" name="直線コネクタ 173"/>
        <xdr:cNvCxnSpPr/>
      </xdr:nvCxnSpPr>
      <xdr:spPr>
        <a:xfrm flipV="1">
          <a:off x="3797300" y="12868930"/>
          <a:ext cx="838200" cy="1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166835</xdr:rowOff>
    </xdr:from>
    <xdr:to>
      <xdr:col>19</xdr:col>
      <xdr:colOff>177800</xdr:colOff>
      <xdr:row>76</xdr:row>
      <xdr:rowOff>3222</xdr:rowOff>
    </xdr:to>
    <xdr:cxnSp macro="">
      <xdr:nvCxnSpPr>
        <xdr:cNvPr id="177" name="直線コネクタ 176"/>
        <xdr:cNvCxnSpPr/>
      </xdr:nvCxnSpPr>
      <xdr:spPr>
        <a:xfrm>
          <a:off x="2908300" y="13025585"/>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152667</xdr:rowOff>
    </xdr:from>
    <xdr:to>
      <xdr:col>15</xdr:col>
      <xdr:colOff>50800</xdr:colOff>
      <xdr:row>75</xdr:row>
      <xdr:rowOff>166835</xdr:rowOff>
    </xdr:to>
    <xdr:cxnSp macro="">
      <xdr:nvCxnSpPr>
        <xdr:cNvPr id="180" name="直線コネクタ 179"/>
        <xdr:cNvCxnSpPr/>
      </xdr:nvCxnSpPr>
      <xdr:spPr>
        <a:xfrm>
          <a:off x="2019300" y="13011417"/>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152667</xdr:rowOff>
    </xdr:from>
    <xdr:to>
      <xdr:col>10</xdr:col>
      <xdr:colOff>114300</xdr:colOff>
      <xdr:row>76</xdr:row>
      <xdr:rowOff>1040</xdr:rowOff>
    </xdr:to>
    <xdr:cxnSp macro="">
      <xdr:nvCxnSpPr>
        <xdr:cNvPr id="183" name="直線コネクタ 182"/>
        <xdr:cNvCxnSpPr/>
      </xdr:nvCxnSpPr>
      <xdr:spPr>
        <a:xfrm flipV="1">
          <a:off x="1130300" y="13011417"/>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130830</xdr:rowOff>
    </xdr:from>
    <xdr:to>
      <xdr:col>24</xdr:col>
      <xdr:colOff>114300</xdr:colOff>
      <xdr:row>75</xdr:row>
      <xdr:rowOff>60980</xdr:rowOff>
    </xdr:to>
    <xdr:sp macro="" textlink="">
      <xdr:nvSpPr>
        <xdr:cNvPr id="193" name="楕円 192"/>
        <xdr:cNvSpPr/>
      </xdr:nvSpPr>
      <xdr:spPr>
        <a:xfrm>
          <a:off x="4584700" y="128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153707</xdr:rowOff>
    </xdr:from>
    <xdr:ext cx="599010" cy="259045"/>
    <xdr:sp macro="" textlink="">
      <xdr:nvSpPr>
        <xdr:cNvPr id="194" name="民生費該当値テキスト"/>
        <xdr:cNvSpPr txBox="1"/>
      </xdr:nvSpPr>
      <xdr:spPr>
        <a:xfrm>
          <a:off x="4686300" y="1266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123872</xdr:rowOff>
    </xdr:from>
    <xdr:to>
      <xdr:col>20</xdr:col>
      <xdr:colOff>38100</xdr:colOff>
      <xdr:row>76</xdr:row>
      <xdr:rowOff>54022</xdr:rowOff>
    </xdr:to>
    <xdr:sp macro="" textlink="">
      <xdr:nvSpPr>
        <xdr:cNvPr id="195" name="楕円 194"/>
        <xdr:cNvSpPr/>
      </xdr:nvSpPr>
      <xdr:spPr>
        <a:xfrm>
          <a:off x="3746500" y="129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70549</xdr:rowOff>
    </xdr:from>
    <xdr:ext cx="599010" cy="259045"/>
    <xdr:sp macro="" textlink="">
      <xdr:nvSpPr>
        <xdr:cNvPr id="196" name="テキスト ボックス 195"/>
        <xdr:cNvSpPr txBox="1"/>
      </xdr:nvSpPr>
      <xdr:spPr>
        <a:xfrm>
          <a:off x="3497795" y="1275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116035</xdr:rowOff>
    </xdr:from>
    <xdr:to>
      <xdr:col>15</xdr:col>
      <xdr:colOff>101600</xdr:colOff>
      <xdr:row>76</xdr:row>
      <xdr:rowOff>46185</xdr:rowOff>
    </xdr:to>
    <xdr:sp macro="" textlink="">
      <xdr:nvSpPr>
        <xdr:cNvPr id="197" name="楕円 196"/>
        <xdr:cNvSpPr/>
      </xdr:nvSpPr>
      <xdr:spPr>
        <a:xfrm>
          <a:off x="2857500" y="129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62712</xdr:rowOff>
    </xdr:from>
    <xdr:ext cx="599010" cy="259045"/>
    <xdr:sp macro="" textlink="">
      <xdr:nvSpPr>
        <xdr:cNvPr id="198" name="テキスト ボックス 197"/>
        <xdr:cNvSpPr txBox="1"/>
      </xdr:nvSpPr>
      <xdr:spPr>
        <a:xfrm>
          <a:off x="2608795" y="1275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101866</xdr:rowOff>
    </xdr:from>
    <xdr:to>
      <xdr:col>10</xdr:col>
      <xdr:colOff>165100</xdr:colOff>
      <xdr:row>76</xdr:row>
      <xdr:rowOff>32017</xdr:rowOff>
    </xdr:to>
    <xdr:sp macro="" textlink="">
      <xdr:nvSpPr>
        <xdr:cNvPr id="199" name="楕円 198"/>
        <xdr:cNvSpPr/>
      </xdr:nvSpPr>
      <xdr:spPr>
        <a:xfrm>
          <a:off x="1968500" y="12960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48543</xdr:rowOff>
    </xdr:from>
    <xdr:ext cx="599010" cy="259045"/>
    <xdr:sp macro="" textlink="">
      <xdr:nvSpPr>
        <xdr:cNvPr id="200" name="テキスト ボックス 199"/>
        <xdr:cNvSpPr txBox="1"/>
      </xdr:nvSpPr>
      <xdr:spPr>
        <a:xfrm>
          <a:off x="1719795" y="1273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121690</xdr:rowOff>
    </xdr:from>
    <xdr:to>
      <xdr:col>6</xdr:col>
      <xdr:colOff>38100</xdr:colOff>
      <xdr:row>76</xdr:row>
      <xdr:rowOff>51840</xdr:rowOff>
    </xdr:to>
    <xdr:sp macro="" textlink="">
      <xdr:nvSpPr>
        <xdr:cNvPr id="201" name="楕円 200"/>
        <xdr:cNvSpPr/>
      </xdr:nvSpPr>
      <xdr:spPr>
        <a:xfrm>
          <a:off x="1079500" y="129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68367</xdr:rowOff>
    </xdr:from>
    <xdr:ext cx="599010" cy="259045"/>
    <xdr:sp macro="" textlink="">
      <xdr:nvSpPr>
        <xdr:cNvPr id="202" name="テキスト ボックス 201"/>
        <xdr:cNvSpPr txBox="1"/>
      </xdr:nvSpPr>
      <xdr:spPr>
        <a:xfrm>
          <a:off x="830795" y="1275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27572</xdr:rowOff>
    </xdr:from>
    <xdr:to>
      <xdr:col>24</xdr:col>
      <xdr:colOff>63500</xdr:colOff>
      <xdr:row>96</xdr:row>
      <xdr:rowOff>64985</xdr:rowOff>
    </xdr:to>
    <xdr:cxnSp macro="">
      <xdr:nvCxnSpPr>
        <xdr:cNvPr id="231" name="直線コネクタ 230"/>
        <xdr:cNvCxnSpPr/>
      </xdr:nvCxnSpPr>
      <xdr:spPr>
        <a:xfrm flipV="1">
          <a:off x="3797300" y="16486772"/>
          <a:ext cx="8382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20782</xdr:rowOff>
    </xdr:from>
    <xdr:to>
      <xdr:col>19</xdr:col>
      <xdr:colOff>177800</xdr:colOff>
      <xdr:row>96</xdr:row>
      <xdr:rowOff>64985</xdr:rowOff>
    </xdr:to>
    <xdr:cxnSp macro="">
      <xdr:nvCxnSpPr>
        <xdr:cNvPr id="234" name="直線コネクタ 233"/>
        <xdr:cNvCxnSpPr/>
      </xdr:nvCxnSpPr>
      <xdr:spPr>
        <a:xfrm>
          <a:off x="2908300" y="16479982"/>
          <a:ext cx="889000" cy="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20782</xdr:rowOff>
    </xdr:from>
    <xdr:to>
      <xdr:col>15</xdr:col>
      <xdr:colOff>50800</xdr:colOff>
      <xdr:row>96</xdr:row>
      <xdr:rowOff>96372</xdr:rowOff>
    </xdr:to>
    <xdr:cxnSp macro="">
      <xdr:nvCxnSpPr>
        <xdr:cNvPr id="237" name="直線コネクタ 236"/>
        <xdr:cNvCxnSpPr/>
      </xdr:nvCxnSpPr>
      <xdr:spPr>
        <a:xfrm flipV="1">
          <a:off x="2019300" y="16479982"/>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96372</xdr:rowOff>
    </xdr:from>
    <xdr:to>
      <xdr:col>10</xdr:col>
      <xdr:colOff>114300</xdr:colOff>
      <xdr:row>96</xdr:row>
      <xdr:rowOff>103132</xdr:rowOff>
    </xdr:to>
    <xdr:cxnSp macro="">
      <xdr:nvCxnSpPr>
        <xdr:cNvPr id="240" name="直線コネクタ 239"/>
        <xdr:cNvCxnSpPr/>
      </xdr:nvCxnSpPr>
      <xdr:spPr>
        <a:xfrm flipV="1">
          <a:off x="1130300" y="16555572"/>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148222</xdr:rowOff>
    </xdr:from>
    <xdr:to>
      <xdr:col>24</xdr:col>
      <xdr:colOff>114300</xdr:colOff>
      <xdr:row>96</xdr:row>
      <xdr:rowOff>78372</xdr:rowOff>
    </xdr:to>
    <xdr:sp macro="" textlink="">
      <xdr:nvSpPr>
        <xdr:cNvPr id="250" name="楕円 249"/>
        <xdr:cNvSpPr/>
      </xdr:nvSpPr>
      <xdr:spPr>
        <a:xfrm>
          <a:off x="4584700" y="16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171099</xdr:rowOff>
    </xdr:from>
    <xdr:ext cx="534377" cy="259045"/>
    <xdr:sp macro="" textlink="">
      <xdr:nvSpPr>
        <xdr:cNvPr id="251" name="衛生費該当値テキスト"/>
        <xdr:cNvSpPr txBox="1"/>
      </xdr:nvSpPr>
      <xdr:spPr>
        <a:xfrm>
          <a:off x="4686300" y="162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14185</xdr:rowOff>
    </xdr:from>
    <xdr:to>
      <xdr:col>20</xdr:col>
      <xdr:colOff>38100</xdr:colOff>
      <xdr:row>96</xdr:row>
      <xdr:rowOff>115785</xdr:rowOff>
    </xdr:to>
    <xdr:sp macro="" textlink="">
      <xdr:nvSpPr>
        <xdr:cNvPr id="252" name="楕円 251"/>
        <xdr:cNvSpPr/>
      </xdr:nvSpPr>
      <xdr:spPr>
        <a:xfrm>
          <a:off x="3746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132312</xdr:rowOff>
    </xdr:from>
    <xdr:ext cx="534377" cy="259045"/>
    <xdr:sp macro="" textlink="">
      <xdr:nvSpPr>
        <xdr:cNvPr id="253" name="テキスト ボックス 252"/>
        <xdr:cNvSpPr txBox="1"/>
      </xdr:nvSpPr>
      <xdr:spPr>
        <a:xfrm>
          <a:off x="3530111" y="162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141432</xdr:rowOff>
    </xdr:from>
    <xdr:to>
      <xdr:col>15</xdr:col>
      <xdr:colOff>101600</xdr:colOff>
      <xdr:row>96</xdr:row>
      <xdr:rowOff>71582</xdr:rowOff>
    </xdr:to>
    <xdr:sp macro="" textlink="">
      <xdr:nvSpPr>
        <xdr:cNvPr id="254" name="楕円 253"/>
        <xdr:cNvSpPr/>
      </xdr:nvSpPr>
      <xdr:spPr>
        <a:xfrm>
          <a:off x="2857500" y="164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88109</xdr:rowOff>
    </xdr:from>
    <xdr:ext cx="534377" cy="259045"/>
    <xdr:sp macro="" textlink="">
      <xdr:nvSpPr>
        <xdr:cNvPr id="255" name="テキスト ボックス 254"/>
        <xdr:cNvSpPr txBox="1"/>
      </xdr:nvSpPr>
      <xdr:spPr>
        <a:xfrm>
          <a:off x="2641111" y="1620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45572</xdr:rowOff>
    </xdr:from>
    <xdr:to>
      <xdr:col>10</xdr:col>
      <xdr:colOff>165100</xdr:colOff>
      <xdr:row>96</xdr:row>
      <xdr:rowOff>147172</xdr:rowOff>
    </xdr:to>
    <xdr:sp macro="" textlink="">
      <xdr:nvSpPr>
        <xdr:cNvPr id="256" name="楕円 255"/>
        <xdr:cNvSpPr/>
      </xdr:nvSpPr>
      <xdr:spPr>
        <a:xfrm>
          <a:off x="1968500" y="165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163699</xdr:rowOff>
    </xdr:from>
    <xdr:ext cx="534377" cy="259045"/>
    <xdr:sp macro="" textlink="">
      <xdr:nvSpPr>
        <xdr:cNvPr id="257" name="テキスト ボックス 256"/>
        <xdr:cNvSpPr txBox="1"/>
      </xdr:nvSpPr>
      <xdr:spPr>
        <a:xfrm>
          <a:off x="1752111" y="162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52332</xdr:rowOff>
    </xdr:from>
    <xdr:to>
      <xdr:col>6</xdr:col>
      <xdr:colOff>38100</xdr:colOff>
      <xdr:row>96</xdr:row>
      <xdr:rowOff>153932</xdr:rowOff>
    </xdr:to>
    <xdr:sp macro="" textlink="">
      <xdr:nvSpPr>
        <xdr:cNvPr id="258" name="楕円 257"/>
        <xdr:cNvSpPr/>
      </xdr:nvSpPr>
      <xdr:spPr>
        <a:xfrm>
          <a:off x="1079500" y="16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170459</xdr:rowOff>
    </xdr:from>
    <xdr:ext cx="534377" cy="259045"/>
    <xdr:sp macro="" textlink="">
      <xdr:nvSpPr>
        <xdr:cNvPr id="259" name="テキスト ボックス 258"/>
        <xdr:cNvSpPr txBox="1"/>
      </xdr:nvSpPr>
      <xdr:spPr>
        <a:xfrm>
          <a:off x="863111" y="162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159906</xdr:rowOff>
    </xdr:from>
    <xdr:to>
      <xdr:col>55</xdr:col>
      <xdr:colOff>0</xdr:colOff>
      <xdr:row>56</xdr:row>
      <xdr:rowOff>114046</xdr:rowOff>
    </xdr:to>
    <xdr:cxnSp macro="">
      <xdr:nvCxnSpPr>
        <xdr:cNvPr id="343" name="直線コネクタ 342"/>
        <xdr:cNvCxnSpPr/>
      </xdr:nvCxnSpPr>
      <xdr:spPr>
        <a:xfrm flipV="1">
          <a:off x="9639300" y="9589656"/>
          <a:ext cx="838200" cy="12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114046</xdr:rowOff>
    </xdr:from>
    <xdr:to>
      <xdr:col>50</xdr:col>
      <xdr:colOff>114300</xdr:colOff>
      <xdr:row>57</xdr:row>
      <xdr:rowOff>23266</xdr:rowOff>
    </xdr:to>
    <xdr:cxnSp macro="">
      <xdr:nvCxnSpPr>
        <xdr:cNvPr id="346" name="直線コネクタ 345"/>
        <xdr:cNvCxnSpPr/>
      </xdr:nvCxnSpPr>
      <xdr:spPr>
        <a:xfrm flipV="1">
          <a:off x="8750300" y="9715246"/>
          <a:ext cx="889000" cy="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23266</xdr:rowOff>
    </xdr:from>
    <xdr:to>
      <xdr:col>45</xdr:col>
      <xdr:colOff>177800</xdr:colOff>
      <xdr:row>57</xdr:row>
      <xdr:rowOff>68872</xdr:rowOff>
    </xdr:to>
    <xdr:cxnSp macro="">
      <xdr:nvCxnSpPr>
        <xdr:cNvPr id="349" name="直線コネクタ 348"/>
        <xdr:cNvCxnSpPr/>
      </xdr:nvCxnSpPr>
      <xdr:spPr>
        <a:xfrm flipV="1">
          <a:off x="7861300" y="9795916"/>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68872</xdr:rowOff>
    </xdr:from>
    <xdr:to>
      <xdr:col>41</xdr:col>
      <xdr:colOff>50800</xdr:colOff>
      <xdr:row>57</xdr:row>
      <xdr:rowOff>107861</xdr:rowOff>
    </xdr:to>
    <xdr:cxnSp macro="">
      <xdr:nvCxnSpPr>
        <xdr:cNvPr id="352" name="直線コネクタ 351"/>
        <xdr:cNvCxnSpPr/>
      </xdr:nvCxnSpPr>
      <xdr:spPr>
        <a:xfrm flipV="1">
          <a:off x="6972300" y="9841522"/>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109106</xdr:rowOff>
    </xdr:from>
    <xdr:to>
      <xdr:col>55</xdr:col>
      <xdr:colOff>50800</xdr:colOff>
      <xdr:row>56</xdr:row>
      <xdr:rowOff>39256</xdr:rowOff>
    </xdr:to>
    <xdr:sp macro="" textlink="">
      <xdr:nvSpPr>
        <xdr:cNvPr id="362" name="楕円 361"/>
        <xdr:cNvSpPr/>
      </xdr:nvSpPr>
      <xdr:spPr>
        <a:xfrm>
          <a:off x="10426700" y="95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131983</xdr:rowOff>
    </xdr:from>
    <xdr:ext cx="534377" cy="259045"/>
    <xdr:sp macro="" textlink="">
      <xdr:nvSpPr>
        <xdr:cNvPr id="363" name="農林水産業費該当値テキスト"/>
        <xdr:cNvSpPr txBox="1"/>
      </xdr:nvSpPr>
      <xdr:spPr>
        <a:xfrm>
          <a:off x="10528300" y="93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63246</xdr:rowOff>
    </xdr:from>
    <xdr:to>
      <xdr:col>50</xdr:col>
      <xdr:colOff>165100</xdr:colOff>
      <xdr:row>56</xdr:row>
      <xdr:rowOff>164846</xdr:rowOff>
    </xdr:to>
    <xdr:sp macro="" textlink="">
      <xdr:nvSpPr>
        <xdr:cNvPr id="364" name="楕円 363"/>
        <xdr:cNvSpPr/>
      </xdr:nvSpPr>
      <xdr:spPr>
        <a:xfrm>
          <a:off x="9588500" y="96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155973</xdr:rowOff>
    </xdr:from>
    <xdr:ext cx="534377" cy="259045"/>
    <xdr:sp macro="" textlink="">
      <xdr:nvSpPr>
        <xdr:cNvPr id="365" name="テキスト ボックス 364"/>
        <xdr:cNvSpPr txBox="1"/>
      </xdr:nvSpPr>
      <xdr:spPr>
        <a:xfrm>
          <a:off x="9372111" y="97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143916</xdr:rowOff>
    </xdr:from>
    <xdr:to>
      <xdr:col>46</xdr:col>
      <xdr:colOff>38100</xdr:colOff>
      <xdr:row>57</xdr:row>
      <xdr:rowOff>74066</xdr:rowOff>
    </xdr:to>
    <xdr:sp macro="" textlink="">
      <xdr:nvSpPr>
        <xdr:cNvPr id="366" name="楕円 365"/>
        <xdr:cNvSpPr/>
      </xdr:nvSpPr>
      <xdr:spPr>
        <a:xfrm>
          <a:off x="8699500" y="97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65193</xdr:rowOff>
    </xdr:from>
    <xdr:ext cx="534377" cy="259045"/>
    <xdr:sp macro="" textlink="">
      <xdr:nvSpPr>
        <xdr:cNvPr id="367" name="テキスト ボックス 366"/>
        <xdr:cNvSpPr txBox="1"/>
      </xdr:nvSpPr>
      <xdr:spPr>
        <a:xfrm>
          <a:off x="8483111" y="98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18072</xdr:rowOff>
    </xdr:from>
    <xdr:to>
      <xdr:col>41</xdr:col>
      <xdr:colOff>101600</xdr:colOff>
      <xdr:row>57</xdr:row>
      <xdr:rowOff>119672</xdr:rowOff>
    </xdr:to>
    <xdr:sp macro="" textlink="">
      <xdr:nvSpPr>
        <xdr:cNvPr id="368" name="楕円 367"/>
        <xdr:cNvSpPr/>
      </xdr:nvSpPr>
      <xdr:spPr>
        <a:xfrm>
          <a:off x="7810500" y="97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110799</xdr:rowOff>
    </xdr:from>
    <xdr:ext cx="534377" cy="259045"/>
    <xdr:sp macro="" textlink="">
      <xdr:nvSpPr>
        <xdr:cNvPr id="369" name="テキスト ボックス 368"/>
        <xdr:cNvSpPr txBox="1"/>
      </xdr:nvSpPr>
      <xdr:spPr>
        <a:xfrm>
          <a:off x="7594111" y="98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57061</xdr:rowOff>
    </xdr:from>
    <xdr:to>
      <xdr:col>36</xdr:col>
      <xdr:colOff>165100</xdr:colOff>
      <xdr:row>57</xdr:row>
      <xdr:rowOff>158661</xdr:rowOff>
    </xdr:to>
    <xdr:sp macro="" textlink="">
      <xdr:nvSpPr>
        <xdr:cNvPr id="370" name="楕円 369"/>
        <xdr:cNvSpPr/>
      </xdr:nvSpPr>
      <xdr:spPr>
        <a:xfrm>
          <a:off x="6921500" y="98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149788</xdr:rowOff>
    </xdr:from>
    <xdr:ext cx="534377" cy="259045"/>
    <xdr:sp macro="" textlink="">
      <xdr:nvSpPr>
        <xdr:cNvPr id="371" name="テキスト ボックス 370"/>
        <xdr:cNvSpPr txBox="1"/>
      </xdr:nvSpPr>
      <xdr:spPr>
        <a:xfrm>
          <a:off x="6705111" y="99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19580</xdr:rowOff>
    </xdr:from>
    <xdr:to>
      <xdr:col>55</xdr:col>
      <xdr:colOff>0</xdr:colOff>
      <xdr:row>78</xdr:row>
      <xdr:rowOff>39216</xdr:rowOff>
    </xdr:to>
    <xdr:cxnSp macro="">
      <xdr:nvCxnSpPr>
        <xdr:cNvPr id="398" name="直線コネクタ 397"/>
        <xdr:cNvCxnSpPr/>
      </xdr:nvCxnSpPr>
      <xdr:spPr>
        <a:xfrm>
          <a:off x="9639300" y="13392680"/>
          <a:ext cx="838200" cy="1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157590</xdr:rowOff>
    </xdr:from>
    <xdr:to>
      <xdr:col>50</xdr:col>
      <xdr:colOff>114300</xdr:colOff>
      <xdr:row>78</xdr:row>
      <xdr:rowOff>19580</xdr:rowOff>
    </xdr:to>
    <xdr:cxnSp macro="">
      <xdr:nvCxnSpPr>
        <xdr:cNvPr id="401" name="直線コネクタ 400"/>
        <xdr:cNvCxnSpPr/>
      </xdr:nvCxnSpPr>
      <xdr:spPr>
        <a:xfrm>
          <a:off x="8750300" y="13359240"/>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157590</xdr:rowOff>
    </xdr:from>
    <xdr:to>
      <xdr:col>45</xdr:col>
      <xdr:colOff>177800</xdr:colOff>
      <xdr:row>77</xdr:row>
      <xdr:rowOff>162739</xdr:rowOff>
    </xdr:to>
    <xdr:cxnSp macro="">
      <xdr:nvCxnSpPr>
        <xdr:cNvPr id="404" name="直線コネクタ 403"/>
        <xdr:cNvCxnSpPr/>
      </xdr:nvCxnSpPr>
      <xdr:spPr>
        <a:xfrm flipV="1">
          <a:off x="7861300" y="13359240"/>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162739</xdr:rowOff>
    </xdr:from>
    <xdr:to>
      <xdr:col>41</xdr:col>
      <xdr:colOff>50800</xdr:colOff>
      <xdr:row>78</xdr:row>
      <xdr:rowOff>23791</xdr:rowOff>
    </xdr:to>
    <xdr:cxnSp macro="">
      <xdr:nvCxnSpPr>
        <xdr:cNvPr id="407" name="直線コネクタ 406"/>
        <xdr:cNvCxnSpPr/>
      </xdr:nvCxnSpPr>
      <xdr:spPr>
        <a:xfrm flipV="1">
          <a:off x="6972300" y="13364389"/>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159866</xdr:rowOff>
    </xdr:from>
    <xdr:to>
      <xdr:col>55</xdr:col>
      <xdr:colOff>50800</xdr:colOff>
      <xdr:row>78</xdr:row>
      <xdr:rowOff>90016</xdr:rowOff>
    </xdr:to>
    <xdr:sp macro="" textlink="">
      <xdr:nvSpPr>
        <xdr:cNvPr id="417" name="楕円 416"/>
        <xdr:cNvSpPr/>
      </xdr:nvSpPr>
      <xdr:spPr>
        <a:xfrm>
          <a:off x="10426700" y="133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97602</xdr:rowOff>
    </xdr:from>
    <xdr:ext cx="534377" cy="259045"/>
    <xdr:sp macro="" textlink="">
      <xdr:nvSpPr>
        <xdr:cNvPr id="418" name="商工費該当値テキスト"/>
        <xdr:cNvSpPr txBox="1"/>
      </xdr:nvSpPr>
      <xdr:spPr>
        <a:xfrm>
          <a:off x="10528300" y="132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140230</xdr:rowOff>
    </xdr:from>
    <xdr:to>
      <xdr:col>50</xdr:col>
      <xdr:colOff>165100</xdr:colOff>
      <xdr:row>78</xdr:row>
      <xdr:rowOff>70380</xdr:rowOff>
    </xdr:to>
    <xdr:sp macro="" textlink="">
      <xdr:nvSpPr>
        <xdr:cNvPr id="419" name="楕円 418"/>
        <xdr:cNvSpPr/>
      </xdr:nvSpPr>
      <xdr:spPr>
        <a:xfrm>
          <a:off x="9588500" y="133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61507</xdr:rowOff>
    </xdr:from>
    <xdr:ext cx="534377" cy="259045"/>
    <xdr:sp macro="" textlink="">
      <xdr:nvSpPr>
        <xdr:cNvPr id="420" name="テキスト ボックス 419"/>
        <xdr:cNvSpPr txBox="1"/>
      </xdr:nvSpPr>
      <xdr:spPr>
        <a:xfrm>
          <a:off x="9372111" y="134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106790</xdr:rowOff>
    </xdr:from>
    <xdr:to>
      <xdr:col>46</xdr:col>
      <xdr:colOff>38100</xdr:colOff>
      <xdr:row>78</xdr:row>
      <xdr:rowOff>36940</xdr:rowOff>
    </xdr:to>
    <xdr:sp macro="" textlink="">
      <xdr:nvSpPr>
        <xdr:cNvPr id="421" name="楕円 420"/>
        <xdr:cNvSpPr/>
      </xdr:nvSpPr>
      <xdr:spPr>
        <a:xfrm>
          <a:off x="8699500" y="133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53467</xdr:rowOff>
    </xdr:from>
    <xdr:ext cx="534377" cy="259045"/>
    <xdr:sp macro="" textlink="">
      <xdr:nvSpPr>
        <xdr:cNvPr id="422" name="テキスト ボックス 421"/>
        <xdr:cNvSpPr txBox="1"/>
      </xdr:nvSpPr>
      <xdr:spPr>
        <a:xfrm>
          <a:off x="8483111" y="130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111939</xdr:rowOff>
    </xdr:from>
    <xdr:to>
      <xdr:col>41</xdr:col>
      <xdr:colOff>101600</xdr:colOff>
      <xdr:row>78</xdr:row>
      <xdr:rowOff>42089</xdr:rowOff>
    </xdr:to>
    <xdr:sp macro="" textlink="">
      <xdr:nvSpPr>
        <xdr:cNvPr id="423" name="楕円 422"/>
        <xdr:cNvSpPr/>
      </xdr:nvSpPr>
      <xdr:spPr>
        <a:xfrm>
          <a:off x="7810500" y="133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58616</xdr:rowOff>
    </xdr:from>
    <xdr:ext cx="534377" cy="259045"/>
    <xdr:sp macro="" textlink="">
      <xdr:nvSpPr>
        <xdr:cNvPr id="424" name="テキスト ボックス 423"/>
        <xdr:cNvSpPr txBox="1"/>
      </xdr:nvSpPr>
      <xdr:spPr>
        <a:xfrm>
          <a:off x="7594111" y="130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144441</xdr:rowOff>
    </xdr:from>
    <xdr:to>
      <xdr:col>36</xdr:col>
      <xdr:colOff>165100</xdr:colOff>
      <xdr:row>78</xdr:row>
      <xdr:rowOff>74591</xdr:rowOff>
    </xdr:to>
    <xdr:sp macro="" textlink="">
      <xdr:nvSpPr>
        <xdr:cNvPr id="425" name="楕円 424"/>
        <xdr:cNvSpPr/>
      </xdr:nvSpPr>
      <xdr:spPr>
        <a:xfrm>
          <a:off x="6921500" y="133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91118</xdr:rowOff>
    </xdr:from>
    <xdr:ext cx="534377" cy="259045"/>
    <xdr:sp macro="" textlink="">
      <xdr:nvSpPr>
        <xdr:cNvPr id="426" name="テキスト ボックス 425"/>
        <xdr:cNvSpPr txBox="1"/>
      </xdr:nvSpPr>
      <xdr:spPr>
        <a:xfrm>
          <a:off x="6705111" y="131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96476</xdr:rowOff>
    </xdr:from>
    <xdr:to>
      <xdr:col>55</xdr:col>
      <xdr:colOff>0</xdr:colOff>
      <xdr:row>97</xdr:row>
      <xdr:rowOff>133510</xdr:rowOff>
    </xdr:to>
    <xdr:cxnSp macro="">
      <xdr:nvCxnSpPr>
        <xdr:cNvPr id="453" name="直線コネクタ 452"/>
        <xdr:cNvCxnSpPr/>
      </xdr:nvCxnSpPr>
      <xdr:spPr>
        <a:xfrm>
          <a:off x="9639300" y="16727126"/>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86198</xdr:rowOff>
    </xdr:from>
    <xdr:to>
      <xdr:col>50</xdr:col>
      <xdr:colOff>114300</xdr:colOff>
      <xdr:row>97</xdr:row>
      <xdr:rowOff>96476</xdr:rowOff>
    </xdr:to>
    <xdr:cxnSp macro="">
      <xdr:nvCxnSpPr>
        <xdr:cNvPr id="456" name="直線コネクタ 455"/>
        <xdr:cNvCxnSpPr/>
      </xdr:nvCxnSpPr>
      <xdr:spPr>
        <a:xfrm>
          <a:off x="8750300" y="16716848"/>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86198</xdr:rowOff>
    </xdr:from>
    <xdr:to>
      <xdr:col>45</xdr:col>
      <xdr:colOff>177800</xdr:colOff>
      <xdr:row>97</xdr:row>
      <xdr:rowOff>132262</xdr:rowOff>
    </xdr:to>
    <xdr:cxnSp macro="">
      <xdr:nvCxnSpPr>
        <xdr:cNvPr id="459" name="直線コネクタ 458"/>
        <xdr:cNvCxnSpPr/>
      </xdr:nvCxnSpPr>
      <xdr:spPr>
        <a:xfrm flipV="1">
          <a:off x="7861300" y="16716848"/>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132262</xdr:rowOff>
    </xdr:from>
    <xdr:to>
      <xdr:col>41</xdr:col>
      <xdr:colOff>50800</xdr:colOff>
      <xdr:row>98</xdr:row>
      <xdr:rowOff>21039</xdr:rowOff>
    </xdr:to>
    <xdr:cxnSp macro="">
      <xdr:nvCxnSpPr>
        <xdr:cNvPr id="462" name="直線コネクタ 461"/>
        <xdr:cNvCxnSpPr/>
      </xdr:nvCxnSpPr>
      <xdr:spPr>
        <a:xfrm flipV="1">
          <a:off x="6972300" y="1676291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82710</xdr:rowOff>
    </xdr:from>
    <xdr:to>
      <xdr:col>55</xdr:col>
      <xdr:colOff>50800</xdr:colOff>
      <xdr:row>98</xdr:row>
      <xdr:rowOff>12860</xdr:rowOff>
    </xdr:to>
    <xdr:sp macro="" textlink="">
      <xdr:nvSpPr>
        <xdr:cNvPr id="472" name="楕円 471"/>
        <xdr:cNvSpPr/>
      </xdr:nvSpPr>
      <xdr:spPr>
        <a:xfrm>
          <a:off x="10426700" y="167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169087</xdr:rowOff>
    </xdr:from>
    <xdr:ext cx="534377" cy="259045"/>
    <xdr:sp macro="" textlink="">
      <xdr:nvSpPr>
        <xdr:cNvPr id="473" name="土木費該当値テキスト"/>
        <xdr:cNvSpPr txBox="1"/>
      </xdr:nvSpPr>
      <xdr:spPr>
        <a:xfrm>
          <a:off x="10528300" y="1662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45676</xdr:rowOff>
    </xdr:from>
    <xdr:to>
      <xdr:col>50</xdr:col>
      <xdr:colOff>165100</xdr:colOff>
      <xdr:row>97</xdr:row>
      <xdr:rowOff>147276</xdr:rowOff>
    </xdr:to>
    <xdr:sp macro="" textlink="">
      <xdr:nvSpPr>
        <xdr:cNvPr id="474" name="楕円 473"/>
        <xdr:cNvSpPr/>
      </xdr:nvSpPr>
      <xdr:spPr>
        <a:xfrm>
          <a:off x="9588500" y="166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138403</xdr:rowOff>
    </xdr:from>
    <xdr:ext cx="534377" cy="259045"/>
    <xdr:sp macro="" textlink="">
      <xdr:nvSpPr>
        <xdr:cNvPr id="475" name="テキスト ボックス 474"/>
        <xdr:cNvSpPr txBox="1"/>
      </xdr:nvSpPr>
      <xdr:spPr>
        <a:xfrm>
          <a:off x="9372111" y="167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35398</xdr:rowOff>
    </xdr:from>
    <xdr:to>
      <xdr:col>46</xdr:col>
      <xdr:colOff>38100</xdr:colOff>
      <xdr:row>97</xdr:row>
      <xdr:rowOff>136998</xdr:rowOff>
    </xdr:to>
    <xdr:sp macro="" textlink="">
      <xdr:nvSpPr>
        <xdr:cNvPr id="476" name="楕円 475"/>
        <xdr:cNvSpPr/>
      </xdr:nvSpPr>
      <xdr:spPr>
        <a:xfrm>
          <a:off x="8699500" y="166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128125</xdr:rowOff>
    </xdr:from>
    <xdr:ext cx="534377" cy="259045"/>
    <xdr:sp macro="" textlink="">
      <xdr:nvSpPr>
        <xdr:cNvPr id="477" name="テキスト ボックス 476"/>
        <xdr:cNvSpPr txBox="1"/>
      </xdr:nvSpPr>
      <xdr:spPr>
        <a:xfrm>
          <a:off x="8483111" y="1675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81462</xdr:rowOff>
    </xdr:from>
    <xdr:to>
      <xdr:col>41</xdr:col>
      <xdr:colOff>101600</xdr:colOff>
      <xdr:row>98</xdr:row>
      <xdr:rowOff>11612</xdr:rowOff>
    </xdr:to>
    <xdr:sp macro="" textlink="">
      <xdr:nvSpPr>
        <xdr:cNvPr id="478" name="楕円 477"/>
        <xdr:cNvSpPr/>
      </xdr:nvSpPr>
      <xdr:spPr>
        <a:xfrm>
          <a:off x="7810500" y="167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2739</xdr:rowOff>
    </xdr:from>
    <xdr:ext cx="534377" cy="259045"/>
    <xdr:sp macro="" textlink="">
      <xdr:nvSpPr>
        <xdr:cNvPr id="479" name="テキスト ボックス 478"/>
        <xdr:cNvSpPr txBox="1"/>
      </xdr:nvSpPr>
      <xdr:spPr>
        <a:xfrm>
          <a:off x="7594111" y="168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141689</xdr:rowOff>
    </xdr:from>
    <xdr:to>
      <xdr:col>36</xdr:col>
      <xdr:colOff>165100</xdr:colOff>
      <xdr:row>98</xdr:row>
      <xdr:rowOff>71839</xdr:rowOff>
    </xdr:to>
    <xdr:sp macro="" textlink="">
      <xdr:nvSpPr>
        <xdr:cNvPr id="480" name="楕円 479"/>
        <xdr:cNvSpPr/>
      </xdr:nvSpPr>
      <xdr:spPr>
        <a:xfrm>
          <a:off x="6921500" y="167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62966</xdr:rowOff>
    </xdr:from>
    <xdr:ext cx="534377" cy="259045"/>
    <xdr:sp macro="" textlink="">
      <xdr:nvSpPr>
        <xdr:cNvPr id="481" name="テキスト ボックス 480"/>
        <xdr:cNvSpPr txBox="1"/>
      </xdr:nvSpPr>
      <xdr:spPr>
        <a:xfrm>
          <a:off x="6705111" y="16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52032</xdr:rowOff>
    </xdr:from>
    <xdr:to>
      <xdr:col>85</xdr:col>
      <xdr:colOff>127000</xdr:colOff>
      <xdr:row>36</xdr:row>
      <xdr:rowOff>81064</xdr:rowOff>
    </xdr:to>
    <xdr:cxnSp macro="">
      <xdr:nvCxnSpPr>
        <xdr:cNvPr id="510" name="直線コネクタ 509"/>
        <xdr:cNvCxnSpPr/>
      </xdr:nvCxnSpPr>
      <xdr:spPr>
        <a:xfrm flipV="1">
          <a:off x="15481300" y="6224232"/>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77597</xdr:rowOff>
    </xdr:from>
    <xdr:to>
      <xdr:col>81</xdr:col>
      <xdr:colOff>50800</xdr:colOff>
      <xdr:row>36</xdr:row>
      <xdr:rowOff>81064</xdr:rowOff>
    </xdr:to>
    <xdr:cxnSp macro="">
      <xdr:nvCxnSpPr>
        <xdr:cNvPr id="513" name="直線コネクタ 512"/>
        <xdr:cNvCxnSpPr/>
      </xdr:nvCxnSpPr>
      <xdr:spPr>
        <a:xfrm>
          <a:off x="14592300" y="5906897"/>
          <a:ext cx="889000" cy="3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77597</xdr:rowOff>
    </xdr:from>
    <xdr:to>
      <xdr:col>76</xdr:col>
      <xdr:colOff>114300</xdr:colOff>
      <xdr:row>35</xdr:row>
      <xdr:rowOff>43250</xdr:rowOff>
    </xdr:to>
    <xdr:cxnSp macro="">
      <xdr:nvCxnSpPr>
        <xdr:cNvPr id="516" name="直線コネクタ 515"/>
        <xdr:cNvCxnSpPr/>
      </xdr:nvCxnSpPr>
      <xdr:spPr>
        <a:xfrm flipV="1">
          <a:off x="13703300" y="5906897"/>
          <a:ext cx="889000" cy="1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43250</xdr:rowOff>
    </xdr:from>
    <xdr:to>
      <xdr:col>71</xdr:col>
      <xdr:colOff>177800</xdr:colOff>
      <xdr:row>36</xdr:row>
      <xdr:rowOff>113068</xdr:rowOff>
    </xdr:to>
    <xdr:cxnSp macro="">
      <xdr:nvCxnSpPr>
        <xdr:cNvPr id="519" name="直線コネクタ 518"/>
        <xdr:cNvCxnSpPr/>
      </xdr:nvCxnSpPr>
      <xdr:spPr>
        <a:xfrm flipV="1">
          <a:off x="12814300" y="6044000"/>
          <a:ext cx="889000" cy="2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1232</xdr:rowOff>
    </xdr:from>
    <xdr:to>
      <xdr:col>85</xdr:col>
      <xdr:colOff>177800</xdr:colOff>
      <xdr:row>36</xdr:row>
      <xdr:rowOff>102832</xdr:rowOff>
    </xdr:to>
    <xdr:sp macro="" textlink="">
      <xdr:nvSpPr>
        <xdr:cNvPr id="529" name="楕円 528"/>
        <xdr:cNvSpPr/>
      </xdr:nvSpPr>
      <xdr:spPr>
        <a:xfrm>
          <a:off x="16268700" y="61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151109</xdr:rowOff>
    </xdr:from>
    <xdr:ext cx="534377" cy="259045"/>
    <xdr:sp macro="" textlink="">
      <xdr:nvSpPr>
        <xdr:cNvPr id="530" name="消防費該当値テキスト"/>
        <xdr:cNvSpPr txBox="1"/>
      </xdr:nvSpPr>
      <xdr:spPr>
        <a:xfrm>
          <a:off x="16370300" y="615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30264</xdr:rowOff>
    </xdr:from>
    <xdr:to>
      <xdr:col>81</xdr:col>
      <xdr:colOff>101600</xdr:colOff>
      <xdr:row>36</xdr:row>
      <xdr:rowOff>131864</xdr:rowOff>
    </xdr:to>
    <xdr:sp macro="" textlink="">
      <xdr:nvSpPr>
        <xdr:cNvPr id="531" name="楕円 530"/>
        <xdr:cNvSpPr/>
      </xdr:nvSpPr>
      <xdr:spPr>
        <a:xfrm>
          <a:off x="15430500" y="62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122991</xdr:rowOff>
    </xdr:from>
    <xdr:ext cx="534377" cy="259045"/>
    <xdr:sp macro="" textlink="">
      <xdr:nvSpPr>
        <xdr:cNvPr id="532" name="テキスト ボックス 531"/>
        <xdr:cNvSpPr txBox="1"/>
      </xdr:nvSpPr>
      <xdr:spPr>
        <a:xfrm>
          <a:off x="15214111" y="62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26797</xdr:rowOff>
    </xdr:from>
    <xdr:to>
      <xdr:col>76</xdr:col>
      <xdr:colOff>165100</xdr:colOff>
      <xdr:row>34</xdr:row>
      <xdr:rowOff>128397</xdr:rowOff>
    </xdr:to>
    <xdr:sp macro="" textlink="">
      <xdr:nvSpPr>
        <xdr:cNvPr id="533" name="楕円 532"/>
        <xdr:cNvSpPr/>
      </xdr:nvSpPr>
      <xdr:spPr>
        <a:xfrm>
          <a:off x="14541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144924</xdr:rowOff>
    </xdr:from>
    <xdr:ext cx="534377" cy="259045"/>
    <xdr:sp macro="" textlink="">
      <xdr:nvSpPr>
        <xdr:cNvPr id="534" name="テキスト ボックス 533"/>
        <xdr:cNvSpPr txBox="1"/>
      </xdr:nvSpPr>
      <xdr:spPr>
        <a:xfrm>
          <a:off x="14325111" y="5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163900</xdr:rowOff>
    </xdr:from>
    <xdr:to>
      <xdr:col>72</xdr:col>
      <xdr:colOff>38100</xdr:colOff>
      <xdr:row>35</xdr:row>
      <xdr:rowOff>94050</xdr:rowOff>
    </xdr:to>
    <xdr:sp macro="" textlink="">
      <xdr:nvSpPr>
        <xdr:cNvPr id="535" name="楕円 534"/>
        <xdr:cNvSpPr/>
      </xdr:nvSpPr>
      <xdr:spPr>
        <a:xfrm>
          <a:off x="13652500" y="59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110577</xdr:rowOff>
    </xdr:from>
    <xdr:ext cx="534377" cy="259045"/>
    <xdr:sp macro="" textlink="">
      <xdr:nvSpPr>
        <xdr:cNvPr id="536" name="テキスト ボックス 535"/>
        <xdr:cNvSpPr txBox="1"/>
      </xdr:nvSpPr>
      <xdr:spPr>
        <a:xfrm>
          <a:off x="13436111" y="576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62268</xdr:rowOff>
    </xdr:from>
    <xdr:to>
      <xdr:col>67</xdr:col>
      <xdr:colOff>101600</xdr:colOff>
      <xdr:row>36</xdr:row>
      <xdr:rowOff>163868</xdr:rowOff>
    </xdr:to>
    <xdr:sp macro="" textlink="">
      <xdr:nvSpPr>
        <xdr:cNvPr id="537" name="楕円 536"/>
        <xdr:cNvSpPr/>
      </xdr:nvSpPr>
      <xdr:spPr>
        <a:xfrm>
          <a:off x="127635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154995</xdr:rowOff>
    </xdr:from>
    <xdr:ext cx="534377" cy="259045"/>
    <xdr:sp macro="" textlink="">
      <xdr:nvSpPr>
        <xdr:cNvPr id="538" name="テキスト ボックス 537"/>
        <xdr:cNvSpPr txBox="1"/>
      </xdr:nvSpPr>
      <xdr:spPr>
        <a:xfrm>
          <a:off x="12547111" y="6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149758</xdr:rowOff>
    </xdr:from>
    <xdr:to>
      <xdr:col>85</xdr:col>
      <xdr:colOff>127000</xdr:colOff>
      <xdr:row>54</xdr:row>
      <xdr:rowOff>112668</xdr:rowOff>
    </xdr:to>
    <xdr:cxnSp macro="">
      <xdr:nvCxnSpPr>
        <xdr:cNvPr id="572" name="直線コネクタ 571"/>
        <xdr:cNvCxnSpPr/>
      </xdr:nvCxnSpPr>
      <xdr:spPr>
        <a:xfrm flipV="1">
          <a:off x="15481300" y="8893708"/>
          <a:ext cx="838200" cy="47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112668</xdr:rowOff>
    </xdr:from>
    <xdr:to>
      <xdr:col>81</xdr:col>
      <xdr:colOff>50800</xdr:colOff>
      <xdr:row>55</xdr:row>
      <xdr:rowOff>10884</xdr:rowOff>
    </xdr:to>
    <xdr:cxnSp macro="">
      <xdr:nvCxnSpPr>
        <xdr:cNvPr id="575" name="直線コネクタ 574"/>
        <xdr:cNvCxnSpPr/>
      </xdr:nvCxnSpPr>
      <xdr:spPr>
        <a:xfrm flipV="1">
          <a:off x="14592300" y="9370968"/>
          <a:ext cx="889000" cy="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10884</xdr:rowOff>
    </xdr:from>
    <xdr:to>
      <xdr:col>76</xdr:col>
      <xdr:colOff>114300</xdr:colOff>
      <xdr:row>57</xdr:row>
      <xdr:rowOff>53146</xdr:rowOff>
    </xdr:to>
    <xdr:cxnSp macro="">
      <xdr:nvCxnSpPr>
        <xdr:cNvPr id="578" name="直線コネクタ 577"/>
        <xdr:cNvCxnSpPr/>
      </xdr:nvCxnSpPr>
      <xdr:spPr>
        <a:xfrm flipV="1">
          <a:off x="13703300" y="9440634"/>
          <a:ext cx="889000" cy="3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130870</xdr:rowOff>
    </xdr:from>
    <xdr:to>
      <xdr:col>71</xdr:col>
      <xdr:colOff>177800</xdr:colOff>
      <xdr:row>57</xdr:row>
      <xdr:rowOff>53146</xdr:rowOff>
    </xdr:to>
    <xdr:cxnSp macro="">
      <xdr:nvCxnSpPr>
        <xdr:cNvPr id="581" name="直線コネクタ 580"/>
        <xdr:cNvCxnSpPr/>
      </xdr:nvCxnSpPr>
      <xdr:spPr>
        <a:xfrm>
          <a:off x="12814300" y="973207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98958</xdr:rowOff>
    </xdr:from>
    <xdr:to>
      <xdr:col>85</xdr:col>
      <xdr:colOff>177800</xdr:colOff>
      <xdr:row>52</xdr:row>
      <xdr:rowOff>29108</xdr:rowOff>
    </xdr:to>
    <xdr:sp macro="" textlink="">
      <xdr:nvSpPr>
        <xdr:cNvPr id="591" name="楕円 590"/>
        <xdr:cNvSpPr/>
      </xdr:nvSpPr>
      <xdr:spPr>
        <a:xfrm>
          <a:off x="16268700" y="88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121835</xdr:rowOff>
    </xdr:from>
    <xdr:ext cx="599010" cy="259045"/>
    <xdr:sp macro="" textlink="">
      <xdr:nvSpPr>
        <xdr:cNvPr id="592" name="教育費該当値テキスト"/>
        <xdr:cNvSpPr txBox="1"/>
      </xdr:nvSpPr>
      <xdr:spPr>
        <a:xfrm>
          <a:off x="16370300" y="8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61868</xdr:rowOff>
    </xdr:from>
    <xdr:to>
      <xdr:col>81</xdr:col>
      <xdr:colOff>101600</xdr:colOff>
      <xdr:row>54</xdr:row>
      <xdr:rowOff>163468</xdr:rowOff>
    </xdr:to>
    <xdr:sp macro="" textlink="">
      <xdr:nvSpPr>
        <xdr:cNvPr id="593" name="楕円 592"/>
        <xdr:cNvSpPr/>
      </xdr:nvSpPr>
      <xdr:spPr>
        <a:xfrm>
          <a:off x="15430500" y="93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8545</xdr:rowOff>
    </xdr:from>
    <xdr:ext cx="534377" cy="259045"/>
    <xdr:sp macro="" textlink="">
      <xdr:nvSpPr>
        <xdr:cNvPr id="594" name="テキスト ボックス 593"/>
        <xdr:cNvSpPr txBox="1"/>
      </xdr:nvSpPr>
      <xdr:spPr>
        <a:xfrm>
          <a:off x="15214111" y="90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131534</xdr:rowOff>
    </xdr:from>
    <xdr:to>
      <xdr:col>76</xdr:col>
      <xdr:colOff>165100</xdr:colOff>
      <xdr:row>55</xdr:row>
      <xdr:rowOff>61684</xdr:rowOff>
    </xdr:to>
    <xdr:sp macro="" textlink="">
      <xdr:nvSpPr>
        <xdr:cNvPr id="595" name="楕円 594"/>
        <xdr:cNvSpPr/>
      </xdr:nvSpPr>
      <xdr:spPr>
        <a:xfrm>
          <a:off x="14541500" y="93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78211</xdr:rowOff>
    </xdr:from>
    <xdr:ext cx="534377" cy="259045"/>
    <xdr:sp macro="" textlink="">
      <xdr:nvSpPr>
        <xdr:cNvPr id="596" name="テキスト ボックス 595"/>
        <xdr:cNvSpPr txBox="1"/>
      </xdr:nvSpPr>
      <xdr:spPr>
        <a:xfrm>
          <a:off x="14325111" y="91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2346</xdr:rowOff>
    </xdr:from>
    <xdr:to>
      <xdr:col>72</xdr:col>
      <xdr:colOff>38100</xdr:colOff>
      <xdr:row>57</xdr:row>
      <xdr:rowOff>103946</xdr:rowOff>
    </xdr:to>
    <xdr:sp macro="" textlink="">
      <xdr:nvSpPr>
        <xdr:cNvPr id="597" name="楕円 596"/>
        <xdr:cNvSpPr/>
      </xdr:nvSpPr>
      <xdr:spPr>
        <a:xfrm>
          <a:off x="13652500" y="97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95073</xdr:rowOff>
    </xdr:from>
    <xdr:ext cx="534377" cy="259045"/>
    <xdr:sp macro="" textlink="">
      <xdr:nvSpPr>
        <xdr:cNvPr id="598" name="テキスト ボックス 597"/>
        <xdr:cNvSpPr txBox="1"/>
      </xdr:nvSpPr>
      <xdr:spPr>
        <a:xfrm>
          <a:off x="13436111" y="986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80070</xdr:rowOff>
    </xdr:from>
    <xdr:to>
      <xdr:col>67</xdr:col>
      <xdr:colOff>101600</xdr:colOff>
      <xdr:row>57</xdr:row>
      <xdr:rowOff>10220</xdr:rowOff>
    </xdr:to>
    <xdr:sp macro="" textlink="">
      <xdr:nvSpPr>
        <xdr:cNvPr id="599" name="楕円 598"/>
        <xdr:cNvSpPr/>
      </xdr:nvSpPr>
      <xdr:spPr>
        <a:xfrm>
          <a:off x="12763500" y="968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1347</xdr:rowOff>
    </xdr:from>
    <xdr:ext cx="534377" cy="259045"/>
    <xdr:sp macro="" textlink="">
      <xdr:nvSpPr>
        <xdr:cNvPr id="600" name="テキスト ボックス 599"/>
        <xdr:cNvSpPr txBox="1"/>
      </xdr:nvSpPr>
      <xdr:spPr>
        <a:xfrm>
          <a:off x="12547111" y="977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121143</xdr:rowOff>
    </xdr:from>
    <xdr:to>
      <xdr:col>85</xdr:col>
      <xdr:colOff>127000</xdr:colOff>
      <xdr:row>77</xdr:row>
      <xdr:rowOff>127344</xdr:rowOff>
    </xdr:to>
    <xdr:cxnSp macro="">
      <xdr:nvCxnSpPr>
        <xdr:cNvPr id="625" name="直線コネクタ 624"/>
        <xdr:cNvCxnSpPr/>
      </xdr:nvCxnSpPr>
      <xdr:spPr>
        <a:xfrm flipV="1">
          <a:off x="15481300" y="13322793"/>
          <a:ext cx="8382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127344</xdr:rowOff>
    </xdr:from>
    <xdr:to>
      <xdr:col>81</xdr:col>
      <xdr:colOff>50800</xdr:colOff>
      <xdr:row>77</xdr:row>
      <xdr:rowOff>167252</xdr:rowOff>
    </xdr:to>
    <xdr:cxnSp macro="">
      <xdr:nvCxnSpPr>
        <xdr:cNvPr id="628" name="直線コネクタ 627"/>
        <xdr:cNvCxnSpPr/>
      </xdr:nvCxnSpPr>
      <xdr:spPr>
        <a:xfrm flipV="1">
          <a:off x="14592300" y="13328994"/>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159508</xdr:rowOff>
    </xdr:from>
    <xdr:to>
      <xdr:col>76</xdr:col>
      <xdr:colOff>114300</xdr:colOff>
      <xdr:row>77</xdr:row>
      <xdr:rowOff>167252</xdr:rowOff>
    </xdr:to>
    <xdr:cxnSp macro="">
      <xdr:nvCxnSpPr>
        <xdr:cNvPr id="631" name="直線コネクタ 630"/>
        <xdr:cNvCxnSpPr/>
      </xdr:nvCxnSpPr>
      <xdr:spPr>
        <a:xfrm>
          <a:off x="13703300" y="13361158"/>
          <a:ext cx="889000" cy="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159508</xdr:rowOff>
    </xdr:from>
    <xdr:to>
      <xdr:col>71</xdr:col>
      <xdr:colOff>177800</xdr:colOff>
      <xdr:row>78</xdr:row>
      <xdr:rowOff>3718</xdr:rowOff>
    </xdr:to>
    <xdr:cxnSp macro="">
      <xdr:nvCxnSpPr>
        <xdr:cNvPr id="634" name="直線コネクタ 633"/>
        <xdr:cNvCxnSpPr/>
      </xdr:nvCxnSpPr>
      <xdr:spPr>
        <a:xfrm flipV="1">
          <a:off x="12814300" y="1336115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70343</xdr:rowOff>
    </xdr:from>
    <xdr:to>
      <xdr:col>85</xdr:col>
      <xdr:colOff>177800</xdr:colOff>
      <xdr:row>78</xdr:row>
      <xdr:rowOff>493</xdr:rowOff>
    </xdr:to>
    <xdr:sp macro="" textlink="">
      <xdr:nvSpPr>
        <xdr:cNvPr id="644" name="楕円 643"/>
        <xdr:cNvSpPr/>
      </xdr:nvSpPr>
      <xdr:spPr>
        <a:xfrm>
          <a:off x="16268700" y="132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29720</xdr:rowOff>
    </xdr:from>
    <xdr:ext cx="534377" cy="259045"/>
    <xdr:sp macro="" textlink="">
      <xdr:nvSpPr>
        <xdr:cNvPr id="645" name="災害復旧費該当値テキスト"/>
        <xdr:cNvSpPr txBox="1"/>
      </xdr:nvSpPr>
      <xdr:spPr>
        <a:xfrm>
          <a:off x="16370300" y="130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76544</xdr:rowOff>
    </xdr:from>
    <xdr:to>
      <xdr:col>81</xdr:col>
      <xdr:colOff>101600</xdr:colOff>
      <xdr:row>78</xdr:row>
      <xdr:rowOff>6694</xdr:rowOff>
    </xdr:to>
    <xdr:sp macro="" textlink="">
      <xdr:nvSpPr>
        <xdr:cNvPr id="646" name="楕円 645"/>
        <xdr:cNvSpPr/>
      </xdr:nvSpPr>
      <xdr:spPr>
        <a:xfrm>
          <a:off x="15430500" y="132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23221</xdr:rowOff>
    </xdr:from>
    <xdr:ext cx="534377" cy="259045"/>
    <xdr:sp macro="" textlink="">
      <xdr:nvSpPr>
        <xdr:cNvPr id="647" name="テキスト ボックス 646"/>
        <xdr:cNvSpPr txBox="1"/>
      </xdr:nvSpPr>
      <xdr:spPr>
        <a:xfrm>
          <a:off x="15214111" y="130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116452</xdr:rowOff>
    </xdr:from>
    <xdr:to>
      <xdr:col>76</xdr:col>
      <xdr:colOff>165100</xdr:colOff>
      <xdr:row>78</xdr:row>
      <xdr:rowOff>46602</xdr:rowOff>
    </xdr:to>
    <xdr:sp macro="" textlink="">
      <xdr:nvSpPr>
        <xdr:cNvPr id="648" name="楕円 647"/>
        <xdr:cNvSpPr/>
      </xdr:nvSpPr>
      <xdr:spPr>
        <a:xfrm>
          <a:off x="14541500" y="133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37729</xdr:rowOff>
    </xdr:from>
    <xdr:ext cx="469744" cy="259045"/>
    <xdr:sp macro="" textlink="">
      <xdr:nvSpPr>
        <xdr:cNvPr id="649" name="テキスト ボックス 648"/>
        <xdr:cNvSpPr txBox="1"/>
      </xdr:nvSpPr>
      <xdr:spPr>
        <a:xfrm>
          <a:off x="14357428" y="1341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108708</xdr:rowOff>
    </xdr:from>
    <xdr:to>
      <xdr:col>72</xdr:col>
      <xdr:colOff>38100</xdr:colOff>
      <xdr:row>78</xdr:row>
      <xdr:rowOff>38858</xdr:rowOff>
    </xdr:to>
    <xdr:sp macro="" textlink="">
      <xdr:nvSpPr>
        <xdr:cNvPr id="650" name="楕円 649"/>
        <xdr:cNvSpPr/>
      </xdr:nvSpPr>
      <xdr:spPr>
        <a:xfrm>
          <a:off x="13652500" y="133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29985</xdr:rowOff>
    </xdr:from>
    <xdr:ext cx="469744" cy="259045"/>
    <xdr:sp macro="" textlink="">
      <xdr:nvSpPr>
        <xdr:cNvPr id="651" name="テキスト ボックス 650"/>
        <xdr:cNvSpPr txBox="1"/>
      </xdr:nvSpPr>
      <xdr:spPr>
        <a:xfrm>
          <a:off x="13468428" y="1340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124368</xdr:rowOff>
    </xdr:from>
    <xdr:to>
      <xdr:col>67</xdr:col>
      <xdr:colOff>101600</xdr:colOff>
      <xdr:row>78</xdr:row>
      <xdr:rowOff>54518</xdr:rowOff>
    </xdr:to>
    <xdr:sp macro="" textlink="">
      <xdr:nvSpPr>
        <xdr:cNvPr id="652" name="楕円 651"/>
        <xdr:cNvSpPr/>
      </xdr:nvSpPr>
      <xdr:spPr>
        <a:xfrm>
          <a:off x="12763500" y="133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45645</xdr:rowOff>
    </xdr:from>
    <xdr:ext cx="469744" cy="259045"/>
    <xdr:sp macro="" textlink="">
      <xdr:nvSpPr>
        <xdr:cNvPr id="653" name="テキスト ボックス 652"/>
        <xdr:cNvSpPr txBox="1"/>
      </xdr:nvSpPr>
      <xdr:spPr>
        <a:xfrm>
          <a:off x="12579428" y="134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133900</xdr:rowOff>
    </xdr:from>
    <xdr:to>
      <xdr:col>85</xdr:col>
      <xdr:colOff>127000</xdr:colOff>
      <xdr:row>97</xdr:row>
      <xdr:rowOff>159589</xdr:rowOff>
    </xdr:to>
    <xdr:cxnSp macro="">
      <xdr:nvCxnSpPr>
        <xdr:cNvPr id="684" name="直線コネクタ 683"/>
        <xdr:cNvCxnSpPr/>
      </xdr:nvCxnSpPr>
      <xdr:spPr>
        <a:xfrm flipV="1">
          <a:off x="15481300" y="16764550"/>
          <a:ext cx="838200" cy="2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159589</xdr:rowOff>
    </xdr:from>
    <xdr:to>
      <xdr:col>81</xdr:col>
      <xdr:colOff>50800</xdr:colOff>
      <xdr:row>97</xdr:row>
      <xdr:rowOff>162458</xdr:rowOff>
    </xdr:to>
    <xdr:cxnSp macro="">
      <xdr:nvCxnSpPr>
        <xdr:cNvPr id="687" name="直線コネクタ 686"/>
        <xdr:cNvCxnSpPr/>
      </xdr:nvCxnSpPr>
      <xdr:spPr>
        <a:xfrm flipV="1">
          <a:off x="14592300" y="1679023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139736</xdr:rowOff>
    </xdr:from>
    <xdr:to>
      <xdr:col>76</xdr:col>
      <xdr:colOff>114300</xdr:colOff>
      <xdr:row>97</xdr:row>
      <xdr:rowOff>162458</xdr:rowOff>
    </xdr:to>
    <xdr:cxnSp macro="">
      <xdr:nvCxnSpPr>
        <xdr:cNvPr id="690" name="直線コネクタ 689"/>
        <xdr:cNvCxnSpPr/>
      </xdr:nvCxnSpPr>
      <xdr:spPr>
        <a:xfrm>
          <a:off x="13703300" y="16770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139736</xdr:rowOff>
    </xdr:from>
    <xdr:to>
      <xdr:col>71</xdr:col>
      <xdr:colOff>177800</xdr:colOff>
      <xdr:row>97</xdr:row>
      <xdr:rowOff>150366</xdr:rowOff>
    </xdr:to>
    <xdr:cxnSp macro="">
      <xdr:nvCxnSpPr>
        <xdr:cNvPr id="693" name="直線コネクタ 692"/>
        <xdr:cNvCxnSpPr/>
      </xdr:nvCxnSpPr>
      <xdr:spPr>
        <a:xfrm flipV="1">
          <a:off x="12814300" y="16770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83100</xdr:rowOff>
    </xdr:from>
    <xdr:to>
      <xdr:col>85</xdr:col>
      <xdr:colOff>177800</xdr:colOff>
      <xdr:row>98</xdr:row>
      <xdr:rowOff>13250</xdr:rowOff>
    </xdr:to>
    <xdr:sp macro="" textlink="">
      <xdr:nvSpPr>
        <xdr:cNvPr id="703" name="楕円 702"/>
        <xdr:cNvSpPr/>
      </xdr:nvSpPr>
      <xdr:spPr>
        <a:xfrm>
          <a:off x="16268700" y="167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105977</xdr:rowOff>
    </xdr:from>
    <xdr:ext cx="534377" cy="259045"/>
    <xdr:sp macro="" textlink="">
      <xdr:nvSpPr>
        <xdr:cNvPr id="704" name="公債費該当値テキスト"/>
        <xdr:cNvSpPr txBox="1"/>
      </xdr:nvSpPr>
      <xdr:spPr>
        <a:xfrm>
          <a:off x="16370300" y="1656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108789</xdr:rowOff>
    </xdr:from>
    <xdr:to>
      <xdr:col>81</xdr:col>
      <xdr:colOff>101600</xdr:colOff>
      <xdr:row>98</xdr:row>
      <xdr:rowOff>38939</xdr:rowOff>
    </xdr:to>
    <xdr:sp macro="" textlink="">
      <xdr:nvSpPr>
        <xdr:cNvPr id="705" name="楕円 704"/>
        <xdr:cNvSpPr/>
      </xdr:nvSpPr>
      <xdr:spPr>
        <a:xfrm>
          <a:off x="154305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55466</xdr:rowOff>
    </xdr:from>
    <xdr:ext cx="534377" cy="259045"/>
    <xdr:sp macro="" textlink="">
      <xdr:nvSpPr>
        <xdr:cNvPr id="706" name="テキスト ボックス 705"/>
        <xdr:cNvSpPr txBox="1"/>
      </xdr:nvSpPr>
      <xdr:spPr>
        <a:xfrm>
          <a:off x="15214111" y="1651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111658</xdr:rowOff>
    </xdr:from>
    <xdr:to>
      <xdr:col>76</xdr:col>
      <xdr:colOff>165100</xdr:colOff>
      <xdr:row>98</xdr:row>
      <xdr:rowOff>41808</xdr:rowOff>
    </xdr:to>
    <xdr:sp macro="" textlink="">
      <xdr:nvSpPr>
        <xdr:cNvPr id="707" name="楕円 706"/>
        <xdr:cNvSpPr/>
      </xdr:nvSpPr>
      <xdr:spPr>
        <a:xfrm>
          <a:off x="14541500" y="167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58335</xdr:rowOff>
    </xdr:from>
    <xdr:ext cx="534377" cy="259045"/>
    <xdr:sp macro="" textlink="">
      <xdr:nvSpPr>
        <xdr:cNvPr id="708" name="テキスト ボックス 707"/>
        <xdr:cNvSpPr txBox="1"/>
      </xdr:nvSpPr>
      <xdr:spPr>
        <a:xfrm>
          <a:off x="14325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88936</xdr:rowOff>
    </xdr:from>
    <xdr:to>
      <xdr:col>72</xdr:col>
      <xdr:colOff>38100</xdr:colOff>
      <xdr:row>98</xdr:row>
      <xdr:rowOff>19086</xdr:rowOff>
    </xdr:to>
    <xdr:sp macro="" textlink="">
      <xdr:nvSpPr>
        <xdr:cNvPr id="709" name="楕円 708"/>
        <xdr:cNvSpPr/>
      </xdr:nvSpPr>
      <xdr:spPr>
        <a:xfrm>
          <a:off x="13652500" y="167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35613</xdr:rowOff>
    </xdr:from>
    <xdr:ext cx="534377" cy="259045"/>
    <xdr:sp macro="" textlink="">
      <xdr:nvSpPr>
        <xdr:cNvPr id="710" name="テキスト ボックス 709"/>
        <xdr:cNvSpPr txBox="1"/>
      </xdr:nvSpPr>
      <xdr:spPr>
        <a:xfrm>
          <a:off x="13436111" y="164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99566</xdr:rowOff>
    </xdr:from>
    <xdr:to>
      <xdr:col>67</xdr:col>
      <xdr:colOff>101600</xdr:colOff>
      <xdr:row>98</xdr:row>
      <xdr:rowOff>29716</xdr:rowOff>
    </xdr:to>
    <xdr:sp macro="" textlink="">
      <xdr:nvSpPr>
        <xdr:cNvPr id="711" name="楕円 710"/>
        <xdr:cNvSpPr/>
      </xdr:nvSpPr>
      <xdr:spPr>
        <a:xfrm>
          <a:off x="12763500" y="167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46243</xdr:rowOff>
    </xdr:from>
    <xdr:ext cx="534377" cy="259045"/>
    <xdr:sp macro="" textlink="">
      <xdr:nvSpPr>
        <xdr:cNvPr id="712" name="テキスト ボックス 711"/>
        <xdr:cNvSpPr txBox="1"/>
      </xdr:nvSpPr>
      <xdr:spPr>
        <a:xfrm>
          <a:off x="12547111" y="165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本市の目的別歳出決算の状況を類似団体と比較すると、住民一人当たりのコストは教育費、民生費、公債費が高水準となっている。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特に、教育費及び民生費については、それぞれ令和２年度と比較し、</a:t>
          </a:r>
          <a:r>
            <a:rPr lang="en-US" altLang="ja-JP" sz="1100">
              <a:solidFill>
                <a:schemeClr val="dk1"/>
              </a:solidFill>
              <a:effectLst/>
              <a:latin typeface="+mn-lt"/>
              <a:ea typeface="+mn-ea"/>
              <a:cs typeface="+mn-cs"/>
            </a:rPr>
            <a:t>33,404</a:t>
          </a:r>
          <a:r>
            <a:rPr lang="ja-JP" altLang="ja-JP" sz="1100">
              <a:solidFill>
                <a:schemeClr val="dk1"/>
              </a:solidFill>
              <a:effectLst/>
              <a:latin typeface="+mn-lt"/>
              <a:ea typeface="+mn-ea"/>
              <a:cs typeface="+mn-cs"/>
            </a:rPr>
            <a:t>円増の</a:t>
          </a:r>
          <a:r>
            <a:rPr lang="en-US" altLang="ja-JP" sz="1100">
              <a:solidFill>
                <a:schemeClr val="dk1"/>
              </a:solidFill>
              <a:effectLst/>
              <a:latin typeface="+mn-lt"/>
              <a:ea typeface="+mn-ea"/>
              <a:cs typeface="+mn-cs"/>
            </a:rPr>
            <a:t>115,296</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35,978</a:t>
          </a:r>
          <a:r>
            <a:rPr lang="ja-JP" altLang="ja-JP" sz="1100">
              <a:solidFill>
                <a:schemeClr val="dk1"/>
              </a:solidFill>
              <a:effectLst/>
              <a:latin typeface="+mn-lt"/>
              <a:ea typeface="+mn-ea"/>
              <a:cs typeface="+mn-cs"/>
            </a:rPr>
            <a:t>円増の</a:t>
          </a:r>
          <a:r>
            <a:rPr lang="en-US" altLang="ja-JP" sz="1100">
              <a:solidFill>
                <a:schemeClr val="dk1"/>
              </a:solidFill>
              <a:effectLst/>
              <a:latin typeface="+mn-lt"/>
              <a:ea typeface="+mn-ea"/>
              <a:cs typeface="+mn-cs"/>
            </a:rPr>
            <a:t>240,829</a:t>
          </a:r>
          <a:r>
            <a:rPr lang="ja-JP" altLang="ja-JP" sz="1100">
              <a:solidFill>
                <a:schemeClr val="dk1"/>
              </a:solidFill>
              <a:effectLst/>
              <a:latin typeface="+mn-lt"/>
              <a:ea typeface="+mn-ea"/>
              <a:cs typeface="+mn-cs"/>
            </a:rPr>
            <a:t>円となった。増加の主な要因としては、新大矢野図書館等整備事業、住民税非課税世帯等臨時特別給付金事業の実施等が挙げられる。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財政調整基金残高は、地方財政法第７条の規定により、前年度剰余金の２分の１を下らない額を積み立てており、基金の取り崩しを行っていないことから、前年度と比較し増加している。</a:t>
          </a:r>
        </a:p>
        <a:p>
          <a:r>
            <a:rPr lang="ja-JP" altLang="ja-JP" sz="1100">
              <a:solidFill>
                <a:schemeClr val="dk1"/>
              </a:solidFill>
              <a:effectLst/>
              <a:latin typeface="+mn-lt"/>
              <a:ea typeface="+mn-ea"/>
              <a:cs typeface="+mn-cs"/>
            </a:rPr>
            <a:t>　実質収支額は、昨年度と比べ</a:t>
          </a:r>
          <a:r>
            <a:rPr lang="en-US" altLang="ja-JP" sz="1100">
              <a:solidFill>
                <a:schemeClr val="dk1"/>
              </a:solidFill>
              <a:effectLst/>
              <a:latin typeface="+mn-lt"/>
              <a:ea typeface="+mn-ea"/>
              <a:cs typeface="+mn-cs"/>
            </a:rPr>
            <a:t>1.09</a:t>
          </a:r>
          <a:r>
            <a:rPr lang="ja-JP" altLang="ja-JP" sz="1100">
              <a:solidFill>
                <a:schemeClr val="dk1"/>
              </a:solidFill>
              <a:effectLst/>
              <a:latin typeface="+mn-lt"/>
              <a:ea typeface="+mn-ea"/>
              <a:cs typeface="+mn-cs"/>
            </a:rPr>
            <a:t>ポイント増加した。</a:t>
          </a:r>
        </a:p>
        <a:p>
          <a:r>
            <a:rPr lang="ja-JP" altLang="ja-JP" sz="1100">
              <a:solidFill>
                <a:schemeClr val="dk1"/>
              </a:solidFill>
              <a:effectLst/>
              <a:latin typeface="+mn-lt"/>
              <a:ea typeface="+mn-ea"/>
              <a:cs typeface="+mn-cs"/>
            </a:rPr>
            <a:t>　実質単年度収支は、令和元年度及び令和２年度は２ヶ年度続けての赤字となっていたが、令和３年度は</a:t>
          </a:r>
          <a:r>
            <a:rPr lang="en-US" altLang="ja-JP" sz="1100">
              <a:solidFill>
                <a:schemeClr val="dk1"/>
              </a:solidFill>
              <a:effectLst/>
              <a:latin typeface="+mn-lt"/>
              <a:ea typeface="+mn-ea"/>
              <a:cs typeface="+mn-cs"/>
            </a:rPr>
            <a:t>12.45</a:t>
          </a:r>
          <a:r>
            <a:rPr lang="ja-JP" altLang="ja-JP" sz="1100">
              <a:solidFill>
                <a:schemeClr val="dk1"/>
              </a:solidFill>
              <a:effectLst/>
              <a:latin typeface="+mn-lt"/>
              <a:ea typeface="+mn-ea"/>
              <a:cs typeface="+mn-cs"/>
            </a:rPr>
            <a:t>ポイント増加し</a:t>
          </a:r>
          <a:r>
            <a:rPr lang="ja-JP" altLang="en-US" sz="1100">
              <a:solidFill>
                <a:schemeClr val="dk1"/>
              </a:solidFill>
              <a:effectLst/>
              <a:latin typeface="+mn-lt"/>
              <a:ea typeface="+mn-ea"/>
              <a:cs typeface="+mn-cs"/>
            </a:rPr>
            <a:t>黒字となった</a:t>
          </a:r>
          <a:r>
            <a:rPr lang="ja-JP" altLang="ja-JP" sz="1100">
              <a:solidFill>
                <a:schemeClr val="dk1"/>
              </a:solidFill>
              <a:effectLst/>
              <a:latin typeface="+mn-lt"/>
              <a:ea typeface="+mn-ea"/>
              <a:cs typeface="+mn-cs"/>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一般会計及び各事業会計とも赤字は発生していない状況である。</a:t>
          </a:r>
        </a:p>
        <a:p>
          <a:r>
            <a:rPr lang="ja-JP" altLang="ja-JP" sz="1100">
              <a:solidFill>
                <a:schemeClr val="dk1"/>
              </a:solidFill>
              <a:effectLst/>
              <a:latin typeface="+mn-lt"/>
              <a:ea typeface="+mn-ea"/>
              <a:cs typeface="+mn-cs"/>
            </a:rPr>
            <a:t>　しかし、一般会計においては、歳入の中核を占める普通交付税について、人口減少等により歳入減少が予想されるため、各会計において、今後も計画的な事業運営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121_&#19978;&#22825;&#33609;&#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60.3</v>
          </cell>
          <cell r="BX53">
            <v>61.4</v>
          </cell>
          <cell r="CF53">
            <v>62.1</v>
          </cell>
          <cell r="CN53">
            <v>63.6</v>
          </cell>
          <cell r="CV53">
            <v>64.2</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row>
        <row r="75">
          <cell r="BP75">
            <v>11.5</v>
          </cell>
          <cell r="BX75">
            <v>11.7</v>
          </cell>
          <cell r="CF75">
            <v>11.9</v>
          </cell>
          <cell r="CN75">
            <v>11.9</v>
          </cell>
          <cell r="CV75">
            <v>11.5</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0.9"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2.95000000000000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3.8" thickBot="1" x14ac:dyDescent="0.2">
      <c r="B2" s="179" t="s">
        <v>81</v>
      </c>
      <c r="C2" s="179"/>
      <c r="D2" s="180"/>
    </row>
    <row r="3" spans="1:119" ht="18.7"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22639593</v>
      </c>
      <c r="BO4" s="374"/>
      <c r="BP4" s="374"/>
      <c r="BQ4" s="374"/>
      <c r="BR4" s="374"/>
      <c r="BS4" s="374"/>
      <c r="BT4" s="374"/>
      <c r="BU4" s="375"/>
      <c r="BV4" s="373">
        <v>22945236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8.9</v>
      </c>
      <c r="CU4" s="380"/>
      <c r="CV4" s="380"/>
      <c r="CW4" s="380"/>
      <c r="CX4" s="380"/>
      <c r="CY4" s="380"/>
      <c r="CZ4" s="380"/>
      <c r="DA4" s="381"/>
      <c r="DB4" s="379">
        <v>7.8</v>
      </c>
      <c r="DC4" s="380"/>
      <c r="DD4" s="380"/>
      <c r="DE4" s="380"/>
      <c r="DF4" s="380"/>
      <c r="DG4" s="380"/>
      <c r="DH4" s="380"/>
      <c r="DI4" s="381"/>
    </row>
    <row r="5" spans="1:119" ht="18.7"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21373166</v>
      </c>
      <c r="BO5" s="411"/>
      <c r="BP5" s="411"/>
      <c r="BQ5" s="411"/>
      <c r="BR5" s="411"/>
      <c r="BS5" s="411"/>
      <c r="BT5" s="411"/>
      <c r="BU5" s="412"/>
      <c r="BV5" s="410">
        <v>21501990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93.6</v>
      </c>
      <c r="CU5" s="408"/>
      <c r="CV5" s="408"/>
      <c r="CW5" s="408"/>
      <c r="CX5" s="408"/>
      <c r="CY5" s="408"/>
      <c r="CZ5" s="408"/>
      <c r="DA5" s="409"/>
      <c r="DB5" s="407">
        <v>93</v>
      </c>
      <c r="DC5" s="408"/>
      <c r="DD5" s="408"/>
      <c r="DE5" s="408"/>
      <c r="DF5" s="408"/>
      <c r="DG5" s="408"/>
      <c r="DH5" s="408"/>
      <c r="DI5" s="409"/>
    </row>
    <row r="6" spans="1:119" ht="18.7"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1266427</v>
      </c>
      <c r="BO6" s="411"/>
      <c r="BP6" s="411"/>
      <c r="BQ6" s="411"/>
      <c r="BR6" s="411"/>
      <c r="BS6" s="411"/>
      <c r="BT6" s="411"/>
      <c r="BU6" s="412"/>
      <c r="BV6" s="410">
        <v>1443246</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96</v>
      </c>
      <c r="CU6" s="448"/>
      <c r="CV6" s="448"/>
      <c r="CW6" s="448"/>
      <c r="CX6" s="448"/>
      <c r="CY6" s="448"/>
      <c r="CZ6" s="448"/>
      <c r="DA6" s="449"/>
      <c r="DB6" s="447">
        <v>95.9</v>
      </c>
      <c r="DC6" s="448"/>
      <c r="DD6" s="448"/>
      <c r="DE6" s="448"/>
      <c r="DF6" s="448"/>
      <c r="DG6" s="448"/>
      <c r="DH6" s="448"/>
      <c r="DI6" s="449"/>
    </row>
    <row r="7" spans="1:119" ht="18.7"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309841</v>
      </c>
      <c r="BO7" s="411"/>
      <c r="BP7" s="411"/>
      <c r="BQ7" s="411"/>
      <c r="BR7" s="411"/>
      <c r="BS7" s="411"/>
      <c r="BT7" s="411"/>
      <c r="BU7" s="412"/>
      <c r="BV7" s="410">
        <v>639430</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10780014</v>
      </c>
      <c r="CU7" s="411"/>
      <c r="CV7" s="411"/>
      <c r="CW7" s="411"/>
      <c r="CX7" s="411"/>
      <c r="CY7" s="411"/>
      <c r="CZ7" s="411"/>
      <c r="DA7" s="412"/>
      <c r="DB7" s="410">
        <v>10326366</v>
      </c>
      <c r="DC7" s="411"/>
      <c r="DD7" s="411"/>
      <c r="DE7" s="411"/>
      <c r="DF7" s="411"/>
      <c r="DG7" s="411"/>
      <c r="DH7" s="411"/>
      <c r="DI7" s="412"/>
    </row>
    <row r="8" spans="1:119" ht="18.7"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956586</v>
      </c>
      <c r="BO8" s="411"/>
      <c r="BP8" s="411"/>
      <c r="BQ8" s="411"/>
      <c r="BR8" s="411"/>
      <c r="BS8" s="411"/>
      <c r="BT8" s="411"/>
      <c r="BU8" s="412"/>
      <c r="BV8" s="410">
        <v>803816</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0.25</v>
      </c>
      <c r="CU8" s="451"/>
      <c r="CV8" s="451"/>
      <c r="CW8" s="451"/>
      <c r="CX8" s="451"/>
      <c r="CY8" s="451"/>
      <c r="CZ8" s="451"/>
      <c r="DA8" s="452"/>
      <c r="DB8" s="450">
        <v>0.26</v>
      </c>
      <c r="DC8" s="451"/>
      <c r="DD8" s="451"/>
      <c r="DE8" s="451"/>
      <c r="DF8" s="451"/>
      <c r="DG8" s="451"/>
      <c r="DH8" s="451"/>
      <c r="DI8" s="452"/>
    </row>
    <row r="9" spans="1:119" ht="18.7" customHeight="1" thickBot="1" x14ac:dyDescent="0.2">
      <c r="A9" s="178"/>
      <c r="B9" s="404" t="s">
        <v>112</v>
      </c>
      <c r="C9" s="405"/>
      <c r="D9" s="405"/>
      <c r="E9" s="405"/>
      <c r="F9" s="405"/>
      <c r="G9" s="405"/>
      <c r="H9" s="405"/>
      <c r="I9" s="405"/>
      <c r="J9" s="405"/>
      <c r="K9" s="453"/>
      <c r="L9" s="454" t="s">
        <v>113</v>
      </c>
      <c r="M9" s="455"/>
      <c r="N9" s="455"/>
      <c r="O9" s="455"/>
      <c r="P9" s="455"/>
      <c r="Q9" s="456"/>
      <c r="R9" s="457">
        <v>24563</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152770</v>
      </c>
      <c r="BO9" s="411"/>
      <c r="BP9" s="411"/>
      <c r="BQ9" s="411"/>
      <c r="BR9" s="411"/>
      <c r="BS9" s="411"/>
      <c r="BT9" s="411"/>
      <c r="BU9" s="412"/>
      <c r="BV9" s="410">
        <v>357371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v>
      </c>
      <c r="CU9" s="408"/>
      <c r="CV9" s="408"/>
      <c r="CW9" s="408"/>
      <c r="CX9" s="408"/>
      <c r="CY9" s="408"/>
      <c r="CZ9" s="408"/>
      <c r="DA9" s="409"/>
      <c r="DB9" s="407">
        <v>16.899999999999999</v>
      </c>
      <c r="DC9" s="408"/>
      <c r="DD9" s="408"/>
      <c r="DE9" s="408"/>
      <c r="DF9" s="408"/>
      <c r="DG9" s="408"/>
      <c r="DH9" s="408"/>
      <c r="DI9" s="409"/>
    </row>
    <row r="10" spans="1:119" ht="18.7" customHeight="1" thickBot="1" x14ac:dyDescent="0.2">
      <c r="A10" s="178"/>
      <c r="B10" s="404"/>
      <c r="C10" s="405"/>
      <c r="D10" s="405"/>
      <c r="E10" s="405"/>
      <c r="F10" s="405"/>
      <c r="G10" s="405"/>
      <c r="H10" s="405"/>
      <c r="I10" s="405"/>
      <c r="J10" s="405"/>
      <c r="K10" s="453"/>
      <c r="L10" s="460" t="s">
        <v>118</v>
      </c>
      <c r="M10" s="440"/>
      <c r="N10" s="440"/>
      <c r="O10" s="440"/>
      <c r="P10" s="440"/>
      <c r="Q10" s="441"/>
      <c r="R10" s="461">
        <v>27006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881345</v>
      </c>
      <c r="BO10" s="411"/>
      <c r="BP10" s="411"/>
      <c r="BQ10" s="411"/>
      <c r="BR10" s="411"/>
      <c r="BS10" s="411"/>
      <c r="BT10" s="411"/>
      <c r="BU10" s="412"/>
      <c r="BV10" s="410">
        <v>222072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22245</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 customHeight="1" x14ac:dyDescent="0.15">
      <c r="A12" s="178"/>
      <c r="B12" s="470" t="s">
        <v>131</v>
      </c>
      <c r="C12" s="471"/>
      <c r="D12" s="471"/>
      <c r="E12" s="471"/>
      <c r="F12" s="471"/>
      <c r="G12" s="471"/>
      <c r="H12" s="471"/>
      <c r="I12" s="471"/>
      <c r="J12" s="471"/>
      <c r="K12" s="472"/>
      <c r="L12" s="479" t="s">
        <v>132</v>
      </c>
      <c r="M12" s="480"/>
      <c r="N12" s="480"/>
      <c r="O12" s="480"/>
      <c r="P12" s="480"/>
      <c r="Q12" s="481"/>
      <c r="R12" s="482">
        <v>25652</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102</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853466</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 customHeight="1" x14ac:dyDescent="0.15">
      <c r="A13" s="178"/>
      <c r="B13" s="473"/>
      <c r="C13" s="474"/>
      <c r="D13" s="474"/>
      <c r="E13" s="474"/>
      <c r="F13" s="474"/>
      <c r="G13" s="474"/>
      <c r="H13" s="474"/>
      <c r="I13" s="474"/>
      <c r="J13" s="474"/>
      <c r="K13" s="475"/>
      <c r="L13" s="187"/>
      <c r="M13" s="501" t="s">
        <v>139</v>
      </c>
      <c r="N13" s="502"/>
      <c r="O13" s="502"/>
      <c r="P13" s="502"/>
      <c r="Q13" s="503"/>
      <c r="R13" s="494">
        <v>25555</v>
      </c>
      <c r="S13" s="495"/>
      <c r="T13" s="495"/>
      <c r="U13" s="495"/>
      <c r="V13" s="496"/>
      <c r="W13" s="426" t="s">
        <v>140</v>
      </c>
      <c r="X13" s="427"/>
      <c r="Y13" s="427"/>
      <c r="Z13" s="427"/>
      <c r="AA13" s="427"/>
      <c r="AB13" s="417"/>
      <c r="AC13" s="461">
        <v>1340</v>
      </c>
      <c r="AD13" s="462"/>
      <c r="AE13" s="462"/>
      <c r="AF13" s="462"/>
      <c r="AG13" s="504"/>
      <c r="AH13" s="461">
        <v>1558</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1056360</v>
      </c>
      <c r="BO13" s="411"/>
      <c r="BP13" s="411"/>
      <c r="BQ13" s="411"/>
      <c r="BR13" s="411"/>
      <c r="BS13" s="411"/>
      <c r="BT13" s="411"/>
      <c r="BU13" s="412"/>
      <c r="BV13" s="410">
        <v>-274023</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11.5</v>
      </c>
      <c r="CU13" s="408"/>
      <c r="CV13" s="408"/>
      <c r="CW13" s="408"/>
      <c r="CX13" s="408"/>
      <c r="CY13" s="408"/>
      <c r="CZ13" s="408"/>
      <c r="DA13" s="409"/>
      <c r="DB13" s="407">
        <v>11.9</v>
      </c>
      <c r="DC13" s="408"/>
      <c r="DD13" s="408"/>
      <c r="DE13" s="408"/>
      <c r="DF13" s="408"/>
      <c r="DG13" s="408"/>
      <c r="DH13" s="408"/>
      <c r="DI13" s="409"/>
    </row>
    <row r="14" spans="1:119" ht="18.7" customHeight="1" thickBot="1" x14ac:dyDescent="0.2">
      <c r="A14" s="178"/>
      <c r="B14" s="473"/>
      <c r="C14" s="474"/>
      <c r="D14" s="474"/>
      <c r="E14" s="474"/>
      <c r="F14" s="474"/>
      <c r="G14" s="474"/>
      <c r="H14" s="474"/>
      <c r="I14" s="474"/>
      <c r="J14" s="474"/>
      <c r="K14" s="475"/>
      <c r="L14" s="491" t="s">
        <v>145</v>
      </c>
      <c r="M14" s="492"/>
      <c r="N14" s="492"/>
      <c r="O14" s="492"/>
      <c r="P14" s="492"/>
      <c r="Q14" s="493"/>
      <c r="R14" s="494">
        <v>26254</v>
      </c>
      <c r="S14" s="495"/>
      <c r="T14" s="495"/>
      <c r="U14" s="495"/>
      <c r="V14" s="496"/>
      <c r="W14" s="400"/>
      <c r="X14" s="401"/>
      <c r="Y14" s="401"/>
      <c r="Z14" s="401"/>
      <c r="AA14" s="401"/>
      <c r="AB14" s="390"/>
      <c r="AC14" s="497">
        <v>12</v>
      </c>
      <c r="AD14" s="498"/>
      <c r="AE14" s="498"/>
      <c r="AF14" s="498"/>
      <c r="AG14" s="499"/>
      <c r="AH14" s="497">
        <v>12.9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130</v>
      </c>
      <c r="CU14" s="509"/>
      <c r="CV14" s="509"/>
      <c r="CW14" s="509"/>
      <c r="CX14" s="509"/>
      <c r="CY14" s="509"/>
      <c r="CZ14" s="509"/>
      <c r="DA14" s="510"/>
      <c r="DB14" s="508" t="s">
        <v>138</v>
      </c>
      <c r="DC14" s="509"/>
      <c r="DD14" s="509"/>
      <c r="DE14" s="509"/>
      <c r="DF14" s="509"/>
      <c r="DG14" s="509"/>
      <c r="DH14" s="509"/>
      <c r="DI14" s="510"/>
    </row>
    <row r="15" spans="1:119" ht="18.7" customHeight="1" x14ac:dyDescent="0.15">
      <c r="A15" s="178"/>
      <c r="B15" s="473"/>
      <c r="C15" s="474"/>
      <c r="D15" s="474"/>
      <c r="E15" s="474"/>
      <c r="F15" s="474"/>
      <c r="G15" s="474"/>
      <c r="H15" s="474"/>
      <c r="I15" s="474"/>
      <c r="J15" s="474"/>
      <c r="K15" s="475"/>
      <c r="L15" s="187"/>
      <c r="M15" s="501" t="s">
        <v>139</v>
      </c>
      <c r="N15" s="502"/>
      <c r="O15" s="502"/>
      <c r="P15" s="502"/>
      <c r="Q15" s="503"/>
      <c r="R15" s="494">
        <v>26147</v>
      </c>
      <c r="S15" s="495"/>
      <c r="T15" s="495"/>
      <c r="U15" s="495"/>
      <c r="V15" s="496"/>
      <c r="W15" s="426" t="s">
        <v>147</v>
      </c>
      <c r="X15" s="427"/>
      <c r="Y15" s="427"/>
      <c r="Z15" s="427"/>
      <c r="AA15" s="427"/>
      <c r="AB15" s="417"/>
      <c r="AC15" s="461">
        <v>2319</v>
      </c>
      <c r="AD15" s="462"/>
      <c r="AE15" s="462"/>
      <c r="AF15" s="462"/>
      <c r="AG15" s="504"/>
      <c r="AH15" s="461">
        <v>2526</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2383814</v>
      </c>
      <c r="BO15" s="374"/>
      <c r="BP15" s="374"/>
      <c r="BQ15" s="374"/>
      <c r="BR15" s="374"/>
      <c r="BS15" s="374"/>
      <c r="BT15" s="374"/>
      <c r="BU15" s="375"/>
      <c r="BV15" s="373">
        <v>2471850</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20.8</v>
      </c>
      <c r="AD16" s="498"/>
      <c r="AE16" s="498"/>
      <c r="AF16" s="498"/>
      <c r="AG16" s="499"/>
      <c r="AH16" s="497">
        <v>21</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9818836</v>
      </c>
      <c r="BO16" s="411"/>
      <c r="BP16" s="411"/>
      <c r="BQ16" s="411"/>
      <c r="BR16" s="411"/>
      <c r="BS16" s="411"/>
      <c r="BT16" s="411"/>
      <c r="BU16" s="412"/>
      <c r="BV16" s="410">
        <v>9413003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7507</v>
      </c>
      <c r="AD17" s="462"/>
      <c r="AE17" s="462"/>
      <c r="AF17" s="462"/>
      <c r="AG17" s="504"/>
      <c r="AH17" s="461">
        <v>7954</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2966563</v>
      </c>
      <c r="BO17" s="411"/>
      <c r="BP17" s="411"/>
      <c r="BQ17" s="411"/>
      <c r="BR17" s="411"/>
      <c r="BS17" s="411"/>
      <c r="BT17" s="411"/>
      <c r="BU17" s="412"/>
      <c r="BV17" s="410">
        <v>3083233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 customHeight="1" thickBot="1" x14ac:dyDescent="0.2">
      <c r="A18" s="178"/>
      <c r="B18" s="532" t="s">
        <v>156</v>
      </c>
      <c r="C18" s="453"/>
      <c r="D18" s="453"/>
      <c r="E18" s="533"/>
      <c r="F18" s="533"/>
      <c r="G18" s="533"/>
      <c r="H18" s="533"/>
      <c r="I18" s="533"/>
      <c r="J18" s="533"/>
      <c r="K18" s="533"/>
      <c r="L18" s="534">
        <v>126.94</v>
      </c>
      <c r="M18" s="534"/>
      <c r="N18" s="534"/>
      <c r="O18" s="534"/>
      <c r="P18" s="534"/>
      <c r="Q18" s="534"/>
      <c r="R18" s="535"/>
      <c r="S18" s="535"/>
      <c r="T18" s="535"/>
      <c r="U18" s="535"/>
      <c r="V18" s="536"/>
      <c r="W18" s="428"/>
      <c r="X18" s="429"/>
      <c r="Y18" s="429"/>
      <c r="Z18" s="429"/>
      <c r="AA18" s="429"/>
      <c r="AB18" s="420"/>
      <c r="AC18" s="537">
        <v>67.2</v>
      </c>
      <c r="AD18" s="538"/>
      <c r="AE18" s="538"/>
      <c r="AF18" s="538"/>
      <c r="AG18" s="539"/>
      <c r="AH18" s="537">
        <v>66.099999999999994</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10143980</v>
      </c>
      <c r="BO18" s="411"/>
      <c r="BP18" s="411"/>
      <c r="BQ18" s="411"/>
      <c r="BR18" s="411"/>
      <c r="BS18" s="411"/>
      <c r="BT18" s="411"/>
      <c r="BU18" s="412"/>
      <c r="BV18" s="410">
        <v>9586977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 customHeight="1" thickBot="1" x14ac:dyDescent="0.2">
      <c r="A19" s="178"/>
      <c r="B19" s="532" t="s">
        <v>158</v>
      </c>
      <c r="C19" s="453"/>
      <c r="D19" s="453"/>
      <c r="E19" s="533"/>
      <c r="F19" s="533"/>
      <c r="G19" s="533"/>
      <c r="H19" s="533"/>
      <c r="I19" s="533"/>
      <c r="J19" s="533"/>
      <c r="K19" s="533"/>
      <c r="L19" s="541">
        <v>194</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13769357</v>
      </c>
      <c r="BO19" s="411"/>
      <c r="BP19" s="411"/>
      <c r="BQ19" s="411"/>
      <c r="BR19" s="411"/>
      <c r="BS19" s="411"/>
      <c r="BT19" s="411"/>
      <c r="BU19" s="412"/>
      <c r="BV19" s="410">
        <v>13327374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 customHeight="1" thickBot="1" x14ac:dyDescent="0.2">
      <c r="A20" s="178"/>
      <c r="B20" s="532" t="s">
        <v>160</v>
      </c>
      <c r="C20" s="453"/>
      <c r="D20" s="453"/>
      <c r="E20" s="533"/>
      <c r="F20" s="533"/>
      <c r="G20" s="533"/>
      <c r="H20" s="533"/>
      <c r="I20" s="533"/>
      <c r="J20" s="533"/>
      <c r="K20" s="533"/>
      <c r="L20" s="541">
        <v>10034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18037723</v>
      </c>
      <c r="BO22" s="374"/>
      <c r="BP22" s="374"/>
      <c r="BQ22" s="374"/>
      <c r="BR22" s="374"/>
      <c r="BS22" s="374"/>
      <c r="BT22" s="374"/>
      <c r="BU22" s="375"/>
      <c r="BV22" s="373">
        <v>17756684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7048119</v>
      </c>
      <c r="BO23" s="411"/>
      <c r="BP23" s="411"/>
      <c r="BQ23" s="411"/>
      <c r="BR23" s="411"/>
      <c r="BS23" s="411"/>
      <c r="BT23" s="411"/>
      <c r="BU23" s="412"/>
      <c r="BV23" s="410">
        <v>7554546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 customHeight="1" thickBot="1" x14ac:dyDescent="0.2">
      <c r="A24" s="178"/>
      <c r="B24" s="581"/>
      <c r="C24" s="557"/>
      <c r="D24" s="558"/>
      <c r="E24" s="460" t="s">
        <v>170</v>
      </c>
      <c r="F24" s="440"/>
      <c r="G24" s="440"/>
      <c r="H24" s="440"/>
      <c r="I24" s="440"/>
      <c r="J24" s="440"/>
      <c r="K24" s="441"/>
      <c r="L24" s="461">
        <v>1</v>
      </c>
      <c r="M24" s="462"/>
      <c r="N24" s="462"/>
      <c r="O24" s="462"/>
      <c r="P24" s="504"/>
      <c r="Q24" s="461">
        <v>6408</v>
      </c>
      <c r="R24" s="462"/>
      <c r="S24" s="462"/>
      <c r="T24" s="462"/>
      <c r="U24" s="462"/>
      <c r="V24" s="504"/>
      <c r="W24" s="556"/>
      <c r="X24" s="557"/>
      <c r="Y24" s="558"/>
      <c r="Z24" s="460" t="s">
        <v>171</v>
      </c>
      <c r="AA24" s="440"/>
      <c r="AB24" s="440"/>
      <c r="AC24" s="440"/>
      <c r="AD24" s="440"/>
      <c r="AE24" s="440"/>
      <c r="AF24" s="440"/>
      <c r="AG24" s="441"/>
      <c r="AH24" s="461">
        <v>278</v>
      </c>
      <c r="AI24" s="462"/>
      <c r="AJ24" s="462"/>
      <c r="AK24" s="462"/>
      <c r="AL24" s="504"/>
      <c r="AM24" s="461">
        <v>830942</v>
      </c>
      <c r="AN24" s="462"/>
      <c r="AO24" s="462"/>
      <c r="AP24" s="462"/>
      <c r="AQ24" s="462"/>
      <c r="AR24" s="504"/>
      <c r="AS24" s="461">
        <v>2989</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13892419</v>
      </c>
      <c r="BO24" s="411"/>
      <c r="BP24" s="411"/>
      <c r="BQ24" s="411"/>
      <c r="BR24" s="411"/>
      <c r="BS24" s="411"/>
      <c r="BT24" s="411"/>
      <c r="BU24" s="412"/>
      <c r="BV24" s="410">
        <v>13160871</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 customHeight="1" x14ac:dyDescent="0.15">
      <c r="A25" s="178"/>
      <c r="B25" s="581"/>
      <c r="C25" s="557"/>
      <c r="D25" s="558"/>
      <c r="E25" s="460" t="s">
        <v>173</v>
      </c>
      <c r="F25" s="440"/>
      <c r="G25" s="440"/>
      <c r="H25" s="440"/>
      <c r="I25" s="440"/>
      <c r="J25" s="440"/>
      <c r="K25" s="441"/>
      <c r="L25" s="461">
        <v>1</v>
      </c>
      <c r="M25" s="462"/>
      <c r="N25" s="462"/>
      <c r="O25" s="462"/>
      <c r="P25" s="504"/>
      <c r="Q25" s="461">
        <v>5373</v>
      </c>
      <c r="R25" s="462"/>
      <c r="S25" s="462"/>
      <c r="T25" s="462"/>
      <c r="U25" s="462"/>
      <c r="V25" s="504"/>
      <c r="W25" s="556"/>
      <c r="X25" s="557"/>
      <c r="Y25" s="558"/>
      <c r="Z25" s="460" t="s">
        <v>174</v>
      </c>
      <c r="AA25" s="440"/>
      <c r="AB25" s="440"/>
      <c r="AC25" s="440"/>
      <c r="AD25" s="440"/>
      <c r="AE25" s="440"/>
      <c r="AF25" s="440"/>
      <c r="AG25" s="441"/>
      <c r="AH25" s="461" t="s">
        <v>138</v>
      </c>
      <c r="AI25" s="462"/>
      <c r="AJ25" s="462"/>
      <c r="AK25" s="462"/>
      <c r="AL25" s="504"/>
      <c r="AM25" s="461" t="s">
        <v>138</v>
      </c>
      <c r="AN25" s="462"/>
      <c r="AO25" s="462"/>
      <c r="AP25" s="462"/>
      <c r="AQ25" s="462"/>
      <c r="AR25" s="504"/>
      <c r="AS25" s="461" t="s">
        <v>138</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2762804</v>
      </c>
      <c r="BO25" s="374"/>
      <c r="BP25" s="374"/>
      <c r="BQ25" s="374"/>
      <c r="BR25" s="374"/>
      <c r="BS25" s="374"/>
      <c r="BT25" s="374"/>
      <c r="BU25" s="375"/>
      <c r="BV25" s="373">
        <v>1939182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 customHeight="1" x14ac:dyDescent="0.15">
      <c r="A26" s="178"/>
      <c r="B26" s="581"/>
      <c r="C26" s="557"/>
      <c r="D26" s="558"/>
      <c r="E26" s="460" t="s">
        <v>176</v>
      </c>
      <c r="F26" s="440"/>
      <c r="G26" s="440"/>
      <c r="H26" s="440"/>
      <c r="I26" s="440"/>
      <c r="J26" s="440"/>
      <c r="K26" s="441"/>
      <c r="L26" s="461">
        <v>1</v>
      </c>
      <c r="M26" s="462"/>
      <c r="N26" s="462"/>
      <c r="O26" s="462"/>
      <c r="P26" s="504"/>
      <c r="Q26" s="461">
        <v>4914</v>
      </c>
      <c r="R26" s="462"/>
      <c r="S26" s="462"/>
      <c r="T26" s="462"/>
      <c r="U26" s="462"/>
      <c r="V26" s="504"/>
      <c r="W26" s="556"/>
      <c r="X26" s="557"/>
      <c r="Y26" s="558"/>
      <c r="Z26" s="460" t="s">
        <v>177</v>
      </c>
      <c r="AA26" s="562"/>
      <c r="AB26" s="562"/>
      <c r="AC26" s="562"/>
      <c r="AD26" s="562"/>
      <c r="AE26" s="562"/>
      <c r="AF26" s="562"/>
      <c r="AG26" s="563"/>
      <c r="AH26" s="461">
        <v>16</v>
      </c>
      <c r="AI26" s="462"/>
      <c r="AJ26" s="462"/>
      <c r="AK26" s="462"/>
      <c r="AL26" s="504"/>
      <c r="AM26" s="461">
        <v>50144</v>
      </c>
      <c r="AN26" s="462"/>
      <c r="AO26" s="462"/>
      <c r="AP26" s="462"/>
      <c r="AQ26" s="462"/>
      <c r="AR26" s="504"/>
      <c r="AS26" s="461">
        <v>3134</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 customHeight="1" thickBot="1" x14ac:dyDescent="0.2">
      <c r="A27" s="178"/>
      <c r="B27" s="581"/>
      <c r="C27" s="557"/>
      <c r="D27" s="558"/>
      <c r="E27" s="460" t="s">
        <v>179</v>
      </c>
      <c r="F27" s="440"/>
      <c r="G27" s="440"/>
      <c r="H27" s="440"/>
      <c r="I27" s="440"/>
      <c r="J27" s="440"/>
      <c r="K27" s="441"/>
      <c r="L27" s="461">
        <v>1</v>
      </c>
      <c r="M27" s="462"/>
      <c r="N27" s="462"/>
      <c r="O27" s="462"/>
      <c r="P27" s="504"/>
      <c r="Q27" s="461">
        <v>3630</v>
      </c>
      <c r="R27" s="462"/>
      <c r="S27" s="462"/>
      <c r="T27" s="462"/>
      <c r="U27" s="462"/>
      <c r="V27" s="504"/>
      <c r="W27" s="556"/>
      <c r="X27" s="557"/>
      <c r="Y27" s="558"/>
      <c r="Z27" s="460" t="s">
        <v>180</v>
      </c>
      <c r="AA27" s="440"/>
      <c r="AB27" s="440"/>
      <c r="AC27" s="440"/>
      <c r="AD27" s="440"/>
      <c r="AE27" s="440"/>
      <c r="AF27" s="440"/>
      <c r="AG27" s="441"/>
      <c r="AH27" s="461" t="s">
        <v>138</v>
      </c>
      <c r="AI27" s="462"/>
      <c r="AJ27" s="462"/>
      <c r="AK27" s="462"/>
      <c r="AL27" s="504"/>
      <c r="AM27" s="461" t="s">
        <v>138</v>
      </c>
      <c r="AN27" s="462"/>
      <c r="AO27" s="462"/>
      <c r="AP27" s="462"/>
      <c r="AQ27" s="462"/>
      <c r="AR27" s="504"/>
      <c r="AS27" s="461" t="s">
        <v>138</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352743</v>
      </c>
      <c r="BO27" s="530"/>
      <c r="BP27" s="530"/>
      <c r="BQ27" s="530"/>
      <c r="BR27" s="530"/>
      <c r="BS27" s="530"/>
      <c r="BT27" s="530"/>
      <c r="BU27" s="531"/>
      <c r="BV27" s="529">
        <v>352718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 customHeight="1" x14ac:dyDescent="0.15">
      <c r="A28" s="178"/>
      <c r="B28" s="581"/>
      <c r="C28" s="557"/>
      <c r="D28" s="558"/>
      <c r="E28" s="460" t="s">
        <v>182</v>
      </c>
      <c r="F28" s="440"/>
      <c r="G28" s="440"/>
      <c r="H28" s="440"/>
      <c r="I28" s="440"/>
      <c r="J28" s="440"/>
      <c r="K28" s="441"/>
      <c r="L28" s="461">
        <v>1</v>
      </c>
      <c r="M28" s="462"/>
      <c r="N28" s="462"/>
      <c r="O28" s="462"/>
      <c r="P28" s="504"/>
      <c r="Q28" s="461">
        <v>3330</v>
      </c>
      <c r="R28" s="462"/>
      <c r="S28" s="462"/>
      <c r="T28" s="462"/>
      <c r="U28" s="462"/>
      <c r="V28" s="504"/>
      <c r="W28" s="556"/>
      <c r="X28" s="557"/>
      <c r="Y28" s="558"/>
      <c r="Z28" s="460" t="s">
        <v>183</v>
      </c>
      <c r="AA28" s="440"/>
      <c r="AB28" s="440"/>
      <c r="AC28" s="440"/>
      <c r="AD28" s="440"/>
      <c r="AE28" s="440"/>
      <c r="AF28" s="440"/>
      <c r="AG28" s="441"/>
      <c r="AH28" s="461" t="s">
        <v>138</v>
      </c>
      <c r="AI28" s="462"/>
      <c r="AJ28" s="462"/>
      <c r="AK28" s="462"/>
      <c r="AL28" s="504"/>
      <c r="AM28" s="461" t="s">
        <v>138</v>
      </c>
      <c r="AN28" s="462"/>
      <c r="AO28" s="462"/>
      <c r="AP28" s="462"/>
      <c r="AQ28" s="462"/>
      <c r="AR28" s="504"/>
      <c r="AS28" s="461" t="s">
        <v>138</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3584281</v>
      </c>
      <c r="BO28" s="374"/>
      <c r="BP28" s="374"/>
      <c r="BQ28" s="374"/>
      <c r="BR28" s="374"/>
      <c r="BS28" s="374"/>
      <c r="BT28" s="374"/>
      <c r="BU28" s="375"/>
      <c r="BV28" s="373">
        <v>2702936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 customHeight="1" x14ac:dyDescent="0.15">
      <c r="A29" s="178"/>
      <c r="B29" s="581"/>
      <c r="C29" s="557"/>
      <c r="D29" s="558"/>
      <c r="E29" s="460" t="s">
        <v>185</v>
      </c>
      <c r="F29" s="440"/>
      <c r="G29" s="440"/>
      <c r="H29" s="440"/>
      <c r="I29" s="440"/>
      <c r="J29" s="440"/>
      <c r="K29" s="441"/>
      <c r="L29" s="461">
        <v>14</v>
      </c>
      <c r="M29" s="462"/>
      <c r="N29" s="462"/>
      <c r="O29" s="462"/>
      <c r="P29" s="504"/>
      <c r="Q29" s="461">
        <v>3140</v>
      </c>
      <c r="R29" s="462"/>
      <c r="S29" s="462"/>
      <c r="T29" s="462"/>
      <c r="U29" s="462"/>
      <c r="V29" s="504"/>
      <c r="W29" s="559"/>
      <c r="X29" s="560"/>
      <c r="Y29" s="561"/>
      <c r="Z29" s="460" t="s">
        <v>186</v>
      </c>
      <c r="AA29" s="440"/>
      <c r="AB29" s="440"/>
      <c r="AC29" s="440"/>
      <c r="AD29" s="440"/>
      <c r="AE29" s="440"/>
      <c r="AF29" s="440"/>
      <c r="AG29" s="441"/>
      <c r="AH29" s="461">
        <v>278</v>
      </c>
      <c r="AI29" s="462"/>
      <c r="AJ29" s="462"/>
      <c r="AK29" s="462"/>
      <c r="AL29" s="504"/>
      <c r="AM29" s="461">
        <v>830942</v>
      </c>
      <c r="AN29" s="462"/>
      <c r="AO29" s="462"/>
      <c r="AP29" s="462"/>
      <c r="AQ29" s="462"/>
      <c r="AR29" s="504"/>
      <c r="AS29" s="461">
        <v>2989</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619535</v>
      </c>
      <c r="BO29" s="411"/>
      <c r="BP29" s="411"/>
      <c r="BQ29" s="411"/>
      <c r="BR29" s="411"/>
      <c r="BS29" s="411"/>
      <c r="BT29" s="411"/>
      <c r="BU29" s="412"/>
      <c r="BV29" s="410">
        <v>618955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98.8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4181169</v>
      </c>
      <c r="BO30" s="530"/>
      <c r="BP30" s="530"/>
      <c r="BQ30" s="530"/>
      <c r="BR30" s="530"/>
      <c r="BS30" s="530"/>
      <c r="BT30" s="530"/>
      <c r="BU30" s="531"/>
      <c r="BV30" s="529">
        <v>4191673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6" customHeight="1" x14ac:dyDescent="0.15">
      <c r="A31" s="178"/>
      <c r="B31" s="200"/>
      <c r="DI31" s="201"/>
    </row>
    <row r="32" spans="1:113" ht="13.6"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6"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195</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99999999999997"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国民健康保険（事業勘定）特別会計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IF('各会計、関係団体の財政状況及び健全化判断比率'!B34="","",'各会計、関係団体の財政状況及び健全化判断比率'!B34)</f>
        <v>電気事業特別会計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熊本県市町村総合事務組合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18</v>
      </c>
      <c r="CP34" s="600"/>
      <c r="CQ34" s="601" t="str">
        <f>IF('各会計、関係団体の財政状況及び健全化判断比率'!BS7="","",'各会計、関係団体の財政状況及び健全化判断比率'!BS7)</f>
        <v>上天草さんぱーる</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99999999999997" customHeight="1" x14ac:dyDescent="0.15">
      <c r="A35" s="178"/>
      <c r="B35" s="202"/>
      <c r="C35" s="600">
        <f>IF(E35="","",C34+1)</f>
        <v>2</v>
      </c>
      <c r="D35" s="600"/>
      <c r="E35" s="601" t="str">
        <f>IF('各会計、関係団体の財政状況及び健全化判断比率'!B8="","",'各会計、関係団体の財政状況及び健全化判断比率'!B8)</f>
        <v>診療所特別会計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IF('各会計、関係団体の財政状況及び健全化判断比率'!B32="","",'各会計、関係団体の財政状況及び健全化判断比率'!B32)</f>
        <v>病院事業会計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上天草衛生施設組合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99999999999997" customHeight="1" x14ac:dyDescent="0.15">
      <c r="A36" s="178"/>
      <c r="B36" s="202"/>
      <c r="C36" s="600">
        <f>IF(E36="","",C35+1)</f>
        <v>3</v>
      </c>
      <c r="D36" s="600"/>
      <c r="E36" s="601" t="str">
        <f>IF('各会計、関係団体の財政状況及び健全化判断比率'!B9="","",'各会計、関係団体の財政状況及び健全化判断比率'!B9)</f>
        <v>斎場特別会計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IF('各会計、関係団体の財政状況及び健全化判断比率'!B33="","",'各会計、関係団体の財政状況及び健全化判断比率'!B33)</f>
        <v>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上天草・宇城水道企業団</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99999999999997" customHeight="1" x14ac:dyDescent="0.15">
      <c r="A37" s="178"/>
      <c r="B37" s="202"/>
      <c r="C37" s="600">
        <f>IF(E37="","",C36+1)</f>
        <v>4</v>
      </c>
      <c r="D37" s="600"/>
      <c r="E37" s="601" t="str">
        <f>IF('各会計、関係団体の財政状況及び健全化判断比率'!B10="","",'各会計、関係団体の財政状況及び健全化判断比率'!B10)</f>
        <v>天草四郎ミュージアム特別会計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天草広域連合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99999999999997"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後期高齢者医療広域連合（一般会計）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99999999999997"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後期高齢者医療広域連合（特別会計）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99999999999997"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99999999999997"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99999999999997"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99999999999997"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6"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FdTE3SgTo+My7cIE7F1Ww67fQSuYWcY6VjtJQ2PeqlqcoWe4Zt3GXZTfD623SiAut7+XNl0jzKgJVIvD9gLfHA==" saltValue="nuKOLFmZPT/mGV5WUca9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6"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6" customHeight="1" thickBot="1" x14ac:dyDescent="0.2">
      <c r="A32" s="22"/>
      <c r="B32" s="22"/>
      <c r="C32" s="22"/>
      <c r="D32" s="22"/>
      <c r="E32" s="22"/>
      <c r="F32" s="22"/>
      <c r="G32" s="22"/>
      <c r="H32" s="22"/>
      <c r="I32" s="22"/>
      <c r="J32" s="24" t="s">
        <v>6</v>
      </c>
      <c r="K32" s="22"/>
      <c r="L32" s="22"/>
      <c r="M32" s="22"/>
      <c r="N32" s="22"/>
      <c r="O32" s="22"/>
      <c r="P32" s="22"/>
    </row>
    <row r="33" spans="1:16" ht="39.1"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1" customHeight="1" x14ac:dyDescent="0.15">
      <c r="A34" s="22"/>
      <c r="B34" s="31"/>
      <c r="C34" s="1179" t="s">
        <v>570</v>
      </c>
      <c r="D34" s="1179"/>
      <c r="E34" s="1180"/>
      <c r="F34" s="32">
        <v>12.42</v>
      </c>
      <c r="G34" s="33">
        <v>13.12</v>
      </c>
      <c r="H34" s="33">
        <v>14.39</v>
      </c>
      <c r="I34" s="33">
        <v>13.87</v>
      </c>
      <c r="J34" s="34">
        <v>12.73</v>
      </c>
      <c r="K34" s="22"/>
      <c r="L34" s="22"/>
      <c r="M34" s="22"/>
      <c r="N34" s="22"/>
      <c r="O34" s="22"/>
      <c r="P34" s="22"/>
    </row>
    <row r="35" spans="1:16" ht="39.1" customHeight="1" x14ac:dyDescent="0.15">
      <c r="A35" s="22"/>
      <c r="B35" s="35"/>
      <c r="C35" s="1173" t="s">
        <v>571</v>
      </c>
      <c r="D35" s="1174"/>
      <c r="E35" s="1175"/>
      <c r="F35" s="36">
        <v>2.6</v>
      </c>
      <c r="G35" s="37">
        <v>1.83</v>
      </c>
      <c r="H35" s="37">
        <v>2.29</v>
      </c>
      <c r="I35" s="37">
        <v>6.56</v>
      </c>
      <c r="J35" s="38">
        <v>10.77</v>
      </c>
      <c r="K35" s="22"/>
      <c r="L35" s="22"/>
      <c r="M35" s="22"/>
      <c r="N35" s="22"/>
      <c r="O35" s="22"/>
      <c r="P35" s="22"/>
    </row>
    <row r="36" spans="1:16" ht="39.1" customHeight="1" x14ac:dyDescent="0.15">
      <c r="A36" s="22"/>
      <c r="B36" s="35"/>
      <c r="C36" s="1173" t="s">
        <v>572</v>
      </c>
      <c r="D36" s="1174"/>
      <c r="E36" s="1175"/>
      <c r="F36" s="36">
        <v>5.86</v>
      </c>
      <c r="G36" s="37">
        <v>8.7899999999999991</v>
      </c>
      <c r="H36" s="37">
        <v>4.3600000000000003</v>
      </c>
      <c r="I36" s="37">
        <v>7.68</v>
      </c>
      <c r="J36" s="38">
        <v>8.8000000000000007</v>
      </c>
      <c r="K36" s="22"/>
      <c r="L36" s="22"/>
      <c r="M36" s="22"/>
      <c r="N36" s="22"/>
      <c r="O36" s="22"/>
      <c r="P36" s="22"/>
    </row>
    <row r="37" spans="1:16" ht="39.1" customHeight="1" x14ac:dyDescent="0.15">
      <c r="A37" s="22"/>
      <c r="B37" s="35"/>
      <c r="C37" s="1173" t="s">
        <v>573</v>
      </c>
      <c r="D37" s="1174"/>
      <c r="E37" s="1175"/>
      <c r="F37" s="36">
        <v>5.64</v>
      </c>
      <c r="G37" s="37">
        <v>5.98</v>
      </c>
      <c r="H37" s="37">
        <v>6.01</v>
      </c>
      <c r="I37" s="37">
        <v>6.25</v>
      </c>
      <c r="J37" s="38">
        <v>6.09</v>
      </c>
      <c r="K37" s="22"/>
      <c r="L37" s="22"/>
      <c r="M37" s="22"/>
      <c r="N37" s="22"/>
      <c r="O37" s="22"/>
      <c r="P37" s="22"/>
    </row>
    <row r="38" spans="1:16" ht="39.1" customHeight="1" x14ac:dyDescent="0.15">
      <c r="A38" s="22"/>
      <c r="B38" s="35"/>
      <c r="C38" s="1173" t="s">
        <v>574</v>
      </c>
      <c r="D38" s="1174"/>
      <c r="E38" s="1175"/>
      <c r="F38" s="36">
        <v>1.48</v>
      </c>
      <c r="G38" s="37">
        <v>1.39</v>
      </c>
      <c r="H38" s="37">
        <v>0.76</v>
      </c>
      <c r="I38" s="37">
        <v>0.79</v>
      </c>
      <c r="J38" s="38">
        <v>1.82</v>
      </c>
      <c r="K38" s="22"/>
      <c r="L38" s="22"/>
      <c r="M38" s="22"/>
      <c r="N38" s="22"/>
      <c r="O38" s="22"/>
      <c r="P38" s="22"/>
    </row>
    <row r="39" spans="1:16" ht="39.1" customHeight="1" x14ac:dyDescent="0.15">
      <c r="A39" s="22"/>
      <c r="B39" s="35"/>
      <c r="C39" s="1173" t="s">
        <v>575</v>
      </c>
      <c r="D39" s="1174"/>
      <c r="E39" s="1175"/>
      <c r="F39" s="36">
        <v>0.54</v>
      </c>
      <c r="G39" s="37">
        <v>0.57999999999999996</v>
      </c>
      <c r="H39" s="37">
        <v>0.55000000000000004</v>
      </c>
      <c r="I39" s="37">
        <v>0.47</v>
      </c>
      <c r="J39" s="38">
        <v>0.67</v>
      </c>
      <c r="K39" s="22"/>
      <c r="L39" s="22"/>
      <c r="M39" s="22"/>
      <c r="N39" s="22"/>
      <c r="O39" s="22"/>
      <c r="P39" s="22"/>
    </row>
    <row r="40" spans="1:16" ht="39.1" customHeight="1" x14ac:dyDescent="0.15">
      <c r="A40" s="22"/>
      <c r="B40" s="35"/>
      <c r="C40" s="1173" t="s">
        <v>576</v>
      </c>
      <c r="D40" s="1174"/>
      <c r="E40" s="1175"/>
      <c r="F40" s="36">
        <v>0.3</v>
      </c>
      <c r="G40" s="37">
        <v>0.41</v>
      </c>
      <c r="H40" s="37">
        <v>0.48</v>
      </c>
      <c r="I40" s="37">
        <v>0.52</v>
      </c>
      <c r="J40" s="38">
        <v>0.53</v>
      </c>
      <c r="K40" s="22"/>
      <c r="L40" s="22"/>
      <c r="M40" s="22"/>
      <c r="N40" s="22"/>
      <c r="O40" s="22"/>
      <c r="P40" s="22"/>
    </row>
    <row r="41" spans="1:16" ht="39.1" customHeight="1" x14ac:dyDescent="0.15">
      <c r="A41" s="22"/>
      <c r="B41" s="35"/>
      <c r="C41" s="1173" t="s">
        <v>577</v>
      </c>
      <c r="D41" s="1174"/>
      <c r="E41" s="1175"/>
      <c r="F41" s="36">
        <v>0.04</v>
      </c>
      <c r="G41" s="37">
        <v>0.05</v>
      </c>
      <c r="H41" s="37">
        <v>0.06</v>
      </c>
      <c r="I41" s="37">
        <v>0.11</v>
      </c>
      <c r="J41" s="38">
        <v>0.08</v>
      </c>
      <c r="K41" s="22"/>
      <c r="L41" s="22"/>
      <c r="M41" s="22"/>
      <c r="N41" s="22"/>
      <c r="O41" s="22"/>
      <c r="P41" s="22"/>
    </row>
    <row r="42" spans="1:16" ht="39.1" customHeight="1" x14ac:dyDescent="0.15">
      <c r="A42" s="22"/>
      <c r="B42" s="39"/>
      <c r="C42" s="1173" t="s">
        <v>578</v>
      </c>
      <c r="D42" s="1174"/>
      <c r="E42" s="1175"/>
      <c r="F42" s="36" t="s">
        <v>522</v>
      </c>
      <c r="G42" s="37" t="s">
        <v>522</v>
      </c>
      <c r="H42" s="37" t="s">
        <v>522</v>
      </c>
      <c r="I42" s="37" t="s">
        <v>522</v>
      </c>
      <c r="J42" s="38" t="s">
        <v>522</v>
      </c>
      <c r="K42" s="22"/>
      <c r="L42" s="22"/>
      <c r="M42" s="22"/>
      <c r="N42" s="22"/>
      <c r="O42" s="22"/>
      <c r="P42" s="22"/>
    </row>
    <row r="43" spans="1:16" ht="39.1" customHeight="1" thickBot="1" x14ac:dyDescent="0.2">
      <c r="A43" s="22"/>
      <c r="B43" s="40"/>
      <c r="C43" s="1176" t="s">
        <v>579</v>
      </c>
      <c r="D43" s="1177"/>
      <c r="E43" s="1178"/>
      <c r="F43" s="41">
        <v>0.02</v>
      </c>
      <c r="G43" s="42">
        <v>0.02</v>
      </c>
      <c r="H43" s="42">
        <v>0.06</v>
      </c>
      <c r="I43" s="42">
        <v>0.09</v>
      </c>
      <c r="J43" s="43">
        <v>7.0000000000000007E-2</v>
      </c>
      <c r="K43" s="22"/>
      <c r="L43" s="22"/>
      <c r="M43" s="22"/>
      <c r="N43" s="22"/>
      <c r="O43" s="22"/>
      <c r="P43" s="22"/>
    </row>
    <row r="44" spans="1:16" ht="39.1" customHeight="1" x14ac:dyDescent="0.15">
      <c r="A44" s="22"/>
      <c r="B44" s="44" t="s">
        <v>8</v>
      </c>
      <c r="C44" s="45"/>
      <c r="D44" s="46"/>
      <c r="E44" s="46"/>
      <c r="F44" s="47"/>
      <c r="G44" s="47"/>
      <c r="H44" s="47"/>
      <c r="I44" s="47"/>
      <c r="J44" s="47"/>
      <c r="K44" s="22"/>
      <c r="L44" s="22"/>
      <c r="M44" s="22"/>
      <c r="N44" s="22"/>
      <c r="O44" s="22"/>
      <c r="P44" s="22"/>
    </row>
    <row r="45" spans="1:16" ht="17" x14ac:dyDescent="0.15">
      <c r="A45" s="22"/>
      <c r="B45" s="22"/>
      <c r="C45" s="22"/>
      <c r="D45" s="22"/>
      <c r="E45" s="22"/>
      <c r="F45" s="22"/>
      <c r="G45" s="22"/>
      <c r="H45" s="22"/>
      <c r="I45" s="22"/>
      <c r="J45" s="22"/>
      <c r="K45" s="22"/>
      <c r="L45" s="22"/>
      <c r="M45" s="22"/>
      <c r="N45" s="22"/>
      <c r="O45" s="22"/>
      <c r="P45" s="22"/>
    </row>
  </sheetData>
  <sheetProtection algorithmName="SHA-512" hashValue="+bE/J3VBxyTfg1aAhVeK9RwEWvW+3nGQw+NB8EgFc5wPvMIIa4zSzCB8Y7nCHH8BS3JM5pzpXahZwt+YMm34Og==" saltValue="Z9QZS42FF3QB+mM8uIo2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6" customHeight="1" x14ac:dyDescent="0.15">
      <c r="A1" s="48"/>
      <c r="B1" s="48"/>
      <c r="C1" s="48"/>
      <c r="D1" s="48"/>
      <c r="E1" s="48"/>
      <c r="F1" s="48"/>
      <c r="G1" s="48"/>
      <c r="H1" s="48"/>
      <c r="I1" s="48"/>
      <c r="J1" s="48"/>
      <c r="K1" s="48"/>
      <c r="L1" s="48"/>
      <c r="M1" s="48"/>
      <c r="N1" s="48"/>
      <c r="O1" s="48"/>
      <c r="P1" s="48"/>
      <c r="Q1" s="48"/>
      <c r="R1" s="48"/>
      <c r="S1" s="48"/>
      <c r="T1" s="48"/>
      <c r="U1" s="48"/>
    </row>
    <row r="2" spans="1:21" ht="13.6" customHeight="1" x14ac:dyDescent="0.15">
      <c r="A2" s="48"/>
      <c r="B2" s="48"/>
      <c r="C2" s="48"/>
      <c r="D2" s="48"/>
      <c r="E2" s="48"/>
      <c r="F2" s="48"/>
      <c r="G2" s="48"/>
      <c r="H2" s="48"/>
      <c r="I2" s="48"/>
      <c r="J2" s="48"/>
      <c r="K2" s="48"/>
      <c r="L2" s="48"/>
      <c r="M2" s="48"/>
      <c r="N2" s="48"/>
      <c r="O2" s="48"/>
      <c r="P2" s="48"/>
      <c r="Q2" s="48"/>
      <c r="R2" s="48"/>
      <c r="S2" s="48"/>
      <c r="T2" s="48"/>
      <c r="U2" s="48"/>
    </row>
    <row r="3" spans="1:21" ht="13.6" customHeight="1" x14ac:dyDescent="0.15">
      <c r="A3" s="48"/>
      <c r="B3" s="48"/>
      <c r="C3" s="48"/>
      <c r="D3" s="48"/>
      <c r="E3" s="48"/>
      <c r="F3" s="48"/>
      <c r="G3" s="48"/>
      <c r="H3" s="48"/>
      <c r="I3" s="48"/>
      <c r="J3" s="48"/>
      <c r="K3" s="48"/>
      <c r="L3" s="48"/>
      <c r="M3" s="48"/>
      <c r="N3" s="48"/>
      <c r="O3" s="48"/>
      <c r="P3" s="48"/>
      <c r="Q3" s="48"/>
      <c r="R3" s="48"/>
      <c r="S3" s="48"/>
      <c r="T3" s="48"/>
      <c r="U3" s="48"/>
    </row>
    <row r="4" spans="1:21" ht="13.6" customHeight="1" x14ac:dyDescent="0.15">
      <c r="A4" s="48"/>
      <c r="B4" s="48"/>
      <c r="C4" s="48"/>
      <c r="D4" s="48"/>
      <c r="E4" s="48"/>
      <c r="F4" s="48"/>
      <c r="G4" s="48"/>
      <c r="H4" s="48"/>
      <c r="I4" s="48"/>
      <c r="J4" s="48"/>
      <c r="K4" s="48"/>
      <c r="L4" s="48"/>
      <c r="M4" s="48"/>
      <c r="N4" s="48"/>
      <c r="O4" s="48"/>
      <c r="P4" s="48"/>
      <c r="Q4" s="48"/>
      <c r="R4" s="48"/>
      <c r="S4" s="48"/>
      <c r="T4" s="48"/>
      <c r="U4" s="48"/>
    </row>
    <row r="5" spans="1:21" ht="13.6" customHeight="1" x14ac:dyDescent="0.15">
      <c r="A5" s="48"/>
      <c r="B5" s="48"/>
      <c r="C5" s="48"/>
      <c r="D5" s="48"/>
      <c r="E5" s="48"/>
      <c r="F5" s="48"/>
      <c r="G5" s="48"/>
      <c r="H5" s="48"/>
      <c r="I5" s="48"/>
      <c r="J5" s="48"/>
      <c r="K5" s="48"/>
      <c r="L5" s="48"/>
      <c r="M5" s="48"/>
      <c r="N5" s="48"/>
      <c r="O5" s="48"/>
      <c r="P5" s="48"/>
      <c r="Q5" s="48"/>
      <c r="R5" s="48"/>
      <c r="S5" s="48"/>
      <c r="T5" s="48"/>
      <c r="U5" s="48"/>
    </row>
    <row r="6" spans="1:21" ht="13.6" customHeight="1" x14ac:dyDescent="0.15">
      <c r="A6" s="48"/>
      <c r="B6" s="48"/>
      <c r="C6" s="48"/>
      <c r="D6" s="48"/>
      <c r="E6" s="48"/>
      <c r="F6" s="48"/>
      <c r="G6" s="48"/>
      <c r="H6" s="48"/>
      <c r="I6" s="48"/>
      <c r="J6" s="48"/>
      <c r="K6" s="48"/>
      <c r="L6" s="48"/>
      <c r="M6" s="48"/>
      <c r="N6" s="48"/>
      <c r="O6" s="48"/>
      <c r="P6" s="48"/>
      <c r="Q6" s="48"/>
      <c r="R6" s="48"/>
      <c r="S6" s="48"/>
      <c r="T6" s="48"/>
      <c r="U6" s="48"/>
    </row>
    <row r="7" spans="1:21" ht="13.6" customHeight="1" x14ac:dyDescent="0.15">
      <c r="A7" s="48"/>
      <c r="B7" s="48"/>
      <c r="C7" s="48"/>
      <c r="D7" s="48"/>
      <c r="E7" s="48"/>
      <c r="F7" s="48"/>
      <c r="G7" s="48"/>
      <c r="H7" s="48"/>
      <c r="I7" s="48"/>
      <c r="J7" s="48"/>
      <c r="K7" s="48"/>
      <c r="L7" s="48"/>
      <c r="M7" s="48"/>
      <c r="N7" s="48"/>
      <c r="O7" s="48"/>
      <c r="P7" s="48"/>
      <c r="Q7" s="48"/>
      <c r="R7" s="48"/>
      <c r="S7" s="48"/>
      <c r="T7" s="48"/>
      <c r="U7" s="48"/>
    </row>
    <row r="8" spans="1:21" ht="13.6" customHeight="1" x14ac:dyDescent="0.15">
      <c r="A8" s="48"/>
      <c r="B8" s="48"/>
      <c r="C8" s="48"/>
      <c r="D8" s="48"/>
      <c r="E8" s="48"/>
      <c r="F8" s="48"/>
      <c r="G8" s="48"/>
      <c r="H8" s="48"/>
      <c r="I8" s="48"/>
      <c r="J8" s="48"/>
      <c r="K8" s="48"/>
      <c r="L8" s="48"/>
      <c r="M8" s="48"/>
      <c r="N8" s="48"/>
      <c r="O8" s="48"/>
      <c r="P8" s="48"/>
      <c r="Q8" s="48"/>
      <c r="R8" s="48"/>
      <c r="S8" s="48"/>
      <c r="T8" s="48"/>
      <c r="U8" s="48"/>
    </row>
    <row r="9" spans="1:21" ht="13.6" customHeight="1" x14ac:dyDescent="0.15">
      <c r="A9" s="48"/>
      <c r="B9" s="48"/>
      <c r="C9" s="48"/>
      <c r="D9" s="48"/>
      <c r="E9" s="48"/>
      <c r="F9" s="48"/>
      <c r="G9" s="48"/>
      <c r="H9" s="48"/>
      <c r="I9" s="48"/>
      <c r="J9" s="48"/>
      <c r="K9" s="48"/>
      <c r="L9" s="48"/>
      <c r="M9" s="48"/>
      <c r="N9" s="48"/>
      <c r="O9" s="48"/>
      <c r="P9" s="48"/>
      <c r="Q9" s="48"/>
      <c r="R9" s="48"/>
      <c r="S9" s="48"/>
      <c r="T9" s="48"/>
      <c r="U9" s="48"/>
    </row>
    <row r="10" spans="1:21" ht="13.6"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6"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6"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6"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6"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6"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6"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6"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6"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6"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6"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6"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6"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6"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6"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6"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6"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6"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6"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6"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6"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6"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6"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6"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6"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6"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6"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6"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6"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6"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6"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6"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6"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2492</v>
      </c>
      <c r="L45" s="60">
        <v>2521</v>
      </c>
      <c r="M45" s="60">
        <v>2288</v>
      </c>
      <c r="N45" s="60">
        <v>2269</v>
      </c>
      <c r="O45" s="61">
        <v>2396</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522</v>
      </c>
      <c r="L46" s="64" t="s">
        <v>522</v>
      </c>
      <c r="M46" s="64" t="s">
        <v>522</v>
      </c>
      <c r="N46" s="64" t="s">
        <v>522</v>
      </c>
      <c r="O46" s="65" t="s">
        <v>522</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522</v>
      </c>
      <c r="L47" s="64" t="s">
        <v>522</v>
      </c>
      <c r="M47" s="64" t="s">
        <v>522</v>
      </c>
      <c r="N47" s="64" t="s">
        <v>522</v>
      </c>
      <c r="O47" s="65" t="s">
        <v>522</v>
      </c>
      <c r="P47" s="48"/>
      <c r="Q47" s="48"/>
      <c r="R47" s="48"/>
      <c r="S47" s="48"/>
      <c r="T47" s="48"/>
      <c r="U47" s="48"/>
    </row>
    <row r="48" spans="1:21" ht="30.75" customHeight="1" x14ac:dyDescent="0.15">
      <c r="A48" s="48"/>
      <c r="B48" s="1183"/>
      <c r="C48" s="1184"/>
      <c r="D48" s="62"/>
      <c r="E48" s="1189" t="s">
        <v>15</v>
      </c>
      <c r="F48" s="1189"/>
      <c r="G48" s="1189"/>
      <c r="H48" s="1189"/>
      <c r="I48" s="1189"/>
      <c r="J48" s="1190"/>
      <c r="K48" s="63">
        <v>482</v>
      </c>
      <c r="L48" s="64">
        <v>458</v>
      </c>
      <c r="M48" s="64">
        <v>447</v>
      </c>
      <c r="N48" s="64">
        <v>459</v>
      </c>
      <c r="O48" s="65">
        <v>421</v>
      </c>
      <c r="P48" s="48"/>
      <c r="Q48" s="48"/>
      <c r="R48" s="48"/>
      <c r="S48" s="48"/>
      <c r="T48" s="48"/>
      <c r="U48" s="48"/>
    </row>
    <row r="49" spans="1:21" ht="30.75" customHeight="1" x14ac:dyDescent="0.15">
      <c r="A49" s="48"/>
      <c r="B49" s="1183"/>
      <c r="C49" s="1184"/>
      <c r="D49" s="62"/>
      <c r="E49" s="1189" t="s">
        <v>16</v>
      </c>
      <c r="F49" s="1189"/>
      <c r="G49" s="1189"/>
      <c r="H49" s="1189"/>
      <c r="I49" s="1189"/>
      <c r="J49" s="1190"/>
      <c r="K49" s="63">
        <v>65</v>
      </c>
      <c r="L49" s="64">
        <v>59</v>
      </c>
      <c r="M49" s="64">
        <v>35</v>
      </c>
      <c r="N49" s="64" t="s">
        <v>522</v>
      </c>
      <c r="O49" s="65" t="s">
        <v>522</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522</v>
      </c>
      <c r="L50" s="64" t="s">
        <v>522</v>
      </c>
      <c r="M50" s="64" t="s">
        <v>522</v>
      </c>
      <c r="N50" s="64" t="s">
        <v>522</v>
      </c>
      <c r="O50" s="65" t="s">
        <v>522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522</v>
      </c>
      <c r="L51" s="64">
        <v>0</v>
      </c>
      <c r="M51" s="64" t="s">
        <v>522</v>
      </c>
      <c r="N51" s="64" t="s">
        <v>522</v>
      </c>
      <c r="O51" s="65" t="s">
        <v>522</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2025</v>
      </c>
      <c r="L52" s="64">
        <v>2023</v>
      </c>
      <c r="M52" s="64">
        <v>1760</v>
      </c>
      <c r="N52" s="64">
        <v>1717</v>
      </c>
      <c r="O52" s="65">
        <v>1855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1014</v>
      </c>
      <c r="L53" s="69">
        <v>1015</v>
      </c>
      <c r="M53" s="69">
        <v>1010</v>
      </c>
      <c r="N53" s="69">
        <v>1011</v>
      </c>
      <c r="O53" s="70">
        <v>962</v>
      </c>
      <c r="P53" s="48"/>
      <c r="Q53" s="48"/>
      <c r="R53" s="48"/>
      <c r="S53" s="48"/>
      <c r="T53" s="48"/>
      <c r="U53" s="48"/>
    </row>
    <row r="54" spans="1:21" ht="23.95"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3.95"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6"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6" customHeight="1" x14ac:dyDescent="0.15">
      <c r="B57" s="1197" t="s">
        <v>25</v>
      </c>
      <c r="C57" s="1198"/>
      <c r="D57" s="1201" t="s">
        <v>26</v>
      </c>
      <c r="E57" s="1202"/>
      <c r="F57" s="1202"/>
      <c r="G57" s="1202"/>
      <c r="H57" s="1202"/>
      <c r="I57" s="1202"/>
      <c r="J57" s="1203"/>
      <c r="K57" s="83"/>
      <c r="L57" s="84"/>
      <c r="M57" s="84"/>
      <c r="N57" s="84"/>
      <c r="O57" s="85"/>
    </row>
    <row r="58" spans="1:21" ht="31.6" customHeight="1" thickBot="1" x14ac:dyDescent="0.2">
      <c r="B58" s="1199"/>
      <c r="C58" s="1200"/>
      <c r="D58" s="1204" t="s">
        <v>27</v>
      </c>
      <c r="E58" s="1205"/>
      <c r="F58" s="1205"/>
      <c r="G58" s="1205"/>
      <c r="H58" s="1205"/>
      <c r="I58" s="1205"/>
      <c r="J58" s="1206"/>
      <c r="K58" s="86"/>
      <c r="L58" s="87"/>
      <c r="M58" s="87"/>
      <c r="N58" s="87"/>
      <c r="O58" s="88"/>
    </row>
    <row r="59" spans="1:21" ht="23.95" customHeight="1" x14ac:dyDescent="0.15">
      <c r="B59" s="89"/>
      <c r="C59" s="89"/>
      <c r="D59" s="90" t="s">
        <v>28</v>
      </c>
      <c r="E59" s="91"/>
      <c r="F59" s="91"/>
      <c r="G59" s="91"/>
      <c r="H59" s="91"/>
      <c r="I59" s="91"/>
      <c r="J59" s="91"/>
      <c r="K59" s="91"/>
      <c r="L59" s="91"/>
      <c r="M59" s="91"/>
      <c r="N59" s="91"/>
      <c r="O59" s="91"/>
    </row>
    <row r="60" spans="1:21" ht="23.95" customHeight="1" x14ac:dyDescent="0.15">
      <c r="B60" s="92"/>
      <c r="C60" s="92"/>
      <c r="D60" s="90" t="s">
        <v>29</v>
      </c>
      <c r="E60" s="91"/>
      <c r="F60" s="91"/>
      <c r="G60" s="91"/>
      <c r="H60" s="91"/>
      <c r="I60" s="91"/>
      <c r="J60" s="91"/>
      <c r="K60" s="91"/>
      <c r="L60" s="91"/>
      <c r="M60" s="91"/>
      <c r="N60" s="91"/>
      <c r="O60" s="91"/>
    </row>
    <row r="61" spans="1:21" ht="23.95"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3.95"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e1FyF0YDq+VpzMixiGiGphWOt0L/as6+BwmGFcJNJbu5o8KwfwXk4DlS0ytYTY+cM1bLD8WZ3m4QniHZgJ+g==" saltValue="sH8gMu3NITls3wMw2P9K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6"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4.95" customHeight="1" x14ac:dyDescent="0.15"/>
    <row r="2" ht="14.95" customHeight="1" x14ac:dyDescent="0.15"/>
    <row r="3" ht="14.95" customHeight="1" x14ac:dyDescent="0.15"/>
    <row r="4" ht="14.95" customHeight="1" x14ac:dyDescent="0.15"/>
    <row r="5" ht="14.95" customHeight="1" x14ac:dyDescent="0.15"/>
    <row r="6" ht="14.95" customHeight="1" x14ac:dyDescent="0.15"/>
    <row r="7" ht="14.95" customHeight="1" x14ac:dyDescent="0.15"/>
    <row r="8" ht="14.95" customHeight="1" x14ac:dyDescent="0.15"/>
    <row r="9" ht="14.95" customHeight="1" x14ac:dyDescent="0.15"/>
    <row r="10" ht="14.95" customHeight="1" x14ac:dyDescent="0.15"/>
    <row r="11" ht="14.95" customHeight="1" x14ac:dyDescent="0.15"/>
    <row r="12" ht="14.95" customHeight="1" x14ac:dyDescent="0.15"/>
    <row r="13" ht="14.95" customHeight="1" x14ac:dyDescent="0.15"/>
    <row r="14" ht="14.95" customHeight="1" x14ac:dyDescent="0.15"/>
    <row r="15" ht="14.95" customHeight="1" x14ac:dyDescent="0.15"/>
    <row r="16" ht="14.95" customHeight="1" x14ac:dyDescent="0.15"/>
    <row r="17" ht="14.95" customHeight="1" x14ac:dyDescent="0.15"/>
    <row r="18" ht="14.95" customHeight="1" x14ac:dyDescent="0.15"/>
    <row r="19" ht="14.95" customHeight="1" x14ac:dyDescent="0.15"/>
    <row r="20" ht="14.95" customHeight="1" x14ac:dyDescent="0.15"/>
    <row r="21" ht="14.95" customHeight="1" x14ac:dyDescent="0.15"/>
    <row r="22" ht="14.95" customHeight="1" x14ac:dyDescent="0.15"/>
    <row r="23" ht="14.95" customHeight="1" x14ac:dyDescent="0.15"/>
    <row r="24" ht="14.95" customHeight="1" x14ac:dyDescent="0.15"/>
    <row r="25" ht="14.95" customHeight="1" x14ac:dyDescent="0.15"/>
    <row r="26" ht="14.95" customHeight="1" x14ac:dyDescent="0.15"/>
    <row r="27" ht="14.95" customHeight="1" x14ac:dyDescent="0.15"/>
    <row r="28" ht="14.95" customHeight="1" x14ac:dyDescent="0.15"/>
    <row r="29" ht="14.95" customHeight="1" x14ac:dyDescent="0.15"/>
    <row r="30" ht="14.95" customHeight="1" x14ac:dyDescent="0.15"/>
    <row r="31" ht="14.95" customHeight="1" x14ac:dyDescent="0.15"/>
    <row r="32" ht="14.95" customHeight="1" x14ac:dyDescent="0.15"/>
    <row r="33" spans="2:13" ht="14.95" customHeight="1" x14ac:dyDescent="0.15"/>
    <row r="34" spans="2:13" ht="14.95" customHeight="1" x14ac:dyDescent="0.15"/>
    <row r="35" spans="2:13" ht="14.95" customHeight="1" x14ac:dyDescent="0.15"/>
    <row r="36" spans="2:13" ht="14.95" customHeight="1" x14ac:dyDescent="0.15"/>
    <row r="37" spans="2:13" ht="14.95" customHeight="1" x14ac:dyDescent="0.15"/>
    <row r="38" spans="2:13" ht="14.95" customHeight="1" x14ac:dyDescent="0.15"/>
    <row r="39" spans="2:13" ht="27.7" customHeight="1" thickBot="1" x14ac:dyDescent="0.2">
      <c r="M39" s="94" t="s">
        <v>9</v>
      </c>
    </row>
    <row r="40" spans="2:13" ht="27.7" customHeight="1" thickBot="1" x14ac:dyDescent="0.25">
      <c r="B40" s="95" t="s">
        <v>10</v>
      </c>
      <c r="C40" s="96"/>
      <c r="D40" s="96"/>
      <c r="E40" s="97"/>
      <c r="F40" s="97"/>
      <c r="G40" s="97"/>
      <c r="H40" s="98" t="s">
        <v>2</v>
      </c>
      <c r="I40" s="99" t="s">
        <v>563</v>
      </c>
      <c r="J40" s="100" t="s">
        <v>564</v>
      </c>
      <c r="K40" s="100" t="s">
        <v>565</v>
      </c>
      <c r="L40" s="100" t="s">
        <v>566</v>
      </c>
      <c r="M40" s="101" t="s">
        <v>567</v>
      </c>
    </row>
    <row r="41" spans="2:13" ht="27.7" customHeight="1" x14ac:dyDescent="0.15">
      <c r="B41" s="1207" t="s">
        <v>30</v>
      </c>
      <c r="C41" s="1208"/>
      <c r="D41" s="102"/>
      <c r="E41" s="1213" t="s">
        <v>31</v>
      </c>
      <c r="F41" s="1213"/>
      <c r="G41" s="1213"/>
      <c r="H41" s="1214"/>
      <c r="I41" s="358">
        <v>16769</v>
      </c>
      <c r="J41" s="359">
        <v>16795</v>
      </c>
      <c r="K41" s="359">
        <v>17810</v>
      </c>
      <c r="L41" s="359">
        <v>17757</v>
      </c>
      <c r="M41" s="360">
        <v>18038</v>
      </c>
    </row>
    <row r="42" spans="2:13" ht="27.7" customHeight="1" x14ac:dyDescent="0.15">
      <c r="B42" s="1209"/>
      <c r="C42" s="1210"/>
      <c r="D42" s="103"/>
      <c r="E42" s="1215" t="s">
        <v>32</v>
      </c>
      <c r="F42" s="1215"/>
      <c r="G42" s="1215"/>
      <c r="H42" s="1216"/>
      <c r="I42" s="361" t="s">
        <v>522</v>
      </c>
      <c r="J42" s="362" t="s">
        <v>522</v>
      </c>
      <c r="K42" s="362" t="s">
        <v>522</v>
      </c>
      <c r="L42" s="362" t="s">
        <v>522</v>
      </c>
      <c r="M42" s="363" t="s">
        <v>522</v>
      </c>
    </row>
    <row r="43" spans="2:13" ht="27.7" customHeight="1" x14ac:dyDescent="0.15">
      <c r="B43" s="1209"/>
      <c r="C43" s="1210"/>
      <c r="D43" s="103"/>
      <c r="E43" s="1215" t="s">
        <v>33</v>
      </c>
      <c r="F43" s="1215"/>
      <c r="G43" s="1215"/>
      <c r="H43" s="1216"/>
      <c r="I43" s="361">
        <v>4099</v>
      </c>
      <c r="J43" s="362">
        <v>3996</v>
      </c>
      <c r="K43" s="362">
        <v>3721</v>
      </c>
      <c r="L43" s="362">
        <v>4010</v>
      </c>
      <c r="M43" s="363">
        <v>3552</v>
      </c>
    </row>
    <row r="44" spans="2:13" ht="27.7" customHeight="1" x14ac:dyDescent="0.15">
      <c r="B44" s="1209"/>
      <c r="C44" s="1210"/>
      <c r="D44" s="103"/>
      <c r="E44" s="1215" t="s">
        <v>34</v>
      </c>
      <c r="F44" s="1215"/>
      <c r="G44" s="1215"/>
      <c r="H44" s="1216"/>
      <c r="I44" s="361">
        <v>30</v>
      </c>
      <c r="J44" s="362">
        <v>15</v>
      </c>
      <c r="K44" s="362" t="s">
        <v>522</v>
      </c>
      <c r="L44" s="362" t="s">
        <v>522</v>
      </c>
      <c r="M44" s="363" t="s">
        <v>522</v>
      </c>
    </row>
    <row r="45" spans="2:13" ht="27.7" customHeight="1" x14ac:dyDescent="0.15">
      <c r="B45" s="1209"/>
      <c r="C45" s="1210"/>
      <c r="D45" s="103"/>
      <c r="E45" s="1215" t="s">
        <v>35</v>
      </c>
      <c r="F45" s="1215"/>
      <c r="G45" s="1215"/>
      <c r="H45" s="1216"/>
      <c r="I45" s="361">
        <v>755</v>
      </c>
      <c r="J45" s="362">
        <v>762</v>
      </c>
      <c r="K45" s="362">
        <v>831</v>
      </c>
      <c r="L45" s="362">
        <v>458</v>
      </c>
      <c r="M45" s="363" t="s">
        <v>522</v>
      </c>
    </row>
    <row r="46" spans="2:13" ht="27.7" customHeight="1" x14ac:dyDescent="0.15">
      <c r="B46" s="1209"/>
      <c r="C46" s="1210"/>
      <c r="D46" s="104"/>
      <c r="E46" s="1215" t="s">
        <v>36</v>
      </c>
      <c r="F46" s="1215"/>
      <c r="G46" s="1215"/>
      <c r="H46" s="1216"/>
      <c r="I46" s="361" t="s">
        <v>522</v>
      </c>
      <c r="J46" s="362" t="s">
        <v>522</v>
      </c>
      <c r="K46" s="362" t="s">
        <v>522</v>
      </c>
      <c r="L46" s="362" t="s">
        <v>522</v>
      </c>
      <c r="M46" s="363" t="s">
        <v>522</v>
      </c>
    </row>
    <row r="47" spans="2:13" ht="27.7" customHeight="1" x14ac:dyDescent="0.15">
      <c r="B47" s="1209"/>
      <c r="C47" s="1210"/>
      <c r="D47" s="105"/>
      <c r="E47" s="1217" t="s">
        <v>37</v>
      </c>
      <c r="F47" s="1218"/>
      <c r="G47" s="1218"/>
      <c r="H47" s="1219"/>
      <c r="I47" s="361" t="s">
        <v>522</v>
      </c>
      <c r="J47" s="362" t="s">
        <v>522</v>
      </c>
      <c r="K47" s="362" t="s">
        <v>522</v>
      </c>
      <c r="L47" s="362" t="s">
        <v>522</v>
      </c>
      <c r="M47" s="363" t="s">
        <v>522</v>
      </c>
    </row>
    <row r="48" spans="2:13" ht="27.7" customHeight="1" x14ac:dyDescent="0.15">
      <c r="B48" s="1209"/>
      <c r="C48" s="1210"/>
      <c r="D48" s="103"/>
      <c r="E48" s="1215" t="s">
        <v>38</v>
      </c>
      <c r="F48" s="1215"/>
      <c r="G48" s="1215"/>
      <c r="H48" s="1216"/>
      <c r="I48" s="361" t="s">
        <v>522</v>
      </c>
      <c r="J48" s="362" t="s">
        <v>522</v>
      </c>
      <c r="K48" s="362" t="s">
        <v>522</v>
      </c>
      <c r="L48" s="362" t="s">
        <v>522</v>
      </c>
      <c r="M48" s="363" t="s">
        <v>522</v>
      </c>
    </row>
    <row r="49" spans="2:13" ht="27.7" customHeight="1" x14ac:dyDescent="0.15">
      <c r="B49" s="1211"/>
      <c r="C49" s="1212"/>
      <c r="D49" s="103"/>
      <c r="E49" s="1215" t="s">
        <v>39</v>
      </c>
      <c r="F49" s="1215"/>
      <c r="G49" s="1215"/>
      <c r="H49" s="1216"/>
      <c r="I49" s="361" t="s">
        <v>522</v>
      </c>
      <c r="J49" s="362" t="s">
        <v>522</v>
      </c>
      <c r="K49" s="362" t="s">
        <v>522</v>
      </c>
      <c r="L49" s="362" t="s">
        <v>522</v>
      </c>
      <c r="M49" s="363" t="s">
        <v>522</v>
      </c>
    </row>
    <row r="50" spans="2:13" ht="27.7" customHeight="1" x14ac:dyDescent="0.15">
      <c r="B50" s="1220" t="s">
        <v>40</v>
      </c>
      <c r="C50" s="1221"/>
      <c r="D50" s="106"/>
      <c r="E50" s="1215" t="s">
        <v>41</v>
      </c>
      <c r="F50" s="1215"/>
      <c r="G50" s="1215"/>
      <c r="H50" s="1216"/>
      <c r="I50" s="361">
        <v>8710</v>
      </c>
      <c r="J50" s="362">
        <v>8710</v>
      </c>
      <c r="K50" s="362">
        <v>9104</v>
      </c>
      <c r="L50" s="362">
        <v>7387</v>
      </c>
      <c r="M50" s="363">
        <v>8345</v>
      </c>
    </row>
    <row r="51" spans="2:13" ht="27.7" customHeight="1" x14ac:dyDescent="0.15">
      <c r="B51" s="1209"/>
      <c r="C51" s="1210"/>
      <c r="D51" s="103"/>
      <c r="E51" s="1215" t="s">
        <v>42</v>
      </c>
      <c r="F51" s="1215"/>
      <c r="G51" s="1215"/>
      <c r="H51" s="1216"/>
      <c r="I51" s="361">
        <v>747</v>
      </c>
      <c r="J51" s="362">
        <v>728</v>
      </c>
      <c r="K51" s="362">
        <v>710</v>
      </c>
      <c r="L51" s="362">
        <v>654</v>
      </c>
      <c r="M51" s="363">
        <v>602</v>
      </c>
    </row>
    <row r="52" spans="2:13" ht="27.7" customHeight="1" x14ac:dyDescent="0.15">
      <c r="B52" s="1211"/>
      <c r="C52" s="1212"/>
      <c r="D52" s="103"/>
      <c r="E52" s="1215" t="s">
        <v>43</v>
      </c>
      <c r="F52" s="1215"/>
      <c r="G52" s="1215"/>
      <c r="H52" s="1216"/>
      <c r="I52" s="361">
        <v>15566</v>
      </c>
      <c r="J52" s="362">
        <v>15505</v>
      </c>
      <c r="K52" s="362">
        <v>16171</v>
      </c>
      <c r="L52" s="362">
        <v>16142</v>
      </c>
      <c r="M52" s="363">
        <v>16332</v>
      </c>
    </row>
    <row r="53" spans="2:13" ht="27.7" customHeight="1" thickBot="1" x14ac:dyDescent="0.2">
      <c r="B53" s="1222" t="s">
        <v>44</v>
      </c>
      <c r="C53" s="1223"/>
      <c r="D53" s="107"/>
      <c r="E53" s="1224" t="s">
        <v>45</v>
      </c>
      <c r="F53" s="1224"/>
      <c r="G53" s="1224"/>
      <c r="H53" s="1225"/>
      <c r="I53" s="364">
        <v>-3370</v>
      </c>
      <c r="J53" s="365">
        <v>-3375</v>
      </c>
      <c r="K53" s="365">
        <v>-3621</v>
      </c>
      <c r="L53" s="365">
        <v>-1958</v>
      </c>
      <c r="M53" s="366">
        <v>-3691</v>
      </c>
    </row>
    <row r="54" spans="2:13" ht="27.7" customHeight="1" x14ac:dyDescent="0.2">
      <c r="B54" s="108" t="s">
        <v>46</v>
      </c>
      <c r="C54" s="109"/>
      <c r="D54" s="109"/>
      <c r="E54" s="110"/>
      <c r="F54" s="110"/>
      <c r="G54" s="110"/>
      <c r="H54" s="110"/>
      <c r="I54" s="111"/>
      <c r="J54" s="111"/>
      <c r="K54" s="111"/>
      <c r="L54" s="111"/>
      <c r="M54" s="111"/>
    </row>
    <row r="55" spans="2:13" ht="12.9" x14ac:dyDescent="0.15"/>
  </sheetData>
  <sheetProtection algorithmName="SHA-512" hashValue="KvZVjVQfHf6/CyoPSCSroPCGYF7g75Ltb9Vy235TOCALb5Az0KWxNdyifWSv/LLVCI2M3UvOwS2GJYZqcWuJtw==" saltValue="J0gycUUQTkct/NlxGik0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6"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3334</v>
      </c>
      <c r="G55" s="119">
        <v>2703</v>
      </c>
      <c r="H55" s="120">
        <v>3584</v>
      </c>
    </row>
    <row r="56" spans="2:8" ht="52.5" customHeight="1" x14ac:dyDescent="0.15">
      <c r="B56" s="121"/>
      <c r="C56" s="1236" t="s">
        <v>49</v>
      </c>
      <c r="D56" s="1236"/>
      <c r="E56" s="1237"/>
      <c r="F56" s="122">
        <v>619</v>
      </c>
      <c r="G56" s="122">
        <v>619</v>
      </c>
      <c r="H56" s="123">
        <v>620</v>
      </c>
    </row>
    <row r="57" spans="2:8" ht="53.35" customHeight="1" x14ac:dyDescent="0.15">
      <c r="B57" s="121"/>
      <c r="C57" s="1238" t="s">
        <v>50</v>
      </c>
      <c r="D57" s="1238"/>
      <c r="E57" s="1239"/>
      <c r="F57" s="124">
        <v>4157</v>
      </c>
      <c r="G57" s="124">
        <v>4192</v>
      </c>
      <c r="H57" s="125">
        <v>4181</v>
      </c>
    </row>
    <row r="58" spans="2:8" ht="45.7" customHeight="1" x14ac:dyDescent="0.15">
      <c r="B58" s="126"/>
      <c r="C58" s="1226" t="s">
        <v>586</v>
      </c>
      <c r="D58" s="1227"/>
      <c r="E58" s="1228"/>
      <c r="F58" s="127">
        <v>959</v>
      </c>
      <c r="G58" s="127">
        <v>1275</v>
      </c>
      <c r="H58" s="128">
        <v>1605</v>
      </c>
    </row>
    <row r="59" spans="2:8" ht="45.7" customHeight="1" x14ac:dyDescent="0.15">
      <c r="B59" s="126"/>
      <c r="C59" s="1226" t="s">
        <v>587</v>
      </c>
      <c r="D59" s="1227"/>
      <c r="E59" s="1228"/>
      <c r="F59" s="127">
        <v>1000</v>
      </c>
      <c r="G59" s="127">
        <v>985</v>
      </c>
      <c r="H59" s="128">
        <v>919</v>
      </c>
    </row>
    <row r="60" spans="2:8" ht="45.7" customHeight="1" x14ac:dyDescent="0.15">
      <c r="B60" s="126"/>
      <c r="C60" s="1226" t="s">
        <v>588</v>
      </c>
      <c r="D60" s="1227"/>
      <c r="E60" s="1228"/>
      <c r="F60" s="127">
        <v>1261</v>
      </c>
      <c r="G60" s="127">
        <v>1041</v>
      </c>
      <c r="H60" s="128">
        <v>872</v>
      </c>
    </row>
    <row r="61" spans="2:8" ht="45.7" customHeight="1" x14ac:dyDescent="0.15">
      <c r="B61" s="126"/>
      <c r="C61" s="1226" t="s">
        <v>589</v>
      </c>
      <c r="D61" s="1227"/>
      <c r="E61" s="1228"/>
      <c r="F61" s="127">
        <v>285</v>
      </c>
      <c r="G61" s="127">
        <v>285</v>
      </c>
      <c r="H61" s="128">
        <v>285</v>
      </c>
    </row>
    <row r="62" spans="2:8" ht="45.7" customHeight="1" thickBot="1" x14ac:dyDescent="0.2">
      <c r="B62" s="129"/>
      <c r="C62" s="1229" t="s">
        <v>590</v>
      </c>
      <c r="D62" s="1230"/>
      <c r="E62" s="1231"/>
      <c r="F62" s="130">
        <v>335</v>
      </c>
      <c r="G62" s="130">
        <v>274</v>
      </c>
      <c r="H62" s="131">
        <v>155</v>
      </c>
    </row>
    <row r="63" spans="2:8" ht="52.5" customHeight="1" thickBot="1" x14ac:dyDescent="0.2">
      <c r="B63" s="132"/>
      <c r="C63" s="1232" t="s">
        <v>51</v>
      </c>
      <c r="D63" s="1232"/>
      <c r="E63" s="1233"/>
      <c r="F63" s="133">
        <v>8110</v>
      </c>
      <c r="G63" s="133">
        <v>7514</v>
      </c>
      <c r="H63" s="134">
        <v>8385</v>
      </c>
    </row>
    <row r="64" spans="2:8" ht="12.9" x14ac:dyDescent="0.15"/>
  </sheetData>
  <sheetProtection algorithmName="SHA-512" hashValue="qk/HaVHbdSlC4+DnOH+Yyyc5sTYRiTPtDBcI90QiGYkj9QqbIcphah05IieSnU3doto9JgfLxxOEMOjv38Huxw==" saltValue="r2bpqIAPZtGwyG7fJH2R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64" zoomScaleNormal="100" zoomScaleSheetLayoutView="55" workbookViewId="0">
      <selection activeCell="AN70" sqref="AN70"/>
    </sheetView>
  </sheetViews>
  <sheetFormatPr defaultColWidth="0" defaultRowHeight="13.6"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8"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2.9"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2.9"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2.9"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2.9"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2.9"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2.9"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2.9"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2.9"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2.9"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2.9"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2.9"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2.9"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2.9"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2.9"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2.9"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2.9" x14ac:dyDescent="0.15">
      <c r="DD19" s="1242"/>
      <c r="DE19" s="1242"/>
    </row>
    <row r="20" spans="1:109" ht="12.9" x14ac:dyDescent="0.15">
      <c r="DD20" s="1242"/>
      <c r="DE20" s="1242"/>
    </row>
    <row r="21" spans="1:109" ht="17.350000000000001"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350000000000001" customHeight="1" x14ac:dyDescent="0.15">
      <c r="B22" s="1248"/>
    </row>
    <row r="23" spans="1:109" ht="12.9" x14ac:dyDescent="0.15">
      <c r="B23" s="1248"/>
    </row>
    <row r="24" spans="1:109" ht="12.9" x14ac:dyDescent="0.15">
      <c r="B24" s="1248"/>
    </row>
    <row r="25" spans="1:109" ht="12.9" x14ac:dyDescent="0.15">
      <c r="B25" s="1248"/>
    </row>
    <row r="26" spans="1:109" ht="12.9" x14ac:dyDescent="0.15">
      <c r="B26" s="1248"/>
    </row>
    <row r="27" spans="1:109" ht="12.9" x14ac:dyDescent="0.15">
      <c r="B27" s="1248"/>
    </row>
    <row r="28" spans="1:109" ht="12.9" x14ac:dyDescent="0.15">
      <c r="B28" s="1248"/>
    </row>
    <row r="29" spans="1:109" ht="12.9" x14ac:dyDescent="0.15">
      <c r="B29" s="1248"/>
    </row>
    <row r="30" spans="1:109" ht="12.9" x14ac:dyDescent="0.15">
      <c r="B30" s="1248"/>
    </row>
    <row r="31" spans="1:109" ht="12.9" x14ac:dyDescent="0.15">
      <c r="B31" s="1248"/>
    </row>
    <row r="32" spans="1:109" ht="12.9" x14ac:dyDescent="0.15">
      <c r="B32" s="1248"/>
    </row>
    <row r="33" spans="2:109" ht="12.9" x14ac:dyDescent="0.15">
      <c r="B33" s="1248"/>
    </row>
    <row r="34" spans="2:109" ht="12.9" x14ac:dyDescent="0.15">
      <c r="B34" s="1248"/>
    </row>
    <row r="35" spans="2:109" ht="12.9" x14ac:dyDescent="0.15">
      <c r="B35" s="1248"/>
    </row>
    <row r="36" spans="2:109" ht="12.9" x14ac:dyDescent="0.15">
      <c r="B36" s="1248"/>
    </row>
    <row r="37" spans="2:109" ht="12.9" x14ac:dyDescent="0.15">
      <c r="B37" s="1248"/>
    </row>
    <row r="38" spans="2:109" ht="12.9" x14ac:dyDescent="0.15">
      <c r="B38" s="1248"/>
    </row>
    <row r="39" spans="2:109" ht="12.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2.9" x14ac:dyDescent="0.15">
      <c r="B40" s="1253"/>
      <c r="DD40" s="1253"/>
      <c r="DE40" s="1242"/>
    </row>
    <row r="41" spans="2:109" ht="17" x14ac:dyDescent="0.15">
      <c r="B41" s="1254" t="s">
        <v>600</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2.9" x14ac:dyDescent="0.15">
      <c r="B42" s="1248"/>
      <c r="G42" s="1255"/>
      <c r="I42" s="1256"/>
      <c r="J42" s="1256"/>
      <c r="K42" s="1256"/>
      <c r="AM42" s="1255"/>
      <c r="AN42" s="1255" t="s">
        <v>601</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6" customHeight="1" x14ac:dyDescent="0.15">
      <c r="B43" s="1248"/>
      <c r="AN43" s="1257" t="s">
        <v>602</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2.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2.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2.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2.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2.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2.9" x14ac:dyDescent="0.15">
      <c r="B49" s="1248"/>
      <c r="AN49" s="1242" t="s">
        <v>603</v>
      </c>
    </row>
    <row r="50" spans="1:109" ht="12.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563</v>
      </c>
      <c r="BQ50" s="1273"/>
      <c r="BR50" s="1273"/>
      <c r="BS50" s="1273"/>
      <c r="BT50" s="1273"/>
      <c r="BU50" s="1273"/>
      <c r="BV50" s="1273"/>
      <c r="BW50" s="1273"/>
      <c r="BX50" s="1273" t="s">
        <v>564</v>
      </c>
      <c r="BY50" s="1273"/>
      <c r="BZ50" s="1273"/>
      <c r="CA50" s="1273"/>
      <c r="CB50" s="1273"/>
      <c r="CC50" s="1273"/>
      <c r="CD50" s="1273"/>
      <c r="CE50" s="1273"/>
      <c r="CF50" s="1273" t="s">
        <v>565</v>
      </c>
      <c r="CG50" s="1273"/>
      <c r="CH50" s="1273"/>
      <c r="CI50" s="1273"/>
      <c r="CJ50" s="1273"/>
      <c r="CK50" s="1273"/>
      <c r="CL50" s="1273"/>
      <c r="CM50" s="1273"/>
      <c r="CN50" s="1273" t="s">
        <v>566</v>
      </c>
      <c r="CO50" s="1273"/>
      <c r="CP50" s="1273"/>
      <c r="CQ50" s="1273"/>
      <c r="CR50" s="1273"/>
      <c r="CS50" s="1273"/>
      <c r="CT50" s="1273"/>
      <c r="CU50" s="1273"/>
      <c r="CV50" s="1273" t="s">
        <v>567</v>
      </c>
      <c r="CW50" s="1273"/>
      <c r="CX50" s="1273"/>
      <c r="CY50" s="1273"/>
      <c r="CZ50" s="1273"/>
      <c r="DA50" s="1273"/>
      <c r="DB50" s="1273"/>
      <c r="DC50" s="1273"/>
    </row>
    <row r="51" spans="1:109" ht="13.6" customHeight="1" x14ac:dyDescent="0.15">
      <c r="B51" s="1248"/>
      <c r="G51" s="1274"/>
      <c r="H51" s="1274"/>
      <c r="I51" s="1275"/>
      <c r="J51" s="1275"/>
      <c r="K51" s="1276"/>
      <c r="L51" s="1276"/>
      <c r="M51" s="1276"/>
      <c r="N51" s="1276"/>
      <c r="AM51" s="1266"/>
      <c r="AN51" s="1277" t="s">
        <v>604</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2.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2.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606</v>
      </c>
      <c r="BC53" s="1277"/>
      <c r="BD53" s="1277"/>
      <c r="BE53" s="1277"/>
      <c r="BF53" s="1277"/>
      <c r="BG53" s="1277"/>
      <c r="BH53" s="1277"/>
      <c r="BI53" s="1277"/>
      <c r="BJ53" s="1277"/>
      <c r="BK53" s="1277"/>
      <c r="BL53" s="1277"/>
      <c r="BM53" s="1277"/>
      <c r="BN53" s="1277"/>
      <c r="BO53" s="1277"/>
      <c r="BP53" s="1278">
        <v>60.3</v>
      </c>
      <c r="BQ53" s="1278"/>
      <c r="BR53" s="1278"/>
      <c r="BS53" s="1278"/>
      <c r="BT53" s="1278"/>
      <c r="BU53" s="1278"/>
      <c r="BV53" s="1278"/>
      <c r="BW53" s="1278"/>
      <c r="BX53" s="1278">
        <v>61.4</v>
      </c>
      <c r="BY53" s="1278"/>
      <c r="BZ53" s="1278"/>
      <c r="CA53" s="1278"/>
      <c r="CB53" s="1278"/>
      <c r="CC53" s="1278"/>
      <c r="CD53" s="1278"/>
      <c r="CE53" s="1278"/>
      <c r="CF53" s="1278">
        <v>62.1</v>
      </c>
      <c r="CG53" s="1278"/>
      <c r="CH53" s="1278"/>
      <c r="CI53" s="1278"/>
      <c r="CJ53" s="1278"/>
      <c r="CK53" s="1278"/>
      <c r="CL53" s="1278"/>
      <c r="CM53" s="1278"/>
      <c r="CN53" s="1278">
        <v>63.6</v>
      </c>
      <c r="CO53" s="1278"/>
      <c r="CP53" s="1278"/>
      <c r="CQ53" s="1278"/>
      <c r="CR53" s="1278"/>
      <c r="CS53" s="1278"/>
      <c r="CT53" s="1278"/>
      <c r="CU53" s="1278"/>
      <c r="CV53" s="1278">
        <v>64.2</v>
      </c>
      <c r="CW53" s="1278"/>
      <c r="CX53" s="1278"/>
      <c r="CY53" s="1278"/>
      <c r="CZ53" s="1278"/>
      <c r="DA53" s="1278"/>
      <c r="DB53" s="1278"/>
      <c r="DC53" s="1278"/>
    </row>
    <row r="54" spans="1:109" ht="12.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2.9" x14ac:dyDescent="0.15">
      <c r="A55" s="1256"/>
      <c r="B55" s="1248"/>
      <c r="G55" s="1267"/>
      <c r="H55" s="1267"/>
      <c r="I55" s="1267"/>
      <c r="J55" s="1267"/>
      <c r="K55" s="1276"/>
      <c r="L55" s="1276"/>
      <c r="M55" s="1276"/>
      <c r="N55" s="1276"/>
      <c r="AN55" s="1273" t="s">
        <v>607</v>
      </c>
      <c r="AO55" s="1273"/>
      <c r="AP55" s="1273"/>
      <c r="AQ55" s="1273"/>
      <c r="AR55" s="1273"/>
      <c r="AS55" s="1273"/>
      <c r="AT55" s="1273"/>
      <c r="AU55" s="1273"/>
      <c r="AV55" s="1273"/>
      <c r="AW55" s="1273"/>
      <c r="AX55" s="1273"/>
      <c r="AY55" s="1273"/>
      <c r="AZ55" s="1273"/>
      <c r="BA55" s="1273"/>
      <c r="BB55" s="1277" t="s">
        <v>605</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ht="12.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2.9"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606</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ht="12.9"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2.9"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2.9"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2.9"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2.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 x14ac:dyDescent="0.15">
      <c r="B63" s="1287" t="s">
        <v>608</v>
      </c>
    </row>
    <row r="64" spans="1:109" ht="12.9" x14ac:dyDescent="0.15">
      <c r="B64" s="1248"/>
      <c r="G64" s="1255"/>
      <c r="I64" s="1288"/>
      <c r="J64" s="1288"/>
      <c r="K64" s="1288"/>
      <c r="L64" s="1288"/>
      <c r="M64" s="1288"/>
      <c r="N64" s="1289"/>
      <c r="AM64" s="1255"/>
      <c r="AN64" s="1255" t="s">
        <v>601</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2.9" x14ac:dyDescent="0.15">
      <c r="B65" s="1248"/>
      <c r="AN65" s="1257" t="s">
        <v>609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2.9"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2.9"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2.9"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2.9"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2.9"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2.9" x14ac:dyDescent="0.15">
      <c r="B71" s="1248"/>
      <c r="G71" s="1293"/>
      <c r="I71" s="1294"/>
      <c r="J71" s="1291"/>
      <c r="K71" s="1291"/>
      <c r="L71" s="1292"/>
      <c r="M71" s="1291"/>
      <c r="N71" s="1292"/>
      <c r="AM71" s="1293"/>
      <c r="AN71" s="1242" t="s">
        <v>603</v>
      </c>
    </row>
    <row r="72" spans="2:107" ht="12.9"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563</v>
      </c>
      <c r="BQ72" s="1273"/>
      <c r="BR72" s="1273"/>
      <c r="BS72" s="1273"/>
      <c r="BT72" s="1273"/>
      <c r="BU72" s="1273"/>
      <c r="BV72" s="1273"/>
      <c r="BW72" s="1273"/>
      <c r="BX72" s="1273" t="s">
        <v>564</v>
      </c>
      <c r="BY72" s="1273"/>
      <c r="BZ72" s="1273"/>
      <c r="CA72" s="1273"/>
      <c r="CB72" s="1273"/>
      <c r="CC72" s="1273"/>
      <c r="CD72" s="1273"/>
      <c r="CE72" s="1273"/>
      <c r="CF72" s="1273" t="s">
        <v>565</v>
      </c>
      <c r="CG72" s="1273"/>
      <c r="CH72" s="1273"/>
      <c r="CI72" s="1273"/>
      <c r="CJ72" s="1273"/>
      <c r="CK72" s="1273"/>
      <c r="CL72" s="1273"/>
      <c r="CM72" s="1273"/>
      <c r="CN72" s="1273" t="s">
        <v>566</v>
      </c>
      <c r="CO72" s="1273"/>
      <c r="CP72" s="1273"/>
      <c r="CQ72" s="1273"/>
      <c r="CR72" s="1273"/>
      <c r="CS72" s="1273"/>
      <c r="CT72" s="1273"/>
      <c r="CU72" s="1273"/>
      <c r="CV72" s="1273" t="s">
        <v>567</v>
      </c>
      <c r="CW72" s="1273"/>
      <c r="CX72" s="1273"/>
      <c r="CY72" s="1273"/>
      <c r="CZ72" s="1273"/>
      <c r="DA72" s="1273"/>
      <c r="DB72" s="1273"/>
      <c r="DC72" s="1273"/>
    </row>
    <row r="73" spans="2:107" ht="12.9" x14ac:dyDescent="0.15">
      <c r="B73" s="1248"/>
      <c r="G73" s="1274"/>
      <c r="H73" s="1274"/>
      <c r="I73" s="1274"/>
      <c r="J73" s="1274"/>
      <c r="K73" s="1295"/>
      <c r="L73" s="1295"/>
      <c r="M73" s="1295"/>
      <c r="N73" s="1295"/>
      <c r="AM73" s="1266"/>
      <c r="AN73" s="1277" t="s">
        <v>604</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2.9"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2.9"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610</v>
      </c>
      <c r="BC75" s="1277"/>
      <c r="BD75" s="1277"/>
      <c r="BE75" s="1277"/>
      <c r="BF75" s="1277"/>
      <c r="BG75" s="1277"/>
      <c r="BH75" s="1277"/>
      <c r="BI75" s="1277"/>
      <c r="BJ75" s="1277"/>
      <c r="BK75" s="1277"/>
      <c r="BL75" s="1277"/>
      <c r="BM75" s="1277"/>
      <c r="BN75" s="1277"/>
      <c r="BO75" s="1277"/>
      <c r="BP75" s="1278">
        <v>11.5</v>
      </c>
      <c r="BQ75" s="1278"/>
      <c r="BR75" s="1278"/>
      <c r="BS75" s="1278"/>
      <c r="BT75" s="1278"/>
      <c r="BU75" s="1278"/>
      <c r="BV75" s="1278"/>
      <c r="BW75" s="1278"/>
      <c r="BX75" s="1278">
        <v>11.7</v>
      </c>
      <c r="BY75" s="1278"/>
      <c r="BZ75" s="1278"/>
      <c r="CA75" s="1278"/>
      <c r="CB75" s="1278"/>
      <c r="CC75" s="1278"/>
      <c r="CD75" s="1278"/>
      <c r="CE75" s="1278"/>
      <c r="CF75" s="1278">
        <v>11.9</v>
      </c>
      <c r="CG75" s="1278"/>
      <c r="CH75" s="1278"/>
      <c r="CI75" s="1278"/>
      <c r="CJ75" s="1278"/>
      <c r="CK75" s="1278"/>
      <c r="CL75" s="1278"/>
      <c r="CM75" s="1278"/>
      <c r="CN75" s="1278">
        <v>11.9</v>
      </c>
      <c r="CO75" s="1278"/>
      <c r="CP75" s="1278"/>
      <c r="CQ75" s="1278"/>
      <c r="CR75" s="1278"/>
      <c r="CS75" s="1278"/>
      <c r="CT75" s="1278"/>
      <c r="CU75" s="1278"/>
      <c r="CV75" s="1278">
        <v>11.5</v>
      </c>
      <c r="CW75" s="1278"/>
      <c r="CX75" s="1278"/>
      <c r="CY75" s="1278"/>
      <c r="CZ75" s="1278"/>
      <c r="DA75" s="1278"/>
      <c r="DB75" s="1278"/>
      <c r="DC75" s="1278"/>
    </row>
    <row r="76" spans="2:107" ht="12.9"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2.9" x14ac:dyDescent="0.15">
      <c r="B77" s="1248"/>
      <c r="G77" s="1267"/>
      <c r="H77" s="1267"/>
      <c r="I77" s="1267"/>
      <c r="J77" s="1267"/>
      <c r="K77" s="1295"/>
      <c r="L77" s="1295"/>
      <c r="M77" s="1295"/>
      <c r="N77" s="1295"/>
      <c r="AN77" s="1273" t="s">
        <v>607</v>
      </c>
      <c r="AO77" s="1273"/>
      <c r="AP77" s="1273"/>
      <c r="AQ77" s="1273"/>
      <c r="AR77" s="1273"/>
      <c r="AS77" s="1273"/>
      <c r="AT77" s="1273"/>
      <c r="AU77" s="1273"/>
      <c r="AV77" s="1273"/>
      <c r="AW77" s="1273"/>
      <c r="AX77" s="1273"/>
      <c r="AY77" s="1273"/>
      <c r="AZ77" s="1273"/>
      <c r="BA77" s="1273"/>
      <c r="BB77" s="1277" t="s">
        <v>605</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ht="12.9"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2.9"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610</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ht="12.9"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2.9" x14ac:dyDescent="0.15">
      <c r="B81" s="1248"/>
    </row>
    <row r="82" spans="2:109" ht="17"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2.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2.9" x14ac:dyDescent="0.15">
      <c r="DD84" s="1242"/>
      <c r="DE84" s="1242"/>
    </row>
    <row r="85" spans="2:109" ht="12.9" x14ac:dyDescent="0.15">
      <c r="DD85" s="1242"/>
      <c r="DE85" s="1242"/>
    </row>
  </sheetData>
  <sheetProtection algorithmName="SHA-512" hashValue="tzq+lN0Vo0vu+hUJD75UjfNT0SqMAguhbXY21fG8L31KdOnHu3Dszo0ILA5Lb17uN1FU4YX1PrxaPADRoto0rg==" saltValue="M5+TXsQX4KoMEN+2RvqP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Normal="100" zoomScaleSheetLayoutView="70" workbookViewId="0">
      <selection activeCell="AG112" sqref="AG112"/>
    </sheetView>
  </sheetViews>
  <sheetFormatPr defaultColWidth="0" defaultRowHeight="13.6" customHeight="1" zeroHeight="1" x14ac:dyDescent="0.15"/>
  <cols>
    <col min="1" max="34" width="2.5" style="263" customWidth="1"/>
    <col min="35" max="122" width="2.5" style="262" customWidth="1"/>
    <col min="123" max="16384" width="2.5" style="262" hidden="1"/>
  </cols>
  <sheetData>
    <row r="1" spans="1:34" ht="13.6"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2.9" x14ac:dyDescent="0.15">
      <c r="S2" s="262"/>
      <c r="AH2" s="262"/>
    </row>
    <row r="3" spans="1:34"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2.9" x14ac:dyDescent="0.15"/>
    <row r="5" spans="1:34" ht="12.9" x14ac:dyDescent="0.15"/>
    <row r="6" spans="1:34" ht="12.9" x14ac:dyDescent="0.15"/>
    <row r="7" spans="1:34" ht="12.9" x14ac:dyDescent="0.15"/>
    <row r="8" spans="1:34" ht="12.9" x14ac:dyDescent="0.15"/>
    <row r="9" spans="1:34" ht="12.9" x14ac:dyDescent="0.15">
      <c r="AH9" s="262"/>
    </row>
    <row r="10" spans="1:34" ht="12.9" x14ac:dyDescent="0.15"/>
    <row r="11" spans="1:34" ht="12.9" x14ac:dyDescent="0.15"/>
    <row r="12" spans="1:34" ht="12.9" x14ac:dyDescent="0.15"/>
    <row r="13" spans="1:34" ht="12.9" x14ac:dyDescent="0.15"/>
    <row r="14" spans="1:34" ht="12.9" x14ac:dyDescent="0.15"/>
    <row r="15" spans="1:34" ht="12.9" x14ac:dyDescent="0.15"/>
    <row r="16" spans="1:34" ht="12.9" x14ac:dyDescent="0.15"/>
    <row r="17" spans="12:34" ht="12.9" x14ac:dyDescent="0.15">
      <c r="AH17" s="262"/>
    </row>
    <row r="18" spans="12:34" ht="12.9" x14ac:dyDescent="0.15"/>
    <row r="19" spans="12:34" ht="12.9" x14ac:dyDescent="0.15"/>
    <row r="20" spans="12:34" ht="12.9" x14ac:dyDescent="0.15">
      <c r="AH20" s="262"/>
    </row>
    <row r="21" spans="12:34" ht="12.9" x14ac:dyDescent="0.15">
      <c r="AH21" s="262"/>
    </row>
    <row r="22" spans="12:34" ht="12.9" x14ac:dyDescent="0.15"/>
    <row r="23" spans="12:34" ht="12.9" x14ac:dyDescent="0.15"/>
    <row r="24" spans="12:34" ht="12.9" x14ac:dyDescent="0.15">
      <c r="Q24" s="262"/>
    </row>
    <row r="25" spans="12:34" ht="12.9" x14ac:dyDescent="0.15"/>
    <row r="26" spans="12:34" ht="12.9" x14ac:dyDescent="0.15"/>
    <row r="27" spans="12:34" ht="12.9" x14ac:dyDescent="0.15"/>
    <row r="28" spans="12:34" ht="12.9" x14ac:dyDescent="0.15">
      <c r="O28" s="262"/>
      <c r="T28" s="262"/>
      <c r="AH28" s="262"/>
    </row>
    <row r="29" spans="12:34" ht="12.9" x14ac:dyDescent="0.15"/>
    <row r="30" spans="12:34" ht="12.9" x14ac:dyDescent="0.15"/>
    <row r="31" spans="12:34" ht="12.9" x14ac:dyDescent="0.15">
      <c r="Q31" s="262"/>
    </row>
    <row r="32" spans="12:34" ht="12.9" x14ac:dyDescent="0.15">
      <c r="L32" s="262"/>
    </row>
    <row r="33" spans="2:34" ht="12.9" x14ac:dyDescent="0.15">
      <c r="C33" s="262"/>
      <c r="E33" s="262"/>
      <c r="G33" s="262"/>
      <c r="I33" s="262"/>
      <c r="X33" s="262"/>
    </row>
    <row r="34" spans="2:34" ht="12.9" x14ac:dyDescent="0.15">
      <c r="B34" s="262"/>
      <c r="P34" s="262"/>
      <c r="R34" s="262"/>
      <c r="T34" s="262"/>
    </row>
    <row r="35" spans="2:34" ht="12.9" x14ac:dyDescent="0.15">
      <c r="D35" s="262"/>
      <c r="W35" s="262"/>
      <c r="AC35" s="262"/>
      <c r="AD35" s="262"/>
      <c r="AE35" s="262"/>
      <c r="AF35" s="262"/>
      <c r="AG35" s="262"/>
      <c r="AH35" s="262"/>
    </row>
    <row r="36" spans="2:34" ht="12.9" x14ac:dyDescent="0.15">
      <c r="H36" s="262"/>
      <c r="J36" s="262"/>
      <c r="K36" s="262"/>
      <c r="M36" s="262"/>
      <c r="Y36" s="262"/>
      <c r="Z36" s="262"/>
      <c r="AA36" s="262"/>
      <c r="AB36" s="262"/>
      <c r="AC36" s="262"/>
      <c r="AD36" s="262"/>
      <c r="AE36" s="262"/>
      <c r="AF36" s="262"/>
      <c r="AG36" s="262"/>
      <c r="AH36" s="262"/>
    </row>
    <row r="37" spans="2:34" ht="12.9" x14ac:dyDescent="0.15">
      <c r="AH37" s="262"/>
    </row>
    <row r="38" spans="2:34" ht="12.9" x14ac:dyDescent="0.15">
      <c r="AG38" s="262"/>
      <c r="AH38" s="262"/>
    </row>
    <row r="39" spans="2:34" ht="12.9" x14ac:dyDescent="0.15"/>
    <row r="40" spans="2:34" ht="12.9" x14ac:dyDescent="0.15">
      <c r="X40" s="262"/>
    </row>
    <row r="41" spans="2:34" ht="12.9" x14ac:dyDescent="0.15">
      <c r="R41" s="262"/>
    </row>
    <row r="42" spans="2:34" ht="12.9" x14ac:dyDescent="0.15">
      <c r="W42" s="262"/>
    </row>
    <row r="43" spans="2:34" ht="12.9" x14ac:dyDescent="0.15">
      <c r="Y43" s="262"/>
      <c r="Z43" s="262"/>
      <c r="AA43" s="262"/>
      <c r="AB43" s="262"/>
      <c r="AC43" s="262"/>
      <c r="AD43" s="262"/>
      <c r="AE43" s="262"/>
      <c r="AF43" s="262"/>
      <c r="AG43" s="262"/>
      <c r="AH43" s="262"/>
    </row>
    <row r="44" spans="2:34" ht="12.9" x14ac:dyDescent="0.15">
      <c r="AH44" s="262"/>
    </row>
    <row r="45" spans="2:34" ht="12.9" x14ac:dyDescent="0.15">
      <c r="X45" s="262"/>
    </row>
    <row r="46" spans="2:34" ht="12.9" x14ac:dyDescent="0.15"/>
    <row r="47" spans="2:34" ht="12.9" x14ac:dyDescent="0.15"/>
    <row r="48" spans="2:34" ht="12.9" x14ac:dyDescent="0.15">
      <c r="W48" s="262"/>
      <c r="Y48" s="262"/>
      <c r="Z48" s="262"/>
      <c r="AA48" s="262"/>
      <c r="AB48" s="262"/>
      <c r="AC48" s="262"/>
      <c r="AD48" s="262"/>
      <c r="AE48" s="262"/>
      <c r="AF48" s="262"/>
      <c r="AG48" s="262"/>
      <c r="AH48" s="262"/>
    </row>
    <row r="49" spans="28:34" ht="12.9" x14ac:dyDescent="0.15"/>
    <row r="50" spans="28:34" ht="12.9" x14ac:dyDescent="0.15">
      <c r="AE50" s="262"/>
      <c r="AF50" s="262"/>
      <c r="AG50" s="262"/>
      <c r="AH50" s="262"/>
    </row>
    <row r="51" spans="28:34" ht="12.9" x14ac:dyDescent="0.15">
      <c r="AC51" s="262"/>
      <c r="AD51" s="262"/>
      <c r="AE51" s="262"/>
      <c r="AF51" s="262"/>
      <c r="AG51" s="262"/>
      <c r="AH51" s="262"/>
    </row>
    <row r="52" spans="28:34" ht="12.9" x14ac:dyDescent="0.15"/>
    <row r="53" spans="28:34" ht="12.9" x14ac:dyDescent="0.15">
      <c r="AF53" s="262"/>
      <c r="AG53" s="262"/>
      <c r="AH53" s="262"/>
    </row>
    <row r="54" spans="28:34" ht="12.9" x14ac:dyDescent="0.15">
      <c r="AH54" s="262"/>
    </row>
    <row r="55" spans="28:34" ht="12.9" x14ac:dyDescent="0.15"/>
    <row r="56" spans="28:34" ht="12.9" x14ac:dyDescent="0.15">
      <c r="AB56" s="262"/>
      <c r="AC56" s="262"/>
      <c r="AD56" s="262"/>
      <c r="AE56" s="262"/>
      <c r="AF56" s="262"/>
      <c r="AG56" s="262"/>
      <c r="AH56" s="262"/>
    </row>
    <row r="57" spans="28:34" ht="12.9" x14ac:dyDescent="0.15">
      <c r="AH57" s="262"/>
    </row>
    <row r="58" spans="28:34" ht="12.9" x14ac:dyDescent="0.15">
      <c r="AH58" s="262"/>
    </row>
    <row r="59" spans="28:34" ht="12.9" x14ac:dyDescent="0.15"/>
    <row r="60" spans="28:34" ht="12.9" x14ac:dyDescent="0.15"/>
    <row r="61" spans="28:34" ht="12.9" x14ac:dyDescent="0.15"/>
    <row r="62" spans="28:34" ht="12.9" x14ac:dyDescent="0.15"/>
    <row r="63" spans="28:34" ht="12.9" x14ac:dyDescent="0.15">
      <c r="AH63" s="262"/>
    </row>
    <row r="64" spans="28:34" ht="12.9" x14ac:dyDescent="0.15">
      <c r="AG64" s="262"/>
      <c r="AH64" s="262"/>
    </row>
    <row r="65" spans="28:34" ht="12.9" x14ac:dyDescent="0.15"/>
    <row r="66" spans="28:34" ht="12.9" x14ac:dyDescent="0.15"/>
    <row r="67" spans="28:34" ht="12.9" x14ac:dyDescent="0.15"/>
    <row r="68" spans="28:34" ht="12.9" x14ac:dyDescent="0.15">
      <c r="AB68" s="262"/>
      <c r="AC68" s="262"/>
      <c r="AD68" s="262"/>
      <c r="AE68" s="262"/>
      <c r="AF68" s="262"/>
      <c r="AG68" s="262"/>
      <c r="AH68" s="262"/>
    </row>
    <row r="69" spans="28:34" ht="12.9" x14ac:dyDescent="0.15">
      <c r="AF69" s="262"/>
      <c r="AG69" s="262"/>
      <c r="AH69" s="262"/>
    </row>
    <row r="70" spans="28:34" ht="12.9" x14ac:dyDescent="0.15"/>
    <row r="71" spans="28:34" ht="12.9" x14ac:dyDescent="0.15"/>
    <row r="72" spans="28:34" ht="12.9" x14ac:dyDescent="0.15"/>
    <row r="73" spans="28:34" ht="12.9" x14ac:dyDescent="0.15"/>
    <row r="74" spans="28:34" ht="12.9" x14ac:dyDescent="0.15"/>
    <row r="75" spans="28:34" ht="12.9" x14ac:dyDescent="0.15">
      <c r="AH75" s="262"/>
    </row>
    <row r="76" spans="28:34" ht="12.9" x14ac:dyDescent="0.15">
      <c r="AF76" s="262"/>
      <c r="AG76" s="262"/>
      <c r="AH76" s="262"/>
    </row>
    <row r="77" spans="28:34" ht="12.9" x14ac:dyDescent="0.15">
      <c r="AG77" s="262"/>
      <c r="AH77" s="262"/>
    </row>
    <row r="78" spans="28:34" ht="12.9" x14ac:dyDescent="0.15"/>
    <row r="79" spans="28:34" ht="12.9" x14ac:dyDescent="0.15"/>
    <row r="80" spans="28:34" ht="12.9" x14ac:dyDescent="0.15"/>
    <row r="81" spans="25:34" ht="12.9" x14ac:dyDescent="0.15"/>
    <row r="82" spans="25:34" ht="12.9" x14ac:dyDescent="0.15">
      <c r="Y82" s="262"/>
    </row>
    <row r="83" spans="25:34" ht="12.9" x14ac:dyDescent="0.15">
      <c r="Y83" s="262"/>
      <c r="Z83" s="262"/>
      <c r="AA83" s="262"/>
      <c r="AB83" s="262"/>
      <c r="AC83" s="262"/>
      <c r="AD83" s="262"/>
      <c r="AE83" s="262"/>
      <c r="AF83" s="262"/>
      <c r="AG83" s="262"/>
      <c r="AH83" s="262"/>
    </row>
    <row r="84" spans="25:34" ht="12.9" x14ac:dyDescent="0.15"/>
    <row r="85" spans="25:34" ht="12.9" x14ac:dyDescent="0.15"/>
    <row r="86" spans="25:34" ht="12.9" x14ac:dyDescent="0.15"/>
    <row r="87" spans="25:34" ht="12.9" x14ac:dyDescent="0.15"/>
    <row r="88" spans="25:34" ht="12.9" x14ac:dyDescent="0.15">
      <c r="AH88" s="262"/>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62"/>
      <c r="AG94" s="262"/>
      <c r="AH94" s="262"/>
    </row>
    <row r="95" spans="25:34" ht="13.6" customHeight="1" x14ac:dyDescent="0.15">
      <c r="AH95" s="262"/>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62"/>
    </row>
    <row r="102" spans="33:34" ht="13.6" customHeight="1" x14ac:dyDescent="0.15"/>
    <row r="103" spans="33:34" ht="13.6" customHeight="1" x14ac:dyDescent="0.15"/>
    <row r="104" spans="33:34" ht="13.6" customHeight="1" x14ac:dyDescent="0.15">
      <c r="AG104" s="262"/>
      <c r="AH104" s="262"/>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62"/>
    </row>
    <row r="117" spans="34:122" ht="13.6" customHeight="1" x14ac:dyDescent="0.15"/>
    <row r="118" spans="34:122" ht="13.6" customHeight="1" x14ac:dyDescent="0.15"/>
    <row r="119" spans="34:122" ht="13.6" customHeight="1" x14ac:dyDescent="0.15"/>
    <row r="120" spans="34:122" ht="13.6" customHeight="1" x14ac:dyDescent="0.15">
      <c r="AH120" s="262"/>
    </row>
    <row r="121" spans="34:122" ht="13.6" customHeight="1" x14ac:dyDescent="0.15">
      <c r="AH121" s="262"/>
    </row>
    <row r="122" spans="34:122" ht="13.6" customHeight="1" x14ac:dyDescent="0.15"/>
    <row r="123" spans="34:122" ht="13.6" customHeight="1" x14ac:dyDescent="0.15"/>
    <row r="124" spans="34:122" ht="13.6" customHeight="1" x14ac:dyDescent="0.15"/>
    <row r="125" spans="34:122" ht="13.6" customHeight="1" x14ac:dyDescent="0.15">
      <c r="DR125" s="262" t="s">
        <v>510</v>
      </c>
    </row>
  </sheetData>
  <sheetProtection algorithmName="SHA-512" hashValue="92KlZMwSCjzJ2n2wQ4qRw62aYGiWao9tjN5Vp/UokMj1XumVtpwgxlwAYZZ2uUjo2X0Tqu728XSItyUx/GhbqA==" saltValue="WZofGS+ZhVoajtwuavPZ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R113" sqref="R113"/>
    </sheetView>
  </sheetViews>
  <sheetFormatPr defaultColWidth="0" defaultRowHeight="13.6" customHeight="1" zeroHeight="1" x14ac:dyDescent="0.15"/>
  <cols>
    <col min="1" max="34" width="2.5" style="263" customWidth="1"/>
    <col min="35" max="122" width="2.5" style="262" customWidth="1"/>
    <col min="123" max="16384" width="2.5" style="262" hidden="1"/>
  </cols>
  <sheetData>
    <row r="1" spans="2:34" ht="13.6"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2.9" x14ac:dyDescent="0.15">
      <c r="S2" s="262"/>
      <c r="AH2" s="262"/>
    </row>
    <row r="3" spans="2:34"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2.9" x14ac:dyDescent="0.15"/>
    <row r="5" spans="2:34" ht="12.9" x14ac:dyDescent="0.15"/>
    <row r="6" spans="2:34" ht="12.9" x14ac:dyDescent="0.15"/>
    <row r="7" spans="2:34" ht="12.9" x14ac:dyDescent="0.15"/>
    <row r="8" spans="2:34" ht="12.9" x14ac:dyDescent="0.15"/>
    <row r="9" spans="2:34" ht="12.9" x14ac:dyDescent="0.15">
      <c r="AH9" s="262"/>
    </row>
    <row r="10" spans="2:34" ht="12.9" x14ac:dyDescent="0.15"/>
    <row r="11" spans="2:34" ht="12.9" x14ac:dyDescent="0.15"/>
    <row r="12" spans="2:34" ht="12.9" x14ac:dyDescent="0.15"/>
    <row r="13" spans="2:34" ht="12.9" x14ac:dyDescent="0.15"/>
    <row r="14" spans="2:34" ht="12.9" x14ac:dyDescent="0.15"/>
    <row r="15" spans="2:34" ht="12.9" x14ac:dyDescent="0.15"/>
    <row r="16" spans="2:34" ht="12.9" x14ac:dyDescent="0.15"/>
    <row r="17" spans="12:34" ht="12.9" x14ac:dyDescent="0.15">
      <c r="AH17" s="262"/>
    </row>
    <row r="18" spans="12:34" ht="12.9" x14ac:dyDescent="0.15"/>
    <row r="19" spans="12:34" ht="12.9" x14ac:dyDescent="0.15"/>
    <row r="20" spans="12:34" ht="12.9" x14ac:dyDescent="0.15">
      <c r="AH20" s="262"/>
    </row>
    <row r="21" spans="12:34" ht="12.9" x14ac:dyDescent="0.15">
      <c r="AH21" s="262"/>
    </row>
    <row r="22" spans="12:34" ht="12.9" x14ac:dyDescent="0.15"/>
    <row r="23" spans="12:34" ht="12.9" x14ac:dyDescent="0.15"/>
    <row r="24" spans="12:34" ht="12.9" x14ac:dyDescent="0.15">
      <c r="Q24" s="262"/>
    </row>
    <row r="25" spans="12:34" ht="12.9" x14ac:dyDescent="0.15"/>
    <row r="26" spans="12:34" ht="12.9" x14ac:dyDescent="0.15"/>
    <row r="27" spans="12:34" ht="12.9" x14ac:dyDescent="0.15"/>
    <row r="28" spans="12:34" ht="12.9" x14ac:dyDescent="0.15">
      <c r="O28" s="262"/>
      <c r="T28" s="262"/>
      <c r="AH28" s="262"/>
    </row>
    <row r="29" spans="12:34" ht="12.9" x14ac:dyDescent="0.15"/>
    <row r="30" spans="12:34" ht="12.9" x14ac:dyDescent="0.15"/>
    <row r="31" spans="12:34" ht="12.9" x14ac:dyDescent="0.15">
      <c r="Q31" s="262"/>
    </row>
    <row r="32" spans="12:34" ht="12.9" x14ac:dyDescent="0.15">
      <c r="L32" s="262"/>
    </row>
    <row r="33" spans="2:34" ht="12.9" x14ac:dyDescent="0.15">
      <c r="C33" s="262"/>
      <c r="E33" s="262"/>
      <c r="G33" s="262"/>
      <c r="I33" s="262"/>
      <c r="X33" s="262"/>
    </row>
    <row r="34" spans="2:34" ht="12.9" x14ac:dyDescent="0.15">
      <c r="B34" s="262"/>
      <c r="P34" s="262"/>
      <c r="R34" s="262"/>
      <c r="T34" s="262"/>
    </row>
    <row r="35" spans="2:34" ht="12.9" x14ac:dyDescent="0.15">
      <c r="D35" s="262"/>
      <c r="W35" s="262"/>
      <c r="AC35" s="262"/>
      <c r="AD35" s="262"/>
      <c r="AE35" s="262"/>
      <c r="AF35" s="262"/>
      <c r="AG35" s="262"/>
      <c r="AH35" s="262"/>
    </row>
    <row r="36" spans="2:34" ht="12.9" x14ac:dyDescent="0.15">
      <c r="H36" s="262"/>
      <c r="J36" s="262"/>
      <c r="K36" s="262"/>
      <c r="M36" s="262"/>
      <c r="Y36" s="262"/>
      <c r="Z36" s="262"/>
      <c r="AA36" s="262"/>
      <c r="AB36" s="262"/>
      <c r="AC36" s="262"/>
      <c r="AD36" s="262"/>
      <c r="AE36" s="262"/>
      <c r="AF36" s="262"/>
      <c r="AG36" s="262"/>
      <c r="AH36" s="262"/>
    </row>
    <row r="37" spans="2:34" ht="12.9" x14ac:dyDescent="0.15">
      <c r="AH37" s="262"/>
    </row>
    <row r="38" spans="2:34" ht="12.9" x14ac:dyDescent="0.15">
      <c r="AG38" s="262"/>
      <c r="AH38" s="262"/>
    </row>
    <row r="39" spans="2:34" ht="12.9" x14ac:dyDescent="0.15"/>
    <row r="40" spans="2:34" ht="12.9" x14ac:dyDescent="0.15">
      <c r="X40" s="262"/>
    </row>
    <row r="41" spans="2:34" ht="12.9" x14ac:dyDescent="0.15">
      <c r="R41" s="262"/>
    </row>
    <row r="42" spans="2:34" ht="12.9" x14ac:dyDescent="0.15">
      <c r="W42" s="262"/>
    </row>
    <row r="43" spans="2:34" ht="12.9" x14ac:dyDescent="0.15">
      <c r="Y43" s="262"/>
      <c r="Z43" s="262"/>
      <c r="AA43" s="262"/>
      <c r="AB43" s="262"/>
      <c r="AC43" s="262"/>
      <c r="AD43" s="262"/>
      <c r="AE43" s="262"/>
      <c r="AF43" s="262"/>
      <c r="AG43" s="262"/>
      <c r="AH43" s="262"/>
    </row>
    <row r="44" spans="2:34" ht="12.9" x14ac:dyDescent="0.15">
      <c r="AH44" s="262"/>
    </row>
    <row r="45" spans="2:34" ht="12.9" x14ac:dyDescent="0.15">
      <c r="X45" s="262"/>
    </row>
    <row r="46" spans="2:34" ht="12.9" x14ac:dyDescent="0.15"/>
    <row r="47" spans="2:34" ht="12.9" x14ac:dyDescent="0.15"/>
    <row r="48" spans="2:34" ht="12.9" x14ac:dyDescent="0.15">
      <c r="W48" s="262"/>
      <c r="Y48" s="262"/>
      <c r="Z48" s="262"/>
      <c r="AA48" s="262"/>
      <c r="AB48" s="262"/>
      <c r="AC48" s="262"/>
      <c r="AD48" s="262"/>
      <c r="AE48" s="262"/>
      <c r="AF48" s="262"/>
      <c r="AG48" s="262"/>
      <c r="AH48" s="262"/>
    </row>
    <row r="49" spans="28:34" ht="12.9" x14ac:dyDescent="0.15"/>
    <row r="50" spans="28:34" ht="12.9" x14ac:dyDescent="0.15">
      <c r="AE50" s="262"/>
      <c r="AF50" s="262"/>
      <c r="AG50" s="262"/>
      <c r="AH50" s="262"/>
    </row>
    <row r="51" spans="28:34" ht="12.9" x14ac:dyDescent="0.15">
      <c r="AC51" s="262"/>
      <c r="AD51" s="262"/>
      <c r="AE51" s="262"/>
      <c r="AF51" s="262"/>
      <c r="AG51" s="262"/>
      <c r="AH51" s="262"/>
    </row>
    <row r="52" spans="28:34" ht="12.9" x14ac:dyDescent="0.15"/>
    <row r="53" spans="28:34" ht="12.9" x14ac:dyDescent="0.15">
      <c r="AF53" s="262"/>
      <c r="AG53" s="262"/>
      <c r="AH53" s="262"/>
    </row>
    <row r="54" spans="28:34" ht="12.9" x14ac:dyDescent="0.15">
      <c r="AH54" s="262"/>
    </row>
    <row r="55" spans="28:34" ht="12.9" x14ac:dyDescent="0.15"/>
    <row r="56" spans="28:34" ht="12.9" x14ac:dyDescent="0.15">
      <c r="AB56" s="262"/>
      <c r="AC56" s="262"/>
      <c r="AD56" s="262"/>
      <c r="AE56" s="262"/>
      <c r="AF56" s="262"/>
      <c r="AG56" s="262"/>
      <c r="AH56" s="262"/>
    </row>
    <row r="57" spans="28:34" ht="12.9" x14ac:dyDescent="0.15">
      <c r="AH57" s="262"/>
    </row>
    <row r="58" spans="28:34" ht="12.9" x14ac:dyDescent="0.15">
      <c r="AH58" s="262"/>
    </row>
    <row r="59" spans="28:34" ht="12.9" x14ac:dyDescent="0.15">
      <c r="AG59" s="262"/>
      <c r="AH59" s="262"/>
    </row>
    <row r="60" spans="28:34" ht="12.9" x14ac:dyDescent="0.15"/>
    <row r="61" spans="28:34" ht="12.9" x14ac:dyDescent="0.15"/>
    <row r="62" spans="28:34" ht="12.9" x14ac:dyDescent="0.15"/>
    <row r="63" spans="28:34" ht="12.9" x14ac:dyDescent="0.15">
      <c r="AH63" s="262"/>
    </row>
    <row r="64" spans="28:34" ht="12.9" x14ac:dyDescent="0.15">
      <c r="AG64" s="262"/>
      <c r="AH64" s="262"/>
    </row>
    <row r="65" spans="28:34" ht="12.9" x14ac:dyDescent="0.15"/>
    <row r="66" spans="28:34" ht="12.9" x14ac:dyDescent="0.15"/>
    <row r="67" spans="28:34" ht="12.9" x14ac:dyDescent="0.15"/>
    <row r="68" spans="28:34" ht="12.9" x14ac:dyDescent="0.15">
      <c r="AB68" s="262"/>
      <c r="AC68" s="262"/>
      <c r="AD68" s="262"/>
      <c r="AE68" s="262"/>
      <c r="AF68" s="262"/>
      <c r="AG68" s="262"/>
      <c r="AH68" s="262"/>
    </row>
    <row r="69" spans="28:34" ht="12.9" x14ac:dyDescent="0.15">
      <c r="AF69" s="262"/>
      <c r="AG69" s="262"/>
      <c r="AH69" s="262"/>
    </row>
    <row r="70" spans="28:34" ht="12.9" x14ac:dyDescent="0.15"/>
    <row r="71" spans="28:34" ht="12.9" x14ac:dyDescent="0.15"/>
    <row r="72" spans="28:34" ht="12.9" x14ac:dyDescent="0.15"/>
    <row r="73" spans="28:34" ht="12.9" x14ac:dyDescent="0.15"/>
    <row r="74" spans="28:34" ht="12.9" x14ac:dyDescent="0.15"/>
    <row r="75" spans="28:34" ht="12.9" x14ac:dyDescent="0.15">
      <c r="AH75" s="262"/>
    </row>
    <row r="76" spans="28:34" ht="12.9" x14ac:dyDescent="0.15">
      <c r="AF76" s="262"/>
      <c r="AG76" s="262"/>
      <c r="AH76" s="262"/>
    </row>
    <row r="77" spans="28:34" ht="12.9" x14ac:dyDescent="0.15">
      <c r="AG77" s="262"/>
      <c r="AH77" s="262"/>
    </row>
    <row r="78" spans="28:34" ht="12.9" x14ac:dyDescent="0.15"/>
    <row r="79" spans="28:34" ht="12.9" x14ac:dyDescent="0.15"/>
    <row r="80" spans="28:34" ht="12.9" x14ac:dyDescent="0.15"/>
    <row r="81" spans="25:34" ht="12.9" x14ac:dyDescent="0.15"/>
    <row r="82" spans="25:34" ht="12.9" x14ac:dyDescent="0.15">
      <c r="Y82" s="262"/>
    </row>
    <row r="83" spans="25:34" ht="12.9" x14ac:dyDescent="0.15">
      <c r="Y83" s="262"/>
      <c r="Z83" s="262"/>
      <c r="AA83" s="262"/>
      <c r="AB83" s="262"/>
      <c r="AC83" s="262"/>
      <c r="AD83" s="262"/>
      <c r="AE83" s="262"/>
      <c r="AF83" s="262"/>
      <c r="AG83" s="262"/>
      <c r="AH83" s="262"/>
    </row>
    <row r="84" spans="25:34" ht="12.9" x14ac:dyDescent="0.15"/>
    <row r="85" spans="25:34" ht="12.9" x14ac:dyDescent="0.15"/>
    <row r="86" spans="25:34" ht="12.9" x14ac:dyDescent="0.15"/>
    <row r="87" spans="25:34" ht="12.9" x14ac:dyDescent="0.15"/>
    <row r="88" spans="25:34" ht="12.9" x14ac:dyDescent="0.15">
      <c r="AH88" s="262"/>
    </row>
    <row r="89" spans="25:34" ht="12.9" x14ac:dyDescent="0.15"/>
    <row r="90" spans="25:34" ht="12.9" x14ac:dyDescent="0.15"/>
    <row r="91" spans="25:34" ht="12.9" x14ac:dyDescent="0.15"/>
    <row r="92" spans="25:34" ht="13.6" customHeight="1" x14ac:dyDescent="0.15"/>
    <row r="93" spans="25:34" ht="13.6" customHeight="1" x14ac:dyDescent="0.15"/>
    <row r="94" spans="25:34" ht="13.6" customHeight="1" x14ac:dyDescent="0.15">
      <c r="AF94" s="262"/>
      <c r="AG94" s="262"/>
      <c r="AH94" s="262"/>
    </row>
    <row r="95" spans="25:34" ht="13.6" customHeight="1" x14ac:dyDescent="0.15">
      <c r="AH95" s="262"/>
    </row>
    <row r="96" spans="25:34" ht="13.6" customHeight="1" x14ac:dyDescent="0.15"/>
    <row r="97" spans="33:34" ht="13.6" customHeight="1" x14ac:dyDescent="0.15"/>
    <row r="98" spans="33:34" ht="13.6" customHeight="1" x14ac:dyDescent="0.15"/>
    <row r="99" spans="33:34" ht="13.6" customHeight="1" x14ac:dyDescent="0.15"/>
    <row r="100" spans="33:34" ht="13.6" customHeight="1" x14ac:dyDescent="0.15"/>
    <row r="101" spans="33:34" ht="13.6" customHeight="1" x14ac:dyDescent="0.15">
      <c r="AH101" s="262"/>
    </row>
    <row r="102" spans="33:34" ht="13.6" customHeight="1" x14ac:dyDescent="0.15"/>
    <row r="103" spans="33:34" ht="13.6" customHeight="1" x14ac:dyDescent="0.15"/>
    <row r="104" spans="33:34" ht="13.6" customHeight="1" x14ac:dyDescent="0.15">
      <c r="AG104" s="262"/>
      <c r="AH104" s="262"/>
    </row>
    <row r="105" spans="33:34" ht="13.6" customHeight="1" x14ac:dyDescent="0.15"/>
    <row r="106" spans="33:34" ht="13.6" customHeight="1" x14ac:dyDescent="0.15"/>
    <row r="107" spans="33:34" ht="13.6" customHeight="1" x14ac:dyDescent="0.15"/>
    <row r="108" spans="33:34" ht="13.6" customHeight="1" x14ac:dyDescent="0.15"/>
    <row r="109" spans="33:34" ht="13.6" customHeight="1" x14ac:dyDescent="0.15"/>
    <row r="110" spans="33:34" ht="13.6" customHeight="1" x14ac:dyDescent="0.15"/>
    <row r="111" spans="33:34" ht="13.6" customHeight="1" x14ac:dyDescent="0.15"/>
    <row r="112" spans="33:34" ht="13.6" customHeight="1" x14ac:dyDescent="0.15"/>
    <row r="113" spans="34:122" ht="13.6" customHeight="1" x14ac:dyDescent="0.15"/>
    <row r="114" spans="34:122" ht="13.6" customHeight="1" x14ac:dyDescent="0.15"/>
    <row r="115" spans="34:122" ht="13.6" customHeight="1" x14ac:dyDescent="0.15"/>
    <row r="116" spans="34:122" ht="13.6" customHeight="1" x14ac:dyDescent="0.15">
      <c r="AH116" s="262"/>
    </row>
    <row r="117" spans="34:122" ht="13.6" customHeight="1" x14ac:dyDescent="0.15"/>
    <row r="118" spans="34:122" ht="13.6" customHeight="1" x14ac:dyDescent="0.15"/>
    <row r="119" spans="34:122" ht="13.6" customHeight="1" x14ac:dyDescent="0.15"/>
    <row r="120" spans="34:122" ht="13.6" customHeight="1" x14ac:dyDescent="0.15">
      <c r="AH120" s="262"/>
    </row>
    <row r="121" spans="34:122" ht="13.6" customHeight="1" x14ac:dyDescent="0.15">
      <c r="AH121" s="262"/>
    </row>
    <row r="122" spans="34:122" ht="13.6" customHeight="1" x14ac:dyDescent="0.15"/>
    <row r="123" spans="34:122" ht="13.6" customHeight="1" x14ac:dyDescent="0.15"/>
    <row r="124" spans="34:122" ht="13.6" customHeight="1" x14ac:dyDescent="0.15"/>
    <row r="125" spans="34:122" ht="13.6" customHeight="1" x14ac:dyDescent="0.15">
      <c r="DR125" s="262" t="s">
        <v>510</v>
      </c>
    </row>
  </sheetData>
  <sheetProtection algorithmName="SHA-512" hashValue="y4Bakm2hsaY1u+zNdDE6OEx/F7yMQ8bpjhqad5WI5jt9lBWsBcGfS0gjT3/s9fxYgDZq2C1tdQ9EnmN4gEiShw==" saltValue="v8qHD4L96+gP2sbIl+5L1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2.9"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63205</v>
      </c>
      <c r="E3" s="153"/>
      <c r="F3" s="154">
        <v>88968</v>
      </c>
      <c r="G3" s="155"/>
      <c r="H3" s="156"/>
    </row>
    <row r="4" spans="1:8" x14ac:dyDescent="0.15">
      <c r="A4" s="157"/>
      <c r="B4" s="158"/>
      <c r="C4" s="159"/>
      <c r="D4" s="160">
        <v>30643</v>
      </c>
      <c r="E4" s="161"/>
      <c r="F4" s="162">
        <v>45482</v>
      </c>
      <c r="G4" s="163"/>
      <c r="H4" s="164"/>
    </row>
    <row r="5" spans="1:8" x14ac:dyDescent="0.15">
      <c r="A5" s="145" t="s">
        <v>555</v>
      </c>
      <c r="B5" s="150"/>
      <c r="C5" s="151"/>
      <c r="D5" s="152">
        <v>97120</v>
      </c>
      <c r="E5" s="153"/>
      <c r="F5" s="154">
        <v>85173</v>
      </c>
      <c r="G5" s="155"/>
      <c r="H5" s="156"/>
    </row>
    <row r="6" spans="1:8" x14ac:dyDescent="0.15">
      <c r="A6" s="157"/>
      <c r="B6" s="158"/>
      <c r="C6" s="159"/>
      <c r="D6" s="160">
        <v>53968</v>
      </c>
      <c r="E6" s="161"/>
      <c r="F6" s="162">
        <v>43913</v>
      </c>
      <c r="G6" s="163"/>
      <c r="H6" s="164"/>
    </row>
    <row r="7" spans="1:8" x14ac:dyDescent="0.15">
      <c r="A7" s="145" t="s">
        <v>556</v>
      </c>
      <c r="B7" s="150"/>
      <c r="C7" s="151"/>
      <c r="D7" s="152">
        <v>150132</v>
      </c>
      <c r="E7" s="153"/>
      <c r="F7" s="154">
        <v>94081</v>
      </c>
      <c r="G7" s="155"/>
      <c r="H7" s="156"/>
    </row>
    <row r="8" spans="1:8" x14ac:dyDescent="0.15">
      <c r="A8" s="157"/>
      <c r="B8" s="158"/>
      <c r="C8" s="159"/>
      <c r="D8" s="160">
        <v>70549</v>
      </c>
      <c r="E8" s="161"/>
      <c r="F8" s="162">
        <v>48949</v>
      </c>
      <c r="G8" s="163"/>
      <c r="H8" s="164"/>
    </row>
    <row r="9" spans="1:8" x14ac:dyDescent="0.15">
      <c r="A9" s="145" t="s">
        <v>557</v>
      </c>
      <c r="B9" s="150"/>
      <c r="C9" s="151"/>
      <c r="D9" s="152">
        <v>90484</v>
      </c>
      <c r="E9" s="153"/>
      <c r="F9" s="154">
        <v>92632</v>
      </c>
      <c r="G9" s="155"/>
      <c r="H9" s="156"/>
    </row>
    <row r="10" spans="1:8" x14ac:dyDescent="0.15">
      <c r="A10" s="157"/>
      <c r="B10" s="158"/>
      <c r="C10" s="159"/>
      <c r="D10" s="160">
        <v>41312</v>
      </c>
      <c r="E10" s="161"/>
      <c r="F10" s="162">
        <v>47978</v>
      </c>
      <c r="G10" s="163"/>
      <c r="H10" s="164"/>
    </row>
    <row r="11" spans="1:8" x14ac:dyDescent="0.15">
      <c r="A11" s="145" t="s">
        <v>558</v>
      </c>
      <c r="B11" s="150"/>
      <c r="C11" s="151"/>
      <c r="D11" s="152">
        <v>121035</v>
      </c>
      <c r="E11" s="153"/>
      <c r="F11" s="154">
        <v>96469</v>
      </c>
      <c r="G11" s="155"/>
      <c r="H11" s="156"/>
    </row>
    <row r="12" spans="1:8" x14ac:dyDescent="0.15">
      <c r="A12" s="157"/>
      <c r="B12" s="158"/>
      <c r="C12" s="165"/>
      <c r="D12" s="160">
        <v>65091</v>
      </c>
      <c r="E12" s="161"/>
      <c r="F12" s="162">
        <v>49775</v>
      </c>
      <c r="G12" s="163"/>
      <c r="H12" s="164"/>
    </row>
    <row r="13" spans="1:8" x14ac:dyDescent="0.15">
      <c r="A13" s="145"/>
      <c r="B13" s="150"/>
      <c r="C13" s="166"/>
      <c r="D13" s="167">
        <v>104395</v>
      </c>
      <c r="E13" s="168"/>
      <c r="F13" s="169">
        <v>91465</v>
      </c>
      <c r="G13" s="170"/>
      <c r="H13" s="156"/>
    </row>
    <row r="14" spans="1:8" x14ac:dyDescent="0.15">
      <c r="A14" s="157"/>
      <c r="B14" s="158"/>
      <c r="C14" s="159"/>
      <c r="D14" s="160">
        <v>52313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5.88</v>
      </c>
      <c r="C19" s="171">
        <f>ROUND(VALUE(SUBSTITUTE(実質収支比率等に係る経年分析!G$48,"▲","-")),2)</f>
        <v>8.82</v>
      </c>
      <c r="D19" s="171">
        <f>ROUND(VALUE(SUBSTITUTE(実質収支比率等に係る経年分析!H$48,"▲","-")),2)</f>
        <v>4.43</v>
      </c>
      <c r="E19" s="171">
        <f>ROUND(VALUE(SUBSTITUTE(実質収支比率等に係る経年分析!I$48,"▲","-")),2)</f>
        <v>7.78</v>
      </c>
      <c r="F19" s="171">
        <f>ROUND(VALUE(SUBSTITUTE(実質収支比率等に係る経年分析!J$48,"▲","-")),2)</f>
        <v>8.8699999999999992</v>
      </c>
    </row>
    <row r="20" spans="1:11" x14ac:dyDescent="0.15">
      <c r="A20" s="171" t="s">
        <v>55</v>
      </c>
      <c r="B20" s="171">
        <f>ROUND(VALUE(SUBSTITUTE(実質収支比率等に係る経年分析!F$47,"▲","-")),2)</f>
        <v>36.200000000000003</v>
      </c>
      <c r="C20" s="171">
        <f>ROUND(VALUE(SUBSTITUTE(実質収支比率等に係る経年分析!G$47,"▲","-")),2)</f>
        <v>39.99</v>
      </c>
      <c r="D20" s="171">
        <f>ROUND(VALUE(SUBSTITUTE(実質収支比率等に係る経年分析!H$47,"▲","-")),2)</f>
        <v>33.1</v>
      </c>
      <c r="E20" s="171">
        <f>ROUND(VALUE(SUBSTITUTE(実質収支比率等に係る経年分析!I$47,"▲","-")),2)</f>
        <v>26.18</v>
      </c>
      <c r="F20" s="171">
        <f>ROUND(VALUE(SUBSTITUTE(実質収支比率等に係る経年分析!J$47,"▲","-")),2)</f>
        <v>33.25</v>
      </c>
    </row>
    <row r="21" spans="1:11" x14ac:dyDescent="0.15">
      <c r="A21" s="171" t="s">
        <v>56</v>
      </c>
      <c r="B21" s="171">
        <f>IF(ISNUMBER(VALUE(SUBSTITUTE(実質収支比率等に係る経年分析!F$49,"▲","-"))),ROUND(VALUE(SUBSTITUTE(実質収支比率等に係る経年分析!F$49,"▲","-")),2),NA())</f>
        <v>2.87</v>
      </c>
      <c r="C21" s="171">
        <f>IF(ISNUMBER(VALUE(SUBSTITUTE(実質収支比率等に係る経年分析!G$49,"▲","-"))),ROUND(VALUE(SUBSTITUTE(実質収支比率等に係る経年分析!G$49,"▲","-")),2),NA())</f>
        <v>6.23</v>
      </c>
      <c r="D21" s="171">
        <f>IF(ISNUMBER(VALUE(SUBSTITUTE(実質収支比率等に係る経年分析!H$49,"▲","-"))),ROUND(VALUE(SUBSTITUTE(実質収支比率等に係る経年分析!H$49,"▲","-")),2),NA())</f>
        <v>-13.24</v>
      </c>
      <c r="E21" s="171">
        <f>IF(ISNUMBER(VALUE(SUBSTITUTE(実質収支比率等に係る経年分析!I$49,"▲","-"))),ROUND(VALUE(SUBSTITUTE(実質収支比率等に係る経年分析!I$49,"▲","-")),2),NA())</f>
        <v>-2.65</v>
      </c>
      <c r="F21" s="171">
        <f>IF(ISNUMBER(VALUE(SUBSTITUTE(実質収支比率等に係る経年分析!J$49,"▲","-"))),ROUND(VALUE(SUBSTITUTE(実質収支比率等に係る経年分析!J$49,"▲","-")),2),NA())</f>
        <v>9.8000000000000007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7.0000000000000007E-2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電気事業特別会計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0.53</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0.57999999999999996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0.55000000000000004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0.67</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1.82</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6.09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8.7899999999999991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4.3600000000000003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8.8000000000000007</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10.77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2025</v>
      </c>
      <c r="E42" s="173"/>
      <c r="F42" s="173"/>
      <c r="G42" s="173">
        <f>'実質公債費比率（分子）の構造'!L$52</f>
        <v>2023</v>
      </c>
      <c r="H42" s="173"/>
      <c r="I42" s="173"/>
      <c r="J42" s="173">
        <f>'実質公債費比率（分子）の構造'!M$52</f>
        <v>1760</v>
      </c>
      <c r="K42" s="173"/>
      <c r="L42" s="173"/>
      <c r="M42" s="173">
        <f>'実質公債費比率（分子）の構造'!N$52</f>
        <v>1717</v>
      </c>
      <c r="N42" s="173"/>
      <c r="O42" s="173"/>
      <c r="P42" s="173">
        <f>'実質公債費比率（分子）の構造'!O$52</f>
        <v>1855</v>
      </c>
    </row>
    <row r="43" spans="1:16" x14ac:dyDescent="0.15">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65</v>
      </c>
      <c r="C45" s="173"/>
      <c r="D45" s="173"/>
      <c r="E45" s="173">
        <f>'実質公債費比率（分子）の構造'!L$49</f>
        <v>59</v>
      </c>
      <c r="F45" s="173"/>
      <c r="G45" s="173"/>
      <c r="H45" s="173">
        <f>'実質公債費比率（分子）の構造'!M$49</f>
        <v>35</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482</v>
      </c>
      <c r="C46" s="173"/>
      <c r="D46" s="173"/>
      <c r="E46" s="173">
        <f>'実質公債費比率（分子）の構造'!L$48</f>
        <v>458</v>
      </c>
      <c r="F46" s="173"/>
      <c r="G46" s="173"/>
      <c r="H46" s="173">
        <f>'実質公債費比率（分子）の構造'!M$48</f>
        <v>447</v>
      </c>
      <c r="I46" s="173"/>
      <c r="J46" s="173"/>
      <c r="K46" s="173">
        <f>'実質公債費比率（分子）の構造'!N$48</f>
        <v>459</v>
      </c>
      <c r="L46" s="173"/>
      <c r="M46" s="173"/>
      <c r="N46" s="173">
        <f>'実質公債費比率（分子）の構造'!O$48</f>
        <v>421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2492</v>
      </c>
      <c r="C49" s="173"/>
      <c r="D49" s="173"/>
      <c r="E49" s="173">
        <f>'実質公債費比率（分子）の構造'!L$45</f>
        <v>2521</v>
      </c>
      <c r="F49" s="173"/>
      <c r="G49" s="173"/>
      <c r="H49" s="173">
        <f>'実質公債費比率（分子）の構造'!M$45</f>
        <v>2288</v>
      </c>
      <c r="I49" s="173"/>
      <c r="J49" s="173"/>
      <c r="K49" s="173">
        <f>'実質公債費比率（分子）の構造'!N$45</f>
        <v>2269</v>
      </c>
      <c r="L49" s="173"/>
      <c r="M49" s="173"/>
      <c r="N49" s="173">
        <f>'実質公債費比率（分子）の構造'!O$45</f>
        <v>2396</v>
      </c>
      <c r="O49" s="173"/>
      <c r="P49" s="173"/>
    </row>
    <row r="50" spans="1:16" x14ac:dyDescent="0.15">
      <c r="A50" s="173" t="s">
        <v>71</v>
      </c>
      <c r="B50" s="173" t="e">
        <f>NA()</f>
        <v>#N/A</v>
      </c>
      <c r="C50" s="173">
        <f>IF(ISNUMBER('実質公債費比率（分子）の構造'!K$53),'実質公債費比率（分子）の構造'!K$53,NA())</f>
        <v>1014</v>
      </c>
      <c r="D50" s="173" t="e">
        <f>NA()</f>
        <v>#N/A</v>
      </c>
      <c r="E50" s="173" t="e">
        <f>NA()</f>
        <v>#N/A</v>
      </c>
      <c r="F50" s="173">
        <f>IF(ISNUMBER('実質公債費比率（分子）の構造'!L$53),'実質公債費比率（分子）の構造'!L$53,NA())</f>
        <v>1015</v>
      </c>
      <c r="G50" s="173" t="e">
        <f>NA()</f>
        <v>#N/A</v>
      </c>
      <c r="H50" s="173" t="e">
        <f>NA()</f>
        <v>#N/A</v>
      </c>
      <c r="I50" s="173">
        <f>IF(ISNUMBER('実質公債費比率（分子）の構造'!M$53),'実質公債費比率（分子）の構造'!M$53,NA())</f>
        <v>1010</v>
      </c>
      <c r="J50" s="173" t="e">
        <f>NA()</f>
        <v>#N/A</v>
      </c>
      <c r="K50" s="173" t="e">
        <f>NA()</f>
        <v>#N/A</v>
      </c>
      <c r="L50" s="173">
        <f>IF(ISNUMBER('実質公債費比率（分子）の構造'!N$53),'実質公債費比率（分子）の構造'!N$53,NA())</f>
        <v>1011</v>
      </c>
      <c r="M50" s="173" t="e">
        <f>NA()</f>
        <v>#N/A</v>
      </c>
      <c r="N50" s="173" t="e">
        <f>NA()</f>
        <v>#N/A</v>
      </c>
      <c r="O50" s="173">
        <f>IF(ISNUMBER('実質公債費比率（分子）の構造'!O$53),'実質公債費比率（分子）の構造'!O$53,NA())</f>
        <v>962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15566</v>
      </c>
      <c r="E56" s="172"/>
      <c r="F56" s="172"/>
      <c r="G56" s="172">
        <f>'将来負担比率（分子）の構造'!J$52</f>
        <v>15505</v>
      </c>
      <c r="H56" s="172"/>
      <c r="I56" s="172"/>
      <c r="J56" s="172">
        <f>'将来負担比率（分子）の構造'!K$52</f>
        <v>16171</v>
      </c>
      <c r="K56" s="172"/>
      <c r="L56" s="172"/>
      <c r="M56" s="172">
        <f>'将来負担比率（分子）の構造'!L$52</f>
        <v>16142</v>
      </c>
      <c r="N56" s="172"/>
      <c r="O56" s="172"/>
      <c r="P56" s="172">
        <f>'将来負担比率（分子）の構造'!M$52</f>
        <v>16332</v>
      </c>
    </row>
    <row r="57" spans="1:16" x14ac:dyDescent="0.15">
      <c r="A57" s="172" t="s">
        <v>42</v>
      </c>
      <c r="B57" s="172"/>
      <c r="C57" s="172"/>
      <c r="D57" s="172">
        <f>'将来負担比率（分子）の構造'!I$51</f>
        <v>747</v>
      </c>
      <c r="E57" s="172"/>
      <c r="F57" s="172"/>
      <c r="G57" s="172">
        <f>'将来負担比率（分子）の構造'!J$51</f>
        <v>728</v>
      </c>
      <c r="H57" s="172"/>
      <c r="I57" s="172"/>
      <c r="J57" s="172">
        <f>'将来負担比率（分子）の構造'!K$51</f>
        <v>710</v>
      </c>
      <c r="K57" s="172"/>
      <c r="L57" s="172"/>
      <c r="M57" s="172">
        <f>'将来負担比率（分子）の構造'!L$51</f>
        <v>654</v>
      </c>
      <c r="N57" s="172"/>
      <c r="O57" s="172"/>
      <c r="P57" s="172">
        <f>'将来負担比率（分子）の構造'!M$51</f>
        <v>602</v>
      </c>
    </row>
    <row r="58" spans="1:16" x14ac:dyDescent="0.15">
      <c r="A58" s="172" t="s">
        <v>41</v>
      </c>
      <c r="B58" s="172"/>
      <c r="C58" s="172"/>
      <c r="D58" s="172">
        <f>'将来負担比率（分子）の構造'!I$50</f>
        <v>8710</v>
      </c>
      <c r="E58" s="172"/>
      <c r="F58" s="172"/>
      <c r="G58" s="172">
        <f>'将来負担比率（分子）の構造'!J$50</f>
        <v>8710</v>
      </c>
      <c r="H58" s="172"/>
      <c r="I58" s="172"/>
      <c r="J58" s="172">
        <f>'将来負担比率（分子）の構造'!K$50</f>
        <v>9104</v>
      </c>
      <c r="K58" s="172"/>
      <c r="L58" s="172"/>
      <c r="M58" s="172">
        <f>'将来負担比率（分子）の構造'!L$50</f>
        <v>7387</v>
      </c>
      <c r="N58" s="172"/>
      <c r="O58" s="172"/>
      <c r="P58" s="172">
        <f>'将来負担比率（分子）の構造'!M$50</f>
        <v>8345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755</v>
      </c>
      <c r="C62" s="172"/>
      <c r="D62" s="172"/>
      <c r="E62" s="172">
        <f>'将来負担比率（分子）の構造'!J$45</f>
        <v>762</v>
      </c>
      <c r="F62" s="172"/>
      <c r="G62" s="172"/>
      <c r="H62" s="172">
        <f>'将来負担比率（分子）の構造'!K$45</f>
        <v>831</v>
      </c>
      <c r="I62" s="172"/>
      <c r="J62" s="172"/>
      <c r="K62" s="172">
        <f>'将来負担比率（分子）の構造'!L$45</f>
        <v>458</v>
      </c>
      <c r="L62" s="172"/>
      <c r="M62" s="172"/>
      <c r="N62" s="172" t="str">
        <f>'将来負担比率（分子）の構造'!M$45</f>
        <v>-</v>
      </c>
      <c r="O62" s="172"/>
      <c r="P62" s="172"/>
    </row>
    <row r="63" spans="1:16" x14ac:dyDescent="0.15">
      <c r="A63" s="172" t="s">
        <v>34</v>
      </c>
      <c r="B63" s="172">
        <f>'将来負担比率（分子）の構造'!I$44</f>
        <v>30</v>
      </c>
      <c r="C63" s="172"/>
      <c r="D63" s="172"/>
      <c r="E63" s="172">
        <f>'将来負担比率（分子）の構造'!J$44</f>
        <v>15</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4099</v>
      </c>
      <c r="C64" s="172"/>
      <c r="D64" s="172"/>
      <c r="E64" s="172">
        <f>'将来負担比率（分子）の構造'!J$43</f>
        <v>3996</v>
      </c>
      <c r="F64" s="172"/>
      <c r="G64" s="172"/>
      <c r="H64" s="172">
        <f>'将来負担比率（分子）の構造'!K$43</f>
        <v>3721</v>
      </c>
      <c r="I64" s="172"/>
      <c r="J64" s="172"/>
      <c r="K64" s="172">
        <f>'将来負担比率（分子）の構造'!L$43</f>
        <v>4010</v>
      </c>
      <c r="L64" s="172"/>
      <c r="M64" s="172"/>
      <c r="N64" s="172">
        <f>'将来負担比率（分子）の構造'!M$43</f>
        <v>3552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16769</v>
      </c>
      <c r="C66" s="172"/>
      <c r="D66" s="172"/>
      <c r="E66" s="172">
        <f>'将来負担比率（分子）の構造'!J$41</f>
        <v>16795</v>
      </c>
      <c r="F66" s="172"/>
      <c r="G66" s="172"/>
      <c r="H66" s="172">
        <f>'将来負担比率（分子）の構造'!K$41</f>
        <v>17810</v>
      </c>
      <c r="I66" s="172"/>
      <c r="J66" s="172"/>
      <c r="K66" s="172">
        <f>'将来負担比率（分子）の構造'!L$41</f>
        <v>17757</v>
      </c>
      <c r="L66" s="172"/>
      <c r="M66" s="172"/>
      <c r="N66" s="172">
        <f>'将来負担比率（分子）の構造'!M$41</f>
        <v>18038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3334</v>
      </c>
      <c r="C72" s="176">
        <f>基金残高に係る経年分析!G55</f>
        <v>2703</v>
      </c>
      <c r="D72" s="176">
        <f>基金残高に係る経年分析!H55</f>
        <v>3584</v>
      </c>
    </row>
    <row r="73" spans="1:16" x14ac:dyDescent="0.15">
      <c r="A73" s="175" t="s">
        <v>78</v>
      </c>
      <c r="B73" s="176">
        <f>基金残高に係る経年分析!F56</f>
        <v>619</v>
      </c>
      <c r="C73" s="176">
        <f>基金残高に係る経年分析!G56</f>
        <v>619</v>
      </c>
      <c r="D73" s="176">
        <f>基金残高に係る経年分析!H56</f>
        <v>620</v>
      </c>
    </row>
    <row r="74" spans="1:16" x14ac:dyDescent="0.15">
      <c r="A74" s="175" t="s">
        <v>79</v>
      </c>
      <c r="B74" s="176">
        <f>基金残高に係る経年分析!F57</f>
        <v>4157</v>
      </c>
      <c r="C74" s="176">
        <f>基金残高に係る経年分析!G57</f>
        <v>4192</v>
      </c>
      <c r="D74" s="176">
        <f>基金残高に係る経年分析!H57</f>
        <v>4181</v>
      </c>
    </row>
  </sheetData>
  <sheetProtection algorithmName="SHA-512" hashValue="75r5rOXFCOJmFFDFZAFhSsws5pEnNVq1Zngb4Lvqfed/fkhZvBna84/qzDSgL2fwPpH3121Qbu7iQ1Px9sxOvw==" saltValue="USgs43okldIRF6UVs4hu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6"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210</v>
      </c>
      <c r="DI1" s="606"/>
      <c r="DJ1" s="606"/>
      <c r="DK1" s="606"/>
      <c r="DL1" s="606"/>
      <c r="DM1" s="606"/>
      <c r="DN1" s="607"/>
      <c r="DO1" s="212"/>
      <c r="DP1" s="605" t="s">
        <v>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6"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223</v>
      </c>
      <c r="C5" s="616"/>
      <c r="D5" s="616"/>
      <c r="E5" s="616"/>
      <c r="F5" s="616"/>
      <c r="G5" s="616"/>
      <c r="H5" s="616"/>
      <c r="I5" s="616"/>
      <c r="J5" s="616"/>
      <c r="K5" s="616"/>
      <c r="L5" s="616"/>
      <c r="M5" s="616"/>
      <c r="N5" s="616"/>
      <c r="O5" s="616"/>
      <c r="P5" s="616"/>
      <c r="Q5" s="617"/>
      <c r="R5" s="618">
        <v>2245092</v>
      </c>
      <c r="S5" s="619"/>
      <c r="T5" s="619"/>
      <c r="U5" s="619"/>
      <c r="V5" s="619"/>
      <c r="W5" s="619"/>
      <c r="X5" s="619"/>
      <c r="Y5" s="620"/>
      <c r="Z5" s="621">
        <v>9.9</v>
      </c>
      <c r="AA5" s="621"/>
      <c r="AB5" s="621"/>
      <c r="AC5" s="621"/>
      <c r="AD5" s="622">
        <v>2245092</v>
      </c>
      <c r="AE5" s="622"/>
      <c r="AF5" s="622"/>
      <c r="AG5" s="622"/>
      <c r="AH5" s="622"/>
      <c r="AI5" s="622"/>
      <c r="AJ5" s="622"/>
      <c r="AK5" s="622"/>
      <c r="AL5" s="623">
        <v>21.2</v>
      </c>
      <c r="AM5" s="624"/>
      <c r="AN5" s="624"/>
      <c r="AO5" s="625"/>
      <c r="AP5" s="615" t="s">
        <v>224</v>
      </c>
      <c r="AQ5" s="616"/>
      <c r="AR5" s="616"/>
      <c r="AS5" s="616"/>
      <c r="AT5" s="616"/>
      <c r="AU5" s="616"/>
      <c r="AV5" s="616"/>
      <c r="AW5" s="616"/>
      <c r="AX5" s="616"/>
      <c r="AY5" s="616"/>
      <c r="AZ5" s="616"/>
      <c r="BA5" s="616"/>
      <c r="BB5" s="616"/>
      <c r="BC5" s="616"/>
      <c r="BD5" s="616"/>
      <c r="BE5" s="616"/>
      <c r="BF5" s="617"/>
      <c r="BG5" s="629">
        <v>2228493</v>
      </c>
      <c r="BH5" s="630"/>
      <c r="BI5" s="630"/>
      <c r="BJ5" s="630"/>
      <c r="BK5" s="630"/>
      <c r="BL5" s="630"/>
      <c r="BM5" s="630"/>
      <c r="BN5" s="631"/>
      <c r="BO5" s="632">
        <v>99.3</v>
      </c>
      <c r="BP5" s="632"/>
      <c r="BQ5" s="632"/>
      <c r="BR5" s="632"/>
      <c r="BS5" s="633" t="s">
        <v>130</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225</v>
      </c>
      <c r="CS5" s="612"/>
      <c r="CT5" s="612"/>
      <c r="CU5" s="612"/>
      <c r="CV5" s="612"/>
      <c r="CW5" s="612"/>
      <c r="CX5" s="612"/>
      <c r="CY5" s="613"/>
      <c r="CZ5" s="611" t="s">
        <v>217</v>
      </c>
      <c r="DA5" s="612"/>
      <c r="DB5" s="612"/>
      <c r="DC5" s="613"/>
      <c r="DD5" s="611" t="s">
        <v>226</v>
      </c>
      <c r="DE5" s="612"/>
      <c r="DF5" s="612"/>
      <c r="DG5" s="612"/>
      <c r="DH5" s="612"/>
      <c r="DI5" s="612"/>
      <c r="DJ5" s="612"/>
      <c r="DK5" s="612"/>
      <c r="DL5" s="612"/>
      <c r="DM5" s="612"/>
      <c r="DN5" s="612"/>
      <c r="DO5" s="612"/>
      <c r="DP5" s="613"/>
      <c r="DQ5" s="611" t="s">
        <v>227</v>
      </c>
      <c r="DR5" s="612"/>
      <c r="DS5" s="612"/>
      <c r="DT5" s="612"/>
      <c r="DU5" s="612"/>
      <c r="DV5" s="612"/>
      <c r="DW5" s="612"/>
      <c r="DX5" s="612"/>
      <c r="DY5" s="612"/>
      <c r="DZ5" s="612"/>
      <c r="EA5" s="612"/>
      <c r="EB5" s="612"/>
      <c r="EC5" s="613"/>
    </row>
    <row r="6" spans="2:143" ht="11.25" customHeight="1" x14ac:dyDescent="0.15">
      <c r="B6" s="626" t="s">
        <v>228</v>
      </c>
      <c r="C6" s="627"/>
      <c r="D6" s="627"/>
      <c r="E6" s="627"/>
      <c r="F6" s="627"/>
      <c r="G6" s="627"/>
      <c r="H6" s="627"/>
      <c r="I6" s="627"/>
      <c r="J6" s="627"/>
      <c r="K6" s="627"/>
      <c r="L6" s="627"/>
      <c r="M6" s="627"/>
      <c r="N6" s="627"/>
      <c r="O6" s="627"/>
      <c r="P6" s="627"/>
      <c r="Q6" s="628"/>
      <c r="R6" s="629">
        <v>134271</v>
      </c>
      <c r="S6" s="630"/>
      <c r="T6" s="630"/>
      <c r="U6" s="630"/>
      <c r="V6" s="630"/>
      <c r="W6" s="630"/>
      <c r="X6" s="630"/>
      <c r="Y6" s="631"/>
      <c r="Z6" s="632">
        <v>0.6</v>
      </c>
      <c r="AA6" s="632"/>
      <c r="AB6" s="632"/>
      <c r="AC6" s="632"/>
      <c r="AD6" s="633">
        <v>134271</v>
      </c>
      <c r="AE6" s="633"/>
      <c r="AF6" s="633"/>
      <c r="AG6" s="633"/>
      <c r="AH6" s="633"/>
      <c r="AI6" s="633"/>
      <c r="AJ6" s="633"/>
      <c r="AK6" s="633"/>
      <c r="AL6" s="634">
        <v>1.3</v>
      </c>
      <c r="AM6" s="635"/>
      <c r="AN6" s="635"/>
      <c r="AO6" s="636"/>
      <c r="AP6" s="626" t="s">
        <v>229</v>
      </c>
      <c r="AQ6" s="627"/>
      <c r="AR6" s="627"/>
      <c r="AS6" s="627"/>
      <c r="AT6" s="627"/>
      <c r="AU6" s="627"/>
      <c r="AV6" s="627"/>
      <c r="AW6" s="627"/>
      <c r="AX6" s="627"/>
      <c r="AY6" s="627"/>
      <c r="AZ6" s="627"/>
      <c r="BA6" s="627"/>
      <c r="BB6" s="627"/>
      <c r="BC6" s="627"/>
      <c r="BD6" s="627"/>
      <c r="BE6" s="627"/>
      <c r="BF6" s="628"/>
      <c r="BG6" s="629">
        <v>2228493</v>
      </c>
      <c r="BH6" s="630"/>
      <c r="BI6" s="630"/>
      <c r="BJ6" s="630"/>
      <c r="BK6" s="630"/>
      <c r="BL6" s="630"/>
      <c r="BM6" s="630"/>
      <c r="BN6" s="631"/>
      <c r="BO6" s="632">
        <v>99.3</v>
      </c>
      <c r="BP6" s="632"/>
      <c r="BQ6" s="632"/>
      <c r="BR6" s="632"/>
      <c r="BS6" s="633" t="s">
        <v>230</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143640</v>
      </c>
      <c r="CS6" s="630"/>
      <c r="CT6" s="630"/>
      <c r="CU6" s="630"/>
      <c r="CV6" s="630"/>
      <c r="CW6" s="630"/>
      <c r="CX6" s="630"/>
      <c r="CY6" s="631"/>
      <c r="CZ6" s="623">
        <v>0.7</v>
      </c>
      <c r="DA6" s="624"/>
      <c r="DB6" s="624"/>
      <c r="DC6" s="643"/>
      <c r="DD6" s="638" t="s">
        <v>230</v>
      </c>
      <c r="DE6" s="630"/>
      <c r="DF6" s="630"/>
      <c r="DG6" s="630"/>
      <c r="DH6" s="630"/>
      <c r="DI6" s="630"/>
      <c r="DJ6" s="630"/>
      <c r="DK6" s="630"/>
      <c r="DL6" s="630"/>
      <c r="DM6" s="630"/>
      <c r="DN6" s="630"/>
      <c r="DO6" s="630"/>
      <c r="DP6" s="631"/>
      <c r="DQ6" s="638">
        <v>143640</v>
      </c>
      <c r="DR6" s="630"/>
      <c r="DS6" s="630"/>
      <c r="DT6" s="630"/>
      <c r="DU6" s="630"/>
      <c r="DV6" s="630"/>
      <c r="DW6" s="630"/>
      <c r="DX6" s="630"/>
      <c r="DY6" s="630"/>
      <c r="DZ6" s="630"/>
      <c r="EA6" s="630"/>
      <c r="EB6" s="630"/>
      <c r="EC6" s="639"/>
    </row>
    <row r="7" spans="2:143" ht="11.25" customHeight="1" x14ac:dyDescent="0.15">
      <c r="B7" s="626" t="s">
        <v>232</v>
      </c>
      <c r="C7" s="627"/>
      <c r="D7" s="627"/>
      <c r="E7" s="627"/>
      <c r="F7" s="627"/>
      <c r="G7" s="627"/>
      <c r="H7" s="627"/>
      <c r="I7" s="627"/>
      <c r="J7" s="627"/>
      <c r="K7" s="627"/>
      <c r="L7" s="627"/>
      <c r="M7" s="627"/>
      <c r="N7" s="627"/>
      <c r="O7" s="627"/>
      <c r="P7" s="627"/>
      <c r="Q7" s="628"/>
      <c r="R7" s="629">
        <v>1190</v>
      </c>
      <c r="S7" s="630"/>
      <c r="T7" s="630"/>
      <c r="U7" s="630"/>
      <c r="V7" s="630"/>
      <c r="W7" s="630"/>
      <c r="X7" s="630"/>
      <c r="Y7" s="631"/>
      <c r="Z7" s="632">
        <v>0</v>
      </c>
      <c r="AA7" s="632"/>
      <c r="AB7" s="632"/>
      <c r="AC7" s="632"/>
      <c r="AD7" s="633">
        <v>1190</v>
      </c>
      <c r="AE7" s="633"/>
      <c r="AF7" s="633"/>
      <c r="AG7" s="633"/>
      <c r="AH7" s="633"/>
      <c r="AI7" s="633"/>
      <c r="AJ7" s="633"/>
      <c r="AK7" s="633"/>
      <c r="AL7" s="634">
        <v>0</v>
      </c>
      <c r="AM7" s="635"/>
      <c r="AN7" s="635"/>
      <c r="AO7" s="636"/>
      <c r="AP7" s="626" t="s">
        <v>233</v>
      </c>
      <c r="AQ7" s="627"/>
      <c r="AR7" s="627"/>
      <c r="AS7" s="627"/>
      <c r="AT7" s="627"/>
      <c r="AU7" s="627"/>
      <c r="AV7" s="627"/>
      <c r="AW7" s="627"/>
      <c r="AX7" s="627"/>
      <c r="AY7" s="627"/>
      <c r="AZ7" s="627"/>
      <c r="BA7" s="627"/>
      <c r="BB7" s="627"/>
      <c r="BC7" s="627"/>
      <c r="BD7" s="627"/>
      <c r="BE7" s="627"/>
      <c r="BF7" s="628"/>
      <c r="BG7" s="629">
        <v>958643</v>
      </c>
      <c r="BH7" s="630"/>
      <c r="BI7" s="630"/>
      <c r="BJ7" s="630"/>
      <c r="BK7" s="630"/>
      <c r="BL7" s="630"/>
      <c r="BM7" s="630"/>
      <c r="BN7" s="631"/>
      <c r="BO7" s="632">
        <v>42.7</v>
      </c>
      <c r="BP7" s="632"/>
      <c r="BQ7" s="632"/>
      <c r="BR7" s="632"/>
      <c r="BS7" s="633" t="s">
        <v>230</v>
      </c>
      <c r="BT7" s="633"/>
      <c r="BU7" s="633"/>
      <c r="BV7" s="633"/>
      <c r="BW7" s="633"/>
      <c r="BX7" s="633"/>
      <c r="BY7" s="633"/>
      <c r="BZ7" s="633"/>
      <c r="CA7" s="633"/>
      <c r="CB7" s="637"/>
      <c r="CD7" s="644" t="s">
        <v>234</v>
      </c>
      <c r="CE7" s="645"/>
      <c r="CF7" s="645"/>
      <c r="CG7" s="645"/>
      <c r="CH7" s="645"/>
      <c r="CI7" s="645"/>
      <c r="CJ7" s="645"/>
      <c r="CK7" s="645"/>
      <c r="CL7" s="645"/>
      <c r="CM7" s="645"/>
      <c r="CN7" s="645"/>
      <c r="CO7" s="645"/>
      <c r="CP7" s="645"/>
      <c r="CQ7" s="646"/>
      <c r="CR7" s="629">
        <v>4152844</v>
      </c>
      <c r="CS7" s="630"/>
      <c r="CT7" s="630"/>
      <c r="CU7" s="630"/>
      <c r="CV7" s="630"/>
      <c r="CW7" s="630"/>
      <c r="CX7" s="630"/>
      <c r="CY7" s="631"/>
      <c r="CZ7" s="632">
        <v>19.399999999999999</v>
      </c>
      <c r="DA7" s="632"/>
      <c r="DB7" s="632"/>
      <c r="DC7" s="632"/>
      <c r="DD7" s="638">
        <v>48228</v>
      </c>
      <c r="DE7" s="630"/>
      <c r="DF7" s="630"/>
      <c r="DG7" s="630"/>
      <c r="DH7" s="630"/>
      <c r="DI7" s="630"/>
      <c r="DJ7" s="630"/>
      <c r="DK7" s="630"/>
      <c r="DL7" s="630"/>
      <c r="DM7" s="630"/>
      <c r="DN7" s="630"/>
      <c r="DO7" s="630"/>
      <c r="DP7" s="631"/>
      <c r="DQ7" s="638">
        <v>2972401</v>
      </c>
      <c r="DR7" s="630"/>
      <c r="DS7" s="630"/>
      <c r="DT7" s="630"/>
      <c r="DU7" s="630"/>
      <c r="DV7" s="630"/>
      <c r="DW7" s="630"/>
      <c r="DX7" s="630"/>
      <c r="DY7" s="630"/>
      <c r="DZ7" s="630"/>
      <c r="EA7" s="630"/>
      <c r="EB7" s="630"/>
      <c r="EC7" s="639"/>
    </row>
    <row r="8" spans="2:143" ht="11.25" customHeight="1" x14ac:dyDescent="0.15">
      <c r="B8" s="626" t="s">
        <v>235</v>
      </c>
      <c r="C8" s="627"/>
      <c r="D8" s="627"/>
      <c r="E8" s="627"/>
      <c r="F8" s="627"/>
      <c r="G8" s="627"/>
      <c r="H8" s="627"/>
      <c r="I8" s="627"/>
      <c r="J8" s="627"/>
      <c r="K8" s="627"/>
      <c r="L8" s="627"/>
      <c r="M8" s="627"/>
      <c r="N8" s="627"/>
      <c r="O8" s="627"/>
      <c r="P8" s="627"/>
      <c r="Q8" s="628"/>
      <c r="R8" s="629">
        <v>5397</v>
      </c>
      <c r="S8" s="630"/>
      <c r="T8" s="630"/>
      <c r="U8" s="630"/>
      <c r="V8" s="630"/>
      <c r="W8" s="630"/>
      <c r="X8" s="630"/>
      <c r="Y8" s="631"/>
      <c r="Z8" s="632">
        <v>0</v>
      </c>
      <c r="AA8" s="632"/>
      <c r="AB8" s="632"/>
      <c r="AC8" s="632"/>
      <c r="AD8" s="633">
        <v>5397</v>
      </c>
      <c r="AE8" s="633"/>
      <c r="AF8" s="633"/>
      <c r="AG8" s="633"/>
      <c r="AH8" s="633"/>
      <c r="AI8" s="633"/>
      <c r="AJ8" s="633"/>
      <c r="AK8" s="633"/>
      <c r="AL8" s="634">
        <v>0.1</v>
      </c>
      <c r="AM8" s="635"/>
      <c r="AN8" s="635"/>
      <c r="AO8" s="636"/>
      <c r="AP8" s="626" t="s">
        <v>236</v>
      </c>
      <c r="AQ8" s="627"/>
      <c r="AR8" s="627"/>
      <c r="AS8" s="627"/>
      <c r="AT8" s="627"/>
      <c r="AU8" s="627"/>
      <c r="AV8" s="627"/>
      <c r="AW8" s="627"/>
      <c r="AX8" s="627"/>
      <c r="AY8" s="627"/>
      <c r="AZ8" s="627"/>
      <c r="BA8" s="627"/>
      <c r="BB8" s="627"/>
      <c r="BC8" s="627"/>
      <c r="BD8" s="627"/>
      <c r="BE8" s="627"/>
      <c r="BF8" s="628"/>
      <c r="BG8" s="629">
        <v>40162</v>
      </c>
      <c r="BH8" s="630"/>
      <c r="BI8" s="630"/>
      <c r="BJ8" s="630"/>
      <c r="BK8" s="630"/>
      <c r="BL8" s="630"/>
      <c r="BM8" s="630"/>
      <c r="BN8" s="631"/>
      <c r="BO8" s="632">
        <v>1.8</v>
      </c>
      <c r="BP8" s="632"/>
      <c r="BQ8" s="632"/>
      <c r="BR8" s="632"/>
      <c r="BS8" s="633" t="s">
        <v>230</v>
      </c>
      <c r="BT8" s="633"/>
      <c r="BU8" s="633"/>
      <c r="BV8" s="633"/>
      <c r="BW8" s="633"/>
      <c r="BX8" s="633"/>
      <c r="BY8" s="633"/>
      <c r="BZ8" s="633"/>
      <c r="CA8" s="633"/>
      <c r="CB8" s="637"/>
      <c r="CD8" s="644" t="s">
        <v>237</v>
      </c>
      <c r="CE8" s="645"/>
      <c r="CF8" s="645"/>
      <c r="CG8" s="645"/>
      <c r="CH8" s="645"/>
      <c r="CI8" s="645"/>
      <c r="CJ8" s="645"/>
      <c r="CK8" s="645"/>
      <c r="CL8" s="645"/>
      <c r="CM8" s="645"/>
      <c r="CN8" s="645"/>
      <c r="CO8" s="645"/>
      <c r="CP8" s="645"/>
      <c r="CQ8" s="646"/>
      <c r="CR8" s="629">
        <v>6177745</v>
      </c>
      <c r="CS8" s="630"/>
      <c r="CT8" s="630"/>
      <c r="CU8" s="630"/>
      <c r="CV8" s="630"/>
      <c r="CW8" s="630"/>
      <c r="CX8" s="630"/>
      <c r="CY8" s="631"/>
      <c r="CZ8" s="632">
        <v>28.9</v>
      </c>
      <c r="DA8" s="632"/>
      <c r="DB8" s="632"/>
      <c r="DC8" s="632"/>
      <c r="DD8" s="638" t="s">
        <v>230</v>
      </c>
      <c r="DE8" s="630"/>
      <c r="DF8" s="630"/>
      <c r="DG8" s="630"/>
      <c r="DH8" s="630"/>
      <c r="DI8" s="630"/>
      <c r="DJ8" s="630"/>
      <c r="DK8" s="630"/>
      <c r="DL8" s="630"/>
      <c r="DM8" s="630"/>
      <c r="DN8" s="630"/>
      <c r="DO8" s="630"/>
      <c r="DP8" s="631"/>
      <c r="DQ8" s="638">
        <v>2708025</v>
      </c>
      <c r="DR8" s="630"/>
      <c r="DS8" s="630"/>
      <c r="DT8" s="630"/>
      <c r="DU8" s="630"/>
      <c r="DV8" s="630"/>
      <c r="DW8" s="630"/>
      <c r="DX8" s="630"/>
      <c r="DY8" s="630"/>
      <c r="DZ8" s="630"/>
      <c r="EA8" s="630"/>
      <c r="EB8" s="630"/>
      <c r="EC8" s="639"/>
    </row>
    <row r="9" spans="2:143" ht="11.25" customHeight="1" x14ac:dyDescent="0.15">
      <c r="B9" s="626" t="s">
        <v>238</v>
      </c>
      <c r="C9" s="627"/>
      <c r="D9" s="627"/>
      <c r="E9" s="627"/>
      <c r="F9" s="627"/>
      <c r="G9" s="627"/>
      <c r="H9" s="627"/>
      <c r="I9" s="627"/>
      <c r="J9" s="627"/>
      <c r="K9" s="627"/>
      <c r="L9" s="627"/>
      <c r="M9" s="627"/>
      <c r="N9" s="627"/>
      <c r="O9" s="627"/>
      <c r="P9" s="627"/>
      <c r="Q9" s="628"/>
      <c r="R9" s="629">
        <v>10801</v>
      </c>
      <c r="S9" s="630"/>
      <c r="T9" s="630"/>
      <c r="U9" s="630"/>
      <c r="V9" s="630"/>
      <c r="W9" s="630"/>
      <c r="X9" s="630"/>
      <c r="Y9" s="631"/>
      <c r="Z9" s="632">
        <v>0</v>
      </c>
      <c r="AA9" s="632"/>
      <c r="AB9" s="632"/>
      <c r="AC9" s="632"/>
      <c r="AD9" s="633">
        <v>10801</v>
      </c>
      <c r="AE9" s="633"/>
      <c r="AF9" s="633"/>
      <c r="AG9" s="633"/>
      <c r="AH9" s="633"/>
      <c r="AI9" s="633"/>
      <c r="AJ9" s="633"/>
      <c r="AK9" s="633"/>
      <c r="AL9" s="634">
        <v>0.1</v>
      </c>
      <c r="AM9" s="635"/>
      <c r="AN9" s="635"/>
      <c r="AO9" s="636"/>
      <c r="AP9" s="626" t="s">
        <v>239</v>
      </c>
      <c r="AQ9" s="627"/>
      <c r="AR9" s="627"/>
      <c r="AS9" s="627"/>
      <c r="AT9" s="627"/>
      <c r="AU9" s="627"/>
      <c r="AV9" s="627"/>
      <c r="AW9" s="627"/>
      <c r="AX9" s="627"/>
      <c r="AY9" s="627"/>
      <c r="AZ9" s="627"/>
      <c r="BA9" s="627"/>
      <c r="BB9" s="627"/>
      <c r="BC9" s="627"/>
      <c r="BD9" s="627"/>
      <c r="BE9" s="627"/>
      <c r="BF9" s="628"/>
      <c r="BG9" s="629">
        <v>817723</v>
      </c>
      <c r="BH9" s="630"/>
      <c r="BI9" s="630"/>
      <c r="BJ9" s="630"/>
      <c r="BK9" s="630"/>
      <c r="BL9" s="630"/>
      <c r="BM9" s="630"/>
      <c r="BN9" s="631"/>
      <c r="BO9" s="632">
        <v>36.4</v>
      </c>
      <c r="BP9" s="632"/>
      <c r="BQ9" s="632"/>
      <c r="BR9" s="632"/>
      <c r="BS9" s="633" t="s">
        <v>138</v>
      </c>
      <c r="BT9" s="633"/>
      <c r="BU9" s="633"/>
      <c r="BV9" s="633"/>
      <c r="BW9" s="633"/>
      <c r="BX9" s="633"/>
      <c r="BY9" s="633"/>
      <c r="BZ9" s="633"/>
      <c r="CA9" s="633"/>
      <c r="CB9" s="637"/>
      <c r="CD9" s="644" t="s">
        <v>240</v>
      </c>
      <c r="CE9" s="645"/>
      <c r="CF9" s="645"/>
      <c r="CG9" s="645"/>
      <c r="CH9" s="645"/>
      <c r="CI9" s="645"/>
      <c r="CJ9" s="645"/>
      <c r="CK9" s="645"/>
      <c r="CL9" s="645"/>
      <c r="CM9" s="645"/>
      <c r="CN9" s="645"/>
      <c r="CO9" s="645"/>
      <c r="CP9" s="645"/>
      <c r="CQ9" s="646"/>
      <c r="CR9" s="629">
        <v>1788342</v>
      </c>
      <c r="CS9" s="630"/>
      <c r="CT9" s="630"/>
      <c r="CU9" s="630"/>
      <c r="CV9" s="630"/>
      <c r="CW9" s="630"/>
      <c r="CX9" s="630"/>
      <c r="CY9" s="631"/>
      <c r="CZ9" s="632">
        <v>8.4</v>
      </c>
      <c r="DA9" s="632"/>
      <c r="DB9" s="632"/>
      <c r="DC9" s="632"/>
      <c r="DD9" s="638">
        <v>23167</v>
      </c>
      <c r="DE9" s="630"/>
      <c r="DF9" s="630"/>
      <c r="DG9" s="630"/>
      <c r="DH9" s="630"/>
      <c r="DI9" s="630"/>
      <c r="DJ9" s="630"/>
      <c r="DK9" s="630"/>
      <c r="DL9" s="630"/>
      <c r="DM9" s="630"/>
      <c r="DN9" s="630"/>
      <c r="DO9" s="630"/>
      <c r="DP9" s="631"/>
      <c r="DQ9" s="638">
        <v>1258092</v>
      </c>
      <c r="DR9" s="630"/>
      <c r="DS9" s="630"/>
      <c r="DT9" s="630"/>
      <c r="DU9" s="630"/>
      <c r="DV9" s="630"/>
      <c r="DW9" s="630"/>
      <c r="DX9" s="630"/>
      <c r="DY9" s="630"/>
      <c r="DZ9" s="630"/>
      <c r="EA9" s="630"/>
      <c r="EB9" s="630"/>
      <c r="EC9" s="639"/>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130</v>
      </c>
      <c r="S10" s="630"/>
      <c r="T10" s="630"/>
      <c r="U10" s="630"/>
      <c r="V10" s="630"/>
      <c r="W10" s="630"/>
      <c r="X10" s="630"/>
      <c r="Y10" s="631"/>
      <c r="Z10" s="632" t="s">
        <v>138</v>
      </c>
      <c r="AA10" s="632"/>
      <c r="AB10" s="632"/>
      <c r="AC10" s="632"/>
      <c r="AD10" s="633" t="s">
        <v>138</v>
      </c>
      <c r="AE10" s="633"/>
      <c r="AF10" s="633"/>
      <c r="AG10" s="633"/>
      <c r="AH10" s="633"/>
      <c r="AI10" s="633"/>
      <c r="AJ10" s="633"/>
      <c r="AK10" s="633"/>
      <c r="AL10" s="634" t="s">
        <v>230</v>
      </c>
      <c r="AM10" s="635"/>
      <c r="AN10" s="635"/>
      <c r="AO10" s="636"/>
      <c r="AP10" s="626" t="s">
        <v>242</v>
      </c>
      <c r="AQ10" s="627"/>
      <c r="AR10" s="627"/>
      <c r="AS10" s="627"/>
      <c r="AT10" s="627"/>
      <c r="AU10" s="627"/>
      <c r="AV10" s="627"/>
      <c r="AW10" s="627"/>
      <c r="AX10" s="627"/>
      <c r="AY10" s="627"/>
      <c r="AZ10" s="627"/>
      <c r="BA10" s="627"/>
      <c r="BB10" s="627"/>
      <c r="BC10" s="627"/>
      <c r="BD10" s="627"/>
      <c r="BE10" s="627"/>
      <c r="BF10" s="628"/>
      <c r="BG10" s="629">
        <v>54432</v>
      </c>
      <c r="BH10" s="630"/>
      <c r="BI10" s="630"/>
      <c r="BJ10" s="630"/>
      <c r="BK10" s="630"/>
      <c r="BL10" s="630"/>
      <c r="BM10" s="630"/>
      <c r="BN10" s="631"/>
      <c r="BO10" s="632">
        <v>2.4</v>
      </c>
      <c r="BP10" s="632"/>
      <c r="BQ10" s="632"/>
      <c r="BR10" s="632"/>
      <c r="BS10" s="633" t="s">
        <v>230</v>
      </c>
      <c r="BT10" s="633"/>
      <c r="BU10" s="633"/>
      <c r="BV10" s="633"/>
      <c r="BW10" s="633"/>
      <c r="BX10" s="633"/>
      <c r="BY10" s="633"/>
      <c r="BZ10" s="633"/>
      <c r="CA10" s="633"/>
      <c r="CB10" s="637"/>
      <c r="CD10" s="644" t="s">
        <v>243</v>
      </c>
      <c r="CE10" s="645"/>
      <c r="CF10" s="645"/>
      <c r="CG10" s="645"/>
      <c r="CH10" s="645"/>
      <c r="CI10" s="645"/>
      <c r="CJ10" s="645"/>
      <c r="CK10" s="645"/>
      <c r="CL10" s="645"/>
      <c r="CM10" s="645"/>
      <c r="CN10" s="645"/>
      <c r="CO10" s="645"/>
      <c r="CP10" s="645"/>
      <c r="CQ10" s="646"/>
      <c r="CR10" s="629" t="s">
        <v>138</v>
      </c>
      <c r="CS10" s="630"/>
      <c r="CT10" s="630"/>
      <c r="CU10" s="630"/>
      <c r="CV10" s="630"/>
      <c r="CW10" s="630"/>
      <c r="CX10" s="630"/>
      <c r="CY10" s="631"/>
      <c r="CZ10" s="632" t="s">
        <v>230</v>
      </c>
      <c r="DA10" s="632"/>
      <c r="DB10" s="632"/>
      <c r="DC10" s="632"/>
      <c r="DD10" s="638" t="s">
        <v>130</v>
      </c>
      <c r="DE10" s="630"/>
      <c r="DF10" s="630"/>
      <c r="DG10" s="630"/>
      <c r="DH10" s="630"/>
      <c r="DI10" s="630"/>
      <c r="DJ10" s="630"/>
      <c r="DK10" s="630"/>
      <c r="DL10" s="630"/>
      <c r="DM10" s="630"/>
      <c r="DN10" s="630"/>
      <c r="DO10" s="630"/>
      <c r="DP10" s="631"/>
      <c r="DQ10" s="638" t="s">
        <v>230</v>
      </c>
      <c r="DR10" s="630"/>
      <c r="DS10" s="630"/>
      <c r="DT10" s="630"/>
      <c r="DU10" s="630"/>
      <c r="DV10" s="630"/>
      <c r="DW10" s="630"/>
      <c r="DX10" s="630"/>
      <c r="DY10" s="630"/>
      <c r="DZ10" s="630"/>
      <c r="EA10" s="630"/>
      <c r="EB10" s="630"/>
      <c r="EC10" s="639"/>
    </row>
    <row r="11" spans="2:143" ht="11.25" customHeight="1" x14ac:dyDescent="0.15">
      <c r="B11" s="626" t="s">
        <v>244</v>
      </c>
      <c r="C11" s="627"/>
      <c r="D11" s="627"/>
      <c r="E11" s="627"/>
      <c r="F11" s="627"/>
      <c r="G11" s="627"/>
      <c r="H11" s="627"/>
      <c r="I11" s="627"/>
      <c r="J11" s="627"/>
      <c r="K11" s="627"/>
      <c r="L11" s="627"/>
      <c r="M11" s="627"/>
      <c r="N11" s="627"/>
      <c r="O11" s="627"/>
      <c r="P11" s="627"/>
      <c r="Q11" s="628"/>
      <c r="R11" s="629">
        <v>620041</v>
      </c>
      <c r="S11" s="630"/>
      <c r="T11" s="630"/>
      <c r="U11" s="630"/>
      <c r="V11" s="630"/>
      <c r="W11" s="630"/>
      <c r="X11" s="630"/>
      <c r="Y11" s="631"/>
      <c r="Z11" s="634">
        <v>2.7</v>
      </c>
      <c r="AA11" s="635"/>
      <c r="AB11" s="635"/>
      <c r="AC11" s="647"/>
      <c r="AD11" s="638">
        <v>620041</v>
      </c>
      <c r="AE11" s="630"/>
      <c r="AF11" s="630"/>
      <c r="AG11" s="630"/>
      <c r="AH11" s="630"/>
      <c r="AI11" s="630"/>
      <c r="AJ11" s="630"/>
      <c r="AK11" s="631"/>
      <c r="AL11" s="634">
        <v>5.9</v>
      </c>
      <c r="AM11" s="635"/>
      <c r="AN11" s="635"/>
      <c r="AO11" s="636"/>
      <c r="AP11" s="626" t="s">
        <v>245</v>
      </c>
      <c r="AQ11" s="627"/>
      <c r="AR11" s="627"/>
      <c r="AS11" s="627"/>
      <c r="AT11" s="627"/>
      <c r="AU11" s="627"/>
      <c r="AV11" s="627"/>
      <c r="AW11" s="627"/>
      <c r="AX11" s="627"/>
      <c r="AY11" s="627"/>
      <c r="AZ11" s="627"/>
      <c r="BA11" s="627"/>
      <c r="BB11" s="627"/>
      <c r="BC11" s="627"/>
      <c r="BD11" s="627"/>
      <c r="BE11" s="627"/>
      <c r="BF11" s="628"/>
      <c r="BG11" s="629">
        <v>46326</v>
      </c>
      <c r="BH11" s="630"/>
      <c r="BI11" s="630"/>
      <c r="BJ11" s="630"/>
      <c r="BK11" s="630"/>
      <c r="BL11" s="630"/>
      <c r="BM11" s="630"/>
      <c r="BN11" s="631"/>
      <c r="BO11" s="632">
        <v>2.1</v>
      </c>
      <c r="BP11" s="632"/>
      <c r="BQ11" s="632"/>
      <c r="BR11" s="632"/>
      <c r="BS11" s="633" t="s">
        <v>230</v>
      </c>
      <c r="BT11" s="633"/>
      <c r="BU11" s="633"/>
      <c r="BV11" s="633"/>
      <c r="BW11" s="633"/>
      <c r="BX11" s="633"/>
      <c r="BY11" s="633"/>
      <c r="BZ11" s="633"/>
      <c r="CA11" s="633"/>
      <c r="CB11" s="637"/>
      <c r="CD11" s="644" t="s">
        <v>246</v>
      </c>
      <c r="CE11" s="645"/>
      <c r="CF11" s="645"/>
      <c r="CG11" s="645"/>
      <c r="CH11" s="645"/>
      <c r="CI11" s="645"/>
      <c r="CJ11" s="645"/>
      <c r="CK11" s="645"/>
      <c r="CL11" s="645"/>
      <c r="CM11" s="645"/>
      <c r="CN11" s="645"/>
      <c r="CO11" s="645"/>
      <c r="CP11" s="645"/>
      <c r="CQ11" s="646"/>
      <c r="CR11" s="629">
        <v>1152003</v>
      </c>
      <c r="CS11" s="630"/>
      <c r="CT11" s="630"/>
      <c r="CU11" s="630"/>
      <c r="CV11" s="630"/>
      <c r="CW11" s="630"/>
      <c r="CX11" s="630"/>
      <c r="CY11" s="631"/>
      <c r="CZ11" s="632">
        <v>5.4</v>
      </c>
      <c r="DA11" s="632"/>
      <c r="DB11" s="632"/>
      <c r="DC11" s="632"/>
      <c r="DD11" s="638">
        <v>636112</v>
      </c>
      <c r="DE11" s="630"/>
      <c r="DF11" s="630"/>
      <c r="DG11" s="630"/>
      <c r="DH11" s="630"/>
      <c r="DI11" s="630"/>
      <c r="DJ11" s="630"/>
      <c r="DK11" s="630"/>
      <c r="DL11" s="630"/>
      <c r="DM11" s="630"/>
      <c r="DN11" s="630"/>
      <c r="DO11" s="630"/>
      <c r="DP11" s="631"/>
      <c r="DQ11" s="638">
        <v>358718</v>
      </c>
      <c r="DR11" s="630"/>
      <c r="DS11" s="630"/>
      <c r="DT11" s="630"/>
      <c r="DU11" s="630"/>
      <c r="DV11" s="630"/>
      <c r="DW11" s="630"/>
      <c r="DX11" s="630"/>
      <c r="DY11" s="630"/>
      <c r="DZ11" s="630"/>
      <c r="EA11" s="630"/>
      <c r="EB11" s="630"/>
      <c r="EC11" s="639"/>
    </row>
    <row r="12" spans="2:143" ht="11.25" customHeight="1" x14ac:dyDescent="0.15">
      <c r="B12" s="626" t="s">
        <v>247</v>
      </c>
      <c r="C12" s="627"/>
      <c r="D12" s="627"/>
      <c r="E12" s="627"/>
      <c r="F12" s="627"/>
      <c r="G12" s="627"/>
      <c r="H12" s="627"/>
      <c r="I12" s="627"/>
      <c r="J12" s="627"/>
      <c r="K12" s="627"/>
      <c r="L12" s="627"/>
      <c r="M12" s="627"/>
      <c r="N12" s="627"/>
      <c r="O12" s="627"/>
      <c r="P12" s="627"/>
      <c r="Q12" s="628"/>
      <c r="R12" s="629">
        <v>9452</v>
      </c>
      <c r="S12" s="630"/>
      <c r="T12" s="630"/>
      <c r="U12" s="630"/>
      <c r="V12" s="630"/>
      <c r="W12" s="630"/>
      <c r="X12" s="630"/>
      <c r="Y12" s="631"/>
      <c r="Z12" s="632">
        <v>0</v>
      </c>
      <c r="AA12" s="632"/>
      <c r="AB12" s="632"/>
      <c r="AC12" s="632"/>
      <c r="AD12" s="633">
        <v>9452</v>
      </c>
      <c r="AE12" s="633"/>
      <c r="AF12" s="633"/>
      <c r="AG12" s="633"/>
      <c r="AH12" s="633"/>
      <c r="AI12" s="633"/>
      <c r="AJ12" s="633"/>
      <c r="AK12" s="633"/>
      <c r="AL12" s="634">
        <v>0.1</v>
      </c>
      <c r="AM12" s="635"/>
      <c r="AN12" s="635"/>
      <c r="AO12" s="636"/>
      <c r="AP12" s="626" t="s">
        <v>248</v>
      </c>
      <c r="AQ12" s="627"/>
      <c r="AR12" s="627"/>
      <c r="AS12" s="627"/>
      <c r="AT12" s="627"/>
      <c r="AU12" s="627"/>
      <c r="AV12" s="627"/>
      <c r="AW12" s="627"/>
      <c r="AX12" s="627"/>
      <c r="AY12" s="627"/>
      <c r="AZ12" s="627"/>
      <c r="BA12" s="627"/>
      <c r="BB12" s="627"/>
      <c r="BC12" s="627"/>
      <c r="BD12" s="627"/>
      <c r="BE12" s="627"/>
      <c r="BF12" s="628"/>
      <c r="BG12" s="629">
        <v>999552</v>
      </c>
      <c r="BH12" s="630"/>
      <c r="BI12" s="630"/>
      <c r="BJ12" s="630"/>
      <c r="BK12" s="630"/>
      <c r="BL12" s="630"/>
      <c r="BM12" s="630"/>
      <c r="BN12" s="631"/>
      <c r="BO12" s="632">
        <v>44.5</v>
      </c>
      <c r="BP12" s="632"/>
      <c r="BQ12" s="632"/>
      <c r="BR12" s="632"/>
      <c r="BS12" s="633" t="s">
        <v>130</v>
      </c>
      <c r="BT12" s="633"/>
      <c r="BU12" s="633"/>
      <c r="BV12" s="633"/>
      <c r="BW12" s="633"/>
      <c r="BX12" s="633"/>
      <c r="BY12" s="633"/>
      <c r="BZ12" s="633"/>
      <c r="CA12" s="633"/>
      <c r="CB12" s="637"/>
      <c r="CD12" s="644" t="s">
        <v>249</v>
      </c>
      <c r="CE12" s="645"/>
      <c r="CF12" s="645"/>
      <c r="CG12" s="645"/>
      <c r="CH12" s="645"/>
      <c r="CI12" s="645"/>
      <c r="CJ12" s="645"/>
      <c r="CK12" s="645"/>
      <c r="CL12" s="645"/>
      <c r="CM12" s="645"/>
      <c r="CN12" s="645"/>
      <c r="CO12" s="645"/>
      <c r="CP12" s="645"/>
      <c r="CQ12" s="646"/>
      <c r="CR12" s="629">
        <v>563779</v>
      </c>
      <c r="CS12" s="630"/>
      <c r="CT12" s="630"/>
      <c r="CU12" s="630"/>
      <c r="CV12" s="630"/>
      <c r="CW12" s="630"/>
      <c r="CX12" s="630"/>
      <c r="CY12" s="631"/>
      <c r="CZ12" s="632">
        <v>2.6</v>
      </c>
      <c r="DA12" s="632"/>
      <c r="DB12" s="632"/>
      <c r="DC12" s="632"/>
      <c r="DD12" s="638">
        <v>35347</v>
      </c>
      <c r="DE12" s="630"/>
      <c r="DF12" s="630"/>
      <c r="DG12" s="630"/>
      <c r="DH12" s="630"/>
      <c r="DI12" s="630"/>
      <c r="DJ12" s="630"/>
      <c r="DK12" s="630"/>
      <c r="DL12" s="630"/>
      <c r="DM12" s="630"/>
      <c r="DN12" s="630"/>
      <c r="DO12" s="630"/>
      <c r="DP12" s="631"/>
      <c r="DQ12" s="638">
        <v>423610</v>
      </c>
      <c r="DR12" s="630"/>
      <c r="DS12" s="630"/>
      <c r="DT12" s="630"/>
      <c r="DU12" s="630"/>
      <c r="DV12" s="630"/>
      <c r="DW12" s="630"/>
      <c r="DX12" s="630"/>
      <c r="DY12" s="630"/>
      <c r="DZ12" s="630"/>
      <c r="EA12" s="630"/>
      <c r="EB12" s="630"/>
      <c r="EC12" s="639"/>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230</v>
      </c>
      <c r="S13" s="630"/>
      <c r="T13" s="630"/>
      <c r="U13" s="630"/>
      <c r="V13" s="630"/>
      <c r="W13" s="630"/>
      <c r="X13" s="630"/>
      <c r="Y13" s="631"/>
      <c r="Z13" s="632" t="s">
        <v>230</v>
      </c>
      <c r="AA13" s="632"/>
      <c r="AB13" s="632"/>
      <c r="AC13" s="632"/>
      <c r="AD13" s="633" t="s">
        <v>230</v>
      </c>
      <c r="AE13" s="633"/>
      <c r="AF13" s="633"/>
      <c r="AG13" s="633"/>
      <c r="AH13" s="633"/>
      <c r="AI13" s="633"/>
      <c r="AJ13" s="633"/>
      <c r="AK13" s="633"/>
      <c r="AL13" s="634" t="s">
        <v>230</v>
      </c>
      <c r="AM13" s="635"/>
      <c r="AN13" s="635"/>
      <c r="AO13" s="636"/>
      <c r="AP13" s="626" t="s">
        <v>251</v>
      </c>
      <c r="AQ13" s="627"/>
      <c r="AR13" s="627"/>
      <c r="AS13" s="627"/>
      <c r="AT13" s="627"/>
      <c r="AU13" s="627"/>
      <c r="AV13" s="627"/>
      <c r="AW13" s="627"/>
      <c r="AX13" s="627"/>
      <c r="AY13" s="627"/>
      <c r="AZ13" s="627"/>
      <c r="BA13" s="627"/>
      <c r="BB13" s="627"/>
      <c r="BC13" s="627"/>
      <c r="BD13" s="627"/>
      <c r="BE13" s="627"/>
      <c r="BF13" s="628"/>
      <c r="BG13" s="629">
        <v>998571</v>
      </c>
      <c r="BH13" s="630"/>
      <c r="BI13" s="630"/>
      <c r="BJ13" s="630"/>
      <c r="BK13" s="630"/>
      <c r="BL13" s="630"/>
      <c r="BM13" s="630"/>
      <c r="BN13" s="631"/>
      <c r="BO13" s="632">
        <v>44.5</v>
      </c>
      <c r="BP13" s="632"/>
      <c r="BQ13" s="632"/>
      <c r="BR13" s="632"/>
      <c r="BS13" s="633" t="s">
        <v>130</v>
      </c>
      <c r="BT13" s="633"/>
      <c r="BU13" s="633"/>
      <c r="BV13" s="633"/>
      <c r="BW13" s="633"/>
      <c r="BX13" s="633"/>
      <c r="BY13" s="633"/>
      <c r="BZ13" s="633"/>
      <c r="CA13" s="633"/>
      <c r="CB13" s="637"/>
      <c r="CD13" s="644" t="s">
        <v>252</v>
      </c>
      <c r="CE13" s="645"/>
      <c r="CF13" s="645"/>
      <c r="CG13" s="645"/>
      <c r="CH13" s="645"/>
      <c r="CI13" s="645"/>
      <c r="CJ13" s="645"/>
      <c r="CK13" s="645"/>
      <c r="CL13" s="645"/>
      <c r="CM13" s="645"/>
      <c r="CN13" s="645"/>
      <c r="CO13" s="645"/>
      <c r="CP13" s="645"/>
      <c r="CQ13" s="646"/>
      <c r="CR13" s="629">
        <v>996677</v>
      </c>
      <c r="CS13" s="630"/>
      <c r="CT13" s="630"/>
      <c r="CU13" s="630"/>
      <c r="CV13" s="630"/>
      <c r="CW13" s="630"/>
      <c r="CX13" s="630"/>
      <c r="CY13" s="631"/>
      <c r="CZ13" s="632">
        <v>4.7</v>
      </c>
      <c r="DA13" s="632"/>
      <c r="DB13" s="632"/>
      <c r="DC13" s="632"/>
      <c r="DD13" s="638">
        <v>608023</v>
      </c>
      <c r="DE13" s="630"/>
      <c r="DF13" s="630"/>
      <c r="DG13" s="630"/>
      <c r="DH13" s="630"/>
      <c r="DI13" s="630"/>
      <c r="DJ13" s="630"/>
      <c r="DK13" s="630"/>
      <c r="DL13" s="630"/>
      <c r="DM13" s="630"/>
      <c r="DN13" s="630"/>
      <c r="DO13" s="630"/>
      <c r="DP13" s="631"/>
      <c r="DQ13" s="638">
        <v>383045</v>
      </c>
      <c r="DR13" s="630"/>
      <c r="DS13" s="630"/>
      <c r="DT13" s="630"/>
      <c r="DU13" s="630"/>
      <c r="DV13" s="630"/>
      <c r="DW13" s="630"/>
      <c r="DX13" s="630"/>
      <c r="DY13" s="630"/>
      <c r="DZ13" s="630"/>
      <c r="EA13" s="630"/>
      <c r="EB13" s="630"/>
      <c r="EC13" s="639"/>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230</v>
      </c>
      <c r="S14" s="630"/>
      <c r="T14" s="630"/>
      <c r="U14" s="630"/>
      <c r="V14" s="630"/>
      <c r="W14" s="630"/>
      <c r="X14" s="630"/>
      <c r="Y14" s="631"/>
      <c r="Z14" s="632" t="s">
        <v>230</v>
      </c>
      <c r="AA14" s="632"/>
      <c r="AB14" s="632"/>
      <c r="AC14" s="632"/>
      <c r="AD14" s="633" t="s">
        <v>230</v>
      </c>
      <c r="AE14" s="633"/>
      <c r="AF14" s="633"/>
      <c r="AG14" s="633"/>
      <c r="AH14" s="633"/>
      <c r="AI14" s="633"/>
      <c r="AJ14" s="633"/>
      <c r="AK14" s="633"/>
      <c r="AL14" s="634" t="s">
        <v>230</v>
      </c>
      <c r="AM14" s="635"/>
      <c r="AN14" s="635"/>
      <c r="AO14" s="636"/>
      <c r="AP14" s="626" t="s">
        <v>254</v>
      </c>
      <c r="AQ14" s="627"/>
      <c r="AR14" s="627"/>
      <c r="AS14" s="627"/>
      <c r="AT14" s="627"/>
      <c r="AU14" s="627"/>
      <c r="AV14" s="627"/>
      <c r="AW14" s="627"/>
      <c r="AX14" s="627"/>
      <c r="AY14" s="627"/>
      <c r="AZ14" s="627"/>
      <c r="BA14" s="627"/>
      <c r="BB14" s="627"/>
      <c r="BC14" s="627"/>
      <c r="BD14" s="627"/>
      <c r="BE14" s="627"/>
      <c r="BF14" s="628"/>
      <c r="BG14" s="629">
        <v>90657</v>
      </c>
      <c r="BH14" s="630"/>
      <c r="BI14" s="630"/>
      <c r="BJ14" s="630"/>
      <c r="BK14" s="630"/>
      <c r="BL14" s="630"/>
      <c r="BM14" s="630"/>
      <c r="BN14" s="631"/>
      <c r="BO14" s="632">
        <v>4</v>
      </c>
      <c r="BP14" s="632"/>
      <c r="BQ14" s="632"/>
      <c r="BR14" s="632"/>
      <c r="BS14" s="633" t="s">
        <v>230</v>
      </c>
      <c r="BT14" s="633"/>
      <c r="BU14" s="633"/>
      <c r="BV14" s="633"/>
      <c r="BW14" s="633"/>
      <c r="BX14" s="633"/>
      <c r="BY14" s="633"/>
      <c r="BZ14" s="633"/>
      <c r="CA14" s="633"/>
      <c r="CB14" s="637"/>
      <c r="CD14" s="644" t="s">
        <v>255</v>
      </c>
      <c r="CE14" s="645"/>
      <c r="CF14" s="645"/>
      <c r="CG14" s="645"/>
      <c r="CH14" s="645"/>
      <c r="CI14" s="645"/>
      <c r="CJ14" s="645"/>
      <c r="CK14" s="645"/>
      <c r="CL14" s="645"/>
      <c r="CM14" s="645"/>
      <c r="CN14" s="645"/>
      <c r="CO14" s="645"/>
      <c r="CP14" s="645"/>
      <c r="CQ14" s="646"/>
      <c r="CR14" s="629">
        <v>682391</v>
      </c>
      <c r="CS14" s="630"/>
      <c r="CT14" s="630"/>
      <c r="CU14" s="630"/>
      <c r="CV14" s="630"/>
      <c r="CW14" s="630"/>
      <c r="CX14" s="630"/>
      <c r="CY14" s="631"/>
      <c r="CZ14" s="632">
        <v>3.2</v>
      </c>
      <c r="DA14" s="632"/>
      <c r="DB14" s="632"/>
      <c r="DC14" s="632"/>
      <c r="DD14" s="638">
        <v>34826</v>
      </c>
      <c r="DE14" s="630"/>
      <c r="DF14" s="630"/>
      <c r="DG14" s="630"/>
      <c r="DH14" s="630"/>
      <c r="DI14" s="630"/>
      <c r="DJ14" s="630"/>
      <c r="DK14" s="630"/>
      <c r="DL14" s="630"/>
      <c r="DM14" s="630"/>
      <c r="DN14" s="630"/>
      <c r="DO14" s="630"/>
      <c r="DP14" s="631"/>
      <c r="DQ14" s="638">
        <v>603191</v>
      </c>
      <c r="DR14" s="630"/>
      <c r="DS14" s="630"/>
      <c r="DT14" s="630"/>
      <c r="DU14" s="630"/>
      <c r="DV14" s="630"/>
      <c r="DW14" s="630"/>
      <c r="DX14" s="630"/>
      <c r="DY14" s="630"/>
      <c r="DZ14" s="630"/>
      <c r="EA14" s="630"/>
      <c r="EB14" s="630"/>
      <c r="EC14" s="639"/>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230</v>
      </c>
      <c r="S15" s="630"/>
      <c r="T15" s="630"/>
      <c r="U15" s="630"/>
      <c r="V15" s="630"/>
      <c r="W15" s="630"/>
      <c r="X15" s="630"/>
      <c r="Y15" s="631"/>
      <c r="Z15" s="632" t="s">
        <v>230</v>
      </c>
      <c r="AA15" s="632"/>
      <c r="AB15" s="632"/>
      <c r="AC15" s="632"/>
      <c r="AD15" s="633" t="s">
        <v>138</v>
      </c>
      <c r="AE15" s="633"/>
      <c r="AF15" s="633"/>
      <c r="AG15" s="633"/>
      <c r="AH15" s="633"/>
      <c r="AI15" s="633"/>
      <c r="AJ15" s="633"/>
      <c r="AK15" s="633"/>
      <c r="AL15" s="634" t="s">
        <v>130</v>
      </c>
      <c r="AM15" s="635"/>
      <c r="AN15" s="635"/>
      <c r="AO15" s="636"/>
      <c r="AP15" s="626" t="s">
        <v>257</v>
      </c>
      <c r="AQ15" s="627"/>
      <c r="AR15" s="627"/>
      <c r="AS15" s="627"/>
      <c r="AT15" s="627"/>
      <c r="AU15" s="627"/>
      <c r="AV15" s="627"/>
      <c r="AW15" s="627"/>
      <c r="AX15" s="627"/>
      <c r="AY15" s="627"/>
      <c r="AZ15" s="627"/>
      <c r="BA15" s="627"/>
      <c r="BB15" s="627"/>
      <c r="BC15" s="627"/>
      <c r="BD15" s="627"/>
      <c r="BE15" s="627"/>
      <c r="BF15" s="628"/>
      <c r="BG15" s="629">
        <v>179605</v>
      </c>
      <c r="BH15" s="630"/>
      <c r="BI15" s="630"/>
      <c r="BJ15" s="630"/>
      <c r="BK15" s="630"/>
      <c r="BL15" s="630"/>
      <c r="BM15" s="630"/>
      <c r="BN15" s="631"/>
      <c r="BO15" s="632">
        <v>8</v>
      </c>
      <c r="BP15" s="632"/>
      <c r="BQ15" s="632"/>
      <c r="BR15" s="632"/>
      <c r="BS15" s="633" t="s">
        <v>230</v>
      </c>
      <c r="BT15" s="633"/>
      <c r="BU15" s="633"/>
      <c r="BV15" s="633"/>
      <c r="BW15" s="633"/>
      <c r="BX15" s="633"/>
      <c r="BY15" s="633"/>
      <c r="BZ15" s="633"/>
      <c r="CA15" s="633"/>
      <c r="CB15" s="637"/>
      <c r="CD15" s="644" t="s">
        <v>258</v>
      </c>
      <c r="CE15" s="645"/>
      <c r="CF15" s="645"/>
      <c r="CG15" s="645"/>
      <c r="CH15" s="645"/>
      <c r="CI15" s="645"/>
      <c r="CJ15" s="645"/>
      <c r="CK15" s="645"/>
      <c r="CL15" s="645"/>
      <c r="CM15" s="645"/>
      <c r="CN15" s="645"/>
      <c r="CO15" s="645"/>
      <c r="CP15" s="645"/>
      <c r="CQ15" s="646"/>
      <c r="CR15" s="629">
        <v>2957571</v>
      </c>
      <c r="CS15" s="630"/>
      <c r="CT15" s="630"/>
      <c r="CU15" s="630"/>
      <c r="CV15" s="630"/>
      <c r="CW15" s="630"/>
      <c r="CX15" s="630"/>
      <c r="CY15" s="631"/>
      <c r="CZ15" s="632">
        <v>13.8</v>
      </c>
      <c r="DA15" s="632"/>
      <c r="DB15" s="632"/>
      <c r="DC15" s="632"/>
      <c r="DD15" s="638">
        <v>1719095</v>
      </c>
      <c r="DE15" s="630"/>
      <c r="DF15" s="630"/>
      <c r="DG15" s="630"/>
      <c r="DH15" s="630"/>
      <c r="DI15" s="630"/>
      <c r="DJ15" s="630"/>
      <c r="DK15" s="630"/>
      <c r="DL15" s="630"/>
      <c r="DM15" s="630"/>
      <c r="DN15" s="630"/>
      <c r="DO15" s="630"/>
      <c r="DP15" s="631"/>
      <c r="DQ15" s="638">
        <v>1240289</v>
      </c>
      <c r="DR15" s="630"/>
      <c r="DS15" s="630"/>
      <c r="DT15" s="630"/>
      <c r="DU15" s="630"/>
      <c r="DV15" s="630"/>
      <c r="DW15" s="630"/>
      <c r="DX15" s="630"/>
      <c r="DY15" s="630"/>
      <c r="DZ15" s="630"/>
      <c r="EA15" s="630"/>
      <c r="EB15" s="630"/>
      <c r="EC15" s="639"/>
    </row>
    <row r="16" spans="2:143" ht="11.25" customHeight="1" x14ac:dyDescent="0.15">
      <c r="B16" s="626" t="s">
        <v>259</v>
      </c>
      <c r="C16" s="627"/>
      <c r="D16" s="627"/>
      <c r="E16" s="627"/>
      <c r="F16" s="627"/>
      <c r="G16" s="627"/>
      <c r="H16" s="627"/>
      <c r="I16" s="627"/>
      <c r="J16" s="627"/>
      <c r="K16" s="627"/>
      <c r="L16" s="627"/>
      <c r="M16" s="627"/>
      <c r="N16" s="627"/>
      <c r="O16" s="627"/>
      <c r="P16" s="627"/>
      <c r="Q16" s="628"/>
      <c r="R16" s="629">
        <v>9223</v>
      </c>
      <c r="S16" s="630"/>
      <c r="T16" s="630"/>
      <c r="U16" s="630"/>
      <c r="V16" s="630"/>
      <c r="W16" s="630"/>
      <c r="X16" s="630"/>
      <c r="Y16" s="631"/>
      <c r="Z16" s="632">
        <v>0</v>
      </c>
      <c r="AA16" s="632"/>
      <c r="AB16" s="632"/>
      <c r="AC16" s="632"/>
      <c r="AD16" s="633">
        <v>9223</v>
      </c>
      <c r="AE16" s="633"/>
      <c r="AF16" s="633"/>
      <c r="AG16" s="633"/>
      <c r="AH16" s="633"/>
      <c r="AI16" s="633"/>
      <c r="AJ16" s="633"/>
      <c r="AK16" s="633"/>
      <c r="AL16" s="634">
        <v>0.1</v>
      </c>
      <c r="AM16" s="635"/>
      <c r="AN16" s="635"/>
      <c r="AO16" s="636"/>
      <c r="AP16" s="626" t="s">
        <v>260</v>
      </c>
      <c r="AQ16" s="627"/>
      <c r="AR16" s="627"/>
      <c r="AS16" s="627"/>
      <c r="AT16" s="627"/>
      <c r="AU16" s="627"/>
      <c r="AV16" s="627"/>
      <c r="AW16" s="627"/>
      <c r="AX16" s="627"/>
      <c r="AY16" s="627"/>
      <c r="AZ16" s="627"/>
      <c r="BA16" s="627"/>
      <c r="BB16" s="627"/>
      <c r="BC16" s="627"/>
      <c r="BD16" s="627"/>
      <c r="BE16" s="627"/>
      <c r="BF16" s="628"/>
      <c r="BG16" s="629">
        <v>36</v>
      </c>
      <c r="BH16" s="630"/>
      <c r="BI16" s="630"/>
      <c r="BJ16" s="630"/>
      <c r="BK16" s="630"/>
      <c r="BL16" s="630"/>
      <c r="BM16" s="630"/>
      <c r="BN16" s="631"/>
      <c r="BO16" s="632">
        <v>0</v>
      </c>
      <c r="BP16" s="632"/>
      <c r="BQ16" s="632"/>
      <c r="BR16" s="632"/>
      <c r="BS16" s="633" t="s">
        <v>230</v>
      </c>
      <c r="BT16" s="633"/>
      <c r="BU16" s="633"/>
      <c r="BV16" s="633"/>
      <c r="BW16" s="633"/>
      <c r="BX16" s="633"/>
      <c r="BY16" s="633"/>
      <c r="BZ16" s="633"/>
      <c r="CA16" s="633"/>
      <c r="CB16" s="637"/>
      <c r="CD16" s="644" t="s">
        <v>261</v>
      </c>
      <c r="CE16" s="645"/>
      <c r="CF16" s="645"/>
      <c r="CG16" s="645"/>
      <c r="CH16" s="645"/>
      <c r="CI16" s="645"/>
      <c r="CJ16" s="645"/>
      <c r="CK16" s="645"/>
      <c r="CL16" s="645"/>
      <c r="CM16" s="645"/>
      <c r="CN16" s="645"/>
      <c r="CO16" s="645"/>
      <c r="CP16" s="645"/>
      <c r="CQ16" s="646"/>
      <c r="CR16" s="629">
        <v>339803</v>
      </c>
      <c r="CS16" s="630"/>
      <c r="CT16" s="630"/>
      <c r="CU16" s="630"/>
      <c r="CV16" s="630"/>
      <c r="CW16" s="630"/>
      <c r="CX16" s="630"/>
      <c r="CY16" s="631"/>
      <c r="CZ16" s="632">
        <v>1.6</v>
      </c>
      <c r="DA16" s="632"/>
      <c r="DB16" s="632"/>
      <c r="DC16" s="632"/>
      <c r="DD16" s="638" t="s">
        <v>130</v>
      </c>
      <c r="DE16" s="630"/>
      <c r="DF16" s="630"/>
      <c r="DG16" s="630"/>
      <c r="DH16" s="630"/>
      <c r="DI16" s="630"/>
      <c r="DJ16" s="630"/>
      <c r="DK16" s="630"/>
      <c r="DL16" s="630"/>
      <c r="DM16" s="630"/>
      <c r="DN16" s="630"/>
      <c r="DO16" s="630"/>
      <c r="DP16" s="631"/>
      <c r="DQ16" s="638">
        <v>68928</v>
      </c>
      <c r="DR16" s="630"/>
      <c r="DS16" s="630"/>
      <c r="DT16" s="630"/>
      <c r="DU16" s="630"/>
      <c r="DV16" s="630"/>
      <c r="DW16" s="630"/>
      <c r="DX16" s="630"/>
      <c r="DY16" s="630"/>
      <c r="DZ16" s="630"/>
      <c r="EA16" s="630"/>
      <c r="EB16" s="630"/>
      <c r="EC16" s="639"/>
    </row>
    <row r="17" spans="2:133" ht="11.25" customHeight="1" x14ac:dyDescent="0.15">
      <c r="B17" s="626" t="s">
        <v>262</v>
      </c>
      <c r="C17" s="627"/>
      <c r="D17" s="627"/>
      <c r="E17" s="627"/>
      <c r="F17" s="627"/>
      <c r="G17" s="627"/>
      <c r="H17" s="627"/>
      <c r="I17" s="627"/>
      <c r="J17" s="627"/>
      <c r="K17" s="627"/>
      <c r="L17" s="627"/>
      <c r="M17" s="627"/>
      <c r="N17" s="627"/>
      <c r="O17" s="627"/>
      <c r="P17" s="627"/>
      <c r="Q17" s="628"/>
      <c r="R17" s="629">
        <v>20204</v>
      </c>
      <c r="S17" s="630"/>
      <c r="T17" s="630"/>
      <c r="U17" s="630"/>
      <c r="V17" s="630"/>
      <c r="W17" s="630"/>
      <c r="X17" s="630"/>
      <c r="Y17" s="631"/>
      <c r="Z17" s="632">
        <v>0.1</v>
      </c>
      <c r="AA17" s="632"/>
      <c r="AB17" s="632"/>
      <c r="AC17" s="632"/>
      <c r="AD17" s="633">
        <v>20204</v>
      </c>
      <c r="AE17" s="633"/>
      <c r="AF17" s="633"/>
      <c r="AG17" s="633"/>
      <c r="AH17" s="633"/>
      <c r="AI17" s="633"/>
      <c r="AJ17" s="633"/>
      <c r="AK17" s="633"/>
      <c r="AL17" s="634">
        <v>0.2</v>
      </c>
      <c r="AM17" s="635"/>
      <c r="AN17" s="635"/>
      <c r="AO17" s="636"/>
      <c r="AP17" s="626" t="s">
        <v>263</v>
      </c>
      <c r="AQ17" s="627"/>
      <c r="AR17" s="627"/>
      <c r="AS17" s="627"/>
      <c r="AT17" s="627"/>
      <c r="AU17" s="627"/>
      <c r="AV17" s="627"/>
      <c r="AW17" s="627"/>
      <c r="AX17" s="627"/>
      <c r="AY17" s="627"/>
      <c r="AZ17" s="627"/>
      <c r="BA17" s="627"/>
      <c r="BB17" s="627"/>
      <c r="BC17" s="627"/>
      <c r="BD17" s="627"/>
      <c r="BE17" s="627"/>
      <c r="BF17" s="628"/>
      <c r="BG17" s="629" t="s">
        <v>130</v>
      </c>
      <c r="BH17" s="630"/>
      <c r="BI17" s="630"/>
      <c r="BJ17" s="630"/>
      <c r="BK17" s="630"/>
      <c r="BL17" s="630"/>
      <c r="BM17" s="630"/>
      <c r="BN17" s="631"/>
      <c r="BO17" s="632" t="s">
        <v>230</v>
      </c>
      <c r="BP17" s="632"/>
      <c r="BQ17" s="632"/>
      <c r="BR17" s="632"/>
      <c r="BS17" s="633" t="s">
        <v>230</v>
      </c>
      <c r="BT17" s="633"/>
      <c r="BU17" s="633"/>
      <c r="BV17" s="633"/>
      <c r="BW17" s="633"/>
      <c r="BX17" s="633"/>
      <c r="BY17" s="633"/>
      <c r="BZ17" s="633"/>
      <c r="CA17" s="633"/>
      <c r="CB17" s="637"/>
      <c r="CD17" s="644" t="s">
        <v>264</v>
      </c>
      <c r="CE17" s="645"/>
      <c r="CF17" s="645"/>
      <c r="CG17" s="645"/>
      <c r="CH17" s="645"/>
      <c r="CI17" s="645"/>
      <c r="CJ17" s="645"/>
      <c r="CK17" s="645"/>
      <c r="CL17" s="645"/>
      <c r="CM17" s="645"/>
      <c r="CN17" s="645"/>
      <c r="CO17" s="645"/>
      <c r="CP17" s="645"/>
      <c r="CQ17" s="646"/>
      <c r="CR17" s="629">
        <v>2418371</v>
      </c>
      <c r="CS17" s="630"/>
      <c r="CT17" s="630"/>
      <c r="CU17" s="630"/>
      <c r="CV17" s="630"/>
      <c r="CW17" s="630"/>
      <c r="CX17" s="630"/>
      <c r="CY17" s="631"/>
      <c r="CZ17" s="632">
        <v>11.3</v>
      </c>
      <c r="DA17" s="632"/>
      <c r="DB17" s="632"/>
      <c r="DC17" s="632"/>
      <c r="DD17" s="638" t="s">
        <v>130</v>
      </c>
      <c r="DE17" s="630"/>
      <c r="DF17" s="630"/>
      <c r="DG17" s="630"/>
      <c r="DH17" s="630"/>
      <c r="DI17" s="630"/>
      <c r="DJ17" s="630"/>
      <c r="DK17" s="630"/>
      <c r="DL17" s="630"/>
      <c r="DM17" s="630"/>
      <c r="DN17" s="630"/>
      <c r="DO17" s="630"/>
      <c r="DP17" s="631"/>
      <c r="DQ17" s="638">
        <v>2342991</v>
      </c>
      <c r="DR17" s="630"/>
      <c r="DS17" s="630"/>
      <c r="DT17" s="630"/>
      <c r="DU17" s="630"/>
      <c r="DV17" s="630"/>
      <c r="DW17" s="630"/>
      <c r="DX17" s="630"/>
      <c r="DY17" s="630"/>
      <c r="DZ17" s="630"/>
      <c r="EA17" s="630"/>
      <c r="EB17" s="630"/>
      <c r="EC17" s="639"/>
    </row>
    <row r="18" spans="2:133" ht="11.25" customHeight="1" x14ac:dyDescent="0.15">
      <c r="B18" s="626" t="s">
        <v>265</v>
      </c>
      <c r="C18" s="627"/>
      <c r="D18" s="627"/>
      <c r="E18" s="627"/>
      <c r="F18" s="627"/>
      <c r="G18" s="627"/>
      <c r="H18" s="627"/>
      <c r="I18" s="627"/>
      <c r="J18" s="627"/>
      <c r="K18" s="627"/>
      <c r="L18" s="627"/>
      <c r="M18" s="627"/>
      <c r="N18" s="627"/>
      <c r="O18" s="627"/>
      <c r="P18" s="627"/>
      <c r="Q18" s="628"/>
      <c r="R18" s="629">
        <v>74465</v>
      </c>
      <c r="S18" s="630"/>
      <c r="T18" s="630"/>
      <c r="U18" s="630"/>
      <c r="V18" s="630"/>
      <c r="W18" s="630"/>
      <c r="X18" s="630"/>
      <c r="Y18" s="631"/>
      <c r="Z18" s="632">
        <v>0.3</v>
      </c>
      <c r="AA18" s="632"/>
      <c r="AB18" s="632"/>
      <c r="AC18" s="632"/>
      <c r="AD18" s="633">
        <v>74465</v>
      </c>
      <c r="AE18" s="633"/>
      <c r="AF18" s="633"/>
      <c r="AG18" s="633"/>
      <c r="AH18" s="633"/>
      <c r="AI18" s="633"/>
      <c r="AJ18" s="633"/>
      <c r="AK18" s="633"/>
      <c r="AL18" s="634">
        <v>0.7</v>
      </c>
      <c r="AM18" s="635"/>
      <c r="AN18" s="635"/>
      <c r="AO18" s="636"/>
      <c r="AP18" s="626" t="s">
        <v>266</v>
      </c>
      <c r="AQ18" s="627"/>
      <c r="AR18" s="627"/>
      <c r="AS18" s="627"/>
      <c r="AT18" s="627"/>
      <c r="AU18" s="627"/>
      <c r="AV18" s="627"/>
      <c r="AW18" s="627"/>
      <c r="AX18" s="627"/>
      <c r="AY18" s="627"/>
      <c r="AZ18" s="627"/>
      <c r="BA18" s="627"/>
      <c r="BB18" s="627"/>
      <c r="BC18" s="627"/>
      <c r="BD18" s="627"/>
      <c r="BE18" s="627"/>
      <c r="BF18" s="628"/>
      <c r="BG18" s="629" t="s">
        <v>230</v>
      </c>
      <c r="BH18" s="630"/>
      <c r="BI18" s="630"/>
      <c r="BJ18" s="630"/>
      <c r="BK18" s="630"/>
      <c r="BL18" s="630"/>
      <c r="BM18" s="630"/>
      <c r="BN18" s="631"/>
      <c r="BO18" s="632" t="s">
        <v>230</v>
      </c>
      <c r="BP18" s="632"/>
      <c r="BQ18" s="632"/>
      <c r="BR18" s="632"/>
      <c r="BS18" s="633" t="s">
        <v>230</v>
      </c>
      <c r="BT18" s="633"/>
      <c r="BU18" s="633"/>
      <c r="BV18" s="633"/>
      <c r="BW18" s="633"/>
      <c r="BX18" s="633"/>
      <c r="BY18" s="633"/>
      <c r="BZ18" s="633"/>
      <c r="CA18" s="633"/>
      <c r="CB18" s="637"/>
      <c r="CD18" s="644" t="s">
        <v>267</v>
      </c>
      <c r="CE18" s="645"/>
      <c r="CF18" s="645"/>
      <c r="CG18" s="645"/>
      <c r="CH18" s="645"/>
      <c r="CI18" s="645"/>
      <c r="CJ18" s="645"/>
      <c r="CK18" s="645"/>
      <c r="CL18" s="645"/>
      <c r="CM18" s="645"/>
      <c r="CN18" s="645"/>
      <c r="CO18" s="645"/>
      <c r="CP18" s="645"/>
      <c r="CQ18" s="646"/>
      <c r="CR18" s="629" t="s">
        <v>230</v>
      </c>
      <c r="CS18" s="630"/>
      <c r="CT18" s="630"/>
      <c r="CU18" s="630"/>
      <c r="CV18" s="630"/>
      <c r="CW18" s="630"/>
      <c r="CX18" s="630"/>
      <c r="CY18" s="631"/>
      <c r="CZ18" s="632" t="s">
        <v>130</v>
      </c>
      <c r="DA18" s="632"/>
      <c r="DB18" s="632"/>
      <c r="DC18" s="632"/>
      <c r="DD18" s="638" t="s">
        <v>138</v>
      </c>
      <c r="DE18" s="630"/>
      <c r="DF18" s="630"/>
      <c r="DG18" s="630"/>
      <c r="DH18" s="630"/>
      <c r="DI18" s="630"/>
      <c r="DJ18" s="630"/>
      <c r="DK18" s="630"/>
      <c r="DL18" s="630"/>
      <c r="DM18" s="630"/>
      <c r="DN18" s="630"/>
      <c r="DO18" s="630"/>
      <c r="DP18" s="631"/>
      <c r="DQ18" s="638" t="s">
        <v>230</v>
      </c>
      <c r="DR18" s="630"/>
      <c r="DS18" s="630"/>
      <c r="DT18" s="630"/>
      <c r="DU18" s="630"/>
      <c r="DV18" s="630"/>
      <c r="DW18" s="630"/>
      <c r="DX18" s="630"/>
      <c r="DY18" s="630"/>
      <c r="DZ18" s="630"/>
      <c r="EA18" s="630"/>
      <c r="EB18" s="630"/>
      <c r="EC18" s="639"/>
    </row>
    <row r="19" spans="2:133" ht="11.25" customHeight="1" x14ac:dyDescent="0.15">
      <c r="B19" s="626" t="s">
        <v>268</v>
      </c>
      <c r="C19" s="627"/>
      <c r="D19" s="627"/>
      <c r="E19" s="627"/>
      <c r="F19" s="627"/>
      <c r="G19" s="627"/>
      <c r="H19" s="627"/>
      <c r="I19" s="627"/>
      <c r="J19" s="627"/>
      <c r="K19" s="627"/>
      <c r="L19" s="627"/>
      <c r="M19" s="627"/>
      <c r="N19" s="627"/>
      <c r="O19" s="627"/>
      <c r="P19" s="627"/>
      <c r="Q19" s="628"/>
      <c r="R19" s="629">
        <v>8504</v>
      </c>
      <c r="S19" s="630"/>
      <c r="T19" s="630"/>
      <c r="U19" s="630"/>
      <c r="V19" s="630"/>
      <c r="W19" s="630"/>
      <c r="X19" s="630"/>
      <c r="Y19" s="631"/>
      <c r="Z19" s="632">
        <v>0</v>
      </c>
      <c r="AA19" s="632"/>
      <c r="AB19" s="632"/>
      <c r="AC19" s="632"/>
      <c r="AD19" s="633">
        <v>8504</v>
      </c>
      <c r="AE19" s="633"/>
      <c r="AF19" s="633"/>
      <c r="AG19" s="633"/>
      <c r="AH19" s="633"/>
      <c r="AI19" s="633"/>
      <c r="AJ19" s="633"/>
      <c r="AK19" s="633"/>
      <c r="AL19" s="634">
        <v>0.1</v>
      </c>
      <c r="AM19" s="635"/>
      <c r="AN19" s="635"/>
      <c r="AO19" s="636"/>
      <c r="AP19" s="626" t="s">
        <v>269</v>
      </c>
      <c r="AQ19" s="627"/>
      <c r="AR19" s="627"/>
      <c r="AS19" s="627"/>
      <c r="AT19" s="627"/>
      <c r="AU19" s="627"/>
      <c r="AV19" s="627"/>
      <c r="AW19" s="627"/>
      <c r="AX19" s="627"/>
      <c r="AY19" s="627"/>
      <c r="AZ19" s="627"/>
      <c r="BA19" s="627"/>
      <c r="BB19" s="627"/>
      <c r="BC19" s="627"/>
      <c r="BD19" s="627"/>
      <c r="BE19" s="627"/>
      <c r="BF19" s="628"/>
      <c r="BG19" s="629">
        <v>16599</v>
      </c>
      <c r="BH19" s="630"/>
      <c r="BI19" s="630"/>
      <c r="BJ19" s="630"/>
      <c r="BK19" s="630"/>
      <c r="BL19" s="630"/>
      <c r="BM19" s="630"/>
      <c r="BN19" s="631"/>
      <c r="BO19" s="632">
        <v>0.7</v>
      </c>
      <c r="BP19" s="632"/>
      <c r="BQ19" s="632"/>
      <c r="BR19" s="632"/>
      <c r="BS19" s="633" t="s">
        <v>230</v>
      </c>
      <c r="BT19" s="633"/>
      <c r="BU19" s="633"/>
      <c r="BV19" s="633"/>
      <c r="BW19" s="633"/>
      <c r="BX19" s="633"/>
      <c r="BY19" s="633"/>
      <c r="BZ19" s="633"/>
      <c r="CA19" s="633"/>
      <c r="CB19" s="637"/>
      <c r="CD19" s="644" t="s">
        <v>270</v>
      </c>
      <c r="CE19" s="645"/>
      <c r="CF19" s="645"/>
      <c r="CG19" s="645"/>
      <c r="CH19" s="645"/>
      <c r="CI19" s="645"/>
      <c r="CJ19" s="645"/>
      <c r="CK19" s="645"/>
      <c r="CL19" s="645"/>
      <c r="CM19" s="645"/>
      <c r="CN19" s="645"/>
      <c r="CO19" s="645"/>
      <c r="CP19" s="645"/>
      <c r="CQ19" s="646"/>
      <c r="CR19" s="629" t="s">
        <v>230</v>
      </c>
      <c r="CS19" s="630"/>
      <c r="CT19" s="630"/>
      <c r="CU19" s="630"/>
      <c r="CV19" s="630"/>
      <c r="CW19" s="630"/>
      <c r="CX19" s="630"/>
      <c r="CY19" s="631"/>
      <c r="CZ19" s="632" t="s">
        <v>138</v>
      </c>
      <c r="DA19" s="632"/>
      <c r="DB19" s="632"/>
      <c r="DC19" s="632"/>
      <c r="DD19" s="638" t="s">
        <v>138</v>
      </c>
      <c r="DE19" s="630"/>
      <c r="DF19" s="630"/>
      <c r="DG19" s="630"/>
      <c r="DH19" s="630"/>
      <c r="DI19" s="630"/>
      <c r="DJ19" s="630"/>
      <c r="DK19" s="630"/>
      <c r="DL19" s="630"/>
      <c r="DM19" s="630"/>
      <c r="DN19" s="630"/>
      <c r="DO19" s="630"/>
      <c r="DP19" s="631"/>
      <c r="DQ19" s="638" t="s">
        <v>230</v>
      </c>
      <c r="DR19" s="630"/>
      <c r="DS19" s="630"/>
      <c r="DT19" s="630"/>
      <c r="DU19" s="630"/>
      <c r="DV19" s="630"/>
      <c r="DW19" s="630"/>
      <c r="DX19" s="630"/>
      <c r="DY19" s="630"/>
      <c r="DZ19" s="630"/>
      <c r="EA19" s="630"/>
      <c r="EB19" s="630"/>
      <c r="EC19" s="639"/>
    </row>
    <row r="20" spans="2:133" ht="11.25" customHeight="1" x14ac:dyDescent="0.15">
      <c r="B20" s="626" t="s">
        <v>271</v>
      </c>
      <c r="C20" s="627"/>
      <c r="D20" s="627"/>
      <c r="E20" s="627"/>
      <c r="F20" s="627"/>
      <c r="G20" s="627"/>
      <c r="H20" s="627"/>
      <c r="I20" s="627"/>
      <c r="J20" s="627"/>
      <c r="K20" s="627"/>
      <c r="L20" s="627"/>
      <c r="M20" s="627"/>
      <c r="N20" s="627"/>
      <c r="O20" s="627"/>
      <c r="P20" s="627"/>
      <c r="Q20" s="628"/>
      <c r="R20" s="629">
        <v>2937</v>
      </c>
      <c r="S20" s="630"/>
      <c r="T20" s="630"/>
      <c r="U20" s="630"/>
      <c r="V20" s="630"/>
      <c r="W20" s="630"/>
      <c r="X20" s="630"/>
      <c r="Y20" s="631"/>
      <c r="Z20" s="632">
        <v>0</v>
      </c>
      <c r="AA20" s="632"/>
      <c r="AB20" s="632"/>
      <c r="AC20" s="632"/>
      <c r="AD20" s="633">
        <v>2937</v>
      </c>
      <c r="AE20" s="633"/>
      <c r="AF20" s="633"/>
      <c r="AG20" s="633"/>
      <c r="AH20" s="633"/>
      <c r="AI20" s="633"/>
      <c r="AJ20" s="633"/>
      <c r="AK20" s="633"/>
      <c r="AL20" s="634">
        <v>0</v>
      </c>
      <c r="AM20" s="635"/>
      <c r="AN20" s="635"/>
      <c r="AO20" s="636"/>
      <c r="AP20" s="626" t="s">
        <v>272</v>
      </c>
      <c r="AQ20" s="627"/>
      <c r="AR20" s="627"/>
      <c r="AS20" s="627"/>
      <c r="AT20" s="627"/>
      <c r="AU20" s="627"/>
      <c r="AV20" s="627"/>
      <c r="AW20" s="627"/>
      <c r="AX20" s="627"/>
      <c r="AY20" s="627"/>
      <c r="AZ20" s="627"/>
      <c r="BA20" s="627"/>
      <c r="BB20" s="627"/>
      <c r="BC20" s="627"/>
      <c r="BD20" s="627"/>
      <c r="BE20" s="627"/>
      <c r="BF20" s="628"/>
      <c r="BG20" s="629">
        <v>16599</v>
      </c>
      <c r="BH20" s="630"/>
      <c r="BI20" s="630"/>
      <c r="BJ20" s="630"/>
      <c r="BK20" s="630"/>
      <c r="BL20" s="630"/>
      <c r="BM20" s="630"/>
      <c r="BN20" s="631"/>
      <c r="BO20" s="632">
        <v>0.7</v>
      </c>
      <c r="BP20" s="632"/>
      <c r="BQ20" s="632"/>
      <c r="BR20" s="632"/>
      <c r="BS20" s="633" t="s">
        <v>230</v>
      </c>
      <c r="BT20" s="633"/>
      <c r="BU20" s="633"/>
      <c r="BV20" s="633"/>
      <c r="BW20" s="633"/>
      <c r="BX20" s="633"/>
      <c r="BY20" s="633"/>
      <c r="BZ20" s="633"/>
      <c r="CA20" s="633"/>
      <c r="CB20" s="637"/>
      <c r="CD20" s="644" t="s">
        <v>273</v>
      </c>
      <c r="CE20" s="645"/>
      <c r="CF20" s="645"/>
      <c r="CG20" s="645"/>
      <c r="CH20" s="645"/>
      <c r="CI20" s="645"/>
      <c r="CJ20" s="645"/>
      <c r="CK20" s="645"/>
      <c r="CL20" s="645"/>
      <c r="CM20" s="645"/>
      <c r="CN20" s="645"/>
      <c r="CO20" s="645"/>
      <c r="CP20" s="645"/>
      <c r="CQ20" s="646"/>
      <c r="CR20" s="629">
        <v>21373166</v>
      </c>
      <c r="CS20" s="630"/>
      <c r="CT20" s="630"/>
      <c r="CU20" s="630"/>
      <c r="CV20" s="630"/>
      <c r="CW20" s="630"/>
      <c r="CX20" s="630"/>
      <c r="CY20" s="631"/>
      <c r="CZ20" s="632">
        <v>100</v>
      </c>
      <c r="DA20" s="632"/>
      <c r="DB20" s="632"/>
      <c r="DC20" s="632"/>
      <c r="DD20" s="638">
        <v>3104798</v>
      </c>
      <c r="DE20" s="630"/>
      <c r="DF20" s="630"/>
      <c r="DG20" s="630"/>
      <c r="DH20" s="630"/>
      <c r="DI20" s="630"/>
      <c r="DJ20" s="630"/>
      <c r="DK20" s="630"/>
      <c r="DL20" s="630"/>
      <c r="DM20" s="630"/>
      <c r="DN20" s="630"/>
      <c r="DO20" s="630"/>
      <c r="DP20" s="631"/>
      <c r="DQ20" s="638">
        <v>12502930</v>
      </c>
      <c r="DR20" s="630"/>
      <c r="DS20" s="630"/>
      <c r="DT20" s="630"/>
      <c r="DU20" s="630"/>
      <c r="DV20" s="630"/>
      <c r="DW20" s="630"/>
      <c r="DX20" s="630"/>
      <c r="DY20" s="630"/>
      <c r="DZ20" s="630"/>
      <c r="EA20" s="630"/>
      <c r="EB20" s="630"/>
      <c r="EC20" s="639"/>
    </row>
    <row r="21" spans="2:133" ht="11.25" customHeight="1" x14ac:dyDescent="0.15">
      <c r="B21" s="626" t="s">
        <v>274</v>
      </c>
      <c r="C21" s="627"/>
      <c r="D21" s="627"/>
      <c r="E21" s="627"/>
      <c r="F21" s="627"/>
      <c r="G21" s="627"/>
      <c r="H21" s="627"/>
      <c r="I21" s="627"/>
      <c r="J21" s="627"/>
      <c r="K21" s="627"/>
      <c r="L21" s="627"/>
      <c r="M21" s="627"/>
      <c r="N21" s="627"/>
      <c r="O21" s="627"/>
      <c r="P21" s="627"/>
      <c r="Q21" s="628"/>
      <c r="R21" s="629">
        <v>1295</v>
      </c>
      <c r="S21" s="630"/>
      <c r="T21" s="630"/>
      <c r="U21" s="630"/>
      <c r="V21" s="630"/>
      <c r="W21" s="630"/>
      <c r="X21" s="630"/>
      <c r="Y21" s="631"/>
      <c r="Z21" s="632">
        <v>0</v>
      </c>
      <c r="AA21" s="632"/>
      <c r="AB21" s="632"/>
      <c r="AC21" s="632"/>
      <c r="AD21" s="633">
        <v>1295</v>
      </c>
      <c r="AE21" s="633"/>
      <c r="AF21" s="633"/>
      <c r="AG21" s="633"/>
      <c r="AH21" s="633"/>
      <c r="AI21" s="633"/>
      <c r="AJ21" s="633"/>
      <c r="AK21" s="633"/>
      <c r="AL21" s="634">
        <v>0</v>
      </c>
      <c r="AM21" s="635"/>
      <c r="AN21" s="635"/>
      <c r="AO21" s="636"/>
      <c r="AP21" s="648" t="s">
        <v>275</v>
      </c>
      <c r="AQ21" s="649"/>
      <c r="AR21" s="649"/>
      <c r="AS21" s="649"/>
      <c r="AT21" s="649"/>
      <c r="AU21" s="649"/>
      <c r="AV21" s="649"/>
      <c r="AW21" s="649"/>
      <c r="AX21" s="649"/>
      <c r="AY21" s="649"/>
      <c r="AZ21" s="649"/>
      <c r="BA21" s="649"/>
      <c r="BB21" s="649"/>
      <c r="BC21" s="649"/>
      <c r="BD21" s="649"/>
      <c r="BE21" s="649"/>
      <c r="BF21" s="650"/>
      <c r="BG21" s="629">
        <v>16599</v>
      </c>
      <c r="BH21" s="630"/>
      <c r="BI21" s="630"/>
      <c r="BJ21" s="630"/>
      <c r="BK21" s="630"/>
      <c r="BL21" s="630"/>
      <c r="BM21" s="630"/>
      <c r="BN21" s="631"/>
      <c r="BO21" s="632">
        <v>0.7</v>
      </c>
      <c r="BP21" s="632"/>
      <c r="BQ21" s="632"/>
      <c r="BR21" s="632"/>
      <c r="BS21" s="633" t="s">
        <v>230</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276</v>
      </c>
      <c r="C22" s="666"/>
      <c r="D22" s="666"/>
      <c r="E22" s="666"/>
      <c r="F22" s="666"/>
      <c r="G22" s="666"/>
      <c r="H22" s="666"/>
      <c r="I22" s="666"/>
      <c r="J22" s="666"/>
      <c r="K22" s="666"/>
      <c r="L22" s="666"/>
      <c r="M22" s="666"/>
      <c r="N22" s="666"/>
      <c r="O22" s="666"/>
      <c r="P22" s="666"/>
      <c r="Q22" s="667"/>
      <c r="R22" s="629">
        <v>61729</v>
      </c>
      <c r="S22" s="630"/>
      <c r="T22" s="630"/>
      <c r="U22" s="630"/>
      <c r="V22" s="630"/>
      <c r="W22" s="630"/>
      <c r="X22" s="630"/>
      <c r="Y22" s="631"/>
      <c r="Z22" s="632">
        <v>0.3</v>
      </c>
      <c r="AA22" s="632"/>
      <c r="AB22" s="632"/>
      <c r="AC22" s="632"/>
      <c r="AD22" s="633" t="s">
        <v>230</v>
      </c>
      <c r="AE22" s="633"/>
      <c r="AF22" s="633"/>
      <c r="AG22" s="633"/>
      <c r="AH22" s="633"/>
      <c r="AI22" s="633"/>
      <c r="AJ22" s="633"/>
      <c r="AK22" s="633"/>
      <c r="AL22" s="634" t="s">
        <v>230</v>
      </c>
      <c r="AM22" s="635"/>
      <c r="AN22" s="635"/>
      <c r="AO22" s="636"/>
      <c r="AP22" s="648" t="s">
        <v>277</v>
      </c>
      <c r="AQ22" s="649"/>
      <c r="AR22" s="649"/>
      <c r="AS22" s="649"/>
      <c r="AT22" s="649"/>
      <c r="AU22" s="649"/>
      <c r="AV22" s="649"/>
      <c r="AW22" s="649"/>
      <c r="AX22" s="649"/>
      <c r="AY22" s="649"/>
      <c r="AZ22" s="649"/>
      <c r="BA22" s="649"/>
      <c r="BB22" s="649"/>
      <c r="BC22" s="649"/>
      <c r="BD22" s="649"/>
      <c r="BE22" s="649"/>
      <c r="BF22" s="650"/>
      <c r="BG22" s="629" t="s">
        <v>230</v>
      </c>
      <c r="BH22" s="630"/>
      <c r="BI22" s="630"/>
      <c r="BJ22" s="630"/>
      <c r="BK22" s="630"/>
      <c r="BL22" s="630"/>
      <c r="BM22" s="630"/>
      <c r="BN22" s="631"/>
      <c r="BO22" s="632" t="s">
        <v>230</v>
      </c>
      <c r="BP22" s="632"/>
      <c r="BQ22" s="632"/>
      <c r="BR22" s="632"/>
      <c r="BS22" s="633" t="s">
        <v>230</v>
      </c>
      <c r="BT22" s="633"/>
      <c r="BU22" s="633"/>
      <c r="BV22" s="633"/>
      <c r="BW22" s="633"/>
      <c r="BX22" s="633"/>
      <c r="BY22" s="633"/>
      <c r="BZ22" s="633"/>
      <c r="CA22" s="633"/>
      <c r="CB22" s="637"/>
      <c r="CD22" s="611" t="s">
        <v>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279</v>
      </c>
      <c r="C23" s="627"/>
      <c r="D23" s="627"/>
      <c r="E23" s="627"/>
      <c r="F23" s="627"/>
      <c r="G23" s="627"/>
      <c r="H23" s="627"/>
      <c r="I23" s="627"/>
      <c r="J23" s="627"/>
      <c r="K23" s="627"/>
      <c r="L23" s="627"/>
      <c r="M23" s="627"/>
      <c r="N23" s="627"/>
      <c r="O23" s="627"/>
      <c r="P23" s="627"/>
      <c r="Q23" s="628"/>
      <c r="R23" s="629">
        <v>8253556</v>
      </c>
      <c r="S23" s="630"/>
      <c r="T23" s="630"/>
      <c r="U23" s="630"/>
      <c r="V23" s="630"/>
      <c r="W23" s="630"/>
      <c r="X23" s="630"/>
      <c r="Y23" s="631"/>
      <c r="Z23" s="632">
        <v>36.5</v>
      </c>
      <c r="AA23" s="632"/>
      <c r="AB23" s="632"/>
      <c r="AC23" s="632"/>
      <c r="AD23" s="633">
        <v>7435022</v>
      </c>
      <c r="AE23" s="633"/>
      <c r="AF23" s="633"/>
      <c r="AG23" s="633"/>
      <c r="AH23" s="633"/>
      <c r="AI23" s="633"/>
      <c r="AJ23" s="633"/>
      <c r="AK23" s="633"/>
      <c r="AL23" s="634">
        <v>70.400000000000006</v>
      </c>
      <c r="AM23" s="635"/>
      <c r="AN23" s="635"/>
      <c r="AO23" s="636"/>
      <c r="AP23" s="648" t="s">
        <v>280</v>
      </c>
      <c r="AQ23" s="649"/>
      <c r="AR23" s="649"/>
      <c r="AS23" s="649"/>
      <c r="AT23" s="649"/>
      <c r="AU23" s="649"/>
      <c r="AV23" s="649"/>
      <c r="AW23" s="649"/>
      <c r="AX23" s="649"/>
      <c r="AY23" s="649"/>
      <c r="AZ23" s="649"/>
      <c r="BA23" s="649"/>
      <c r="BB23" s="649"/>
      <c r="BC23" s="649"/>
      <c r="BD23" s="649"/>
      <c r="BE23" s="649"/>
      <c r="BF23" s="650"/>
      <c r="BG23" s="629" t="s">
        <v>230</v>
      </c>
      <c r="BH23" s="630"/>
      <c r="BI23" s="630"/>
      <c r="BJ23" s="630"/>
      <c r="BK23" s="630"/>
      <c r="BL23" s="630"/>
      <c r="BM23" s="630"/>
      <c r="BN23" s="631"/>
      <c r="BO23" s="632" t="s">
        <v>230</v>
      </c>
      <c r="BP23" s="632"/>
      <c r="BQ23" s="632"/>
      <c r="BR23" s="632"/>
      <c r="BS23" s="633" t="s">
        <v>230</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281</v>
      </c>
      <c r="CS23" s="612"/>
      <c r="CT23" s="612"/>
      <c r="CU23" s="612"/>
      <c r="CV23" s="612"/>
      <c r="CW23" s="612"/>
      <c r="CX23" s="612"/>
      <c r="CY23" s="613"/>
      <c r="CZ23" s="611" t="s">
        <v>282</v>
      </c>
      <c r="DA23" s="612"/>
      <c r="DB23" s="612"/>
      <c r="DC23" s="613"/>
      <c r="DD23" s="611" t="s">
        <v>283</v>
      </c>
      <c r="DE23" s="612"/>
      <c r="DF23" s="612"/>
      <c r="DG23" s="612"/>
      <c r="DH23" s="612"/>
      <c r="DI23" s="612"/>
      <c r="DJ23" s="612"/>
      <c r="DK23" s="613"/>
      <c r="DL23" s="660" t="s">
        <v>284</v>
      </c>
      <c r="DM23" s="661"/>
      <c r="DN23" s="661"/>
      <c r="DO23" s="661"/>
      <c r="DP23" s="661"/>
      <c r="DQ23" s="661"/>
      <c r="DR23" s="661"/>
      <c r="DS23" s="661"/>
      <c r="DT23" s="661"/>
      <c r="DU23" s="661"/>
      <c r="DV23" s="662"/>
      <c r="DW23" s="611" t="s">
        <v>285</v>
      </c>
      <c r="DX23" s="612"/>
      <c r="DY23" s="612"/>
      <c r="DZ23" s="612"/>
      <c r="EA23" s="612"/>
      <c r="EB23" s="612"/>
      <c r="EC23" s="613"/>
    </row>
    <row r="24" spans="2:133" ht="11.25" customHeight="1" x14ac:dyDescent="0.15">
      <c r="B24" s="626" t="s">
        <v>286</v>
      </c>
      <c r="C24" s="627"/>
      <c r="D24" s="627"/>
      <c r="E24" s="627"/>
      <c r="F24" s="627"/>
      <c r="G24" s="627"/>
      <c r="H24" s="627"/>
      <c r="I24" s="627"/>
      <c r="J24" s="627"/>
      <c r="K24" s="627"/>
      <c r="L24" s="627"/>
      <c r="M24" s="627"/>
      <c r="N24" s="627"/>
      <c r="O24" s="627"/>
      <c r="P24" s="627"/>
      <c r="Q24" s="628"/>
      <c r="R24" s="629">
        <v>7435022</v>
      </c>
      <c r="S24" s="630"/>
      <c r="T24" s="630"/>
      <c r="U24" s="630"/>
      <c r="V24" s="630"/>
      <c r="W24" s="630"/>
      <c r="X24" s="630"/>
      <c r="Y24" s="631"/>
      <c r="Z24" s="632">
        <v>32.799999999999997</v>
      </c>
      <c r="AA24" s="632"/>
      <c r="AB24" s="632"/>
      <c r="AC24" s="632"/>
      <c r="AD24" s="633">
        <v>7435022</v>
      </c>
      <c r="AE24" s="633"/>
      <c r="AF24" s="633"/>
      <c r="AG24" s="633"/>
      <c r="AH24" s="633"/>
      <c r="AI24" s="633"/>
      <c r="AJ24" s="633"/>
      <c r="AK24" s="633"/>
      <c r="AL24" s="634">
        <v>70.400000000000006</v>
      </c>
      <c r="AM24" s="635"/>
      <c r="AN24" s="635"/>
      <c r="AO24" s="636"/>
      <c r="AP24" s="648" t="s">
        <v>287</v>
      </c>
      <c r="AQ24" s="649"/>
      <c r="AR24" s="649"/>
      <c r="AS24" s="649"/>
      <c r="AT24" s="649"/>
      <c r="AU24" s="649"/>
      <c r="AV24" s="649"/>
      <c r="AW24" s="649"/>
      <c r="AX24" s="649"/>
      <c r="AY24" s="649"/>
      <c r="AZ24" s="649"/>
      <c r="BA24" s="649"/>
      <c r="BB24" s="649"/>
      <c r="BC24" s="649"/>
      <c r="BD24" s="649"/>
      <c r="BE24" s="649"/>
      <c r="BF24" s="650"/>
      <c r="BG24" s="629" t="s">
        <v>130</v>
      </c>
      <c r="BH24" s="630"/>
      <c r="BI24" s="630"/>
      <c r="BJ24" s="630"/>
      <c r="BK24" s="630"/>
      <c r="BL24" s="630"/>
      <c r="BM24" s="630"/>
      <c r="BN24" s="631"/>
      <c r="BO24" s="632" t="s">
        <v>138</v>
      </c>
      <c r="BP24" s="632"/>
      <c r="BQ24" s="632"/>
      <c r="BR24" s="632"/>
      <c r="BS24" s="633" t="s">
        <v>230</v>
      </c>
      <c r="BT24" s="633"/>
      <c r="BU24" s="633"/>
      <c r="BV24" s="633"/>
      <c r="BW24" s="633"/>
      <c r="BX24" s="633"/>
      <c r="BY24" s="633"/>
      <c r="BZ24" s="633"/>
      <c r="CA24" s="633"/>
      <c r="CB24" s="637"/>
      <c r="CD24" s="640" t="s">
        <v>288</v>
      </c>
      <c r="CE24" s="641"/>
      <c r="CF24" s="641"/>
      <c r="CG24" s="641"/>
      <c r="CH24" s="641"/>
      <c r="CI24" s="641"/>
      <c r="CJ24" s="641"/>
      <c r="CK24" s="641"/>
      <c r="CL24" s="641"/>
      <c r="CM24" s="641"/>
      <c r="CN24" s="641"/>
      <c r="CO24" s="641"/>
      <c r="CP24" s="641"/>
      <c r="CQ24" s="642"/>
      <c r="CR24" s="618">
        <v>8876162</v>
      </c>
      <c r="CS24" s="619"/>
      <c r="CT24" s="619"/>
      <c r="CU24" s="619"/>
      <c r="CV24" s="619"/>
      <c r="CW24" s="619"/>
      <c r="CX24" s="619"/>
      <c r="CY24" s="620"/>
      <c r="CZ24" s="623">
        <v>41.5</v>
      </c>
      <c r="DA24" s="624"/>
      <c r="DB24" s="624"/>
      <c r="DC24" s="643"/>
      <c r="DD24" s="668">
        <v>5572919</v>
      </c>
      <c r="DE24" s="619"/>
      <c r="DF24" s="619"/>
      <c r="DG24" s="619"/>
      <c r="DH24" s="619"/>
      <c r="DI24" s="619"/>
      <c r="DJ24" s="619"/>
      <c r="DK24" s="620"/>
      <c r="DL24" s="668">
        <v>5426140</v>
      </c>
      <c r="DM24" s="619"/>
      <c r="DN24" s="619"/>
      <c r="DO24" s="619"/>
      <c r="DP24" s="619"/>
      <c r="DQ24" s="619"/>
      <c r="DR24" s="619"/>
      <c r="DS24" s="619"/>
      <c r="DT24" s="619"/>
      <c r="DU24" s="619"/>
      <c r="DV24" s="620"/>
      <c r="DW24" s="623">
        <v>50</v>
      </c>
      <c r="DX24" s="624"/>
      <c r="DY24" s="624"/>
      <c r="DZ24" s="624"/>
      <c r="EA24" s="624"/>
      <c r="EB24" s="624"/>
      <c r="EC24" s="625"/>
    </row>
    <row r="25" spans="2:133" ht="11.25" customHeight="1" x14ac:dyDescent="0.15">
      <c r="B25" s="626" t="s">
        <v>289</v>
      </c>
      <c r="C25" s="627"/>
      <c r="D25" s="627"/>
      <c r="E25" s="627"/>
      <c r="F25" s="627"/>
      <c r="G25" s="627"/>
      <c r="H25" s="627"/>
      <c r="I25" s="627"/>
      <c r="J25" s="627"/>
      <c r="K25" s="627"/>
      <c r="L25" s="627"/>
      <c r="M25" s="627"/>
      <c r="N25" s="627"/>
      <c r="O25" s="627"/>
      <c r="P25" s="627"/>
      <c r="Q25" s="628"/>
      <c r="R25" s="629">
        <v>818534</v>
      </c>
      <c r="S25" s="630"/>
      <c r="T25" s="630"/>
      <c r="U25" s="630"/>
      <c r="V25" s="630"/>
      <c r="W25" s="630"/>
      <c r="X25" s="630"/>
      <c r="Y25" s="631"/>
      <c r="Z25" s="632">
        <v>3.6</v>
      </c>
      <c r="AA25" s="632"/>
      <c r="AB25" s="632"/>
      <c r="AC25" s="632"/>
      <c r="AD25" s="633" t="s">
        <v>230</v>
      </c>
      <c r="AE25" s="633"/>
      <c r="AF25" s="633"/>
      <c r="AG25" s="633"/>
      <c r="AH25" s="633"/>
      <c r="AI25" s="633"/>
      <c r="AJ25" s="633"/>
      <c r="AK25" s="633"/>
      <c r="AL25" s="634" t="s">
        <v>130</v>
      </c>
      <c r="AM25" s="635"/>
      <c r="AN25" s="635"/>
      <c r="AO25" s="636"/>
      <c r="AP25" s="648" t="s">
        <v>290</v>
      </c>
      <c r="AQ25" s="649"/>
      <c r="AR25" s="649"/>
      <c r="AS25" s="649"/>
      <c r="AT25" s="649"/>
      <c r="AU25" s="649"/>
      <c r="AV25" s="649"/>
      <c r="AW25" s="649"/>
      <c r="AX25" s="649"/>
      <c r="AY25" s="649"/>
      <c r="AZ25" s="649"/>
      <c r="BA25" s="649"/>
      <c r="BB25" s="649"/>
      <c r="BC25" s="649"/>
      <c r="BD25" s="649"/>
      <c r="BE25" s="649"/>
      <c r="BF25" s="650"/>
      <c r="BG25" s="629" t="s">
        <v>230</v>
      </c>
      <c r="BH25" s="630"/>
      <c r="BI25" s="630"/>
      <c r="BJ25" s="630"/>
      <c r="BK25" s="630"/>
      <c r="BL25" s="630"/>
      <c r="BM25" s="630"/>
      <c r="BN25" s="631"/>
      <c r="BO25" s="632" t="s">
        <v>138</v>
      </c>
      <c r="BP25" s="632"/>
      <c r="BQ25" s="632"/>
      <c r="BR25" s="632"/>
      <c r="BS25" s="633" t="s">
        <v>130</v>
      </c>
      <c r="BT25" s="633"/>
      <c r="BU25" s="633"/>
      <c r="BV25" s="633"/>
      <c r="BW25" s="633"/>
      <c r="BX25" s="633"/>
      <c r="BY25" s="633"/>
      <c r="BZ25" s="633"/>
      <c r="CA25" s="633"/>
      <c r="CB25" s="637"/>
      <c r="CD25" s="644" t="s">
        <v>291</v>
      </c>
      <c r="CE25" s="645"/>
      <c r="CF25" s="645"/>
      <c r="CG25" s="645"/>
      <c r="CH25" s="645"/>
      <c r="CI25" s="645"/>
      <c r="CJ25" s="645"/>
      <c r="CK25" s="645"/>
      <c r="CL25" s="645"/>
      <c r="CM25" s="645"/>
      <c r="CN25" s="645"/>
      <c r="CO25" s="645"/>
      <c r="CP25" s="645"/>
      <c r="CQ25" s="646"/>
      <c r="CR25" s="629">
        <v>2681836</v>
      </c>
      <c r="CS25" s="669"/>
      <c r="CT25" s="669"/>
      <c r="CU25" s="669"/>
      <c r="CV25" s="669"/>
      <c r="CW25" s="669"/>
      <c r="CX25" s="669"/>
      <c r="CY25" s="670"/>
      <c r="CZ25" s="634">
        <v>12.5</v>
      </c>
      <c r="DA25" s="663"/>
      <c r="DB25" s="663"/>
      <c r="DC25" s="671"/>
      <c r="DD25" s="638">
        <v>2393832</v>
      </c>
      <c r="DE25" s="669"/>
      <c r="DF25" s="669"/>
      <c r="DG25" s="669"/>
      <c r="DH25" s="669"/>
      <c r="DI25" s="669"/>
      <c r="DJ25" s="669"/>
      <c r="DK25" s="670"/>
      <c r="DL25" s="638">
        <v>2329658</v>
      </c>
      <c r="DM25" s="669"/>
      <c r="DN25" s="669"/>
      <c r="DO25" s="669"/>
      <c r="DP25" s="669"/>
      <c r="DQ25" s="669"/>
      <c r="DR25" s="669"/>
      <c r="DS25" s="669"/>
      <c r="DT25" s="669"/>
      <c r="DU25" s="669"/>
      <c r="DV25" s="670"/>
      <c r="DW25" s="634">
        <v>21.5</v>
      </c>
      <c r="DX25" s="663"/>
      <c r="DY25" s="663"/>
      <c r="DZ25" s="663"/>
      <c r="EA25" s="663"/>
      <c r="EB25" s="663"/>
      <c r="EC25" s="664"/>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230</v>
      </c>
      <c r="S26" s="630"/>
      <c r="T26" s="630"/>
      <c r="U26" s="630"/>
      <c r="V26" s="630"/>
      <c r="W26" s="630"/>
      <c r="X26" s="630"/>
      <c r="Y26" s="631"/>
      <c r="Z26" s="632" t="s">
        <v>230</v>
      </c>
      <c r="AA26" s="632"/>
      <c r="AB26" s="632"/>
      <c r="AC26" s="632"/>
      <c r="AD26" s="633" t="s">
        <v>230</v>
      </c>
      <c r="AE26" s="633"/>
      <c r="AF26" s="633"/>
      <c r="AG26" s="633"/>
      <c r="AH26" s="633"/>
      <c r="AI26" s="633"/>
      <c r="AJ26" s="633"/>
      <c r="AK26" s="633"/>
      <c r="AL26" s="634" t="s">
        <v>230</v>
      </c>
      <c r="AM26" s="635"/>
      <c r="AN26" s="635"/>
      <c r="AO26" s="636"/>
      <c r="AP26" s="648" t="s">
        <v>293</v>
      </c>
      <c r="AQ26" s="672"/>
      <c r="AR26" s="672"/>
      <c r="AS26" s="672"/>
      <c r="AT26" s="672"/>
      <c r="AU26" s="672"/>
      <c r="AV26" s="672"/>
      <c r="AW26" s="672"/>
      <c r="AX26" s="672"/>
      <c r="AY26" s="672"/>
      <c r="AZ26" s="672"/>
      <c r="BA26" s="672"/>
      <c r="BB26" s="672"/>
      <c r="BC26" s="672"/>
      <c r="BD26" s="672"/>
      <c r="BE26" s="672"/>
      <c r="BF26" s="650"/>
      <c r="BG26" s="629" t="s">
        <v>130</v>
      </c>
      <c r="BH26" s="630"/>
      <c r="BI26" s="630"/>
      <c r="BJ26" s="630"/>
      <c r="BK26" s="630"/>
      <c r="BL26" s="630"/>
      <c r="BM26" s="630"/>
      <c r="BN26" s="631"/>
      <c r="BO26" s="632" t="s">
        <v>130</v>
      </c>
      <c r="BP26" s="632"/>
      <c r="BQ26" s="632"/>
      <c r="BR26" s="632"/>
      <c r="BS26" s="633" t="s">
        <v>230</v>
      </c>
      <c r="BT26" s="633"/>
      <c r="BU26" s="633"/>
      <c r="BV26" s="633"/>
      <c r="BW26" s="633"/>
      <c r="BX26" s="633"/>
      <c r="BY26" s="633"/>
      <c r="BZ26" s="633"/>
      <c r="CA26" s="633"/>
      <c r="CB26" s="637"/>
      <c r="CD26" s="644" t="s">
        <v>294</v>
      </c>
      <c r="CE26" s="645"/>
      <c r="CF26" s="645"/>
      <c r="CG26" s="645"/>
      <c r="CH26" s="645"/>
      <c r="CI26" s="645"/>
      <c r="CJ26" s="645"/>
      <c r="CK26" s="645"/>
      <c r="CL26" s="645"/>
      <c r="CM26" s="645"/>
      <c r="CN26" s="645"/>
      <c r="CO26" s="645"/>
      <c r="CP26" s="645"/>
      <c r="CQ26" s="646"/>
      <c r="CR26" s="629">
        <v>1483079</v>
      </c>
      <c r="CS26" s="630"/>
      <c r="CT26" s="630"/>
      <c r="CU26" s="630"/>
      <c r="CV26" s="630"/>
      <c r="CW26" s="630"/>
      <c r="CX26" s="630"/>
      <c r="CY26" s="631"/>
      <c r="CZ26" s="634">
        <v>6.9</v>
      </c>
      <c r="DA26" s="663"/>
      <c r="DB26" s="663"/>
      <c r="DC26" s="671"/>
      <c r="DD26" s="638">
        <v>1316296</v>
      </c>
      <c r="DE26" s="630"/>
      <c r="DF26" s="630"/>
      <c r="DG26" s="630"/>
      <c r="DH26" s="630"/>
      <c r="DI26" s="630"/>
      <c r="DJ26" s="630"/>
      <c r="DK26" s="631"/>
      <c r="DL26" s="638" t="s">
        <v>130</v>
      </c>
      <c r="DM26" s="630"/>
      <c r="DN26" s="630"/>
      <c r="DO26" s="630"/>
      <c r="DP26" s="630"/>
      <c r="DQ26" s="630"/>
      <c r="DR26" s="630"/>
      <c r="DS26" s="630"/>
      <c r="DT26" s="630"/>
      <c r="DU26" s="630"/>
      <c r="DV26" s="631"/>
      <c r="DW26" s="634" t="s">
        <v>130</v>
      </c>
      <c r="DX26" s="663"/>
      <c r="DY26" s="663"/>
      <c r="DZ26" s="663"/>
      <c r="EA26" s="663"/>
      <c r="EB26" s="663"/>
      <c r="EC26" s="664"/>
    </row>
    <row r="27" spans="2:133" ht="11.25" customHeight="1" x14ac:dyDescent="0.15">
      <c r="B27" s="626" t="s">
        <v>295</v>
      </c>
      <c r="C27" s="627"/>
      <c r="D27" s="627"/>
      <c r="E27" s="627"/>
      <c r="F27" s="627"/>
      <c r="G27" s="627"/>
      <c r="H27" s="627"/>
      <c r="I27" s="627"/>
      <c r="J27" s="627"/>
      <c r="K27" s="627"/>
      <c r="L27" s="627"/>
      <c r="M27" s="627"/>
      <c r="N27" s="627"/>
      <c r="O27" s="627"/>
      <c r="P27" s="627"/>
      <c r="Q27" s="628"/>
      <c r="R27" s="629">
        <v>11383692</v>
      </c>
      <c r="S27" s="630"/>
      <c r="T27" s="630"/>
      <c r="U27" s="630"/>
      <c r="V27" s="630"/>
      <c r="W27" s="630"/>
      <c r="X27" s="630"/>
      <c r="Y27" s="631"/>
      <c r="Z27" s="632">
        <v>50.3</v>
      </c>
      <c r="AA27" s="632"/>
      <c r="AB27" s="632"/>
      <c r="AC27" s="632"/>
      <c r="AD27" s="633">
        <v>10565158</v>
      </c>
      <c r="AE27" s="633"/>
      <c r="AF27" s="633"/>
      <c r="AG27" s="633"/>
      <c r="AH27" s="633"/>
      <c r="AI27" s="633"/>
      <c r="AJ27" s="633"/>
      <c r="AK27" s="633"/>
      <c r="AL27" s="634">
        <v>100</v>
      </c>
      <c r="AM27" s="635"/>
      <c r="AN27" s="635"/>
      <c r="AO27" s="636"/>
      <c r="AP27" s="626" t="s">
        <v>296</v>
      </c>
      <c r="AQ27" s="627"/>
      <c r="AR27" s="627"/>
      <c r="AS27" s="627"/>
      <c r="AT27" s="627"/>
      <c r="AU27" s="627"/>
      <c r="AV27" s="627"/>
      <c r="AW27" s="627"/>
      <c r="AX27" s="627"/>
      <c r="AY27" s="627"/>
      <c r="AZ27" s="627"/>
      <c r="BA27" s="627"/>
      <c r="BB27" s="627"/>
      <c r="BC27" s="627"/>
      <c r="BD27" s="627"/>
      <c r="BE27" s="627"/>
      <c r="BF27" s="628"/>
      <c r="BG27" s="629">
        <v>2245092</v>
      </c>
      <c r="BH27" s="630"/>
      <c r="BI27" s="630"/>
      <c r="BJ27" s="630"/>
      <c r="BK27" s="630"/>
      <c r="BL27" s="630"/>
      <c r="BM27" s="630"/>
      <c r="BN27" s="631"/>
      <c r="BO27" s="632">
        <v>100</v>
      </c>
      <c r="BP27" s="632"/>
      <c r="BQ27" s="632"/>
      <c r="BR27" s="632"/>
      <c r="BS27" s="633" t="s">
        <v>138</v>
      </c>
      <c r="BT27" s="633"/>
      <c r="BU27" s="633"/>
      <c r="BV27" s="633"/>
      <c r="BW27" s="633"/>
      <c r="BX27" s="633"/>
      <c r="BY27" s="633"/>
      <c r="BZ27" s="633"/>
      <c r="CA27" s="633"/>
      <c r="CB27" s="637"/>
      <c r="CD27" s="644" t="s">
        <v>297</v>
      </c>
      <c r="CE27" s="645"/>
      <c r="CF27" s="645"/>
      <c r="CG27" s="645"/>
      <c r="CH27" s="645"/>
      <c r="CI27" s="645"/>
      <c r="CJ27" s="645"/>
      <c r="CK27" s="645"/>
      <c r="CL27" s="645"/>
      <c r="CM27" s="645"/>
      <c r="CN27" s="645"/>
      <c r="CO27" s="645"/>
      <c r="CP27" s="645"/>
      <c r="CQ27" s="646"/>
      <c r="CR27" s="629">
        <v>3775955</v>
      </c>
      <c r="CS27" s="669"/>
      <c r="CT27" s="669"/>
      <c r="CU27" s="669"/>
      <c r="CV27" s="669"/>
      <c r="CW27" s="669"/>
      <c r="CX27" s="669"/>
      <c r="CY27" s="670"/>
      <c r="CZ27" s="634">
        <v>17.7</v>
      </c>
      <c r="DA27" s="663"/>
      <c r="DB27" s="663"/>
      <c r="DC27" s="671"/>
      <c r="DD27" s="638">
        <v>836096</v>
      </c>
      <c r="DE27" s="669"/>
      <c r="DF27" s="669"/>
      <c r="DG27" s="669"/>
      <c r="DH27" s="669"/>
      <c r="DI27" s="669"/>
      <c r="DJ27" s="669"/>
      <c r="DK27" s="670"/>
      <c r="DL27" s="638">
        <v>784626</v>
      </c>
      <c r="DM27" s="669"/>
      <c r="DN27" s="669"/>
      <c r="DO27" s="669"/>
      <c r="DP27" s="669"/>
      <c r="DQ27" s="669"/>
      <c r="DR27" s="669"/>
      <c r="DS27" s="669"/>
      <c r="DT27" s="669"/>
      <c r="DU27" s="669"/>
      <c r="DV27" s="670"/>
      <c r="DW27" s="634">
        <v>7.2</v>
      </c>
      <c r="DX27" s="663"/>
      <c r="DY27" s="663"/>
      <c r="DZ27" s="663"/>
      <c r="EA27" s="663"/>
      <c r="EB27" s="663"/>
      <c r="EC27" s="664"/>
    </row>
    <row r="28" spans="2:133" ht="11.25" customHeight="1" x14ac:dyDescent="0.15">
      <c r="B28" s="626" t="s">
        <v>298</v>
      </c>
      <c r="C28" s="627"/>
      <c r="D28" s="627"/>
      <c r="E28" s="627"/>
      <c r="F28" s="627"/>
      <c r="G28" s="627"/>
      <c r="H28" s="627"/>
      <c r="I28" s="627"/>
      <c r="J28" s="627"/>
      <c r="K28" s="627"/>
      <c r="L28" s="627"/>
      <c r="M28" s="627"/>
      <c r="N28" s="627"/>
      <c r="O28" s="627"/>
      <c r="P28" s="627"/>
      <c r="Q28" s="628"/>
      <c r="R28" s="629">
        <v>1517</v>
      </c>
      <c r="S28" s="630"/>
      <c r="T28" s="630"/>
      <c r="U28" s="630"/>
      <c r="V28" s="630"/>
      <c r="W28" s="630"/>
      <c r="X28" s="630"/>
      <c r="Y28" s="631"/>
      <c r="Z28" s="632">
        <v>0</v>
      </c>
      <c r="AA28" s="632"/>
      <c r="AB28" s="632"/>
      <c r="AC28" s="632"/>
      <c r="AD28" s="633">
        <v>1517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299</v>
      </c>
      <c r="CE28" s="645"/>
      <c r="CF28" s="645"/>
      <c r="CG28" s="645"/>
      <c r="CH28" s="645"/>
      <c r="CI28" s="645"/>
      <c r="CJ28" s="645"/>
      <c r="CK28" s="645"/>
      <c r="CL28" s="645"/>
      <c r="CM28" s="645"/>
      <c r="CN28" s="645"/>
      <c r="CO28" s="645"/>
      <c r="CP28" s="645"/>
      <c r="CQ28" s="646"/>
      <c r="CR28" s="629">
        <v>2418371</v>
      </c>
      <c r="CS28" s="630"/>
      <c r="CT28" s="630"/>
      <c r="CU28" s="630"/>
      <c r="CV28" s="630"/>
      <c r="CW28" s="630"/>
      <c r="CX28" s="630"/>
      <c r="CY28" s="631"/>
      <c r="CZ28" s="634">
        <v>11.3</v>
      </c>
      <c r="DA28" s="663"/>
      <c r="DB28" s="663"/>
      <c r="DC28" s="671"/>
      <c r="DD28" s="638">
        <v>2342991</v>
      </c>
      <c r="DE28" s="630"/>
      <c r="DF28" s="630"/>
      <c r="DG28" s="630"/>
      <c r="DH28" s="630"/>
      <c r="DI28" s="630"/>
      <c r="DJ28" s="630"/>
      <c r="DK28" s="631"/>
      <c r="DL28" s="638">
        <v>2311856</v>
      </c>
      <c r="DM28" s="630"/>
      <c r="DN28" s="630"/>
      <c r="DO28" s="630"/>
      <c r="DP28" s="630"/>
      <c r="DQ28" s="630"/>
      <c r="DR28" s="630"/>
      <c r="DS28" s="630"/>
      <c r="DT28" s="630"/>
      <c r="DU28" s="630"/>
      <c r="DV28" s="631"/>
      <c r="DW28" s="634">
        <v>21.3</v>
      </c>
      <c r="DX28" s="663"/>
      <c r="DY28" s="663"/>
      <c r="DZ28" s="663"/>
      <c r="EA28" s="663"/>
      <c r="EB28" s="663"/>
      <c r="EC28" s="664"/>
    </row>
    <row r="29" spans="2:133" ht="11.25" customHeight="1" x14ac:dyDescent="0.15">
      <c r="B29" s="626" t="s">
        <v>300</v>
      </c>
      <c r="C29" s="627"/>
      <c r="D29" s="627"/>
      <c r="E29" s="627"/>
      <c r="F29" s="627"/>
      <c r="G29" s="627"/>
      <c r="H29" s="627"/>
      <c r="I29" s="627"/>
      <c r="J29" s="627"/>
      <c r="K29" s="627"/>
      <c r="L29" s="627"/>
      <c r="M29" s="627"/>
      <c r="N29" s="627"/>
      <c r="O29" s="627"/>
      <c r="P29" s="627"/>
      <c r="Q29" s="628"/>
      <c r="R29" s="629">
        <v>53644</v>
      </c>
      <c r="S29" s="630"/>
      <c r="T29" s="630"/>
      <c r="U29" s="630"/>
      <c r="V29" s="630"/>
      <c r="W29" s="630"/>
      <c r="X29" s="630"/>
      <c r="Y29" s="631"/>
      <c r="Z29" s="632">
        <v>0.2</v>
      </c>
      <c r="AA29" s="632"/>
      <c r="AB29" s="632"/>
      <c r="AC29" s="632"/>
      <c r="AD29" s="633" t="s">
        <v>230</v>
      </c>
      <c r="AE29" s="633"/>
      <c r="AF29" s="633"/>
      <c r="AG29" s="633"/>
      <c r="AH29" s="633"/>
      <c r="AI29" s="633"/>
      <c r="AJ29" s="633"/>
      <c r="AK29" s="633"/>
      <c r="AL29" s="634" t="s">
        <v>130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301</v>
      </c>
      <c r="CE29" s="679"/>
      <c r="CF29" s="644" t="s">
        <v>70</v>
      </c>
      <c r="CG29" s="645"/>
      <c r="CH29" s="645"/>
      <c r="CI29" s="645"/>
      <c r="CJ29" s="645"/>
      <c r="CK29" s="645"/>
      <c r="CL29" s="645"/>
      <c r="CM29" s="645"/>
      <c r="CN29" s="645"/>
      <c r="CO29" s="645"/>
      <c r="CP29" s="645"/>
      <c r="CQ29" s="646"/>
      <c r="CR29" s="629">
        <v>2418371</v>
      </c>
      <c r="CS29" s="669"/>
      <c r="CT29" s="669"/>
      <c r="CU29" s="669"/>
      <c r="CV29" s="669"/>
      <c r="CW29" s="669"/>
      <c r="CX29" s="669"/>
      <c r="CY29" s="670"/>
      <c r="CZ29" s="634">
        <v>11.3</v>
      </c>
      <c r="DA29" s="663"/>
      <c r="DB29" s="663"/>
      <c r="DC29" s="671"/>
      <c r="DD29" s="638">
        <v>2342991</v>
      </c>
      <c r="DE29" s="669"/>
      <c r="DF29" s="669"/>
      <c r="DG29" s="669"/>
      <c r="DH29" s="669"/>
      <c r="DI29" s="669"/>
      <c r="DJ29" s="669"/>
      <c r="DK29" s="670"/>
      <c r="DL29" s="638">
        <v>2311856</v>
      </c>
      <c r="DM29" s="669"/>
      <c r="DN29" s="669"/>
      <c r="DO29" s="669"/>
      <c r="DP29" s="669"/>
      <c r="DQ29" s="669"/>
      <c r="DR29" s="669"/>
      <c r="DS29" s="669"/>
      <c r="DT29" s="669"/>
      <c r="DU29" s="669"/>
      <c r="DV29" s="670"/>
      <c r="DW29" s="634">
        <v>21.3</v>
      </c>
      <c r="DX29" s="663"/>
      <c r="DY29" s="663"/>
      <c r="DZ29" s="663"/>
      <c r="EA29" s="663"/>
      <c r="EB29" s="663"/>
      <c r="EC29" s="664"/>
    </row>
    <row r="30" spans="2:133" ht="11.25" customHeight="1" x14ac:dyDescent="0.15">
      <c r="B30" s="626" t="s">
        <v>302</v>
      </c>
      <c r="C30" s="627"/>
      <c r="D30" s="627"/>
      <c r="E30" s="627"/>
      <c r="F30" s="627"/>
      <c r="G30" s="627"/>
      <c r="H30" s="627"/>
      <c r="I30" s="627"/>
      <c r="J30" s="627"/>
      <c r="K30" s="627"/>
      <c r="L30" s="627"/>
      <c r="M30" s="627"/>
      <c r="N30" s="627"/>
      <c r="O30" s="627"/>
      <c r="P30" s="627"/>
      <c r="Q30" s="628"/>
      <c r="R30" s="629">
        <v>110533</v>
      </c>
      <c r="S30" s="630"/>
      <c r="T30" s="630"/>
      <c r="U30" s="630"/>
      <c r="V30" s="630"/>
      <c r="W30" s="630"/>
      <c r="X30" s="630"/>
      <c r="Y30" s="631"/>
      <c r="Z30" s="632">
        <v>0.5</v>
      </c>
      <c r="AA30" s="632"/>
      <c r="AB30" s="632"/>
      <c r="AC30" s="632"/>
      <c r="AD30" s="633" t="s">
        <v>230</v>
      </c>
      <c r="AE30" s="633"/>
      <c r="AF30" s="633"/>
      <c r="AG30" s="633"/>
      <c r="AH30" s="633"/>
      <c r="AI30" s="633"/>
      <c r="AJ30" s="633"/>
      <c r="AK30" s="633"/>
      <c r="AL30" s="634" t="s">
        <v>230</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303</v>
      </c>
      <c r="BH30" s="676"/>
      <c r="BI30" s="676"/>
      <c r="BJ30" s="676"/>
      <c r="BK30" s="676"/>
      <c r="BL30" s="676"/>
      <c r="BM30" s="676"/>
      <c r="BN30" s="676"/>
      <c r="BO30" s="676"/>
      <c r="BP30" s="676"/>
      <c r="BQ30" s="677"/>
      <c r="BR30" s="608" t="s">
        <v>304</v>
      </c>
      <c r="BS30" s="676"/>
      <c r="BT30" s="676"/>
      <c r="BU30" s="676"/>
      <c r="BV30" s="676"/>
      <c r="BW30" s="676"/>
      <c r="BX30" s="676"/>
      <c r="BY30" s="676"/>
      <c r="BZ30" s="676"/>
      <c r="CA30" s="676"/>
      <c r="CB30" s="677"/>
      <c r="CD30" s="680"/>
      <c r="CE30" s="681"/>
      <c r="CF30" s="644" t="s">
        <v>305</v>
      </c>
      <c r="CG30" s="645"/>
      <c r="CH30" s="645"/>
      <c r="CI30" s="645"/>
      <c r="CJ30" s="645"/>
      <c r="CK30" s="645"/>
      <c r="CL30" s="645"/>
      <c r="CM30" s="645"/>
      <c r="CN30" s="645"/>
      <c r="CO30" s="645"/>
      <c r="CP30" s="645"/>
      <c r="CQ30" s="646"/>
      <c r="CR30" s="629">
        <v>2345900</v>
      </c>
      <c r="CS30" s="630"/>
      <c r="CT30" s="630"/>
      <c r="CU30" s="630"/>
      <c r="CV30" s="630"/>
      <c r="CW30" s="630"/>
      <c r="CX30" s="630"/>
      <c r="CY30" s="631"/>
      <c r="CZ30" s="634">
        <v>11</v>
      </c>
      <c r="DA30" s="663"/>
      <c r="DB30" s="663"/>
      <c r="DC30" s="671"/>
      <c r="DD30" s="638">
        <v>2270520</v>
      </c>
      <c r="DE30" s="630"/>
      <c r="DF30" s="630"/>
      <c r="DG30" s="630"/>
      <c r="DH30" s="630"/>
      <c r="DI30" s="630"/>
      <c r="DJ30" s="630"/>
      <c r="DK30" s="631"/>
      <c r="DL30" s="638">
        <v>2239408</v>
      </c>
      <c r="DM30" s="630"/>
      <c r="DN30" s="630"/>
      <c r="DO30" s="630"/>
      <c r="DP30" s="630"/>
      <c r="DQ30" s="630"/>
      <c r="DR30" s="630"/>
      <c r="DS30" s="630"/>
      <c r="DT30" s="630"/>
      <c r="DU30" s="630"/>
      <c r="DV30" s="631"/>
      <c r="DW30" s="634">
        <v>20.7</v>
      </c>
      <c r="DX30" s="663"/>
      <c r="DY30" s="663"/>
      <c r="DZ30" s="663"/>
      <c r="EA30" s="663"/>
      <c r="EB30" s="663"/>
      <c r="EC30" s="664"/>
    </row>
    <row r="31" spans="2:133" ht="11.25" customHeight="1" x14ac:dyDescent="0.15">
      <c r="B31" s="626" t="s">
        <v>306</v>
      </c>
      <c r="C31" s="627"/>
      <c r="D31" s="627"/>
      <c r="E31" s="627"/>
      <c r="F31" s="627"/>
      <c r="G31" s="627"/>
      <c r="H31" s="627"/>
      <c r="I31" s="627"/>
      <c r="J31" s="627"/>
      <c r="K31" s="627"/>
      <c r="L31" s="627"/>
      <c r="M31" s="627"/>
      <c r="N31" s="627"/>
      <c r="O31" s="627"/>
      <c r="P31" s="627"/>
      <c r="Q31" s="628"/>
      <c r="R31" s="629">
        <v>38788</v>
      </c>
      <c r="S31" s="630"/>
      <c r="T31" s="630"/>
      <c r="U31" s="630"/>
      <c r="V31" s="630"/>
      <c r="W31" s="630"/>
      <c r="X31" s="630"/>
      <c r="Y31" s="631"/>
      <c r="Z31" s="632">
        <v>0.2</v>
      </c>
      <c r="AA31" s="632"/>
      <c r="AB31" s="632"/>
      <c r="AC31" s="632"/>
      <c r="AD31" s="633" t="s">
        <v>138</v>
      </c>
      <c r="AE31" s="633"/>
      <c r="AF31" s="633"/>
      <c r="AG31" s="633"/>
      <c r="AH31" s="633"/>
      <c r="AI31" s="633"/>
      <c r="AJ31" s="633"/>
      <c r="AK31" s="633"/>
      <c r="AL31" s="634" t="s">
        <v>230</v>
      </c>
      <c r="AM31" s="635"/>
      <c r="AN31" s="635"/>
      <c r="AO31" s="636"/>
      <c r="AP31" s="689" t="s">
        <v>307</v>
      </c>
      <c r="AQ31" s="690"/>
      <c r="AR31" s="690"/>
      <c r="AS31" s="690"/>
      <c r="AT31" s="695" t="s">
        <v>308</v>
      </c>
      <c r="AU31" s="217"/>
      <c r="AV31" s="217"/>
      <c r="AW31" s="217"/>
      <c r="AX31" s="615" t="s">
        <v>186</v>
      </c>
      <c r="AY31" s="616"/>
      <c r="AZ31" s="616"/>
      <c r="BA31" s="616"/>
      <c r="BB31" s="616"/>
      <c r="BC31" s="616"/>
      <c r="BD31" s="616"/>
      <c r="BE31" s="616"/>
      <c r="BF31" s="617"/>
      <c r="BG31" s="688">
        <v>98.9</v>
      </c>
      <c r="BH31" s="684"/>
      <c r="BI31" s="684"/>
      <c r="BJ31" s="684"/>
      <c r="BK31" s="684"/>
      <c r="BL31" s="684"/>
      <c r="BM31" s="624">
        <v>94</v>
      </c>
      <c r="BN31" s="684"/>
      <c r="BO31" s="684"/>
      <c r="BP31" s="684"/>
      <c r="BQ31" s="685"/>
      <c r="BR31" s="688">
        <v>98</v>
      </c>
      <c r="BS31" s="684"/>
      <c r="BT31" s="684"/>
      <c r="BU31" s="684"/>
      <c r="BV31" s="684"/>
      <c r="BW31" s="684"/>
      <c r="BX31" s="624">
        <v>92.5</v>
      </c>
      <c r="BY31" s="684"/>
      <c r="BZ31" s="684"/>
      <c r="CA31" s="684"/>
      <c r="CB31" s="685"/>
      <c r="CD31" s="680"/>
      <c r="CE31" s="681"/>
      <c r="CF31" s="644" t="s">
        <v>309</v>
      </c>
      <c r="CG31" s="645"/>
      <c r="CH31" s="645"/>
      <c r="CI31" s="645"/>
      <c r="CJ31" s="645"/>
      <c r="CK31" s="645"/>
      <c r="CL31" s="645"/>
      <c r="CM31" s="645"/>
      <c r="CN31" s="645"/>
      <c r="CO31" s="645"/>
      <c r="CP31" s="645"/>
      <c r="CQ31" s="646"/>
      <c r="CR31" s="629">
        <v>72471</v>
      </c>
      <c r="CS31" s="669"/>
      <c r="CT31" s="669"/>
      <c r="CU31" s="669"/>
      <c r="CV31" s="669"/>
      <c r="CW31" s="669"/>
      <c r="CX31" s="669"/>
      <c r="CY31" s="670"/>
      <c r="CZ31" s="634">
        <v>0.3</v>
      </c>
      <c r="DA31" s="663"/>
      <c r="DB31" s="663"/>
      <c r="DC31" s="671"/>
      <c r="DD31" s="638">
        <v>72471</v>
      </c>
      <c r="DE31" s="669"/>
      <c r="DF31" s="669"/>
      <c r="DG31" s="669"/>
      <c r="DH31" s="669"/>
      <c r="DI31" s="669"/>
      <c r="DJ31" s="669"/>
      <c r="DK31" s="670"/>
      <c r="DL31" s="638">
        <v>72448</v>
      </c>
      <c r="DM31" s="669"/>
      <c r="DN31" s="669"/>
      <c r="DO31" s="669"/>
      <c r="DP31" s="669"/>
      <c r="DQ31" s="669"/>
      <c r="DR31" s="669"/>
      <c r="DS31" s="669"/>
      <c r="DT31" s="669"/>
      <c r="DU31" s="669"/>
      <c r="DV31" s="670"/>
      <c r="DW31" s="634">
        <v>0.7</v>
      </c>
      <c r="DX31" s="663"/>
      <c r="DY31" s="663"/>
      <c r="DZ31" s="663"/>
      <c r="EA31" s="663"/>
      <c r="EB31" s="663"/>
      <c r="EC31" s="664"/>
    </row>
    <row r="32" spans="2:133" ht="11.25" customHeight="1" x14ac:dyDescent="0.15">
      <c r="B32" s="626" t="s">
        <v>310</v>
      </c>
      <c r="C32" s="627"/>
      <c r="D32" s="627"/>
      <c r="E32" s="627"/>
      <c r="F32" s="627"/>
      <c r="G32" s="627"/>
      <c r="H32" s="627"/>
      <c r="I32" s="627"/>
      <c r="J32" s="627"/>
      <c r="K32" s="627"/>
      <c r="L32" s="627"/>
      <c r="M32" s="627"/>
      <c r="N32" s="627"/>
      <c r="O32" s="627"/>
      <c r="P32" s="627"/>
      <c r="Q32" s="628"/>
      <c r="R32" s="629">
        <v>3606039</v>
      </c>
      <c r="S32" s="630"/>
      <c r="T32" s="630"/>
      <c r="U32" s="630"/>
      <c r="V32" s="630"/>
      <c r="W32" s="630"/>
      <c r="X32" s="630"/>
      <c r="Y32" s="631"/>
      <c r="Z32" s="632">
        <v>15.9</v>
      </c>
      <c r="AA32" s="632"/>
      <c r="AB32" s="632"/>
      <c r="AC32" s="632"/>
      <c r="AD32" s="633" t="s">
        <v>230</v>
      </c>
      <c r="AE32" s="633"/>
      <c r="AF32" s="633"/>
      <c r="AG32" s="633"/>
      <c r="AH32" s="633"/>
      <c r="AI32" s="633"/>
      <c r="AJ32" s="633"/>
      <c r="AK32" s="633"/>
      <c r="AL32" s="634" t="s">
        <v>230</v>
      </c>
      <c r="AM32" s="635"/>
      <c r="AN32" s="635"/>
      <c r="AO32" s="636"/>
      <c r="AP32" s="691"/>
      <c r="AQ32" s="692"/>
      <c r="AR32" s="692"/>
      <c r="AS32" s="692"/>
      <c r="AT32" s="696"/>
      <c r="AU32" s="216" t="s">
        <v>311</v>
      </c>
      <c r="AV32" s="216"/>
      <c r="AW32" s="216"/>
      <c r="AX32" s="626" t="s">
        <v>312</v>
      </c>
      <c r="AY32" s="627"/>
      <c r="AZ32" s="627"/>
      <c r="BA32" s="627"/>
      <c r="BB32" s="627"/>
      <c r="BC32" s="627"/>
      <c r="BD32" s="627"/>
      <c r="BE32" s="627"/>
      <c r="BF32" s="628"/>
      <c r="BG32" s="698">
        <v>99.2</v>
      </c>
      <c r="BH32" s="669"/>
      <c r="BI32" s="669"/>
      <c r="BJ32" s="669"/>
      <c r="BK32" s="669"/>
      <c r="BL32" s="669"/>
      <c r="BM32" s="635">
        <v>96.8</v>
      </c>
      <c r="BN32" s="686"/>
      <c r="BO32" s="686"/>
      <c r="BP32" s="686"/>
      <c r="BQ32" s="687"/>
      <c r="BR32" s="698">
        <v>99.2</v>
      </c>
      <c r="BS32" s="669"/>
      <c r="BT32" s="669"/>
      <c r="BU32" s="669"/>
      <c r="BV32" s="669"/>
      <c r="BW32" s="669"/>
      <c r="BX32" s="635">
        <v>96.3</v>
      </c>
      <c r="BY32" s="686"/>
      <c r="BZ32" s="686"/>
      <c r="CA32" s="686"/>
      <c r="CB32" s="687"/>
      <c r="CD32" s="682"/>
      <c r="CE32" s="683"/>
      <c r="CF32" s="644" t="s">
        <v>313</v>
      </c>
      <c r="CG32" s="645"/>
      <c r="CH32" s="645"/>
      <c r="CI32" s="645"/>
      <c r="CJ32" s="645"/>
      <c r="CK32" s="645"/>
      <c r="CL32" s="645"/>
      <c r="CM32" s="645"/>
      <c r="CN32" s="645"/>
      <c r="CO32" s="645"/>
      <c r="CP32" s="645"/>
      <c r="CQ32" s="646"/>
      <c r="CR32" s="629" t="s">
        <v>130</v>
      </c>
      <c r="CS32" s="630"/>
      <c r="CT32" s="630"/>
      <c r="CU32" s="630"/>
      <c r="CV32" s="630"/>
      <c r="CW32" s="630"/>
      <c r="CX32" s="630"/>
      <c r="CY32" s="631"/>
      <c r="CZ32" s="634" t="s">
        <v>130</v>
      </c>
      <c r="DA32" s="663"/>
      <c r="DB32" s="663"/>
      <c r="DC32" s="671"/>
      <c r="DD32" s="638" t="s">
        <v>230</v>
      </c>
      <c r="DE32" s="630"/>
      <c r="DF32" s="630"/>
      <c r="DG32" s="630"/>
      <c r="DH32" s="630"/>
      <c r="DI32" s="630"/>
      <c r="DJ32" s="630"/>
      <c r="DK32" s="631"/>
      <c r="DL32" s="638" t="s">
        <v>230</v>
      </c>
      <c r="DM32" s="630"/>
      <c r="DN32" s="630"/>
      <c r="DO32" s="630"/>
      <c r="DP32" s="630"/>
      <c r="DQ32" s="630"/>
      <c r="DR32" s="630"/>
      <c r="DS32" s="630"/>
      <c r="DT32" s="630"/>
      <c r="DU32" s="630"/>
      <c r="DV32" s="631"/>
      <c r="DW32" s="634" t="s">
        <v>138</v>
      </c>
      <c r="DX32" s="663"/>
      <c r="DY32" s="663"/>
      <c r="DZ32" s="663"/>
      <c r="EA32" s="663"/>
      <c r="EB32" s="663"/>
      <c r="EC32" s="664"/>
    </row>
    <row r="33" spans="2:133" ht="11.25" customHeight="1" x14ac:dyDescent="0.15">
      <c r="B33" s="665" t="s">
        <v>314</v>
      </c>
      <c r="C33" s="666"/>
      <c r="D33" s="666"/>
      <c r="E33" s="666"/>
      <c r="F33" s="666"/>
      <c r="G33" s="666"/>
      <c r="H33" s="666"/>
      <c r="I33" s="666"/>
      <c r="J33" s="666"/>
      <c r="K33" s="666"/>
      <c r="L33" s="666"/>
      <c r="M33" s="666"/>
      <c r="N33" s="666"/>
      <c r="O33" s="666"/>
      <c r="P33" s="666"/>
      <c r="Q33" s="667"/>
      <c r="R33" s="629" t="s">
        <v>230</v>
      </c>
      <c r="S33" s="630"/>
      <c r="T33" s="630"/>
      <c r="U33" s="630"/>
      <c r="V33" s="630"/>
      <c r="W33" s="630"/>
      <c r="X33" s="630"/>
      <c r="Y33" s="631"/>
      <c r="Z33" s="632" t="s">
        <v>230</v>
      </c>
      <c r="AA33" s="632"/>
      <c r="AB33" s="632"/>
      <c r="AC33" s="632"/>
      <c r="AD33" s="633" t="s">
        <v>138</v>
      </c>
      <c r="AE33" s="633"/>
      <c r="AF33" s="633"/>
      <c r="AG33" s="633"/>
      <c r="AH33" s="633"/>
      <c r="AI33" s="633"/>
      <c r="AJ33" s="633"/>
      <c r="AK33" s="633"/>
      <c r="AL33" s="634" t="s">
        <v>130</v>
      </c>
      <c r="AM33" s="635"/>
      <c r="AN33" s="635"/>
      <c r="AO33" s="636"/>
      <c r="AP33" s="693"/>
      <c r="AQ33" s="694"/>
      <c r="AR33" s="694"/>
      <c r="AS33" s="694"/>
      <c r="AT33" s="697"/>
      <c r="AU33" s="218"/>
      <c r="AV33" s="218"/>
      <c r="AW33" s="218"/>
      <c r="AX33" s="673" t="s">
        <v>315</v>
      </c>
      <c r="AY33" s="674"/>
      <c r="AZ33" s="674"/>
      <c r="BA33" s="674"/>
      <c r="BB33" s="674"/>
      <c r="BC33" s="674"/>
      <c r="BD33" s="674"/>
      <c r="BE33" s="674"/>
      <c r="BF33" s="675"/>
      <c r="BG33" s="699">
        <v>98.4</v>
      </c>
      <c r="BH33" s="700"/>
      <c r="BI33" s="700"/>
      <c r="BJ33" s="700"/>
      <c r="BK33" s="700"/>
      <c r="BL33" s="700"/>
      <c r="BM33" s="701">
        <v>90.1</v>
      </c>
      <c r="BN33" s="700"/>
      <c r="BO33" s="700"/>
      <c r="BP33" s="700"/>
      <c r="BQ33" s="702"/>
      <c r="BR33" s="699">
        <v>96.5</v>
      </c>
      <c r="BS33" s="700"/>
      <c r="BT33" s="700"/>
      <c r="BU33" s="700"/>
      <c r="BV33" s="700"/>
      <c r="BW33" s="700"/>
      <c r="BX33" s="701">
        <v>88</v>
      </c>
      <c r="BY33" s="700"/>
      <c r="BZ33" s="700"/>
      <c r="CA33" s="700"/>
      <c r="CB33" s="702"/>
      <c r="CD33" s="644" t="s">
        <v>316</v>
      </c>
      <c r="CE33" s="645"/>
      <c r="CF33" s="645"/>
      <c r="CG33" s="645"/>
      <c r="CH33" s="645"/>
      <c r="CI33" s="645"/>
      <c r="CJ33" s="645"/>
      <c r="CK33" s="645"/>
      <c r="CL33" s="645"/>
      <c r="CM33" s="645"/>
      <c r="CN33" s="645"/>
      <c r="CO33" s="645"/>
      <c r="CP33" s="645"/>
      <c r="CQ33" s="646"/>
      <c r="CR33" s="629">
        <v>9052403</v>
      </c>
      <c r="CS33" s="669"/>
      <c r="CT33" s="669"/>
      <c r="CU33" s="669"/>
      <c r="CV33" s="669"/>
      <c r="CW33" s="669"/>
      <c r="CX33" s="669"/>
      <c r="CY33" s="670"/>
      <c r="CZ33" s="634">
        <v>42.4</v>
      </c>
      <c r="DA33" s="663"/>
      <c r="DB33" s="663"/>
      <c r="DC33" s="671"/>
      <c r="DD33" s="638">
        <v>6314153</v>
      </c>
      <c r="DE33" s="669"/>
      <c r="DF33" s="669"/>
      <c r="DG33" s="669"/>
      <c r="DH33" s="669"/>
      <c r="DI33" s="669"/>
      <c r="DJ33" s="669"/>
      <c r="DK33" s="670"/>
      <c r="DL33" s="638">
        <v>4717840</v>
      </c>
      <c r="DM33" s="669"/>
      <c r="DN33" s="669"/>
      <c r="DO33" s="669"/>
      <c r="DP33" s="669"/>
      <c r="DQ33" s="669"/>
      <c r="DR33" s="669"/>
      <c r="DS33" s="669"/>
      <c r="DT33" s="669"/>
      <c r="DU33" s="669"/>
      <c r="DV33" s="670"/>
      <c r="DW33" s="634">
        <v>43.5</v>
      </c>
      <c r="DX33" s="663"/>
      <c r="DY33" s="663"/>
      <c r="DZ33" s="663"/>
      <c r="EA33" s="663"/>
      <c r="EB33" s="663"/>
      <c r="EC33" s="664"/>
    </row>
    <row r="34" spans="2:133" ht="11.25" customHeight="1" x14ac:dyDescent="0.15">
      <c r="B34" s="626" t="s">
        <v>317</v>
      </c>
      <c r="C34" s="627"/>
      <c r="D34" s="627"/>
      <c r="E34" s="627"/>
      <c r="F34" s="627"/>
      <c r="G34" s="627"/>
      <c r="H34" s="627"/>
      <c r="I34" s="627"/>
      <c r="J34" s="627"/>
      <c r="K34" s="627"/>
      <c r="L34" s="627"/>
      <c r="M34" s="627"/>
      <c r="N34" s="627"/>
      <c r="O34" s="627"/>
      <c r="P34" s="627"/>
      <c r="Q34" s="628"/>
      <c r="R34" s="629">
        <v>1359641</v>
      </c>
      <c r="S34" s="630"/>
      <c r="T34" s="630"/>
      <c r="U34" s="630"/>
      <c r="V34" s="630"/>
      <c r="W34" s="630"/>
      <c r="X34" s="630"/>
      <c r="Y34" s="631"/>
      <c r="Z34" s="632">
        <v>6</v>
      </c>
      <c r="AA34" s="632"/>
      <c r="AB34" s="632"/>
      <c r="AC34" s="632"/>
      <c r="AD34" s="633" t="s">
        <v>230</v>
      </c>
      <c r="AE34" s="633"/>
      <c r="AF34" s="633"/>
      <c r="AG34" s="633"/>
      <c r="AH34" s="633"/>
      <c r="AI34" s="633"/>
      <c r="AJ34" s="633"/>
      <c r="AK34" s="633"/>
      <c r="AL34" s="634" t="s">
        <v>130</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318</v>
      </c>
      <c r="CE34" s="645"/>
      <c r="CF34" s="645"/>
      <c r="CG34" s="645"/>
      <c r="CH34" s="645"/>
      <c r="CI34" s="645"/>
      <c r="CJ34" s="645"/>
      <c r="CK34" s="645"/>
      <c r="CL34" s="645"/>
      <c r="CM34" s="645"/>
      <c r="CN34" s="645"/>
      <c r="CO34" s="645"/>
      <c r="CP34" s="645"/>
      <c r="CQ34" s="646"/>
      <c r="CR34" s="629">
        <v>2634471</v>
      </c>
      <c r="CS34" s="630"/>
      <c r="CT34" s="630"/>
      <c r="CU34" s="630"/>
      <c r="CV34" s="630"/>
      <c r="CW34" s="630"/>
      <c r="CX34" s="630"/>
      <c r="CY34" s="631"/>
      <c r="CZ34" s="634">
        <v>12.3</v>
      </c>
      <c r="DA34" s="663"/>
      <c r="DB34" s="663"/>
      <c r="DC34" s="671"/>
      <c r="DD34" s="638">
        <v>1822215</v>
      </c>
      <c r="DE34" s="630"/>
      <c r="DF34" s="630"/>
      <c r="DG34" s="630"/>
      <c r="DH34" s="630"/>
      <c r="DI34" s="630"/>
      <c r="DJ34" s="630"/>
      <c r="DK34" s="631"/>
      <c r="DL34" s="638">
        <v>1665217</v>
      </c>
      <c r="DM34" s="630"/>
      <c r="DN34" s="630"/>
      <c r="DO34" s="630"/>
      <c r="DP34" s="630"/>
      <c r="DQ34" s="630"/>
      <c r="DR34" s="630"/>
      <c r="DS34" s="630"/>
      <c r="DT34" s="630"/>
      <c r="DU34" s="630"/>
      <c r="DV34" s="631"/>
      <c r="DW34" s="634">
        <v>15.4</v>
      </c>
      <c r="DX34" s="663"/>
      <c r="DY34" s="663"/>
      <c r="DZ34" s="663"/>
      <c r="EA34" s="663"/>
      <c r="EB34" s="663"/>
      <c r="EC34" s="664"/>
    </row>
    <row r="35" spans="2:133" ht="11.25" customHeight="1" x14ac:dyDescent="0.15">
      <c r="B35" s="626" t="s">
        <v>319</v>
      </c>
      <c r="C35" s="627"/>
      <c r="D35" s="627"/>
      <c r="E35" s="627"/>
      <c r="F35" s="627"/>
      <c r="G35" s="627"/>
      <c r="H35" s="627"/>
      <c r="I35" s="627"/>
      <c r="J35" s="627"/>
      <c r="K35" s="627"/>
      <c r="L35" s="627"/>
      <c r="M35" s="627"/>
      <c r="N35" s="627"/>
      <c r="O35" s="627"/>
      <c r="P35" s="627"/>
      <c r="Q35" s="628"/>
      <c r="R35" s="629">
        <v>23889</v>
      </c>
      <c r="S35" s="630"/>
      <c r="T35" s="630"/>
      <c r="U35" s="630"/>
      <c r="V35" s="630"/>
      <c r="W35" s="630"/>
      <c r="X35" s="630"/>
      <c r="Y35" s="631"/>
      <c r="Z35" s="632">
        <v>0.1</v>
      </c>
      <c r="AA35" s="632"/>
      <c r="AB35" s="632"/>
      <c r="AC35" s="632"/>
      <c r="AD35" s="633" t="s">
        <v>230</v>
      </c>
      <c r="AE35" s="633"/>
      <c r="AF35" s="633"/>
      <c r="AG35" s="633"/>
      <c r="AH35" s="633"/>
      <c r="AI35" s="633"/>
      <c r="AJ35" s="633"/>
      <c r="AK35" s="633"/>
      <c r="AL35" s="634" t="s">
        <v>230</v>
      </c>
      <c r="AM35" s="635"/>
      <c r="AN35" s="635"/>
      <c r="AO35" s="636"/>
      <c r="AP35" s="221"/>
      <c r="AQ35" s="608" t="s">
        <v>320</v>
      </c>
      <c r="AR35" s="609"/>
      <c r="AS35" s="609"/>
      <c r="AT35" s="609"/>
      <c r="AU35" s="609"/>
      <c r="AV35" s="609"/>
      <c r="AW35" s="609"/>
      <c r="AX35" s="609"/>
      <c r="AY35" s="609"/>
      <c r="AZ35" s="609"/>
      <c r="BA35" s="609"/>
      <c r="BB35" s="609"/>
      <c r="BC35" s="609"/>
      <c r="BD35" s="609"/>
      <c r="BE35" s="609"/>
      <c r="BF35" s="610"/>
      <c r="BG35" s="608" t="s">
        <v>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322</v>
      </c>
      <c r="CE35" s="645"/>
      <c r="CF35" s="645"/>
      <c r="CG35" s="645"/>
      <c r="CH35" s="645"/>
      <c r="CI35" s="645"/>
      <c r="CJ35" s="645"/>
      <c r="CK35" s="645"/>
      <c r="CL35" s="645"/>
      <c r="CM35" s="645"/>
      <c r="CN35" s="645"/>
      <c r="CO35" s="645"/>
      <c r="CP35" s="645"/>
      <c r="CQ35" s="646"/>
      <c r="CR35" s="629">
        <v>53049</v>
      </c>
      <c r="CS35" s="669"/>
      <c r="CT35" s="669"/>
      <c r="CU35" s="669"/>
      <c r="CV35" s="669"/>
      <c r="CW35" s="669"/>
      <c r="CX35" s="669"/>
      <c r="CY35" s="670"/>
      <c r="CZ35" s="634">
        <v>0.2</v>
      </c>
      <c r="DA35" s="663"/>
      <c r="DB35" s="663"/>
      <c r="DC35" s="671"/>
      <c r="DD35" s="638">
        <v>38786</v>
      </c>
      <c r="DE35" s="669"/>
      <c r="DF35" s="669"/>
      <c r="DG35" s="669"/>
      <c r="DH35" s="669"/>
      <c r="DI35" s="669"/>
      <c r="DJ35" s="669"/>
      <c r="DK35" s="670"/>
      <c r="DL35" s="638">
        <v>23352</v>
      </c>
      <c r="DM35" s="669"/>
      <c r="DN35" s="669"/>
      <c r="DO35" s="669"/>
      <c r="DP35" s="669"/>
      <c r="DQ35" s="669"/>
      <c r="DR35" s="669"/>
      <c r="DS35" s="669"/>
      <c r="DT35" s="669"/>
      <c r="DU35" s="669"/>
      <c r="DV35" s="670"/>
      <c r="DW35" s="634">
        <v>0.2</v>
      </c>
      <c r="DX35" s="663"/>
      <c r="DY35" s="663"/>
      <c r="DZ35" s="663"/>
      <c r="EA35" s="663"/>
      <c r="EB35" s="663"/>
      <c r="EC35" s="664"/>
    </row>
    <row r="36" spans="2:133" ht="11.25" customHeight="1" x14ac:dyDescent="0.15">
      <c r="B36" s="626" t="s">
        <v>323</v>
      </c>
      <c r="C36" s="627"/>
      <c r="D36" s="627"/>
      <c r="E36" s="627"/>
      <c r="F36" s="627"/>
      <c r="G36" s="627"/>
      <c r="H36" s="627"/>
      <c r="I36" s="627"/>
      <c r="J36" s="627"/>
      <c r="K36" s="627"/>
      <c r="L36" s="627"/>
      <c r="M36" s="627"/>
      <c r="N36" s="627"/>
      <c r="O36" s="627"/>
      <c r="P36" s="627"/>
      <c r="Q36" s="628"/>
      <c r="R36" s="629">
        <v>806517</v>
      </c>
      <c r="S36" s="630"/>
      <c r="T36" s="630"/>
      <c r="U36" s="630"/>
      <c r="V36" s="630"/>
      <c r="W36" s="630"/>
      <c r="X36" s="630"/>
      <c r="Y36" s="631"/>
      <c r="Z36" s="632">
        <v>3.6</v>
      </c>
      <c r="AA36" s="632"/>
      <c r="AB36" s="632"/>
      <c r="AC36" s="632"/>
      <c r="AD36" s="633" t="s">
        <v>130</v>
      </c>
      <c r="AE36" s="633"/>
      <c r="AF36" s="633"/>
      <c r="AG36" s="633"/>
      <c r="AH36" s="633"/>
      <c r="AI36" s="633"/>
      <c r="AJ36" s="633"/>
      <c r="AK36" s="633"/>
      <c r="AL36" s="634" t="s">
        <v>130</v>
      </c>
      <c r="AM36" s="635"/>
      <c r="AN36" s="635"/>
      <c r="AO36" s="636"/>
      <c r="AP36" s="221"/>
      <c r="AQ36" s="703" t="s">
        <v>324</v>
      </c>
      <c r="AR36" s="704"/>
      <c r="AS36" s="704"/>
      <c r="AT36" s="704"/>
      <c r="AU36" s="704"/>
      <c r="AV36" s="704"/>
      <c r="AW36" s="704"/>
      <c r="AX36" s="704"/>
      <c r="AY36" s="705"/>
      <c r="AZ36" s="618">
        <v>2336175</v>
      </c>
      <c r="BA36" s="619"/>
      <c r="BB36" s="619"/>
      <c r="BC36" s="619"/>
      <c r="BD36" s="619"/>
      <c r="BE36" s="619"/>
      <c r="BF36" s="706"/>
      <c r="BG36" s="640" t="s">
        <v>325</v>
      </c>
      <c r="BH36" s="641"/>
      <c r="BI36" s="641"/>
      <c r="BJ36" s="641"/>
      <c r="BK36" s="641"/>
      <c r="BL36" s="641"/>
      <c r="BM36" s="641"/>
      <c r="BN36" s="641"/>
      <c r="BO36" s="641"/>
      <c r="BP36" s="641"/>
      <c r="BQ36" s="641"/>
      <c r="BR36" s="641"/>
      <c r="BS36" s="641"/>
      <c r="BT36" s="641"/>
      <c r="BU36" s="642"/>
      <c r="BV36" s="618">
        <v>690978</v>
      </c>
      <c r="BW36" s="619"/>
      <c r="BX36" s="619"/>
      <c r="BY36" s="619"/>
      <c r="BZ36" s="619"/>
      <c r="CA36" s="619"/>
      <c r="CB36" s="706"/>
      <c r="CD36" s="644" t="s">
        <v>326</v>
      </c>
      <c r="CE36" s="645"/>
      <c r="CF36" s="645"/>
      <c r="CG36" s="645"/>
      <c r="CH36" s="645"/>
      <c r="CI36" s="645"/>
      <c r="CJ36" s="645"/>
      <c r="CK36" s="645"/>
      <c r="CL36" s="645"/>
      <c r="CM36" s="645"/>
      <c r="CN36" s="645"/>
      <c r="CO36" s="645"/>
      <c r="CP36" s="645"/>
      <c r="CQ36" s="646"/>
      <c r="CR36" s="629">
        <v>2826179</v>
      </c>
      <c r="CS36" s="630"/>
      <c r="CT36" s="630"/>
      <c r="CU36" s="630"/>
      <c r="CV36" s="630"/>
      <c r="CW36" s="630"/>
      <c r="CX36" s="630"/>
      <c r="CY36" s="631"/>
      <c r="CZ36" s="634">
        <v>13.2</v>
      </c>
      <c r="DA36" s="663"/>
      <c r="DB36" s="663"/>
      <c r="DC36" s="671"/>
      <c r="DD36" s="638">
        <v>2091951</v>
      </c>
      <c r="DE36" s="630"/>
      <c r="DF36" s="630"/>
      <c r="DG36" s="630"/>
      <c r="DH36" s="630"/>
      <c r="DI36" s="630"/>
      <c r="DJ36" s="630"/>
      <c r="DK36" s="631"/>
      <c r="DL36" s="638">
        <v>1626079</v>
      </c>
      <c r="DM36" s="630"/>
      <c r="DN36" s="630"/>
      <c r="DO36" s="630"/>
      <c r="DP36" s="630"/>
      <c r="DQ36" s="630"/>
      <c r="DR36" s="630"/>
      <c r="DS36" s="630"/>
      <c r="DT36" s="630"/>
      <c r="DU36" s="630"/>
      <c r="DV36" s="631"/>
      <c r="DW36" s="634">
        <v>15</v>
      </c>
      <c r="DX36" s="663"/>
      <c r="DY36" s="663"/>
      <c r="DZ36" s="663"/>
      <c r="EA36" s="663"/>
      <c r="EB36" s="663"/>
      <c r="EC36" s="664"/>
    </row>
    <row r="37" spans="2:133" ht="11.25" customHeight="1" x14ac:dyDescent="0.15">
      <c r="B37" s="626" t="s">
        <v>327</v>
      </c>
      <c r="C37" s="627"/>
      <c r="D37" s="627"/>
      <c r="E37" s="627"/>
      <c r="F37" s="627"/>
      <c r="G37" s="627"/>
      <c r="H37" s="627"/>
      <c r="I37" s="627"/>
      <c r="J37" s="627"/>
      <c r="K37" s="627"/>
      <c r="L37" s="627"/>
      <c r="M37" s="627"/>
      <c r="N37" s="627"/>
      <c r="O37" s="627"/>
      <c r="P37" s="627"/>
      <c r="Q37" s="628"/>
      <c r="R37" s="629">
        <v>857498</v>
      </c>
      <c r="S37" s="630"/>
      <c r="T37" s="630"/>
      <c r="U37" s="630"/>
      <c r="V37" s="630"/>
      <c r="W37" s="630"/>
      <c r="X37" s="630"/>
      <c r="Y37" s="631"/>
      <c r="Z37" s="632">
        <v>3.8</v>
      </c>
      <c r="AA37" s="632"/>
      <c r="AB37" s="632"/>
      <c r="AC37" s="632"/>
      <c r="AD37" s="633" t="s">
        <v>230</v>
      </c>
      <c r="AE37" s="633"/>
      <c r="AF37" s="633"/>
      <c r="AG37" s="633"/>
      <c r="AH37" s="633"/>
      <c r="AI37" s="633"/>
      <c r="AJ37" s="633"/>
      <c r="AK37" s="633"/>
      <c r="AL37" s="634" t="s">
        <v>230</v>
      </c>
      <c r="AM37" s="635"/>
      <c r="AN37" s="635"/>
      <c r="AO37" s="636"/>
      <c r="AQ37" s="707" t="s">
        <v>328</v>
      </c>
      <c r="AR37" s="708"/>
      <c r="AS37" s="708"/>
      <c r="AT37" s="708"/>
      <c r="AU37" s="708"/>
      <c r="AV37" s="708"/>
      <c r="AW37" s="708"/>
      <c r="AX37" s="708"/>
      <c r="AY37" s="709"/>
      <c r="AZ37" s="629">
        <v>267812</v>
      </c>
      <c r="BA37" s="630"/>
      <c r="BB37" s="630"/>
      <c r="BC37" s="630"/>
      <c r="BD37" s="669"/>
      <c r="BE37" s="669"/>
      <c r="BF37" s="687"/>
      <c r="BG37" s="644" t="s">
        <v>329</v>
      </c>
      <c r="BH37" s="645"/>
      <c r="BI37" s="645"/>
      <c r="BJ37" s="645"/>
      <c r="BK37" s="645"/>
      <c r="BL37" s="645"/>
      <c r="BM37" s="645"/>
      <c r="BN37" s="645"/>
      <c r="BO37" s="645"/>
      <c r="BP37" s="645"/>
      <c r="BQ37" s="645"/>
      <c r="BR37" s="645"/>
      <c r="BS37" s="645"/>
      <c r="BT37" s="645"/>
      <c r="BU37" s="646"/>
      <c r="BV37" s="629">
        <v>633745</v>
      </c>
      <c r="BW37" s="630"/>
      <c r="BX37" s="630"/>
      <c r="BY37" s="630"/>
      <c r="BZ37" s="630"/>
      <c r="CA37" s="630"/>
      <c r="CB37" s="639"/>
      <c r="CD37" s="644" t="s">
        <v>330</v>
      </c>
      <c r="CE37" s="645"/>
      <c r="CF37" s="645"/>
      <c r="CG37" s="645"/>
      <c r="CH37" s="645"/>
      <c r="CI37" s="645"/>
      <c r="CJ37" s="645"/>
      <c r="CK37" s="645"/>
      <c r="CL37" s="645"/>
      <c r="CM37" s="645"/>
      <c r="CN37" s="645"/>
      <c r="CO37" s="645"/>
      <c r="CP37" s="645"/>
      <c r="CQ37" s="646"/>
      <c r="CR37" s="629">
        <v>945948</v>
      </c>
      <c r="CS37" s="669"/>
      <c r="CT37" s="669"/>
      <c r="CU37" s="669"/>
      <c r="CV37" s="669"/>
      <c r="CW37" s="669"/>
      <c r="CX37" s="669"/>
      <c r="CY37" s="670"/>
      <c r="CZ37" s="634">
        <v>4.4000000000000004</v>
      </c>
      <c r="DA37" s="663"/>
      <c r="DB37" s="663"/>
      <c r="DC37" s="671"/>
      <c r="DD37" s="638">
        <v>930648</v>
      </c>
      <c r="DE37" s="669"/>
      <c r="DF37" s="669"/>
      <c r="DG37" s="669"/>
      <c r="DH37" s="669"/>
      <c r="DI37" s="669"/>
      <c r="DJ37" s="669"/>
      <c r="DK37" s="670"/>
      <c r="DL37" s="638">
        <v>929029</v>
      </c>
      <c r="DM37" s="669"/>
      <c r="DN37" s="669"/>
      <c r="DO37" s="669"/>
      <c r="DP37" s="669"/>
      <c r="DQ37" s="669"/>
      <c r="DR37" s="669"/>
      <c r="DS37" s="669"/>
      <c r="DT37" s="669"/>
      <c r="DU37" s="669"/>
      <c r="DV37" s="670"/>
      <c r="DW37" s="634">
        <v>8.6</v>
      </c>
      <c r="DX37" s="663"/>
      <c r="DY37" s="663"/>
      <c r="DZ37" s="663"/>
      <c r="EA37" s="663"/>
      <c r="EB37" s="663"/>
      <c r="EC37" s="664"/>
    </row>
    <row r="38" spans="2:133" ht="11.25" customHeight="1" x14ac:dyDescent="0.15">
      <c r="B38" s="626" t="s">
        <v>331</v>
      </c>
      <c r="C38" s="627"/>
      <c r="D38" s="627"/>
      <c r="E38" s="627"/>
      <c r="F38" s="627"/>
      <c r="G38" s="627"/>
      <c r="H38" s="627"/>
      <c r="I38" s="627"/>
      <c r="J38" s="627"/>
      <c r="K38" s="627"/>
      <c r="L38" s="627"/>
      <c r="M38" s="627"/>
      <c r="N38" s="627"/>
      <c r="O38" s="627"/>
      <c r="P38" s="627"/>
      <c r="Q38" s="628"/>
      <c r="R38" s="629">
        <v>1443246</v>
      </c>
      <c r="S38" s="630"/>
      <c r="T38" s="630"/>
      <c r="U38" s="630"/>
      <c r="V38" s="630"/>
      <c r="W38" s="630"/>
      <c r="X38" s="630"/>
      <c r="Y38" s="631"/>
      <c r="Z38" s="632">
        <v>6.4</v>
      </c>
      <c r="AA38" s="632"/>
      <c r="AB38" s="632"/>
      <c r="AC38" s="632"/>
      <c r="AD38" s="633" t="s">
        <v>130</v>
      </c>
      <c r="AE38" s="633"/>
      <c r="AF38" s="633"/>
      <c r="AG38" s="633"/>
      <c r="AH38" s="633"/>
      <c r="AI38" s="633"/>
      <c r="AJ38" s="633"/>
      <c r="AK38" s="633"/>
      <c r="AL38" s="634" t="s">
        <v>230</v>
      </c>
      <c r="AM38" s="635"/>
      <c r="AN38" s="635"/>
      <c r="AO38" s="636"/>
      <c r="AQ38" s="707" t="s">
        <v>332</v>
      </c>
      <c r="AR38" s="708"/>
      <c r="AS38" s="708"/>
      <c r="AT38" s="708"/>
      <c r="AU38" s="708"/>
      <c r="AV38" s="708"/>
      <c r="AW38" s="708"/>
      <c r="AX38" s="708"/>
      <c r="AY38" s="709"/>
      <c r="AZ38" s="629">
        <v>187262</v>
      </c>
      <c r="BA38" s="630"/>
      <c r="BB38" s="630"/>
      <c r="BC38" s="630"/>
      <c r="BD38" s="669"/>
      <c r="BE38" s="669"/>
      <c r="BF38" s="687"/>
      <c r="BG38" s="644" t="s">
        <v>333</v>
      </c>
      <c r="BH38" s="645"/>
      <c r="BI38" s="645"/>
      <c r="BJ38" s="645"/>
      <c r="BK38" s="645"/>
      <c r="BL38" s="645"/>
      <c r="BM38" s="645"/>
      <c r="BN38" s="645"/>
      <c r="BO38" s="645"/>
      <c r="BP38" s="645"/>
      <c r="BQ38" s="645"/>
      <c r="BR38" s="645"/>
      <c r="BS38" s="645"/>
      <c r="BT38" s="645"/>
      <c r="BU38" s="646"/>
      <c r="BV38" s="629">
        <v>4298</v>
      </c>
      <c r="BW38" s="630"/>
      <c r="BX38" s="630"/>
      <c r="BY38" s="630"/>
      <c r="BZ38" s="630"/>
      <c r="CA38" s="630"/>
      <c r="CB38" s="639"/>
      <c r="CD38" s="644" t="s">
        <v>334</v>
      </c>
      <c r="CE38" s="645"/>
      <c r="CF38" s="645"/>
      <c r="CG38" s="645"/>
      <c r="CH38" s="645"/>
      <c r="CI38" s="645"/>
      <c r="CJ38" s="645"/>
      <c r="CK38" s="645"/>
      <c r="CL38" s="645"/>
      <c r="CM38" s="645"/>
      <c r="CN38" s="645"/>
      <c r="CO38" s="645"/>
      <c r="CP38" s="645"/>
      <c r="CQ38" s="646"/>
      <c r="CR38" s="629">
        <v>1748961</v>
      </c>
      <c r="CS38" s="630"/>
      <c r="CT38" s="630"/>
      <c r="CU38" s="630"/>
      <c r="CV38" s="630"/>
      <c r="CW38" s="630"/>
      <c r="CX38" s="630"/>
      <c r="CY38" s="631"/>
      <c r="CZ38" s="634">
        <v>8.1999999999999993</v>
      </c>
      <c r="DA38" s="663"/>
      <c r="DB38" s="663"/>
      <c r="DC38" s="671"/>
      <c r="DD38" s="638">
        <v>1408427</v>
      </c>
      <c r="DE38" s="630"/>
      <c r="DF38" s="630"/>
      <c r="DG38" s="630"/>
      <c r="DH38" s="630"/>
      <c r="DI38" s="630"/>
      <c r="DJ38" s="630"/>
      <c r="DK38" s="631"/>
      <c r="DL38" s="638">
        <v>1403192</v>
      </c>
      <c r="DM38" s="630"/>
      <c r="DN38" s="630"/>
      <c r="DO38" s="630"/>
      <c r="DP38" s="630"/>
      <c r="DQ38" s="630"/>
      <c r="DR38" s="630"/>
      <c r="DS38" s="630"/>
      <c r="DT38" s="630"/>
      <c r="DU38" s="630"/>
      <c r="DV38" s="631"/>
      <c r="DW38" s="634">
        <v>12.9</v>
      </c>
      <c r="DX38" s="663"/>
      <c r="DY38" s="663"/>
      <c r="DZ38" s="663"/>
      <c r="EA38" s="663"/>
      <c r="EB38" s="663"/>
      <c r="EC38" s="664"/>
    </row>
    <row r="39" spans="2:133" ht="11.25" customHeight="1" x14ac:dyDescent="0.15">
      <c r="B39" s="626" t="s">
        <v>335</v>
      </c>
      <c r="C39" s="627"/>
      <c r="D39" s="627"/>
      <c r="E39" s="627"/>
      <c r="F39" s="627"/>
      <c r="G39" s="627"/>
      <c r="H39" s="627"/>
      <c r="I39" s="627"/>
      <c r="J39" s="627"/>
      <c r="K39" s="627"/>
      <c r="L39" s="627"/>
      <c r="M39" s="627"/>
      <c r="N39" s="627"/>
      <c r="O39" s="627"/>
      <c r="P39" s="627"/>
      <c r="Q39" s="628"/>
      <c r="R39" s="629">
        <v>327650</v>
      </c>
      <c r="S39" s="630"/>
      <c r="T39" s="630"/>
      <c r="U39" s="630"/>
      <c r="V39" s="630"/>
      <c r="W39" s="630"/>
      <c r="X39" s="630"/>
      <c r="Y39" s="631"/>
      <c r="Z39" s="632">
        <v>1.4</v>
      </c>
      <c r="AA39" s="632"/>
      <c r="AB39" s="632"/>
      <c r="AC39" s="632"/>
      <c r="AD39" s="633">
        <v>44</v>
      </c>
      <c r="AE39" s="633"/>
      <c r="AF39" s="633"/>
      <c r="AG39" s="633"/>
      <c r="AH39" s="633"/>
      <c r="AI39" s="633"/>
      <c r="AJ39" s="633"/>
      <c r="AK39" s="633"/>
      <c r="AL39" s="634">
        <v>0</v>
      </c>
      <c r="AM39" s="635"/>
      <c r="AN39" s="635"/>
      <c r="AO39" s="636"/>
      <c r="AQ39" s="707" t="s">
        <v>336</v>
      </c>
      <c r="AR39" s="708"/>
      <c r="AS39" s="708"/>
      <c r="AT39" s="708"/>
      <c r="AU39" s="708"/>
      <c r="AV39" s="708"/>
      <c r="AW39" s="708"/>
      <c r="AX39" s="708"/>
      <c r="AY39" s="709"/>
      <c r="AZ39" s="629">
        <v>132140</v>
      </c>
      <c r="BA39" s="630"/>
      <c r="BB39" s="630"/>
      <c r="BC39" s="630"/>
      <c r="BD39" s="669"/>
      <c r="BE39" s="669"/>
      <c r="BF39" s="687"/>
      <c r="BG39" s="644" t="s">
        <v>337</v>
      </c>
      <c r="BH39" s="645"/>
      <c r="BI39" s="645"/>
      <c r="BJ39" s="645"/>
      <c r="BK39" s="645"/>
      <c r="BL39" s="645"/>
      <c r="BM39" s="645"/>
      <c r="BN39" s="645"/>
      <c r="BO39" s="645"/>
      <c r="BP39" s="645"/>
      <c r="BQ39" s="645"/>
      <c r="BR39" s="645"/>
      <c r="BS39" s="645"/>
      <c r="BT39" s="645"/>
      <c r="BU39" s="646"/>
      <c r="BV39" s="629">
        <v>6813</v>
      </c>
      <c r="BW39" s="630"/>
      <c r="BX39" s="630"/>
      <c r="BY39" s="630"/>
      <c r="BZ39" s="630"/>
      <c r="CA39" s="630"/>
      <c r="CB39" s="639"/>
      <c r="CD39" s="644" t="s">
        <v>338</v>
      </c>
      <c r="CE39" s="645"/>
      <c r="CF39" s="645"/>
      <c r="CG39" s="645"/>
      <c r="CH39" s="645"/>
      <c r="CI39" s="645"/>
      <c r="CJ39" s="645"/>
      <c r="CK39" s="645"/>
      <c r="CL39" s="645"/>
      <c r="CM39" s="645"/>
      <c r="CN39" s="645"/>
      <c r="CO39" s="645"/>
      <c r="CP39" s="645"/>
      <c r="CQ39" s="646"/>
      <c r="CR39" s="629">
        <v>1727040</v>
      </c>
      <c r="CS39" s="669"/>
      <c r="CT39" s="669"/>
      <c r="CU39" s="669"/>
      <c r="CV39" s="669"/>
      <c r="CW39" s="669"/>
      <c r="CX39" s="669"/>
      <c r="CY39" s="670"/>
      <c r="CZ39" s="634">
        <v>8.1</v>
      </c>
      <c r="DA39" s="663"/>
      <c r="DB39" s="663"/>
      <c r="DC39" s="671"/>
      <c r="DD39" s="638">
        <v>898711</v>
      </c>
      <c r="DE39" s="669"/>
      <c r="DF39" s="669"/>
      <c r="DG39" s="669"/>
      <c r="DH39" s="669"/>
      <c r="DI39" s="669"/>
      <c r="DJ39" s="669"/>
      <c r="DK39" s="670"/>
      <c r="DL39" s="638" t="s">
        <v>130</v>
      </c>
      <c r="DM39" s="669"/>
      <c r="DN39" s="669"/>
      <c r="DO39" s="669"/>
      <c r="DP39" s="669"/>
      <c r="DQ39" s="669"/>
      <c r="DR39" s="669"/>
      <c r="DS39" s="669"/>
      <c r="DT39" s="669"/>
      <c r="DU39" s="669"/>
      <c r="DV39" s="670"/>
      <c r="DW39" s="634" t="s">
        <v>230</v>
      </c>
      <c r="DX39" s="663"/>
      <c r="DY39" s="663"/>
      <c r="DZ39" s="663"/>
      <c r="EA39" s="663"/>
      <c r="EB39" s="663"/>
      <c r="EC39" s="664"/>
    </row>
    <row r="40" spans="2:133" ht="11.25" customHeight="1" x14ac:dyDescent="0.15">
      <c r="B40" s="626" t="s">
        <v>339</v>
      </c>
      <c r="C40" s="627"/>
      <c r="D40" s="627"/>
      <c r="E40" s="627"/>
      <c r="F40" s="627"/>
      <c r="G40" s="627"/>
      <c r="H40" s="627"/>
      <c r="I40" s="627"/>
      <c r="J40" s="627"/>
      <c r="K40" s="627"/>
      <c r="L40" s="627"/>
      <c r="M40" s="627"/>
      <c r="N40" s="627"/>
      <c r="O40" s="627"/>
      <c r="P40" s="627"/>
      <c r="Q40" s="628"/>
      <c r="R40" s="629">
        <v>2626939</v>
      </c>
      <c r="S40" s="630"/>
      <c r="T40" s="630"/>
      <c r="U40" s="630"/>
      <c r="V40" s="630"/>
      <c r="W40" s="630"/>
      <c r="X40" s="630"/>
      <c r="Y40" s="631"/>
      <c r="Z40" s="632">
        <v>11.6</v>
      </c>
      <c r="AA40" s="632"/>
      <c r="AB40" s="632"/>
      <c r="AC40" s="632"/>
      <c r="AD40" s="633" t="s">
        <v>230</v>
      </c>
      <c r="AE40" s="633"/>
      <c r="AF40" s="633"/>
      <c r="AG40" s="633"/>
      <c r="AH40" s="633"/>
      <c r="AI40" s="633"/>
      <c r="AJ40" s="633"/>
      <c r="AK40" s="633"/>
      <c r="AL40" s="634" t="s">
        <v>230</v>
      </c>
      <c r="AM40" s="635"/>
      <c r="AN40" s="635"/>
      <c r="AO40" s="636"/>
      <c r="AQ40" s="707" t="s">
        <v>340</v>
      </c>
      <c r="AR40" s="708"/>
      <c r="AS40" s="708"/>
      <c r="AT40" s="708"/>
      <c r="AU40" s="708"/>
      <c r="AV40" s="708"/>
      <c r="AW40" s="708"/>
      <c r="AX40" s="708"/>
      <c r="AY40" s="709"/>
      <c r="AZ40" s="629" t="s">
        <v>230</v>
      </c>
      <c r="BA40" s="630"/>
      <c r="BB40" s="630"/>
      <c r="BC40" s="630"/>
      <c r="BD40" s="669"/>
      <c r="BE40" s="669"/>
      <c r="BF40" s="687"/>
      <c r="BG40" s="710" t="s">
        <v>341</v>
      </c>
      <c r="BH40" s="711"/>
      <c r="BI40" s="711"/>
      <c r="BJ40" s="711"/>
      <c r="BK40" s="711"/>
      <c r="BL40" s="222"/>
      <c r="BM40" s="645" t="s">
        <v>342</v>
      </c>
      <c r="BN40" s="645"/>
      <c r="BO40" s="645"/>
      <c r="BP40" s="645"/>
      <c r="BQ40" s="645"/>
      <c r="BR40" s="645"/>
      <c r="BS40" s="645"/>
      <c r="BT40" s="645"/>
      <c r="BU40" s="646"/>
      <c r="BV40" s="629">
        <v>91</v>
      </c>
      <c r="BW40" s="630"/>
      <c r="BX40" s="630"/>
      <c r="BY40" s="630"/>
      <c r="BZ40" s="630"/>
      <c r="CA40" s="630"/>
      <c r="CB40" s="639"/>
      <c r="CD40" s="644" t="s">
        <v>343</v>
      </c>
      <c r="CE40" s="645"/>
      <c r="CF40" s="645"/>
      <c r="CG40" s="645"/>
      <c r="CH40" s="645"/>
      <c r="CI40" s="645"/>
      <c r="CJ40" s="645"/>
      <c r="CK40" s="645"/>
      <c r="CL40" s="645"/>
      <c r="CM40" s="645"/>
      <c r="CN40" s="645"/>
      <c r="CO40" s="645"/>
      <c r="CP40" s="645"/>
      <c r="CQ40" s="646"/>
      <c r="CR40" s="629">
        <v>62703</v>
      </c>
      <c r="CS40" s="630"/>
      <c r="CT40" s="630"/>
      <c r="CU40" s="630"/>
      <c r="CV40" s="630"/>
      <c r="CW40" s="630"/>
      <c r="CX40" s="630"/>
      <c r="CY40" s="631"/>
      <c r="CZ40" s="634">
        <v>0.3</v>
      </c>
      <c r="DA40" s="663"/>
      <c r="DB40" s="663"/>
      <c r="DC40" s="671"/>
      <c r="DD40" s="638">
        <v>54063</v>
      </c>
      <c r="DE40" s="630"/>
      <c r="DF40" s="630"/>
      <c r="DG40" s="630"/>
      <c r="DH40" s="630"/>
      <c r="DI40" s="630"/>
      <c r="DJ40" s="630"/>
      <c r="DK40" s="631"/>
      <c r="DL40" s="638" t="s">
        <v>230</v>
      </c>
      <c r="DM40" s="630"/>
      <c r="DN40" s="630"/>
      <c r="DO40" s="630"/>
      <c r="DP40" s="630"/>
      <c r="DQ40" s="630"/>
      <c r="DR40" s="630"/>
      <c r="DS40" s="630"/>
      <c r="DT40" s="630"/>
      <c r="DU40" s="630"/>
      <c r="DV40" s="631"/>
      <c r="DW40" s="634" t="s">
        <v>230</v>
      </c>
      <c r="DX40" s="663"/>
      <c r="DY40" s="663"/>
      <c r="DZ40" s="663"/>
      <c r="EA40" s="663"/>
      <c r="EB40" s="663"/>
      <c r="EC40" s="664"/>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130</v>
      </c>
      <c r="S41" s="630"/>
      <c r="T41" s="630"/>
      <c r="U41" s="630"/>
      <c r="V41" s="630"/>
      <c r="W41" s="630"/>
      <c r="X41" s="630"/>
      <c r="Y41" s="631"/>
      <c r="Z41" s="632" t="s">
        <v>230</v>
      </c>
      <c r="AA41" s="632"/>
      <c r="AB41" s="632"/>
      <c r="AC41" s="632"/>
      <c r="AD41" s="633" t="s">
        <v>230</v>
      </c>
      <c r="AE41" s="633"/>
      <c r="AF41" s="633"/>
      <c r="AG41" s="633"/>
      <c r="AH41" s="633"/>
      <c r="AI41" s="633"/>
      <c r="AJ41" s="633"/>
      <c r="AK41" s="633"/>
      <c r="AL41" s="634" t="s">
        <v>138</v>
      </c>
      <c r="AM41" s="635"/>
      <c r="AN41" s="635"/>
      <c r="AO41" s="636"/>
      <c r="AQ41" s="707" t="s">
        <v>345</v>
      </c>
      <c r="AR41" s="708"/>
      <c r="AS41" s="708"/>
      <c r="AT41" s="708"/>
      <c r="AU41" s="708"/>
      <c r="AV41" s="708"/>
      <c r="AW41" s="708"/>
      <c r="AX41" s="708"/>
      <c r="AY41" s="709"/>
      <c r="AZ41" s="629">
        <v>316707</v>
      </c>
      <c r="BA41" s="630"/>
      <c r="BB41" s="630"/>
      <c r="BC41" s="630"/>
      <c r="BD41" s="669"/>
      <c r="BE41" s="669"/>
      <c r="BF41" s="687"/>
      <c r="BG41" s="710"/>
      <c r="BH41" s="711"/>
      <c r="BI41" s="711"/>
      <c r="BJ41" s="711"/>
      <c r="BK41" s="711"/>
      <c r="BL41" s="222"/>
      <c r="BM41" s="645" t="s">
        <v>346</v>
      </c>
      <c r="BN41" s="645"/>
      <c r="BO41" s="645"/>
      <c r="BP41" s="645"/>
      <c r="BQ41" s="645"/>
      <c r="BR41" s="645"/>
      <c r="BS41" s="645"/>
      <c r="BT41" s="645"/>
      <c r="BU41" s="646"/>
      <c r="BV41" s="629" t="s">
        <v>230</v>
      </c>
      <c r="BW41" s="630"/>
      <c r="BX41" s="630"/>
      <c r="BY41" s="630"/>
      <c r="BZ41" s="630"/>
      <c r="CA41" s="630"/>
      <c r="CB41" s="639"/>
      <c r="CD41" s="644" t="s">
        <v>347</v>
      </c>
      <c r="CE41" s="645"/>
      <c r="CF41" s="645"/>
      <c r="CG41" s="645"/>
      <c r="CH41" s="645"/>
      <c r="CI41" s="645"/>
      <c r="CJ41" s="645"/>
      <c r="CK41" s="645"/>
      <c r="CL41" s="645"/>
      <c r="CM41" s="645"/>
      <c r="CN41" s="645"/>
      <c r="CO41" s="645"/>
      <c r="CP41" s="645"/>
      <c r="CQ41" s="646"/>
      <c r="CR41" s="629" t="s">
        <v>230</v>
      </c>
      <c r="CS41" s="669"/>
      <c r="CT41" s="669"/>
      <c r="CU41" s="669"/>
      <c r="CV41" s="669"/>
      <c r="CW41" s="669"/>
      <c r="CX41" s="669"/>
      <c r="CY41" s="670"/>
      <c r="CZ41" s="634" t="s">
        <v>230</v>
      </c>
      <c r="DA41" s="663"/>
      <c r="DB41" s="663"/>
      <c r="DC41" s="671"/>
      <c r="DD41" s="638" t="s">
        <v>138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130</v>
      </c>
      <c r="S42" s="630"/>
      <c r="T42" s="630"/>
      <c r="U42" s="630"/>
      <c r="V42" s="630"/>
      <c r="W42" s="630"/>
      <c r="X42" s="630"/>
      <c r="Y42" s="631"/>
      <c r="Z42" s="632" t="s">
        <v>130</v>
      </c>
      <c r="AA42" s="632"/>
      <c r="AB42" s="632"/>
      <c r="AC42" s="632"/>
      <c r="AD42" s="633" t="s">
        <v>138</v>
      </c>
      <c r="AE42" s="633"/>
      <c r="AF42" s="633"/>
      <c r="AG42" s="633"/>
      <c r="AH42" s="633"/>
      <c r="AI42" s="633"/>
      <c r="AJ42" s="633"/>
      <c r="AK42" s="633"/>
      <c r="AL42" s="634" t="s">
        <v>230</v>
      </c>
      <c r="AM42" s="635"/>
      <c r="AN42" s="635"/>
      <c r="AO42" s="636"/>
      <c r="AQ42" s="714" t="s">
        <v>349</v>
      </c>
      <c r="AR42" s="715"/>
      <c r="AS42" s="715"/>
      <c r="AT42" s="715"/>
      <c r="AU42" s="715"/>
      <c r="AV42" s="715"/>
      <c r="AW42" s="715"/>
      <c r="AX42" s="715"/>
      <c r="AY42" s="716"/>
      <c r="AZ42" s="723">
        <v>1432254</v>
      </c>
      <c r="BA42" s="724"/>
      <c r="BB42" s="724"/>
      <c r="BC42" s="724"/>
      <c r="BD42" s="700"/>
      <c r="BE42" s="700"/>
      <c r="BF42" s="702"/>
      <c r="BG42" s="712"/>
      <c r="BH42" s="713"/>
      <c r="BI42" s="713"/>
      <c r="BJ42" s="713"/>
      <c r="BK42" s="713"/>
      <c r="BL42" s="223"/>
      <c r="BM42" s="655" t="s">
        <v>350</v>
      </c>
      <c r="BN42" s="655"/>
      <c r="BO42" s="655"/>
      <c r="BP42" s="655"/>
      <c r="BQ42" s="655"/>
      <c r="BR42" s="655"/>
      <c r="BS42" s="655"/>
      <c r="BT42" s="655"/>
      <c r="BU42" s="656"/>
      <c r="BV42" s="723">
        <v>451</v>
      </c>
      <c r="BW42" s="724"/>
      <c r="BX42" s="724"/>
      <c r="BY42" s="724"/>
      <c r="BZ42" s="724"/>
      <c r="CA42" s="724"/>
      <c r="CB42" s="736"/>
      <c r="CD42" s="626" t="s">
        <v>351</v>
      </c>
      <c r="CE42" s="627"/>
      <c r="CF42" s="627"/>
      <c r="CG42" s="627"/>
      <c r="CH42" s="627"/>
      <c r="CI42" s="627"/>
      <c r="CJ42" s="627"/>
      <c r="CK42" s="627"/>
      <c r="CL42" s="627"/>
      <c r="CM42" s="627"/>
      <c r="CN42" s="627"/>
      <c r="CO42" s="627"/>
      <c r="CP42" s="627"/>
      <c r="CQ42" s="628"/>
      <c r="CR42" s="629">
        <v>3444601</v>
      </c>
      <c r="CS42" s="669"/>
      <c r="CT42" s="669"/>
      <c r="CU42" s="669"/>
      <c r="CV42" s="669"/>
      <c r="CW42" s="669"/>
      <c r="CX42" s="669"/>
      <c r="CY42" s="670"/>
      <c r="CZ42" s="634">
        <v>16.100000000000001</v>
      </c>
      <c r="DA42" s="663"/>
      <c r="DB42" s="663"/>
      <c r="DC42" s="671"/>
      <c r="DD42" s="638">
        <v>615858</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352</v>
      </c>
      <c r="C43" s="627"/>
      <c r="D43" s="627"/>
      <c r="E43" s="627"/>
      <c r="F43" s="627"/>
      <c r="G43" s="627"/>
      <c r="H43" s="627"/>
      <c r="I43" s="627"/>
      <c r="J43" s="627"/>
      <c r="K43" s="627"/>
      <c r="L43" s="627"/>
      <c r="M43" s="627"/>
      <c r="N43" s="627"/>
      <c r="O43" s="627"/>
      <c r="P43" s="627"/>
      <c r="Q43" s="628"/>
      <c r="R43" s="629">
        <v>274739</v>
      </c>
      <c r="S43" s="630"/>
      <c r="T43" s="630"/>
      <c r="U43" s="630"/>
      <c r="V43" s="630"/>
      <c r="W43" s="630"/>
      <c r="X43" s="630"/>
      <c r="Y43" s="631"/>
      <c r="Z43" s="632">
        <v>1.2</v>
      </c>
      <c r="AA43" s="632"/>
      <c r="AB43" s="632"/>
      <c r="AC43" s="632"/>
      <c r="AD43" s="633" t="s">
        <v>130</v>
      </c>
      <c r="AE43" s="633"/>
      <c r="AF43" s="633"/>
      <c r="AG43" s="633"/>
      <c r="AH43" s="633"/>
      <c r="AI43" s="633"/>
      <c r="AJ43" s="633"/>
      <c r="AK43" s="633"/>
      <c r="AL43" s="634" t="s">
        <v>230</v>
      </c>
      <c r="AM43" s="635"/>
      <c r="AN43" s="635"/>
      <c r="AO43" s="636"/>
      <c r="BV43" s="224"/>
      <c r="BW43" s="224"/>
      <c r="BX43" s="224"/>
      <c r="BY43" s="224"/>
      <c r="BZ43" s="224"/>
      <c r="CA43" s="224"/>
      <c r="CB43" s="224"/>
      <c r="CD43" s="626" t="s">
        <v>353</v>
      </c>
      <c r="CE43" s="627"/>
      <c r="CF43" s="627"/>
      <c r="CG43" s="627"/>
      <c r="CH43" s="627"/>
      <c r="CI43" s="627"/>
      <c r="CJ43" s="627"/>
      <c r="CK43" s="627"/>
      <c r="CL43" s="627"/>
      <c r="CM43" s="627"/>
      <c r="CN43" s="627"/>
      <c r="CO43" s="627"/>
      <c r="CP43" s="627"/>
      <c r="CQ43" s="628"/>
      <c r="CR43" s="629">
        <v>94914</v>
      </c>
      <c r="CS43" s="669"/>
      <c r="CT43" s="669"/>
      <c r="CU43" s="669"/>
      <c r="CV43" s="669"/>
      <c r="CW43" s="669"/>
      <c r="CX43" s="669"/>
      <c r="CY43" s="670"/>
      <c r="CZ43" s="634">
        <v>0.4</v>
      </c>
      <c r="DA43" s="663"/>
      <c r="DB43" s="663"/>
      <c r="DC43" s="671"/>
      <c r="DD43" s="638">
        <v>94914</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354</v>
      </c>
      <c r="C44" s="674"/>
      <c r="D44" s="674"/>
      <c r="E44" s="674"/>
      <c r="F44" s="674"/>
      <c r="G44" s="674"/>
      <c r="H44" s="674"/>
      <c r="I44" s="674"/>
      <c r="J44" s="674"/>
      <c r="K44" s="674"/>
      <c r="L44" s="674"/>
      <c r="M44" s="674"/>
      <c r="N44" s="674"/>
      <c r="O44" s="674"/>
      <c r="P44" s="674"/>
      <c r="Q44" s="675"/>
      <c r="R44" s="723">
        <v>22639593</v>
      </c>
      <c r="S44" s="724"/>
      <c r="T44" s="724"/>
      <c r="U44" s="724"/>
      <c r="V44" s="724"/>
      <c r="W44" s="724"/>
      <c r="X44" s="724"/>
      <c r="Y44" s="725"/>
      <c r="Z44" s="726">
        <v>100</v>
      </c>
      <c r="AA44" s="726"/>
      <c r="AB44" s="726"/>
      <c r="AC44" s="726"/>
      <c r="AD44" s="727">
        <v>10566719</v>
      </c>
      <c r="AE44" s="727"/>
      <c r="AF44" s="727"/>
      <c r="AG44" s="727"/>
      <c r="AH44" s="727"/>
      <c r="AI44" s="727"/>
      <c r="AJ44" s="727"/>
      <c r="AK44" s="727"/>
      <c r="AL44" s="728">
        <v>100</v>
      </c>
      <c r="AM44" s="701"/>
      <c r="AN44" s="701"/>
      <c r="AO44" s="729"/>
      <c r="CD44" s="730" t="s">
        <v>301</v>
      </c>
      <c r="CE44" s="731"/>
      <c r="CF44" s="626" t="s">
        <v>355</v>
      </c>
      <c r="CG44" s="627"/>
      <c r="CH44" s="627"/>
      <c r="CI44" s="627"/>
      <c r="CJ44" s="627"/>
      <c r="CK44" s="627"/>
      <c r="CL44" s="627"/>
      <c r="CM44" s="627"/>
      <c r="CN44" s="627"/>
      <c r="CO44" s="627"/>
      <c r="CP44" s="627"/>
      <c r="CQ44" s="628"/>
      <c r="CR44" s="629">
        <v>3104798</v>
      </c>
      <c r="CS44" s="630"/>
      <c r="CT44" s="630"/>
      <c r="CU44" s="630"/>
      <c r="CV44" s="630"/>
      <c r="CW44" s="630"/>
      <c r="CX44" s="630"/>
      <c r="CY44" s="631"/>
      <c r="CZ44" s="634">
        <v>14.5</v>
      </c>
      <c r="DA44" s="635"/>
      <c r="DB44" s="635"/>
      <c r="DC44" s="647"/>
      <c r="DD44" s="638">
        <v>546930</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356</v>
      </c>
      <c r="CG45" s="627"/>
      <c r="CH45" s="627"/>
      <c r="CI45" s="627"/>
      <c r="CJ45" s="627"/>
      <c r="CK45" s="627"/>
      <c r="CL45" s="627"/>
      <c r="CM45" s="627"/>
      <c r="CN45" s="627"/>
      <c r="CO45" s="627"/>
      <c r="CP45" s="627"/>
      <c r="CQ45" s="628"/>
      <c r="CR45" s="629">
        <v>1281228</v>
      </c>
      <c r="CS45" s="669"/>
      <c r="CT45" s="669"/>
      <c r="CU45" s="669"/>
      <c r="CV45" s="669"/>
      <c r="CW45" s="669"/>
      <c r="CX45" s="669"/>
      <c r="CY45" s="670"/>
      <c r="CZ45" s="634">
        <v>6</v>
      </c>
      <c r="DA45" s="663"/>
      <c r="DB45" s="663"/>
      <c r="DC45" s="671"/>
      <c r="DD45" s="638">
        <v>75197</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358</v>
      </c>
      <c r="CG46" s="627"/>
      <c r="CH46" s="627"/>
      <c r="CI46" s="627"/>
      <c r="CJ46" s="627"/>
      <c r="CK46" s="627"/>
      <c r="CL46" s="627"/>
      <c r="CM46" s="627"/>
      <c r="CN46" s="627"/>
      <c r="CO46" s="627"/>
      <c r="CP46" s="627"/>
      <c r="CQ46" s="628"/>
      <c r="CR46" s="629">
        <v>1669725</v>
      </c>
      <c r="CS46" s="630"/>
      <c r="CT46" s="630"/>
      <c r="CU46" s="630"/>
      <c r="CV46" s="630"/>
      <c r="CW46" s="630"/>
      <c r="CX46" s="630"/>
      <c r="CY46" s="631"/>
      <c r="CZ46" s="634">
        <v>7.8</v>
      </c>
      <c r="DA46" s="635"/>
      <c r="DB46" s="635"/>
      <c r="DC46" s="647"/>
      <c r="DD46" s="638">
        <v>432177</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360</v>
      </c>
      <c r="CG47" s="627"/>
      <c r="CH47" s="627"/>
      <c r="CI47" s="627"/>
      <c r="CJ47" s="627"/>
      <c r="CK47" s="627"/>
      <c r="CL47" s="627"/>
      <c r="CM47" s="627"/>
      <c r="CN47" s="627"/>
      <c r="CO47" s="627"/>
      <c r="CP47" s="627"/>
      <c r="CQ47" s="628"/>
      <c r="CR47" s="629">
        <v>339803</v>
      </c>
      <c r="CS47" s="669"/>
      <c r="CT47" s="669"/>
      <c r="CU47" s="669"/>
      <c r="CV47" s="669"/>
      <c r="CW47" s="669"/>
      <c r="CX47" s="669"/>
      <c r="CY47" s="670"/>
      <c r="CZ47" s="634">
        <v>1.6</v>
      </c>
      <c r="DA47" s="663"/>
      <c r="DB47" s="663"/>
      <c r="DC47" s="671"/>
      <c r="DD47" s="638">
        <v>68928</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0.9" x14ac:dyDescent="0.15">
      <c r="B48" s="747" t="s">
        <v>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362</v>
      </c>
      <c r="CG48" s="627"/>
      <c r="CH48" s="627"/>
      <c r="CI48" s="627"/>
      <c r="CJ48" s="627"/>
      <c r="CK48" s="627"/>
      <c r="CL48" s="627"/>
      <c r="CM48" s="627"/>
      <c r="CN48" s="627"/>
      <c r="CO48" s="627"/>
      <c r="CP48" s="627"/>
      <c r="CQ48" s="628"/>
      <c r="CR48" s="629" t="s">
        <v>230</v>
      </c>
      <c r="CS48" s="630"/>
      <c r="CT48" s="630"/>
      <c r="CU48" s="630"/>
      <c r="CV48" s="630"/>
      <c r="CW48" s="630"/>
      <c r="CX48" s="630"/>
      <c r="CY48" s="631"/>
      <c r="CZ48" s="634" t="s">
        <v>230</v>
      </c>
      <c r="DA48" s="635"/>
      <c r="DB48" s="635"/>
      <c r="DC48" s="647"/>
      <c r="DD48" s="638" t="s">
        <v>230</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363</v>
      </c>
      <c r="CE49" s="674"/>
      <c r="CF49" s="674"/>
      <c r="CG49" s="674"/>
      <c r="CH49" s="674"/>
      <c r="CI49" s="674"/>
      <c r="CJ49" s="674"/>
      <c r="CK49" s="674"/>
      <c r="CL49" s="674"/>
      <c r="CM49" s="674"/>
      <c r="CN49" s="674"/>
      <c r="CO49" s="674"/>
      <c r="CP49" s="674"/>
      <c r="CQ49" s="675"/>
      <c r="CR49" s="723">
        <v>21373166</v>
      </c>
      <c r="CS49" s="700"/>
      <c r="CT49" s="700"/>
      <c r="CU49" s="700"/>
      <c r="CV49" s="700"/>
      <c r="CW49" s="700"/>
      <c r="CX49" s="700"/>
      <c r="CY49" s="737"/>
      <c r="CZ49" s="728">
        <v>100</v>
      </c>
      <c r="DA49" s="738"/>
      <c r="DB49" s="738"/>
      <c r="DC49" s="739"/>
      <c r="DD49" s="740">
        <v>12502930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9"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NJ85bXXhQ7aYlQO4klr4YZFkAJSBBVC3PY8V71BRNjbcW0m49OAz0/lP9SIXIQcBIwYfesQRRV8KLB7oX3qpw==" saltValue="tfTBJku9d92MpZ7JuXOG4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2.9"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35" customHeight="1" thickBot="1" x14ac:dyDescent="0.2">
      <c r="A2" s="749" t="s">
        <v>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365</v>
      </c>
      <c r="DK2" s="751"/>
      <c r="DL2" s="751"/>
      <c r="DM2" s="751"/>
      <c r="DN2" s="751"/>
      <c r="DO2" s="752"/>
      <c r="DP2" s="231"/>
      <c r="DQ2" s="750" t="s">
        <v>366</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35" customHeight="1" thickBot="1" x14ac:dyDescent="0.2">
      <c r="A4" s="753" t="s">
        <v>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35" customHeight="1" x14ac:dyDescent="0.15">
      <c r="A5" s="755" t="s">
        <v>369</v>
      </c>
      <c r="B5" s="756"/>
      <c r="C5" s="756"/>
      <c r="D5" s="756"/>
      <c r="E5" s="756"/>
      <c r="F5" s="756"/>
      <c r="G5" s="756"/>
      <c r="H5" s="756"/>
      <c r="I5" s="756"/>
      <c r="J5" s="756"/>
      <c r="K5" s="756"/>
      <c r="L5" s="756"/>
      <c r="M5" s="756"/>
      <c r="N5" s="756"/>
      <c r="O5" s="756"/>
      <c r="P5" s="757"/>
      <c r="Q5" s="761" t="s">
        <v>370</v>
      </c>
      <c r="R5" s="762"/>
      <c r="S5" s="762"/>
      <c r="T5" s="762"/>
      <c r="U5" s="763"/>
      <c r="V5" s="761" t="s">
        <v>371</v>
      </c>
      <c r="W5" s="762"/>
      <c r="X5" s="762"/>
      <c r="Y5" s="762"/>
      <c r="Z5" s="763"/>
      <c r="AA5" s="761" t="s">
        <v>372</v>
      </c>
      <c r="AB5" s="762"/>
      <c r="AC5" s="762"/>
      <c r="AD5" s="762"/>
      <c r="AE5" s="762"/>
      <c r="AF5" s="767" t="s">
        <v>373</v>
      </c>
      <c r="AG5" s="762"/>
      <c r="AH5" s="762"/>
      <c r="AI5" s="762"/>
      <c r="AJ5" s="768"/>
      <c r="AK5" s="762" t="s">
        <v>374</v>
      </c>
      <c r="AL5" s="762"/>
      <c r="AM5" s="762"/>
      <c r="AN5" s="762"/>
      <c r="AO5" s="763"/>
      <c r="AP5" s="761" t="s">
        <v>375</v>
      </c>
      <c r="AQ5" s="762"/>
      <c r="AR5" s="762"/>
      <c r="AS5" s="762"/>
      <c r="AT5" s="763"/>
      <c r="AU5" s="761" t="s">
        <v>376</v>
      </c>
      <c r="AV5" s="762"/>
      <c r="AW5" s="762"/>
      <c r="AX5" s="762"/>
      <c r="AY5" s="768"/>
      <c r="AZ5" s="235"/>
      <c r="BA5" s="235"/>
      <c r="BB5" s="235"/>
      <c r="BC5" s="235"/>
      <c r="BD5" s="235"/>
      <c r="BE5" s="236"/>
      <c r="BF5" s="236"/>
      <c r="BG5" s="236"/>
      <c r="BH5" s="236"/>
      <c r="BI5" s="236"/>
      <c r="BJ5" s="236"/>
      <c r="BK5" s="236"/>
      <c r="BL5" s="236"/>
      <c r="BM5" s="236"/>
      <c r="BN5" s="236"/>
      <c r="BO5" s="236"/>
      <c r="BP5" s="236"/>
      <c r="BQ5" s="755" t="s">
        <v>377</v>
      </c>
      <c r="BR5" s="756"/>
      <c r="BS5" s="756"/>
      <c r="BT5" s="756"/>
      <c r="BU5" s="756"/>
      <c r="BV5" s="756"/>
      <c r="BW5" s="756"/>
      <c r="BX5" s="756"/>
      <c r="BY5" s="756"/>
      <c r="BZ5" s="756"/>
      <c r="CA5" s="756"/>
      <c r="CB5" s="756"/>
      <c r="CC5" s="756"/>
      <c r="CD5" s="756"/>
      <c r="CE5" s="756"/>
      <c r="CF5" s="756"/>
      <c r="CG5" s="757"/>
      <c r="CH5" s="761" t="s">
        <v>378</v>
      </c>
      <c r="CI5" s="762"/>
      <c r="CJ5" s="762"/>
      <c r="CK5" s="762"/>
      <c r="CL5" s="763"/>
      <c r="CM5" s="761" t="s">
        <v>379</v>
      </c>
      <c r="CN5" s="762"/>
      <c r="CO5" s="762"/>
      <c r="CP5" s="762"/>
      <c r="CQ5" s="763"/>
      <c r="CR5" s="761" t="s">
        <v>380</v>
      </c>
      <c r="CS5" s="762"/>
      <c r="CT5" s="762"/>
      <c r="CU5" s="762"/>
      <c r="CV5" s="763"/>
      <c r="CW5" s="761" t="s">
        <v>381</v>
      </c>
      <c r="CX5" s="762"/>
      <c r="CY5" s="762"/>
      <c r="CZ5" s="762"/>
      <c r="DA5" s="763"/>
      <c r="DB5" s="761" t="s">
        <v>382</v>
      </c>
      <c r="DC5" s="762"/>
      <c r="DD5" s="762"/>
      <c r="DE5" s="762"/>
      <c r="DF5" s="763"/>
      <c r="DG5" s="791" t="s">
        <v>383</v>
      </c>
      <c r="DH5" s="792"/>
      <c r="DI5" s="792"/>
      <c r="DJ5" s="792"/>
      <c r="DK5" s="793"/>
      <c r="DL5" s="791" t="s">
        <v>384</v>
      </c>
      <c r="DM5" s="792"/>
      <c r="DN5" s="792"/>
      <c r="DO5" s="792"/>
      <c r="DP5" s="793"/>
      <c r="DQ5" s="761" t="s">
        <v>385</v>
      </c>
      <c r="DR5" s="762"/>
      <c r="DS5" s="762"/>
      <c r="DT5" s="762"/>
      <c r="DU5" s="763"/>
      <c r="DV5" s="761" t="s">
        <v>376</v>
      </c>
      <c r="DW5" s="762"/>
      <c r="DX5" s="762"/>
      <c r="DY5" s="762"/>
      <c r="DZ5" s="768"/>
      <c r="EA5" s="237"/>
    </row>
    <row r="6" spans="1:131" s="238" customFormat="1" ht="26.3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35" customHeight="1" thickTop="1" x14ac:dyDescent="0.15">
      <c r="A7" s="239">
        <v>1</v>
      </c>
      <c r="B7" s="777" t="s">
        <v>386</v>
      </c>
      <c r="C7" s="778"/>
      <c r="D7" s="778"/>
      <c r="E7" s="778"/>
      <c r="F7" s="778"/>
      <c r="G7" s="778"/>
      <c r="H7" s="778"/>
      <c r="I7" s="778"/>
      <c r="J7" s="778"/>
      <c r="K7" s="778"/>
      <c r="L7" s="778"/>
      <c r="M7" s="778"/>
      <c r="N7" s="778"/>
      <c r="O7" s="778"/>
      <c r="P7" s="779"/>
      <c r="Q7" s="780">
        <v>22560</v>
      </c>
      <c r="R7" s="781"/>
      <c r="S7" s="781"/>
      <c r="T7" s="781"/>
      <c r="U7" s="781"/>
      <c r="V7" s="781">
        <v>21301</v>
      </c>
      <c r="W7" s="781"/>
      <c r="X7" s="781"/>
      <c r="Y7" s="781"/>
      <c r="Z7" s="781"/>
      <c r="AA7" s="781">
        <f>Q7-V7</f>
        <v>1259</v>
      </c>
      <c r="AB7" s="781"/>
      <c r="AC7" s="781"/>
      <c r="AD7" s="781"/>
      <c r="AE7" s="782"/>
      <c r="AF7" s="783">
        <v>949</v>
      </c>
      <c r="AG7" s="784"/>
      <c r="AH7" s="784"/>
      <c r="AI7" s="784"/>
      <c r="AJ7" s="785"/>
      <c r="AK7" s="786">
        <v>857</v>
      </c>
      <c r="AL7" s="787"/>
      <c r="AM7" s="787"/>
      <c r="AN7" s="787"/>
      <c r="AO7" s="787"/>
      <c r="AP7" s="787">
        <v>17796</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598</v>
      </c>
      <c r="BT7" s="775"/>
      <c r="BU7" s="775"/>
      <c r="BV7" s="775"/>
      <c r="BW7" s="775"/>
      <c r="BX7" s="775"/>
      <c r="BY7" s="775"/>
      <c r="BZ7" s="775"/>
      <c r="CA7" s="775"/>
      <c r="CB7" s="775"/>
      <c r="CC7" s="775"/>
      <c r="CD7" s="775"/>
      <c r="CE7" s="775"/>
      <c r="CF7" s="775"/>
      <c r="CG7" s="790"/>
      <c r="CH7" s="771">
        <v>7</v>
      </c>
      <c r="CI7" s="772"/>
      <c r="CJ7" s="772"/>
      <c r="CK7" s="772"/>
      <c r="CL7" s="773"/>
      <c r="CM7" s="771">
        <v>118</v>
      </c>
      <c r="CN7" s="772"/>
      <c r="CO7" s="772"/>
      <c r="CP7" s="772"/>
      <c r="CQ7" s="773"/>
      <c r="CR7" s="771">
        <v>36</v>
      </c>
      <c r="CS7" s="772"/>
      <c r="CT7" s="772"/>
      <c r="CU7" s="772"/>
      <c r="CV7" s="773"/>
      <c r="CW7" s="771" t="s">
        <v>522</v>
      </c>
      <c r="CX7" s="772"/>
      <c r="CY7" s="772"/>
      <c r="CZ7" s="772"/>
      <c r="DA7" s="773"/>
      <c r="DB7" s="771" t="s">
        <v>522</v>
      </c>
      <c r="DC7" s="772"/>
      <c r="DD7" s="772"/>
      <c r="DE7" s="772"/>
      <c r="DF7" s="773"/>
      <c r="DG7" s="771" t="s">
        <v>522</v>
      </c>
      <c r="DH7" s="772"/>
      <c r="DI7" s="772"/>
      <c r="DJ7" s="772"/>
      <c r="DK7" s="773"/>
      <c r="DL7" s="771" t="s">
        <v>522</v>
      </c>
      <c r="DM7" s="772"/>
      <c r="DN7" s="772"/>
      <c r="DO7" s="772"/>
      <c r="DP7" s="773"/>
      <c r="DQ7" s="771" t="s">
        <v>522</v>
      </c>
      <c r="DR7" s="772"/>
      <c r="DS7" s="772"/>
      <c r="DT7" s="772"/>
      <c r="DU7" s="773"/>
      <c r="DV7" s="774"/>
      <c r="DW7" s="775"/>
      <c r="DX7" s="775"/>
      <c r="DY7" s="775"/>
      <c r="DZ7" s="776"/>
      <c r="EA7" s="237"/>
    </row>
    <row r="8" spans="1:131" s="238" customFormat="1" ht="26.35" customHeight="1" x14ac:dyDescent="0.15">
      <c r="A8" s="241">
        <v>2</v>
      </c>
      <c r="B8" s="808" t="s">
        <v>387</v>
      </c>
      <c r="C8" s="809"/>
      <c r="D8" s="809"/>
      <c r="E8" s="809"/>
      <c r="F8" s="809"/>
      <c r="G8" s="809"/>
      <c r="H8" s="809"/>
      <c r="I8" s="809"/>
      <c r="J8" s="809"/>
      <c r="K8" s="809"/>
      <c r="L8" s="809"/>
      <c r="M8" s="809"/>
      <c r="N8" s="809"/>
      <c r="O8" s="809"/>
      <c r="P8" s="810"/>
      <c r="Q8" s="811">
        <v>61</v>
      </c>
      <c r="R8" s="812"/>
      <c r="S8" s="812"/>
      <c r="T8" s="812"/>
      <c r="U8" s="812"/>
      <c r="V8" s="812">
        <v>55</v>
      </c>
      <c r="W8" s="812"/>
      <c r="X8" s="812"/>
      <c r="Y8" s="812"/>
      <c r="Z8" s="812"/>
      <c r="AA8" s="812">
        <v>7</v>
      </c>
      <c r="AB8" s="812"/>
      <c r="AC8" s="812"/>
      <c r="AD8" s="812"/>
      <c r="AE8" s="813"/>
      <c r="AF8" s="814">
        <v>7</v>
      </c>
      <c r="AG8" s="815"/>
      <c r="AH8" s="815"/>
      <c r="AI8" s="815"/>
      <c r="AJ8" s="816"/>
      <c r="AK8" s="797">
        <v>18</v>
      </c>
      <c r="AL8" s="798"/>
      <c r="AM8" s="798"/>
      <c r="AN8" s="798"/>
      <c r="AO8" s="798"/>
      <c r="AP8" s="798">
        <v>7</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35" customHeight="1" x14ac:dyDescent="0.15">
      <c r="A9" s="241">
        <v>3</v>
      </c>
      <c r="B9" s="808" t="s">
        <v>388</v>
      </c>
      <c r="C9" s="809"/>
      <c r="D9" s="809"/>
      <c r="E9" s="809"/>
      <c r="F9" s="809"/>
      <c r="G9" s="809"/>
      <c r="H9" s="809"/>
      <c r="I9" s="809"/>
      <c r="J9" s="809"/>
      <c r="K9" s="809"/>
      <c r="L9" s="809"/>
      <c r="M9" s="809"/>
      <c r="N9" s="809"/>
      <c r="O9" s="809"/>
      <c r="P9" s="810"/>
      <c r="Q9" s="811">
        <v>42</v>
      </c>
      <c r="R9" s="812"/>
      <c r="S9" s="812"/>
      <c r="T9" s="812"/>
      <c r="U9" s="812"/>
      <c r="V9" s="812">
        <v>41</v>
      </c>
      <c r="W9" s="812"/>
      <c r="X9" s="812"/>
      <c r="Y9" s="812"/>
      <c r="Z9" s="812"/>
      <c r="AA9" s="812">
        <v>0</v>
      </c>
      <c r="AB9" s="812"/>
      <c r="AC9" s="812"/>
      <c r="AD9" s="812"/>
      <c r="AE9" s="813"/>
      <c r="AF9" s="814">
        <v>0</v>
      </c>
      <c r="AG9" s="815"/>
      <c r="AH9" s="815"/>
      <c r="AI9" s="815"/>
      <c r="AJ9" s="816"/>
      <c r="AK9" s="797">
        <v>31</v>
      </c>
      <c r="AL9" s="798"/>
      <c r="AM9" s="798"/>
      <c r="AN9" s="798"/>
      <c r="AO9" s="798"/>
      <c r="AP9" s="798">
        <v>220</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35" customHeight="1" x14ac:dyDescent="0.15">
      <c r="A10" s="241">
        <v>4</v>
      </c>
      <c r="B10" s="808" t="s">
        <v>389</v>
      </c>
      <c r="C10" s="809"/>
      <c r="D10" s="809"/>
      <c r="E10" s="809"/>
      <c r="F10" s="809"/>
      <c r="G10" s="809"/>
      <c r="H10" s="809"/>
      <c r="I10" s="809"/>
      <c r="J10" s="809"/>
      <c r="K10" s="809"/>
      <c r="L10" s="809"/>
      <c r="M10" s="809"/>
      <c r="N10" s="809"/>
      <c r="O10" s="809"/>
      <c r="P10" s="810"/>
      <c r="Q10" s="811">
        <v>47</v>
      </c>
      <c r="R10" s="812"/>
      <c r="S10" s="812"/>
      <c r="T10" s="812"/>
      <c r="U10" s="812"/>
      <c r="V10" s="812">
        <v>46</v>
      </c>
      <c r="W10" s="812"/>
      <c r="X10" s="812"/>
      <c r="Y10" s="812"/>
      <c r="Z10" s="812"/>
      <c r="AA10" s="812">
        <v>1</v>
      </c>
      <c r="AB10" s="812"/>
      <c r="AC10" s="812"/>
      <c r="AD10" s="812"/>
      <c r="AE10" s="813"/>
      <c r="AF10" s="814">
        <v>1</v>
      </c>
      <c r="AG10" s="815"/>
      <c r="AH10" s="815"/>
      <c r="AI10" s="815"/>
      <c r="AJ10" s="816"/>
      <c r="AK10" s="797">
        <v>15</v>
      </c>
      <c r="AL10" s="798"/>
      <c r="AM10" s="798"/>
      <c r="AN10" s="798"/>
      <c r="AO10" s="798"/>
      <c r="AP10" s="798">
        <v>14</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3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3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3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3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3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3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3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3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3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3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3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3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35" customHeight="1" thickBot="1" x14ac:dyDescent="0.2">
      <c r="A23" s="243" t="s">
        <v>391</v>
      </c>
      <c r="B23" s="817" t="s">
        <v>392</v>
      </c>
      <c r="C23" s="818"/>
      <c r="D23" s="818"/>
      <c r="E23" s="818"/>
      <c r="F23" s="818"/>
      <c r="G23" s="818"/>
      <c r="H23" s="818"/>
      <c r="I23" s="818"/>
      <c r="J23" s="818"/>
      <c r="K23" s="818"/>
      <c r="L23" s="818"/>
      <c r="M23" s="818"/>
      <c r="N23" s="818"/>
      <c r="O23" s="818"/>
      <c r="P23" s="819"/>
      <c r="Q23" s="820">
        <v>22640</v>
      </c>
      <c r="R23" s="821"/>
      <c r="S23" s="821"/>
      <c r="T23" s="821"/>
      <c r="U23" s="821"/>
      <c r="V23" s="821">
        <v>21373</v>
      </c>
      <c r="W23" s="821"/>
      <c r="X23" s="821"/>
      <c r="Y23" s="821"/>
      <c r="Z23" s="821"/>
      <c r="AA23" s="821">
        <v>1266</v>
      </c>
      <c r="AB23" s="821"/>
      <c r="AC23" s="821"/>
      <c r="AD23" s="821"/>
      <c r="AE23" s="822"/>
      <c r="AF23" s="823">
        <v>957</v>
      </c>
      <c r="AG23" s="821"/>
      <c r="AH23" s="821"/>
      <c r="AI23" s="821"/>
      <c r="AJ23" s="824"/>
      <c r="AK23" s="825"/>
      <c r="AL23" s="826"/>
      <c r="AM23" s="826"/>
      <c r="AN23" s="826"/>
      <c r="AO23" s="826"/>
      <c r="AP23" s="821">
        <v>18038</v>
      </c>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3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3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35" customHeight="1" x14ac:dyDescent="0.15">
      <c r="A26" s="755" t="s">
        <v>369</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376</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3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35" customHeight="1" thickTop="1" x14ac:dyDescent="0.15">
      <c r="A28" s="245">
        <v>1</v>
      </c>
      <c r="B28" s="777" t="s">
        <v>404</v>
      </c>
      <c r="C28" s="778"/>
      <c r="D28" s="778"/>
      <c r="E28" s="778"/>
      <c r="F28" s="778"/>
      <c r="G28" s="778"/>
      <c r="H28" s="778"/>
      <c r="I28" s="778"/>
      <c r="J28" s="778"/>
      <c r="K28" s="778"/>
      <c r="L28" s="778"/>
      <c r="M28" s="778"/>
      <c r="N28" s="778"/>
      <c r="O28" s="778"/>
      <c r="P28" s="779"/>
      <c r="Q28" s="850">
        <v>4770</v>
      </c>
      <c r="R28" s="851"/>
      <c r="S28" s="851"/>
      <c r="T28" s="851"/>
      <c r="U28" s="851"/>
      <c r="V28" s="851">
        <v>4113</v>
      </c>
      <c r="W28" s="851"/>
      <c r="X28" s="851"/>
      <c r="Y28" s="851"/>
      <c r="Z28" s="851"/>
      <c r="AA28" s="851">
        <f t="shared" ref="AA28" si="0">Q28-V28</f>
        <v>657</v>
      </c>
      <c r="AB28" s="851"/>
      <c r="AC28" s="851"/>
      <c r="AD28" s="851"/>
      <c r="AE28" s="852"/>
      <c r="AF28" s="853">
        <v>657</v>
      </c>
      <c r="AG28" s="851"/>
      <c r="AH28" s="851"/>
      <c r="AI28" s="851"/>
      <c r="AJ28" s="854"/>
      <c r="AK28" s="855">
        <v>283</v>
      </c>
      <c r="AL28" s="856"/>
      <c r="AM28" s="856"/>
      <c r="AN28" s="856"/>
      <c r="AO28" s="856"/>
      <c r="AP28" s="856" t="s">
        <v>522</v>
      </c>
      <c r="AQ28" s="856"/>
      <c r="AR28" s="856"/>
      <c r="AS28" s="856"/>
      <c r="AT28" s="856"/>
      <c r="AU28" s="856" t="s">
        <v>522</v>
      </c>
      <c r="AV28" s="856"/>
      <c r="AW28" s="856"/>
      <c r="AX28" s="856"/>
      <c r="AY28" s="856"/>
      <c r="AZ28" s="857" t="s">
        <v>522</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35" customHeight="1" x14ac:dyDescent="0.15">
      <c r="A29" s="245">
        <v>2</v>
      </c>
      <c r="B29" s="808" t="s">
        <v>405</v>
      </c>
      <c r="C29" s="809"/>
      <c r="D29" s="809"/>
      <c r="E29" s="809"/>
      <c r="F29" s="809"/>
      <c r="G29" s="809"/>
      <c r="H29" s="809"/>
      <c r="I29" s="809"/>
      <c r="J29" s="809"/>
      <c r="K29" s="809"/>
      <c r="L29" s="809"/>
      <c r="M29" s="809"/>
      <c r="N29" s="809"/>
      <c r="O29" s="809"/>
      <c r="P29" s="810"/>
      <c r="Q29" s="811">
        <v>4190</v>
      </c>
      <c r="R29" s="812"/>
      <c r="S29" s="812"/>
      <c r="T29" s="812"/>
      <c r="U29" s="812"/>
      <c r="V29" s="812">
        <v>3993</v>
      </c>
      <c r="W29" s="812"/>
      <c r="X29" s="812"/>
      <c r="Y29" s="812"/>
      <c r="Z29" s="812"/>
      <c r="AA29" s="812">
        <v>196</v>
      </c>
      <c r="AB29" s="812"/>
      <c r="AC29" s="812"/>
      <c r="AD29" s="812"/>
      <c r="AE29" s="813"/>
      <c r="AF29" s="814">
        <v>196</v>
      </c>
      <c r="AG29" s="815"/>
      <c r="AH29" s="815"/>
      <c r="AI29" s="815"/>
      <c r="AJ29" s="816"/>
      <c r="AK29" s="862">
        <v>672</v>
      </c>
      <c r="AL29" s="858"/>
      <c r="AM29" s="858"/>
      <c r="AN29" s="858"/>
      <c r="AO29" s="858"/>
      <c r="AP29" s="858">
        <v>2</v>
      </c>
      <c r="AQ29" s="858"/>
      <c r="AR29" s="858"/>
      <c r="AS29" s="858"/>
      <c r="AT29" s="858"/>
      <c r="AU29" s="858">
        <v>0</v>
      </c>
      <c r="AV29" s="858"/>
      <c r="AW29" s="858"/>
      <c r="AX29" s="858"/>
      <c r="AY29" s="858"/>
      <c r="AZ29" s="859" t="s">
        <v>522</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35" customHeight="1" x14ac:dyDescent="0.15">
      <c r="A30" s="245">
        <v>3</v>
      </c>
      <c r="B30" s="808" t="s">
        <v>406</v>
      </c>
      <c r="C30" s="809"/>
      <c r="D30" s="809"/>
      <c r="E30" s="809"/>
      <c r="F30" s="809"/>
      <c r="G30" s="809"/>
      <c r="H30" s="809"/>
      <c r="I30" s="809"/>
      <c r="J30" s="809"/>
      <c r="K30" s="809"/>
      <c r="L30" s="809"/>
      <c r="M30" s="809"/>
      <c r="N30" s="809"/>
      <c r="O30" s="809"/>
      <c r="P30" s="810"/>
      <c r="Q30" s="811">
        <v>436</v>
      </c>
      <c r="R30" s="812"/>
      <c r="S30" s="812"/>
      <c r="T30" s="812"/>
      <c r="U30" s="812"/>
      <c r="V30" s="812">
        <v>427</v>
      </c>
      <c r="W30" s="812"/>
      <c r="X30" s="812"/>
      <c r="Y30" s="812"/>
      <c r="Z30" s="812"/>
      <c r="AA30" s="812">
        <v>9</v>
      </c>
      <c r="AB30" s="812"/>
      <c r="AC30" s="812"/>
      <c r="AD30" s="812"/>
      <c r="AE30" s="813"/>
      <c r="AF30" s="814">
        <v>9</v>
      </c>
      <c r="AG30" s="815"/>
      <c r="AH30" s="815"/>
      <c r="AI30" s="815"/>
      <c r="AJ30" s="816"/>
      <c r="AK30" s="862">
        <v>150</v>
      </c>
      <c r="AL30" s="858"/>
      <c r="AM30" s="858"/>
      <c r="AN30" s="858"/>
      <c r="AO30" s="858"/>
      <c r="AP30" s="858" t="s">
        <v>522</v>
      </c>
      <c r="AQ30" s="858"/>
      <c r="AR30" s="858"/>
      <c r="AS30" s="858"/>
      <c r="AT30" s="858"/>
      <c r="AU30" s="858" t="s">
        <v>522</v>
      </c>
      <c r="AV30" s="858"/>
      <c r="AW30" s="858"/>
      <c r="AX30" s="858"/>
      <c r="AY30" s="858"/>
      <c r="AZ30" s="859" t="s">
        <v>522</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35" customHeight="1" x14ac:dyDescent="0.15">
      <c r="A31" s="245">
        <v>4</v>
      </c>
      <c r="B31" s="808" t="s">
        <v>407</v>
      </c>
      <c r="C31" s="809"/>
      <c r="D31" s="809"/>
      <c r="E31" s="809"/>
      <c r="F31" s="809"/>
      <c r="G31" s="809"/>
      <c r="H31" s="809"/>
      <c r="I31" s="809"/>
      <c r="J31" s="809"/>
      <c r="K31" s="809"/>
      <c r="L31" s="809"/>
      <c r="M31" s="809"/>
      <c r="N31" s="809"/>
      <c r="O31" s="809"/>
      <c r="P31" s="810"/>
      <c r="Q31" s="811">
        <v>925</v>
      </c>
      <c r="R31" s="812"/>
      <c r="S31" s="812"/>
      <c r="T31" s="812"/>
      <c r="U31" s="812"/>
      <c r="V31" s="812">
        <v>851</v>
      </c>
      <c r="W31" s="812"/>
      <c r="X31" s="812"/>
      <c r="Y31" s="812"/>
      <c r="Z31" s="812"/>
      <c r="AA31" s="812">
        <f>Q31-V31</f>
        <v>74</v>
      </c>
      <c r="AB31" s="812"/>
      <c r="AC31" s="812"/>
      <c r="AD31" s="812"/>
      <c r="AE31" s="813"/>
      <c r="AF31" s="814">
        <v>1373</v>
      </c>
      <c r="AG31" s="815"/>
      <c r="AH31" s="815"/>
      <c r="AI31" s="815"/>
      <c r="AJ31" s="816"/>
      <c r="AK31" s="862">
        <v>132</v>
      </c>
      <c r="AL31" s="858"/>
      <c r="AM31" s="858"/>
      <c r="AN31" s="858"/>
      <c r="AO31" s="858"/>
      <c r="AP31" s="858">
        <v>2448</v>
      </c>
      <c r="AQ31" s="858"/>
      <c r="AR31" s="858"/>
      <c r="AS31" s="858"/>
      <c r="AT31" s="858"/>
      <c r="AU31" s="858">
        <v>1158</v>
      </c>
      <c r="AV31" s="858"/>
      <c r="AW31" s="858"/>
      <c r="AX31" s="858"/>
      <c r="AY31" s="858"/>
      <c r="AZ31" s="859" t="s">
        <v>522</v>
      </c>
      <c r="BA31" s="859"/>
      <c r="BB31" s="859"/>
      <c r="BC31" s="859"/>
      <c r="BD31" s="859"/>
      <c r="BE31" s="860" t="s">
        <v>408</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35" customHeight="1" x14ac:dyDescent="0.15">
      <c r="A32" s="245">
        <v>5</v>
      </c>
      <c r="B32" s="808" t="s">
        <v>409</v>
      </c>
      <c r="C32" s="809"/>
      <c r="D32" s="809"/>
      <c r="E32" s="809"/>
      <c r="F32" s="809"/>
      <c r="G32" s="809"/>
      <c r="H32" s="809"/>
      <c r="I32" s="809"/>
      <c r="J32" s="809"/>
      <c r="K32" s="809"/>
      <c r="L32" s="809"/>
      <c r="M32" s="809"/>
      <c r="N32" s="809"/>
      <c r="O32" s="809"/>
      <c r="P32" s="810"/>
      <c r="Q32" s="811">
        <v>4063</v>
      </c>
      <c r="R32" s="812"/>
      <c r="S32" s="812"/>
      <c r="T32" s="812"/>
      <c r="U32" s="812"/>
      <c r="V32" s="812">
        <v>3689</v>
      </c>
      <c r="W32" s="812"/>
      <c r="X32" s="812"/>
      <c r="Y32" s="812"/>
      <c r="Z32" s="812"/>
      <c r="AA32" s="812">
        <v>375</v>
      </c>
      <c r="AB32" s="812"/>
      <c r="AC32" s="812"/>
      <c r="AD32" s="812"/>
      <c r="AE32" s="813"/>
      <c r="AF32" s="814">
        <v>1161</v>
      </c>
      <c r="AG32" s="815"/>
      <c r="AH32" s="815"/>
      <c r="AI32" s="815"/>
      <c r="AJ32" s="816"/>
      <c r="AK32" s="862">
        <v>215</v>
      </c>
      <c r="AL32" s="858"/>
      <c r="AM32" s="858"/>
      <c r="AN32" s="858"/>
      <c r="AO32" s="858"/>
      <c r="AP32" s="858">
        <v>1775</v>
      </c>
      <c r="AQ32" s="858"/>
      <c r="AR32" s="858"/>
      <c r="AS32" s="858"/>
      <c r="AT32" s="858"/>
      <c r="AU32" s="858">
        <v>1070</v>
      </c>
      <c r="AV32" s="858"/>
      <c r="AW32" s="858"/>
      <c r="AX32" s="858"/>
      <c r="AY32" s="858"/>
      <c r="AZ32" s="859" t="s">
        <v>522</v>
      </c>
      <c r="BA32" s="859"/>
      <c r="BB32" s="859"/>
      <c r="BC32" s="859"/>
      <c r="BD32" s="859"/>
      <c r="BE32" s="860" t="s">
        <v>410</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35" customHeight="1" x14ac:dyDescent="0.15">
      <c r="A33" s="245">
        <v>6</v>
      </c>
      <c r="B33" s="808" t="s">
        <v>411</v>
      </c>
      <c r="C33" s="809"/>
      <c r="D33" s="809"/>
      <c r="E33" s="809"/>
      <c r="F33" s="809"/>
      <c r="G33" s="809"/>
      <c r="H33" s="809"/>
      <c r="I33" s="809"/>
      <c r="J33" s="809"/>
      <c r="K33" s="809"/>
      <c r="L33" s="809"/>
      <c r="M33" s="809"/>
      <c r="N33" s="809"/>
      <c r="O33" s="809"/>
      <c r="P33" s="810"/>
      <c r="Q33" s="811">
        <v>292</v>
      </c>
      <c r="R33" s="812"/>
      <c r="S33" s="812"/>
      <c r="T33" s="812"/>
      <c r="U33" s="812"/>
      <c r="V33" s="812">
        <v>242</v>
      </c>
      <c r="W33" s="812"/>
      <c r="X33" s="812"/>
      <c r="Y33" s="812"/>
      <c r="Z33" s="812"/>
      <c r="AA33" s="812">
        <v>51</v>
      </c>
      <c r="AB33" s="812"/>
      <c r="AC33" s="812"/>
      <c r="AD33" s="812"/>
      <c r="AE33" s="813"/>
      <c r="AF33" s="814">
        <v>73</v>
      </c>
      <c r="AG33" s="815"/>
      <c r="AH33" s="815"/>
      <c r="AI33" s="815"/>
      <c r="AJ33" s="816"/>
      <c r="AK33" s="862">
        <v>169</v>
      </c>
      <c r="AL33" s="858"/>
      <c r="AM33" s="858"/>
      <c r="AN33" s="858"/>
      <c r="AO33" s="858"/>
      <c r="AP33" s="858">
        <v>1323</v>
      </c>
      <c r="AQ33" s="858"/>
      <c r="AR33" s="858"/>
      <c r="AS33" s="858"/>
      <c r="AT33" s="858"/>
      <c r="AU33" s="858">
        <v>1323</v>
      </c>
      <c r="AV33" s="858"/>
      <c r="AW33" s="858"/>
      <c r="AX33" s="858"/>
      <c r="AY33" s="858"/>
      <c r="AZ33" s="859" t="s">
        <v>522</v>
      </c>
      <c r="BA33" s="859"/>
      <c r="BB33" s="859"/>
      <c r="BC33" s="859"/>
      <c r="BD33" s="859"/>
      <c r="BE33" s="860" t="s">
        <v>412</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35" customHeight="1" x14ac:dyDescent="0.15">
      <c r="A34" s="245">
        <v>7</v>
      </c>
      <c r="B34" s="808" t="s">
        <v>413</v>
      </c>
      <c r="C34" s="809"/>
      <c r="D34" s="809"/>
      <c r="E34" s="809"/>
      <c r="F34" s="809"/>
      <c r="G34" s="809"/>
      <c r="H34" s="809"/>
      <c r="I34" s="809"/>
      <c r="J34" s="809"/>
      <c r="K34" s="809"/>
      <c r="L34" s="809"/>
      <c r="M34" s="809"/>
      <c r="N34" s="809"/>
      <c r="O34" s="809"/>
      <c r="P34" s="810"/>
      <c r="Q34" s="811">
        <v>101</v>
      </c>
      <c r="R34" s="812"/>
      <c r="S34" s="812"/>
      <c r="T34" s="812"/>
      <c r="U34" s="812"/>
      <c r="V34" s="812">
        <v>41</v>
      </c>
      <c r="W34" s="812"/>
      <c r="X34" s="812"/>
      <c r="Y34" s="812"/>
      <c r="Z34" s="812"/>
      <c r="AA34" s="812">
        <v>61</v>
      </c>
      <c r="AB34" s="812"/>
      <c r="AC34" s="812"/>
      <c r="AD34" s="812"/>
      <c r="AE34" s="813"/>
      <c r="AF34" s="814">
        <v>61</v>
      </c>
      <c r="AG34" s="815"/>
      <c r="AH34" s="815"/>
      <c r="AI34" s="815"/>
      <c r="AJ34" s="816"/>
      <c r="AK34" s="862" t="s">
        <v>591</v>
      </c>
      <c r="AL34" s="858"/>
      <c r="AM34" s="858"/>
      <c r="AN34" s="858"/>
      <c r="AO34" s="858"/>
      <c r="AP34" s="858" t="s">
        <v>522</v>
      </c>
      <c r="AQ34" s="858"/>
      <c r="AR34" s="858"/>
      <c r="AS34" s="858"/>
      <c r="AT34" s="858"/>
      <c r="AU34" s="858" t="s">
        <v>522</v>
      </c>
      <c r="AV34" s="858"/>
      <c r="AW34" s="858"/>
      <c r="AX34" s="858"/>
      <c r="AY34" s="858"/>
      <c r="AZ34" s="859" t="s">
        <v>522</v>
      </c>
      <c r="BA34" s="859"/>
      <c r="BB34" s="859"/>
      <c r="BC34" s="859"/>
      <c r="BD34" s="859"/>
      <c r="BE34" s="860" t="s">
        <v>414</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3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3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3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3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3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3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3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3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3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3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3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3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3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3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3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3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3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3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3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3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3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3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3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3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3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3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3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3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35" customHeight="1" thickBot="1" x14ac:dyDescent="0.2">
      <c r="A63" s="243" t="s">
        <v>391</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f>SUM(AF28:AJ62)</f>
        <v>3530</v>
      </c>
      <c r="AG63" s="872"/>
      <c r="AH63" s="872"/>
      <c r="AI63" s="872"/>
      <c r="AJ63" s="873"/>
      <c r="AK63" s="874"/>
      <c r="AL63" s="869"/>
      <c r="AM63" s="869"/>
      <c r="AN63" s="869"/>
      <c r="AO63" s="869"/>
      <c r="AP63" s="872">
        <f>SUM(AP28:AT62)</f>
        <v>5548</v>
      </c>
      <c r="AQ63" s="872"/>
      <c r="AR63" s="872"/>
      <c r="AS63" s="872"/>
      <c r="AT63" s="872"/>
      <c r="AU63" s="872">
        <f>SUM(AU28:AY62)</f>
        <v>3551</v>
      </c>
      <c r="AV63" s="872"/>
      <c r="AW63" s="872"/>
      <c r="AX63" s="872"/>
      <c r="AY63" s="872"/>
      <c r="AZ63" s="876"/>
      <c r="BA63" s="876"/>
      <c r="BB63" s="876"/>
      <c r="BC63" s="876"/>
      <c r="BD63" s="876"/>
      <c r="BE63" s="877"/>
      <c r="BF63" s="877"/>
      <c r="BG63" s="877"/>
      <c r="BH63" s="877"/>
      <c r="BI63" s="878"/>
      <c r="BJ63" s="879" t="s">
        <v>417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3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35" customHeight="1" thickBot="1" x14ac:dyDescent="0.2">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35" customHeight="1" x14ac:dyDescent="0.15">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421</v>
      </c>
      <c r="W66" s="762"/>
      <c r="X66" s="762"/>
      <c r="Y66" s="762"/>
      <c r="Z66" s="763"/>
      <c r="AA66" s="761" t="s">
        <v>422</v>
      </c>
      <c r="AB66" s="762"/>
      <c r="AC66" s="762"/>
      <c r="AD66" s="762"/>
      <c r="AE66" s="763"/>
      <c r="AF66" s="882" t="s">
        <v>423</v>
      </c>
      <c r="AG66" s="843"/>
      <c r="AH66" s="843"/>
      <c r="AI66" s="843"/>
      <c r="AJ66" s="883"/>
      <c r="AK66" s="761" t="s">
        <v>424</v>
      </c>
      <c r="AL66" s="756"/>
      <c r="AM66" s="756"/>
      <c r="AN66" s="756"/>
      <c r="AO66" s="757"/>
      <c r="AP66" s="761" t="s">
        <v>425</v>
      </c>
      <c r="AQ66" s="762"/>
      <c r="AR66" s="762"/>
      <c r="AS66" s="762"/>
      <c r="AT66" s="763"/>
      <c r="AU66" s="761" t="s">
        <v>426</v>
      </c>
      <c r="AV66" s="762"/>
      <c r="AW66" s="762"/>
      <c r="AX66" s="762"/>
      <c r="AY66" s="763"/>
      <c r="AZ66" s="761" t="s">
        <v>376</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3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35" customHeight="1" thickTop="1" x14ac:dyDescent="0.15">
      <c r="A68" s="239">
        <v>1</v>
      </c>
      <c r="B68" s="897" t="s">
        <v>592</v>
      </c>
      <c r="C68" s="898"/>
      <c r="D68" s="898"/>
      <c r="E68" s="898"/>
      <c r="F68" s="898"/>
      <c r="G68" s="898"/>
      <c r="H68" s="898"/>
      <c r="I68" s="898"/>
      <c r="J68" s="898"/>
      <c r="K68" s="898"/>
      <c r="L68" s="898"/>
      <c r="M68" s="898"/>
      <c r="N68" s="898"/>
      <c r="O68" s="898"/>
      <c r="P68" s="899"/>
      <c r="Q68" s="900">
        <v>8355</v>
      </c>
      <c r="R68" s="894"/>
      <c r="S68" s="894"/>
      <c r="T68" s="894"/>
      <c r="U68" s="894"/>
      <c r="V68" s="894">
        <v>7209</v>
      </c>
      <c r="W68" s="894"/>
      <c r="X68" s="894"/>
      <c r="Y68" s="894"/>
      <c r="Z68" s="894"/>
      <c r="AA68" s="894">
        <v>1146</v>
      </c>
      <c r="AB68" s="894"/>
      <c r="AC68" s="894"/>
      <c r="AD68" s="894"/>
      <c r="AE68" s="894"/>
      <c r="AF68" s="894">
        <v>1146</v>
      </c>
      <c r="AG68" s="894"/>
      <c r="AH68" s="894"/>
      <c r="AI68" s="894"/>
      <c r="AJ68" s="894"/>
      <c r="AK68" s="894">
        <v>13</v>
      </c>
      <c r="AL68" s="894"/>
      <c r="AM68" s="894"/>
      <c r="AN68" s="894"/>
      <c r="AO68" s="894"/>
      <c r="AP68" s="894" t="s">
        <v>599</v>
      </c>
      <c r="AQ68" s="894"/>
      <c r="AR68" s="894"/>
      <c r="AS68" s="894"/>
      <c r="AT68" s="894"/>
      <c r="AU68" s="894" t="s">
        <v>599</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35" customHeight="1" x14ac:dyDescent="0.15">
      <c r="A69" s="241">
        <v>2</v>
      </c>
      <c r="B69" s="901" t="s">
        <v>593</v>
      </c>
      <c r="C69" s="902"/>
      <c r="D69" s="902"/>
      <c r="E69" s="902"/>
      <c r="F69" s="902"/>
      <c r="G69" s="902"/>
      <c r="H69" s="902"/>
      <c r="I69" s="902"/>
      <c r="J69" s="902"/>
      <c r="K69" s="902"/>
      <c r="L69" s="902"/>
      <c r="M69" s="902"/>
      <c r="N69" s="902"/>
      <c r="O69" s="902"/>
      <c r="P69" s="903"/>
      <c r="Q69" s="904">
        <v>174</v>
      </c>
      <c r="R69" s="858"/>
      <c r="S69" s="858"/>
      <c r="T69" s="858"/>
      <c r="U69" s="858"/>
      <c r="V69" s="858">
        <v>158</v>
      </c>
      <c r="W69" s="858"/>
      <c r="X69" s="858"/>
      <c r="Y69" s="858"/>
      <c r="Z69" s="858"/>
      <c r="AA69" s="858">
        <v>15</v>
      </c>
      <c r="AB69" s="858"/>
      <c r="AC69" s="858"/>
      <c r="AD69" s="858"/>
      <c r="AE69" s="858"/>
      <c r="AF69" s="858">
        <v>15</v>
      </c>
      <c r="AG69" s="858"/>
      <c r="AH69" s="858"/>
      <c r="AI69" s="858"/>
      <c r="AJ69" s="858"/>
      <c r="AK69" s="858">
        <v>0</v>
      </c>
      <c r="AL69" s="858"/>
      <c r="AM69" s="858"/>
      <c r="AN69" s="858"/>
      <c r="AO69" s="858"/>
      <c r="AP69" s="858">
        <v>0</v>
      </c>
      <c r="AQ69" s="858"/>
      <c r="AR69" s="858"/>
      <c r="AS69" s="858"/>
      <c r="AT69" s="858"/>
      <c r="AU69" s="858" t="s">
        <v>599</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35" customHeight="1" x14ac:dyDescent="0.15">
      <c r="A70" s="241">
        <v>3</v>
      </c>
      <c r="B70" s="901" t="s">
        <v>594</v>
      </c>
      <c r="C70" s="902"/>
      <c r="D70" s="902"/>
      <c r="E70" s="902"/>
      <c r="F70" s="902"/>
      <c r="G70" s="902"/>
      <c r="H70" s="902"/>
      <c r="I70" s="902"/>
      <c r="J70" s="902"/>
      <c r="K70" s="902"/>
      <c r="L70" s="902"/>
      <c r="M70" s="902"/>
      <c r="N70" s="902"/>
      <c r="O70" s="902"/>
      <c r="P70" s="903"/>
      <c r="Q70" s="904">
        <v>2837</v>
      </c>
      <c r="R70" s="858"/>
      <c r="S70" s="858"/>
      <c r="T70" s="858"/>
      <c r="U70" s="858"/>
      <c r="V70" s="858">
        <v>2837</v>
      </c>
      <c r="W70" s="858"/>
      <c r="X70" s="858"/>
      <c r="Y70" s="858"/>
      <c r="Z70" s="858"/>
      <c r="AA70" s="858">
        <v>-1</v>
      </c>
      <c r="AB70" s="858"/>
      <c r="AC70" s="858"/>
      <c r="AD70" s="858"/>
      <c r="AE70" s="858"/>
      <c r="AF70" s="858">
        <v>254</v>
      </c>
      <c r="AG70" s="858"/>
      <c r="AH70" s="858"/>
      <c r="AI70" s="858"/>
      <c r="AJ70" s="858"/>
      <c r="AK70" s="858">
        <v>0</v>
      </c>
      <c r="AL70" s="858"/>
      <c r="AM70" s="858"/>
      <c r="AN70" s="858"/>
      <c r="AO70" s="858"/>
      <c r="AP70" s="858">
        <v>2170</v>
      </c>
      <c r="AQ70" s="858"/>
      <c r="AR70" s="858"/>
      <c r="AS70" s="858"/>
      <c r="AT70" s="858"/>
      <c r="AU70" s="858" t="s">
        <v>599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35" customHeight="1" x14ac:dyDescent="0.15">
      <c r="A71" s="241">
        <v>4</v>
      </c>
      <c r="B71" s="901" t="s">
        <v>595</v>
      </c>
      <c r="C71" s="902"/>
      <c r="D71" s="902"/>
      <c r="E71" s="902"/>
      <c r="F71" s="902"/>
      <c r="G71" s="902"/>
      <c r="H71" s="902"/>
      <c r="I71" s="902"/>
      <c r="J71" s="902"/>
      <c r="K71" s="902"/>
      <c r="L71" s="902"/>
      <c r="M71" s="902"/>
      <c r="N71" s="902"/>
      <c r="O71" s="902"/>
      <c r="P71" s="903"/>
      <c r="Q71" s="904">
        <v>3613</v>
      </c>
      <c r="R71" s="858"/>
      <c r="S71" s="858"/>
      <c r="T71" s="858"/>
      <c r="U71" s="858"/>
      <c r="V71" s="858">
        <v>3324</v>
      </c>
      <c r="W71" s="858"/>
      <c r="X71" s="858"/>
      <c r="Y71" s="858"/>
      <c r="Z71" s="858"/>
      <c r="AA71" s="858">
        <v>289</v>
      </c>
      <c r="AB71" s="858"/>
      <c r="AC71" s="858"/>
      <c r="AD71" s="858"/>
      <c r="AE71" s="858"/>
      <c r="AF71" s="858">
        <v>186</v>
      </c>
      <c r="AG71" s="858"/>
      <c r="AH71" s="858"/>
      <c r="AI71" s="858"/>
      <c r="AJ71" s="858"/>
      <c r="AK71" s="858" t="s">
        <v>599</v>
      </c>
      <c r="AL71" s="858"/>
      <c r="AM71" s="858"/>
      <c r="AN71" s="858"/>
      <c r="AO71" s="858"/>
      <c r="AP71" s="858" t="s">
        <v>599</v>
      </c>
      <c r="AQ71" s="858"/>
      <c r="AR71" s="858"/>
      <c r="AS71" s="858"/>
      <c r="AT71" s="858"/>
      <c r="AU71" s="858" t="s">
        <v>599</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35" customHeight="1" x14ac:dyDescent="0.15">
      <c r="A72" s="241">
        <v>5</v>
      </c>
      <c r="B72" s="901" t="s">
        <v>596</v>
      </c>
      <c r="C72" s="902"/>
      <c r="D72" s="902"/>
      <c r="E72" s="902"/>
      <c r="F72" s="902"/>
      <c r="G72" s="902"/>
      <c r="H72" s="902"/>
      <c r="I72" s="902"/>
      <c r="J72" s="902"/>
      <c r="K72" s="902"/>
      <c r="L72" s="902"/>
      <c r="M72" s="902"/>
      <c r="N72" s="902"/>
      <c r="O72" s="902"/>
      <c r="P72" s="903"/>
      <c r="Q72" s="904">
        <v>258</v>
      </c>
      <c r="R72" s="858"/>
      <c r="S72" s="858"/>
      <c r="T72" s="858"/>
      <c r="U72" s="858"/>
      <c r="V72" s="858">
        <v>247</v>
      </c>
      <c r="W72" s="858"/>
      <c r="X72" s="858"/>
      <c r="Y72" s="858"/>
      <c r="Z72" s="858"/>
      <c r="AA72" s="858">
        <v>11</v>
      </c>
      <c r="AB72" s="858"/>
      <c r="AC72" s="858"/>
      <c r="AD72" s="858"/>
      <c r="AE72" s="858"/>
      <c r="AF72" s="858">
        <v>11</v>
      </c>
      <c r="AG72" s="858"/>
      <c r="AH72" s="858"/>
      <c r="AI72" s="858"/>
      <c r="AJ72" s="858"/>
      <c r="AK72" s="858" t="s">
        <v>599</v>
      </c>
      <c r="AL72" s="858"/>
      <c r="AM72" s="858"/>
      <c r="AN72" s="858"/>
      <c r="AO72" s="858"/>
      <c r="AP72" s="858" t="s">
        <v>599</v>
      </c>
      <c r="AQ72" s="858"/>
      <c r="AR72" s="858"/>
      <c r="AS72" s="858"/>
      <c r="AT72" s="858"/>
      <c r="AU72" s="858" t="s">
        <v>599</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35" customHeight="1" x14ac:dyDescent="0.15">
      <c r="A73" s="241">
        <v>6</v>
      </c>
      <c r="B73" s="901" t="s">
        <v>597</v>
      </c>
      <c r="C73" s="902"/>
      <c r="D73" s="902"/>
      <c r="E73" s="902"/>
      <c r="F73" s="902"/>
      <c r="G73" s="902"/>
      <c r="H73" s="902"/>
      <c r="I73" s="902"/>
      <c r="J73" s="902"/>
      <c r="K73" s="902"/>
      <c r="L73" s="902"/>
      <c r="M73" s="902"/>
      <c r="N73" s="902"/>
      <c r="O73" s="902"/>
      <c r="P73" s="903"/>
      <c r="Q73" s="904">
        <v>300630</v>
      </c>
      <c r="R73" s="858"/>
      <c r="S73" s="858"/>
      <c r="T73" s="858"/>
      <c r="U73" s="858"/>
      <c r="V73" s="858">
        <v>289232</v>
      </c>
      <c r="W73" s="858"/>
      <c r="X73" s="858"/>
      <c r="Y73" s="858"/>
      <c r="Z73" s="858"/>
      <c r="AA73" s="858">
        <v>11398</v>
      </c>
      <c r="AB73" s="858"/>
      <c r="AC73" s="858"/>
      <c r="AD73" s="858"/>
      <c r="AE73" s="858"/>
      <c r="AF73" s="858">
        <v>6149</v>
      </c>
      <c r="AG73" s="858"/>
      <c r="AH73" s="858"/>
      <c r="AI73" s="858"/>
      <c r="AJ73" s="858"/>
      <c r="AK73" s="858" t="s">
        <v>599</v>
      </c>
      <c r="AL73" s="858"/>
      <c r="AM73" s="858"/>
      <c r="AN73" s="858"/>
      <c r="AO73" s="858"/>
      <c r="AP73" s="858" t="s">
        <v>599</v>
      </c>
      <c r="AQ73" s="858"/>
      <c r="AR73" s="858"/>
      <c r="AS73" s="858"/>
      <c r="AT73" s="858"/>
      <c r="AU73" s="858" t="s">
        <v>599</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3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3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3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3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3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3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3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3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3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3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3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3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3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3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35" customHeight="1" thickBot="1" x14ac:dyDescent="0.2">
      <c r="A88" s="243" t="s">
        <v>391</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f>SUM(AF68:AJ87)</f>
        <v>7761</v>
      </c>
      <c r="AG88" s="872"/>
      <c r="AH88" s="872"/>
      <c r="AI88" s="872"/>
      <c r="AJ88" s="872"/>
      <c r="AK88" s="869"/>
      <c r="AL88" s="869"/>
      <c r="AM88" s="869"/>
      <c r="AN88" s="869"/>
      <c r="AO88" s="869"/>
      <c r="AP88" s="872">
        <f>SUM(AP68:AT87)</f>
        <v>2170</v>
      </c>
      <c r="AQ88" s="872"/>
      <c r="AR88" s="872"/>
      <c r="AS88" s="872"/>
      <c r="AT88" s="872"/>
      <c r="AU88" s="872" t="s">
        <v>599</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3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3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3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3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3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3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3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3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3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3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3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3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3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3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36</v>
      </c>
      <c r="CS102" s="880"/>
      <c r="CT102" s="880"/>
      <c r="CU102" s="880"/>
      <c r="CV102" s="919"/>
      <c r="CW102" s="918" t="s">
        <v>591</v>
      </c>
      <c r="CX102" s="880"/>
      <c r="CY102" s="880"/>
      <c r="CZ102" s="880"/>
      <c r="DA102" s="919"/>
      <c r="DB102" s="918" t="s">
        <v>522</v>
      </c>
      <c r="DC102" s="880"/>
      <c r="DD102" s="880"/>
      <c r="DE102" s="880"/>
      <c r="DF102" s="919"/>
      <c r="DG102" s="918" t="s">
        <v>522</v>
      </c>
      <c r="DH102" s="880"/>
      <c r="DI102" s="880"/>
      <c r="DJ102" s="880"/>
      <c r="DK102" s="919"/>
      <c r="DL102" s="918" t="s">
        <v>522</v>
      </c>
      <c r="DM102" s="880"/>
      <c r="DN102" s="880"/>
      <c r="DO102" s="880"/>
      <c r="DP102" s="919"/>
      <c r="DQ102" s="918" t="s">
        <v>522</v>
      </c>
      <c r="DR102" s="880"/>
      <c r="DS102" s="880"/>
      <c r="DT102" s="880"/>
      <c r="DU102" s="919"/>
      <c r="DV102" s="817"/>
      <c r="DW102" s="818"/>
      <c r="DX102" s="818"/>
      <c r="DY102" s="818"/>
      <c r="DZ102" s="942"/>
      <c r="EA102" s="233"/>
    </row>
    <row r="103" spans="1:131" ht="26.3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3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3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35" customHeight="1" x14ac:dyDescent="0.15">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35" customHeight="1" x14ac:dyDescent="0.15">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303</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303</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303</v>
      </c>
      <c r="DR109" s="921"/>
      <c r="DS109" s="921"/>
      <c r="DT109" s="921"/>
      <c r="DU109" s="922"/>
      <c r="DV109" s="920" t="s">
        <v>438</v>
      </c>
      <c r="DW109" s="921"/>
      <c r="DX109" s="921"/>
      <c r="DY109" s="921"/>
      <c r="DZ109" s="923"/>
    </row>
    <row r="110" spans="1:131" s="233" customFormat="1" ht="26.35" customHeight="1" x14ac:dyDescent="0.15">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2288456</v>
      </c>
      <c r="AB110" s="928"/>
      <c r="AC110" s="928"/>
      <c r="AD110" s="928"/>
      <c r="AE110" s="929"/>
      <c r="AF110" s="930">
        <v>2268612</v>
      </c>
      <c r="AG110" s="928"/>
      <c r="AH110" s="928"/>
      <c r="AI110" s="928"/>
      <c r="AJ110" s="929"/>
      <c r="AK110" s="930">
        <v>2396150</v>
      </c>
      <c r="AL110" s="928"/>
      <c r="AM110" s="928"/>
      <c r="AN110" s="928"/>
      <c r="AO110" s="929"/>
      <c r="AP110" s="931">
        <v>26.6</v>
      </c>
      <c r="AQ110" s="932"/>
      <c r="AR110" s="932"/>
      <c r="AS110" s="932"/>
      <c r="AT110" s="933"/>
      <c r="AU110" s="934" t="s">
        <v>73</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17809673</v>
      </c>
      <c r="BR110" s="959"/>
      <c r="BS110" s="959"/>
      <c r="BT110" s="959"/>
      <c r="BU110" s="959"/>
      <c r="BV110" s="959">
        <v>17756685</v>
      </c>
      <c r="BW110" s="959"/>
      <c r="BX110" s="959"/>
      <c r="BY110" s="959"/>
      <c r="BZ110" s="959"/>
      <c r="CA110" s="959">
        <v>18037723</v>
      </c>
      <c r="CB110" s="959"/>
      <c r="CC110" s="959"/>
      <c r="CD110" s="959"/>
      <c r="CE110" s="959"/>
      <c r="CF110" s="972">
        <v>200.1</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444</v>
      </c>
      <c r="DH110" s="959"/>
      <c r="DI110" s="959"/>
      <c r="DJ110" s="959"/>
      <c r="DK110" s="959"/>
      <c r="DL110" s="959" t="s">
        <v>445</v>
      </c>
      <c r="DM110" s="959"/>
      <c r="DN110" s="959"/>
      <c r="DO110" s="959"/>
      <c r="DP110" s="959"/>
      <c r="DQ110" s="959" t="s">
        <v>444</v>
      </c>
      <c r="DR110" s="959"/>
      <c r="DS110" s="959"/>
      <c r="DT110" s="959"/>
      <c r="DU110" s="959"/>
      <c r="DV110" s="960" t="s">
        <v>444</v>
      </c>
      <c r="DW110" s="960"/>
      <c r="DX110" s="960"/>
      <c r="DY110" s="960"/>
      <c r="DZ110" s="961"/>
    </row>
    <row r="111" spans="1:131" s="233" customFormat="1" ht="26.35" customHeight="1" x14ac:dyDescent="0.15">
      <c r="A111" s="962" t="s">
        <v>446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417</v>
      </c>
      <c r="AG111" s="966"/>
      <c r="AH111" s="966"/>
      <c r="AI111" s="966"/>
      <c r="AJ111" s="967"/>
      <c r="AK111" s="968" t="s">
        <v>447</v>
      </c>
      <c r="AL111" s="966"/>
      <c r="AM111" s="966"/>
      <c r="AN111" s="966"/>
      <c r="AO111" s="967"/>
      <c r="AP111" s="969" t="s">
        <v>444</v>
      </c>
      <c r="AQ111" s="970"/>
      <c r="AR111" s="970"/>
      <c r="AS111" s="970"/>
      <c r="AT111" s="971"/>
      <c r="AU111" s="936"/>
      <c r="AV111" s="937"/>
      <c r="AW111" s="937"/>
      <c r="AX111" s="937"/>
      <c r="AY111" s="937"/>
      <c r="AZ111" s="950" t="s">
        <v>448</v>
      </c>
      <c r="BA111" s="951"/>
      <c r="BB111" s="951"/>
      <c r="BC111" s="951"/>
      <c r="BD111" s="951"/>
      <c r="BE111" s="951"/>
      <c r="BF111" s="951"/>
      <c r="BG111" s="951"/>
      <c r="BH111" s="951"/>
      <c r="BI111" s="951"/>
      <c r="BJ111" s="951"/>
      <c r="BK111" s="951"/>
      <c r="BL111" s="951"/>
      <c r="BM111" s="951"/>
      <c r="BN111" s="951"/>
      <c r="BO111" s="951"/>
      <c r="BP111" s="952"/>
      <c r="BQ111" s="953" t="s">
        <v>447</v>
      </c>
      <c r="BR111" s="954"/>
      <c r="BS111" s="954"/>
      <c r="BT111" s="954"/>
      <c r="BU111" s="954"/>
      <c r="BV111" s="954" t="s">
        <v>444</v>
      </c>
      <c r="BW111" s="954"/>
      <c r="BX111" s="954"/>
      <c r="BY111" s="954"/>
      <c r="BZ111" s="954"/>
      <c r="CA111" s="954" t="s">
        <v>444</v>
      </c>
      <c r="CB111" s="954"/>
      <c r="CC111" s="954"/>
      <c r="CD111" s="954"/>
      <c r="CE111" s="954"/>
      <c r="CF111" s="948" t="s">
        <v>449</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444</v>
      </c>
      <c r="DH111" s="954"/>
      <c r="DI111" s="954"/>
      <c r="DJ111" s="954"/>
      <c r="DK111" s="954"/>
      <c r="DL111" s="954" t="s">
        <v>447</v>
      </c>
      <c r="DM111" s="954"/>
      <c r="DN111" s="954"/>
      <c r="DO111" s="954"/>
      <c r="DP111" s="954"/>
      <c r="DQ111" s="954" t="s">
        <v>447</v>
      </c>
      <c r="DR111" s="954"/>
      <c r="DS111" s="954"/>
      <c r="DT111" s="954"/>
      <c r="DU111" s="954"/>
      <c r="DV111" s="955" t="s">
        <v>444</v>
      </c>
      <c r="DW111" s="955"/>
      <c r="DX111" s="955"/>
      <c r="DY111" s="955"/>
      <c r="DZ111" s="956"/>
    </row>
    <row r="112" spans="1:131" s="233" customFormat="1" ht="26.35" customHeight="1" x14ac:dyDescent="0.15">
      <c r="A112" s="980" t="s">
        <v>451</v>
      </c>
      <c r="B112" s="981"/>
      <c r="C112" s="951" t="s">
        <v>452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447</v>
      </c>
      <c r="AB112" s="987"/>
      <c r="AC112" s="987"/>
      <c r="AD112" s="987"/>
      <c r="AE112" s="988"/>
      <c r="AF112" s="989" t="s">
        <v>417</v>
      </c>
      <c r="AG112" s="987"/>
      <c r="AH112" s="987"/>
      <c r="AI112" s="987"/>
      <c r="AJ112" s="988"/>
      <c r="AK112" s="989" t="s">
        <v>444</v>
      </c>
      <c r="AL112" s="987"/>
      <c r="AM112" s="987"/>
      <c r="AN112" s="987"/>
      <c r="AO112" s="988"/>
      <c r="AP112" s="990" t="s">
        <v>444</v>
      </c>
      <c r="AQ112" s="991"/>
      <c r="AR112" s="991"/>
      <c r="AS112" s="991"/>
      <c r="AT112" s="992"/>
      <c r="AU112" s="936"/>
      <c r="AV112" s="937"/>
      <c r="AW112" s="937"/>
      <c r="AX112" s="937"/>
      <c r="AY112" s="937"/>
      <c r="AZ112" s="950" t="s">
        <v>453</v>
      </c>
      <c r="BA112" s="951"/>
      <c r="BB112" s="951"/>
      <c r="BC112" s="951"/>
      <c r="BD112" s="951"/>
      <c r="BE112" s="951"/>
      <c r="BF112" s="951"/>
      <c r="BG112" s="951"/>
      <c r="BH112" s="951"/>
      <c r="BI112" s="951"/>
      <c r="BJ112" s="951"/>
      <c r="BK112" s="951"/>
      <c r="BL112" s="951"/>
      <c r="BM112" s="951"/>
      <c r="BN112" s="951"/>
      <c r="BO112" s="951"/>
      <c r="BP112" s="952"/>
      <c r="BQ112" s="953">
        <v>3721293</v>
      </c>
      <c r="BR112" s="954"/>
      <c r="BS112" s="954"/>
      <c r="BT112" s="954"/>
      <c r="BU112" s="954"/>
      <c r="BV112" s="954">
        <v>4010119</v>
      </c>
      <c r="BW112" s="954"/>
      <c r="BX112" s="954"/>
      <c r="BY112" s="954"/>
      <c r="BZ112" s="954"/>
      <c r="CA112" s="954">
        <v>3551611</v>
      </c>
      <c r="CB112" s="954"/>
      <c r="CC112" s="954"/>
      <c r="CD112" s="954"/>
      <c r="CE112" s="954"/>
      <c r="CF112" s="948">
        <v>39.4</v>
      </c>
      <c r="CG112" s="949"/>
      <c r="CH112" s="949"/>
      <c r="CI112" s="949"/>
      <c r="CJ112" s="949"/>
      <c r="CK112" s="976"/>
      <c r="CL112" s="977"/>
      <c r="CM112" s="950" t="s">
        <v>454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444</v>
      </c>
      <c r="DH112" s="954"/>
      <c r="DI112" s="954"/>
      <c r="DJ112" s="954"/>
      <c r="DK112" s="954"/>
      <c r="DL112" s="954" t="s">
        <v>444</v>
      </c>
      <c r="DM112" s="954"/>
      <c r="DN112" s="954"/>
      <c r="DO112" s="954"/>
      <c r="DP112" s="954"/>
      <c r="DQ112" s="954" t="s">
        <v>444</v>
      </c>
      <c r="DR112" s="954"/>
      <c r="DS112" s="954"/>
      <c r="DT112" s="954"/>
      <c r="DU112" s="954"/>
      <c r="DV112" s="955" t="s">
        <v>444</v>
      </c>
      <c r="DW112" s="955"/>
      <c r="DX112" s="955"/>
      <c r="DY112" s="955"/>
      <c r="DZ112" s="956"/>
    </row>
    <row r="113" spans="1:130" s="233" customFormat="1" ht="26.35" customHeight="1" x14ac:dyDescent="0.15">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447412</v>
      </c>
      <c r="AB113" s="966"/>
      <c r="AC113" s="966"/>
      <c r="AD113" s="966"/>
      <c r="AE113" s="967"/>
      <c r="AF113" s="968">
        <v>459493</v>
      </c>
      <c r="AG113" s="966"/>
      <c r="AH113" s="966"/>
      <c r="AI113" s="966"/>
      <c r="AJ113" s="967"/>
      <c r="AK113" s="968">
        <v>421080</v>
      </c>
      <c r="AL113" s="966"/>
      <c r="AM113" s="966"/>
      <c r="AN113" s="966"/>
      <c r="AO113" s="967"/>
      <c r="AP113" s="969">
        <v>4.7</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t="s">
        <v>449</v>
      </c>
      <c r="BR113" s="954"/>
      <c r="BS113" s="954"/>
      <c r="BT113" s="954"/>
      <c r="BU113" s="954"/>
      <c r="BV113" s="954" t="s">
        <v>444</v>
      </c>
      <c r="BW113" s="954"/>
      <c r="BX113" s="954"/>
      <c r="BY113" s="954"/>
      <c r="BZ113" s="954"/>
      <c r="CA113" s="954" t="s">
        <v>417</v>
      </c>
      <c r="CB113" s="954"/>
      <c r="CC113" s="954"/>
      <c r="CD113" s="954"/>
      <c r="CE113" s="954"/>
      <c r="CF113" s="948" t="s">
        <v>444</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444</v>
      </c>
      <c r="DH113" s="987"/>
      <c r="DI113" s="987"/>
      <c r="DJ113" s="987"/>
      <c r="DK113" s="988"/>
      <c r="DL113" s="989" t="s">
        <v>417</v>
      </c>
      <c r="DM113" s="987"/>
      <c r="DN113" s="987"/>
      <c r="DO113" s="987"/>
      <c r="DP113" s="988"/>
      <c r="DQ113" s="989" t="s">
        <v>444</v>
      </c>
      <c r="DR113" s="987"/>
      <c r="DS113" s="987"/>
      <c r="DT113" s="987"/>
      <c r="DU113" s="988"/>
      <c r="DV113" s="990" t="s">
        <v>447</v>
      </c>
      <c r="DW113" s="991"/>
      <c r="DX113" s="991"/>
      <c r="DY113" s="991"/>
      <c r="DZ113" s="992"/>
    </row>
    <row r="114" spans="1:130" s="233" customFormat="1" ht="26.35" customHeight="1" x14ac:dyDescent="0.15">
      <c r="A114" s="982"/>
      <c r="B114" s="983"/>
      <c r="C114" s="951" t="s">
        <v>458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34647</v>
      </c>
      <c r="AB114" s="987"/>
      <c r="AC114" s="987"/>
      <c r="AD114" s="987"/>
      <c r="AE114" s="988"/>
      <c r="AF114" s="989" t="s">
        <v>444</v>
      </c>
      <c r="AG114" s="987"/>
      <c r="AH114" s="987"/>
      <c r="AI114" s="987"/>
      <c r="AJ114" s="988"/>
      <c r="AK114" s="989" t="s">
        <v>444</v>
      </c>
      <c r="AL114" s="987"/>
      <c r="AM114" s="987"/>
      <c r="AN114" s="987"/>
      <c r="AO114" s="988"/>
      <c r="AP114" s="990" t="s">
        <v>444</v>
      </c>
      <c r="AQ114" s="991"/>
      <c r="AR114" s="991"/>
      <c r="AS114" s="991"/>
      <c r="AT114" s="992"/>
      <c r="AU114" s="936"/>
      <c r="AV114" s="937"/>
      <c r="AW114" s="937"/>
      <c r="AX114" s="937"/>
      <c r="AY114" s="937"/>
      <c r="AZ114" s="950" t="s">
        <v>459</v>
      </c>
      <c r="BA114" s="951"/>
      <c r="BB114" s="951"/>
      <c r="BC114" s="951"/>
      <c r="BD114" s="951"/>
      <c r="BE114" s="951"/>
      <c r="BF114" s="951"/>
      <c r="BG114" s="951"/>
      <c r="BH114" s="951"/>
      <c r="BI114" s="951"/>
      <c r="BJ114" s="951"/>
      <c r="BK114" s="951"/>
      <c r="BL114" s="951"/>
      <c r="BM114" s="951"/>
      <c r="BN114" s="951"/>
      <c r="BO114" s="951"/>
      <c r="BP114" s="952"/>
      <c r="BQ114" s="953">
        <v>831462</v>
      </c>
      <c r="BR114" s="954"/>
      <c r="BS114" s="954"/>
      <c r="BT114" s="954"/>
      <c r="BU114" s="954"/>
      <c r="BV114" s="954">
        <v>458116</v>
      </c>
      <c r="BW114" s="954"/>
      <c r="BX114" s="954"/>
      <c r="BY114" s="954"/>
      <c r="BZ114" s="954"/>
      <c r="CA114" s="954" t="s">
        <v>444</v>
      </c>
      <c r="CB114" s="954"/>
      <c r="CC114" s="954"/>
      <c r="CD114" s="954"/>
      <c r="CE114" s="954"/>
      <c r="CF114" s="948" t="s">
        <v>417</v>
      </c>
      <c r="CG114" s="949"/>
      <c r="CH114" s="949"/>
      <c r="CI114" s="949"/>
      <c r="CJ114" s="949"/>
      <c r="CK114" s="976"/>
      <c r="CL114" s="977"/>
      <c r="CM114" s="950" t="s">
        <v>460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445</v>
      </c>
      <c r="DH114" s="987"/>
      <c r="DI114" s="987"/>
      <c r="DJ114" s="987"/>
      <c r="DK114" s="988"/>
      <c r="DL114" s="989" t="s">
        <v>447</v>
      </c>
      <c r="DM114" s="987"/>
      <c r="DN114" s="987"/>
      <c r="DO114" s="987"/>
      <c r="DP114" s="988"/>
      <c r="DQ114" s="989" t="s">
        <v>445</v>
      </c>
      <c r="DR114" s="987"/>
      <c r="DS114" s="987"/>
      <c r="DT114" s="987"/>
      <c r="DU114" s="988"/>
      <c r="DV114" s="990" t="s">
        <v>444</v>
      </c>
      <c r="DW114" s="991"/>
      <c r="DX114" s="991"/>
      <c r="DY114" s="991"/>
      <c r="DZ114" s="992"/>
    </row>
    <row r="115" spans="1:130" s="233" customFormat="1" ht="26.35" customHeight="1" x14ac:dyDescent="0.15">
      <c r="A115" s="982"/>
      <c r="B115" s="983"/>
      <c r="C115" s="951" t="s">
        <v>461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444</v>
      </c>
      <c r="AB115" s="966"/>
      <c r="AC115" s="966"/>
      <c r="AD115" s="966"/>
      <c r="AE115" s="967"/>
      <c r="AF115" s="968" t="s">
        <v>444</v>
      </c>
      <c r="AG115" s="966"/>
      <c r="AH115" s="966"/>
      <c r="AI115" s="966"/>
      <c r="AJ115" s="967"/>
      <c r="AK115" s="968" t="s">
        <v>444</v>
      </c>
      <c r="AL115" s="966"/>
      <c r="AM115" s="966"/>
      <c r="AN115" s="966"/>
      <c r="AO115" s="967"/>
      <c r="AP115" s="969" t="s">
        <v>445</v>
      </c>
      <c r="AQ115" s="970"/>
      <c r="AR115" s="970"/>
      <c r="AS115" s="970"/>
      <c r="AT115" s="971"/>
      <c r="AU115" s="936"/>
      <c r="AV115" s="937"/>
      <c r="AW115" s="937"/>
      <c r="AX115" s="937"/>
      <c r="AY115" s="937"/>
      <c r="AZ115" s="950" t="s">
        <v>462</v>
      </c>
      <c r="BA115" s="951"/>
      <c r="BB115" s="951"/>
      <c r="BC115" s="951"/>
      <c r="BD115" s="951"/>
      <c r="BE115" s="951"/>
      <c r="BF115" s="951"/>
      <c r="BG115" s="951"/>
      <c r="BH115" s="951"/>
      <c r="BI115" s="951"/>
      <c r="BJ115" s="951"/>
      <c r="BK115" s="951"/>
      <c r="BL115" s="951"/>
      <c r="BM115" s="951"/>
      <c r="BN115" s="951"/>
      <c r="BO115" s="951"/>
      <c r="BP115" s="952"/>
      <c r="BQ115" s="953" t="s">
        <v>447</v>
      </c>
      <c r="BR115" s="954"/>
      <c r="BS115" s="954"/>
      <c r="BT115" s="954"/>
      <c r="BU115" s="954"/>
      <c r="BV115" s="954" t="s">
        <v>444</v>
      </c>
      <c r="BW115" s="954"/>
      <c r="BX115" s="954"/>
      <c r="BY115" s="954"/>
      <c r="BZ115" s="954"/>
      <c r="CA115" s="954" t="s">
        <v>417</v>
      </c>
      <c r="CB115" s="954"/>
      <c r="CC115" s="954"/>
      <c r="CD115" s="954"/>
      <c r="CE115" s="954"/>
      <c r="CF115" s="948" t="s">
        <v>447</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417</v>
      </c>
      <c r="DH115" s="987"/>
      <c r="DI115" s="987"/>
      <c r="DJ115" s="987"/>
      <c r="DK115" s="988"/>
      <c r="DL115" s="989" t="s">
        <v>447</v>
      </c>
      <c r="DM115" s="987"/>
      <c r="DN115" s="987"/>
      <c r="DO115" s="987"/>
      <c r="DP115" s="988"/>
      <c r="DQ115" s="989" t="s">
        <v>444</v>
      </c>
      <c r="DR115" s="987"/>
      <c r="DS115" s="987"/>
      <c r="DT115" s="987"/>
      <c r="DU115" s="988"/>
      <c r="DV115" s="990" t="s">
        <v>417</v>
      </c>
      <c r="DW115" s="991"/>
      <c r="DX115" s="991"/>
      <c r="DY115" s="991"/>
      <c r="DZ115" s="992"/>
    </row>
    <row r="116" spans="1:130" s="233" customFormat="1" ht="26.3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417</v>
      </c>
      <c r="AB116" s="987"/>
      <c r="AC116" s="987"/>
      <c r="AD116" s="987"/>
      <c r="AE116" s="988"/>
      <c r="AF116" s="989" t="s">
        <v>445</v>
      </c>
      <c r="AG116" s="987"/>
      <c r="AH116" s="987"/>
      <c r="AI116" s="987"/>
      <c r="AJ116" s="988"/>
      <c r="AK116" s="989" t="s">
        <v>444</v>
      </c>
      <c r="AL116" s="987"/>
      <c r="AM116" s="987"/>
      <c r="AN116" s="987"/>
      <c r="AO116" s="988"/>
      <c r="AP116" s="990" t="s">
        <v>444</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444</v>
      </c>
      <c r="BR116" s="954"/>
      <c r="BS116" s="954"/>
      <c r="BT116" s="954"/>
      <c r="BU116" s="954"/>
      <c r="BV116" s="954" t="s">
        <v>445</v>
      </c>
      <c r="BW116" s="954"/>
      <c r="BX116" s="954"/>
      <c r="BY116" s="954"/>
      <c r="BZ116" s="954"/>
      <c r="CA116" s="954" t="s">
        <v>444</v>
      </c>
      <c r="CB116" s="954"/>
      <c r="CC116" s="954"/>
      <c r="CD116" s="954"/>
      <c r="CE116" s="954"/>
      <c r="CF116" s="948" t="s">
        <v>444</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417</v>
      </c>
      <c r="DH116" s="987"/>
      <c r="DI116" s="987"/>
      <c r="DJ116" s="987"/>
      <c r="DK116" s="988"/>
      <c r="DL116" s="989" t="s">
        <v>444</v>
      </c>
      <c r="DM116" s="987"/>
      <c r="DN116" s="987"/>
      <c r="DO116" s="987"/>
      <c r="DP116" s="988"/>
      <c r="DQ116" s="989" t="s">
        <v>444</v>
      </c>
      <c r="DR116" s="987"/>
      <c r="DS116" s="987"/>
      <c r="DT116" s="987"/>
      <c r="DU116" s="988"/>
      <c r="DV116" s="990" t="s">
        <v>417</v>
      </c>
      <c r="DW116" s="991"/>
      <c r="DX116" s="991"/>
      <c r="DY116" s="991"/>
      <c r="DZ116" s="992"/>
    </row>
    <row r="117" spans="1:130" s="233" customFormat="1" ht="26.3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2770515</v>
      </c>
      <c r="AB117" s="1007"/>
      <c r="AC117" s="1007"/>
      <c r="AD117" s="1007"/>
      <c r="AE117" s="1008"/>
      <c r="AF117" s="1009">
        <v>2728105</v>
      </c>
      <c r="AG117" s="1007"/>
      <c r="AH117" s="1007"/>
      <c r="AI117" s="1007"/>
      <c r="AJ117" s="1008"/>
      <c r="AK117" s="1009">
        <v>2817230</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444</v>
      </c>
      <c r="BR117" s="954"/>
      <c r="BS117" s="954"/>
      <c r="BT117" s="954"/>
      <c r="BU117" s="954"/>
      <c r="BV117" s="954" t="s">
        <v>444</v>
      </c>
      <c r="BW117" s="954"/>
      <c r="BX117" s="954"/>
      <c r="BY117" s="954"/>
      <c r="BZ117" s="954"/>
      <c r="CA117" s="954" t="s">
        <v>444</v>
      </c>
      <c r="CB117" s="954"/>
      <c r="CC117" s="954"/>
      <c r="CD117" s="954"/>
      <c r="CE117" s="954"/>
      <c r="CF117" s="948" t="s">
        <v>444</v>
      </c>
      <c r="CG117" s="949"/>
      <c r="CH117" s="949"/>
      <c r="CI117" s="949"/>
      <c r="CJ117" s="949"/>
      <c r="CK117" s="976"/>
      <c r="CL117" s="977"/>
      <c r="CM117" s="950" t="s">
        <v>469</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444</v>
      </c>
      <c r="DH117" s="987"/>
      <c r="DI117" s="987"/>
      <c r="DJ117" s="987"/>
      <c r="DK117" s="988"/>
      <c r="DL117" s="989" t="s">
        <v>444</v>
      </c>
      <c r="DM117" s="987"/>
      <c r="DN117" s="987"/>
      <c r="DO117" s="987"/>
      <c r="DP117" s="988"/>
      <c r="DQ117" s="989" t="s">
        <v>444</v>
      </c>
      <c r="DR117" s="987"/>
      <c r="DS117" s="987"/>
      <c r="DT117" s="987"/>
      <c r="DU117" s="988"/>
      <c r="DV117" s="990" t="s">
        <v>445</v>
      </c>
      <c r="DW117" s="991"/>
      <c r="DX117" s="991"/>
      <c r="DY117" s="991"/>
      <c r="DZ117" s="992"/>
    </row>
    <row r="118" spans="1:130" s="233" customFormat="1" ht="26.35" customHeight="1" x14ac:dyDescent="0.15">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303</v>
      </c>
      <c r="AL118" s="921"/>
      <c r="AM118" s="921"/>
      <c r="AN118" s="921"/>
      <c r="AO118" s="922"/>
      <c r="AP118" s="998" t="s">
        <v>438</v>
      </c>
      <c r="AQ118" s="999"/>
      <c r="AR118" s="999"/>
      <c r="AS118" s="999"/>
      <c r="AT118" s="1000"/>
      <c r="AU118" s="936"/>
      <c r="AV118" s="937"/>
      <c r="AW118" s="937"/>
      <c r="AX118" s="937"/>
      <c r="AY118" s="937"/>
      <c r="AZ118" s="1001" t="s">
        <v>470</v>
      </c>
      <c r="BA118" s="993"/>
      <c r="BB118" s="993"/>
      <c r="BC118" s="993"/>
      <c r="BD118" s="993"/>
      <c r="BE118" s="993"/>
      <c r="BF118" s="993"/>
      <c r="BG118" s="993"/>
      <c r="BH118" s="993"/>
      <c r="BI118" s="993"/>
      <c r="BJ118" s="993"/>
      <c r="BK118" s="993"/>
      <c r="BL118" s="993"/>
      <c r="BM118" s="993"/>
      <c r="BN118" s="993"/>
      <c r="BO118" s="993"/>
      <c r="BP118" s="994"/>
      <c r="BQ118" s="1027" t="s">
        <v>444</v>
      </c>
      <c r="BR118" s="1028"/>
      <c r="BS118" s="1028"/>
      <c r="BT118" s="1028"/>
      <c r="BU118" s="1028"/>
      <c r="BV118" s="1028" t="s">
        <v>444</v>
      </c>
      <c r="BW118" s="1028"/>
      <c r="BX118" s="1028"/>
      <c r="BY118" s="1028"/>
      <c r="BZ118" s="1028"/>
      <c r="CA118" s="1028" t="s">
        <v>444</v>
      </c>
      <c r="CB118" s="1028"/>
      <c r="CC118" s="1028"/>
      <c r="CD118" s="1028"/>
      <c r="CE118" s="1028"/>
      <c r="CF118" s="948" t="s">
        <v>444</v>
      </c>
      <c r="CG118" s="949"/>
      <c r="CH118" s="949"/>
      <c r="CI118" s="949"/>
      <c r="CJ118" s="949"/>
      <c r="CK118" s="976"/>
      <c r="CL118" s="977"/>
      <c r="CM118" s="950" t="s">
        <v>471</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444</v>
      </c>
      <c r="DH118" s="987"/>
      <c r="DI118" s="987"/>
      <c r="DJ118" s="987"/>
      <c r="DK118" s="988"/>
      <c r="DL118" s="989" t="s">
        <v>444</v>
      </c>
      <c r="DM118" s="987"/>
      <c r="DN118" s="987"/>
      <c r="DO118" s="987"/>
      <c r="DP118" s="988"/>
      <c r="DQ118" s="989" t="s">
        <v>444</v>
      </c>
      <c r="DR118" s="987"/>
      <c r="DS118" s="987"/>
      <c r="DT118" s="987"/>
      <c r="DU118" s="988"/>
      <c r="DV118" s="990" t="s">
        <v>444</v>
      </c>
      <c r="DW118" s="991"/>
      <c r="DX118" s="991"/>
      <c r="DY118" s="991"/>
      <c r="DZ118" s="992"/>
    </row>
    <row r="119" spans="1:130" s="233" customFormat="1" ht="26.35" customHeight="1" x14ac:dyDescent="0.15">
      <c r="A119" s="1084"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444</v>
      </c>
      <c r="AB119" s="928"/>
      <c r="AC119" s="928"/>
      <c r="AD119" s="928"/>
      <c r="AE119" s="929"/>
      <c r="AF119" s="930" t="s">
        <v>444</v>
      </c>
      <c r="AG119" s="928"/>
      <c r="AH119" s="928"/>
      <c r="AI119" s="928"/>
      <c r="AJ119" s="929"/>
      <c r="AK119" s="930" t="s">
        <v>444</v>
      </c>
      <c r="AL119" s="928"/>
      <c r="AM119" s="928"/>
      <c r="AN119" s="928"/>
      <c r="AO119" s="929"/>
      <c r="AP119" s="931" t="s">
        <v>444</v>
      </c>
      <c r="AQ119" s="932"/>
      <c r="AR119" s="932"/>
      <c r="AS119" s="932"/>
      <c r="AT119" s="933"/>
      <c r="AU119" s="938"/>
      <c r="AV119" s="939"/>
      <c r="AW119" s="939"/>
      <c r="AX119" s="939"/>
      <c r="AY119" s="939"/>
      <c r="AZ119" s="254" t="s">
        <v>186</v>
      </c>
      <c r="BA119" s="254"/>
      <c r="BB119" s="254"/>
      <c r="BC119" s="254"/>
      <c r="BD119" s="254"/>
      <c r="BE119" s="254"/>
      <c r="BF119" s="254"/>
      <c r="BG119" s="254"/>
      <c r="BH119" s="254"/>
      <c r="BI119" s="254"/>
      <c r="BJ119" s="254"/>
      <c r="BK119" s="254"/>
      <c r="BL119" s="254"/>
      <c r="BM119" s="254"/>
      <c r="BN119" s="254"/>
      <c r="BO119" s="1005" t="s">
        <v>472</v>
      </c>
      <c r="BP119" s="1033"/>
      <c r="BQ119" s="1027">
        <v>22362428</v>
      </c>
      <c r="BR119" s="1028"/>
      <c r="BS119" s="1028"/>
      <c r="BT119" s="1028"/>
      <c r="BU119" s="1028"/>
      <c r="BV119" s="1028">
        <v>22224920</v>
      </c>
      <c r="BW119" s="1028"/>
      <c r="BX119" s="1028"/>
      <c r="BY119" s="1028"/>
      <c r="BZ119" s="1028"/>
      <c r="CA119" s="1028">
        <v>21589334</v>
      </c>
      <c r="CB119" s="1028"/>
      <c r="CC119" s="1028"/>
      <c r="CD119" s="1028"/>
      <c r="CE119" s="1028"/>
      <c r="CF119" s="1029"/>
      <c r="CG119" s="1030"/>
      <c r="CH119" s="1030"/>
      <c r="CI119" s="1030"/>
      <c r="CJ119" s="1031"/>
      <c r="CK119" s="978"/>
      <c r="CL119" s="979"/>
      <c r="CM119" s="1001" t="s">
        <v>473</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417</v>
      </c>
      <c r="DH119" s="1014"/>
      <c r="DI119" s="1014"/>
      <c r="DJ119" s="1014"/>
      <c r="DK119" s="1015"/>
      <c r="DL119" s="1013" t="s">
        <v>417</v>
      </c>
      <c r="DM119" s="1014"/>
      <c r="DN119" s="1014"/>
      <c r="DO119" s="1014"/>
      <c r="DP119" s="1015"/>
      <c r="DQ119" s="1013" t="s">
        <v>444</v>
      </c>
      <c r="DR119" s="1014"/>
      <c r="DS119" s="1014"/>
      <c r="DT119" s="1014"/>
      <c r="DU119" s="1015"/>
      <c r="DV119" s="1016" t="s">
        <v>444</v>
      </c>
      <c r="DW119" s="1017"/>
      <c r="DX119" s="1017"/>
      <c r="DY119" s="1017"/>
      <c r="DZ119" s="1018"/>
    </row>
    <row r="120" spans="1:130" s="233" customFormat="1" ht="26.35" customHeight="1" x14ac:dyDescent="0.15">
      <c r="A120" s="1085"/>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444</v>
      </c>
      <c r="AB120" s="987"/>
      <c r="AC120" s="987"/>
      <c r="AD120" s="987"/>
      <c r="AE120" s="988"/>
      <c r="AF120" s="989" t="s">
        <v>444</v>
      </c>
      <c r="AG120" s="987"/>
      <c r="AH120" s="987"/>
      <c r="AI120" s="987"/>
      <c r="AJ120" s="988"/>
      <c r="AK120" s="989" t="s">
        <v>444</v>
      </c>
      <c r="AL120" s="987"/>
      <c r="AM120" s="987"/>
      <c r="AN120" s="987"/>
      <c r="AO120" s="988"/>
      <c r="AP120" s="990" t="s">
        <v>444</v>
      </c>
      <c r="AQ120" s="991"/>
      <c r="AR120" s="991"/>
      <c r="AS120" s="991"/>
      <c r="AT120" s="992"/>
      <c r="AU120" s="1019" t="s">
        <v>474</v>
      </c>
      <c r="AV120" s="1020"/>
      <c r="AW120" s="1020"/>
      <c r="AX120" s="1020"/>
      <c r="AY120" s="1021"/>
      <c r="AZ120" s="957" t="s">
        <v>475</v>
      </c>
      <c r="BA120" s="925"/>
      <c r="BB120" s="925"/>
      <c r="BC120" s="925"/>
      <c r="BD120" s="925"/>
      <c r="BE120" s="925"/>
      <c r="BF120" s="925"/>
      <c r="BG120" s="925"/>
      <c r="BH120" s="925"/>
      <c r="BI120" s="925"/>
      <c r="BJ120" s="925"/>
      <c r="BK120" s="925"/>
      <c r="BL120" s="925"/>
      <c r="BM120" s="925"/>
      <c r="BN120" s="925"/>
      <c r="BO120" s="925"/>
      <c r="BP120" s="926"/>
      <c r="BQ120" s="958">
        <v>9103555</v>
      </c>
      <c r="BR120" s="959"/>
      <c r="BS120" s="959"/>
      <c r="BT120" s="959"/>
      <c r="BU120" s="959"/>
      <c r="BV120" s="959">
        <v>7386970</v>
      </c>
      <c r="BW120" s="959"/>
      <c r="BX120" s="959"/>
      <c r="BY120" s="959"/>
      <c r="BZ120" s="959"/>
      <c r="CA120" s="959">
        <v>8345477</v>
      </c>
      <c r="CB120" s="959"/>
      <c r="CC120" s="959"/>
      <c r="CD120" s="959"/>
      <c r="CE120" s="959"/>
      <c r="CF120" s="972">
        <v>92.6</v>
      </c>
      <c r="CG120" s="973"/>
      <c r="CH120" s="973"/>
      <c r="CI120" s="973"/>
      <c r="CJ120" s="973"/>
      <c r="CK120" s="1034" t="s">
        <v>476</v>
      </c>
      <c r="CL120" s="1035"/>
      <c r="CM120" s="1035"/>
      <c r="CN120" s="1035"/>
      <c r="CO120" s="1036"/>
      <c r="CP120" s="1042" t="s">
        <v>477</v>
      </c>
      <c r="CQ120" s="1043"/>
      <c r="CR120" s="1043"/>
      <c r="CS120" s="1043"/>
      <c r="CT120" s="1043"/>
      <c r="CU120" s="1043"/>
      <c r="CV120" s="1043"/>
      <c r="CW120" s="1043"/>
      <c r="CX120" s="1043"/>
      <c r="CY120" s="1043"/>
      <c r="CZ120" s="1043"/>
      <c r="DA120" s="1043"/>
      <c r="DB120" s="1043"/>
      <c r="DC120" s="1043"/>
      <c r="DD120" s="1043"/>
      <c r="DE120" s="1043"/>
      <c r="DF120" s="1044"/>
      <c r="DG120" s="958">
        <v>1547351</v>
      </c>
      <c r="DH120" s="959"/>
      <c r="DI120" s="959"/>
      <c r="DJ120" s="959"/>
      <c r="DK120" s="959"/>
      <c r="DL120" s="959">
        <v>1433280</v>
      </c>
      <c r="DM120" s="959"/>
      <c r="DN120" s="959"/>
      <c r="DO120" s="959"/>
      <c r="DP120" s="959"/>
      <c r="DQ120" s="959">
        <v>1322842</v>
      </c>
      <c r="DR120" s="959"/>
      <c r="DS120" s="959"/>
      <c r="DT120" s="959"/>
      <c r="DU120" s="959"/>
      <c r="DV120" s="960">
        <v>14.7</v>
      </c>
      <c r="DW120" s="960"/>
      <c r="DX120" s="960"/>
      <c r="DY120" s="960"/>
      <c r="DZ120" s="961"/>
    </row>
    <row r="121" spans="1:130" s="233" customFormat="1" ht="26.35" customHeight="1" x14ac:dyDescent="0.15">
      <c r="A121" s="1085"/>
      <c r="B121" s="977"/>
      <c r="C121" s="1002" t="s">
        <v>478</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444</v>
      </c>
      <c r="AB121" s="987"/>
      <c r="AC121" s="987"/>
      <c r="AD121" s="987"/>
      <c r="AE121" s="988"/>
      <c r="AF121" s="989" t="s">
        <v>444</v>
      </c>
      <c r="AG121" s="987"/>
      <c r="AH121" s="987"/>
      <c r="AI121" s="987"/>
      <c r="AJ121" s="988"/>
      <c r="AK121" s="989" t="s">
        <v>444</v>
      </c>
      <c r="AL121" s="987"/>
      <c r="AM121" s="987"/>
      <c r="AN121" s="987"/>
      <c r="AO121" s="988"/>
      <c r="AP121" s="990" t="s">
        <v>444</v>
      </c>
      <c r="AQ121" s="991"/>
      <c r="AR121" s="991"/>
      <c r="AS121" s="991"/>
      <c r="AT121" s="992"/>
      <c r="AU121" s="1022"/>
      <c r="AV121" s="1023"/>
      <c r="AW121" s="1023"/>
      <c r="AX121" s="1023"/>
      <c r="AY121" s="1024"/>
      <c r="AZ121" s="950" t="s">
        <v>479</v>
      </c>
      <c r="BA121" s="951"/>
      <c r="BB121" s="951"/>
      <c r="BC121" s="951"/>
      <c r="BD121" s="951"/>
      <c r="BE121" s="951"/>
      <c r="BF121" s="951"/>
      <c r="BG121" s="951"/>
      <c r="BH121" s="951"/>
      <c r="BI121" s="951"/>
      <c r="BJ121" s="951"/>
      <c r="BK121" s="951"/>
      <c r="BL121" s="951"/>
      <c r="BM121" s="951"/>
      <c r="BN121" s="951"/>
      <c r="BO121" s="951"/>
      <c r="BP121" s="952"/>
      <c r="BQ121" s="953">
        <v>709842</v>
      </c>
      <c r="BR121" s="954"/>
      <c r="BS121" s="954"/>
      <c r="BT121" s="954"/>
      <c r="BU121" s="954"/>
      <c r="BV121" s="954">
        <v>654000</v>
      </c>
      <c r="BW121" s="954"/>
      <c r="BX121" s="954"/>
      <c r="BY121" s="954"/>
      <c r="BZ121" s="954"/>
      <c r="CA121" s="954">
        <v>601953</v>
      </c>
      <c r="CB121" s="954"/>
      <c r="CC121" s="954"/>
      <c r="CD121" s="954"/>
      <c r="CE121" s="954"/>
      <c r="CF121" s="948">
        <v>6.7</v>
      </c>
      <c r="CG121" s="949"/>
      <c r="CH121" s="949"/>
      <c r="CI121" s="949"/>
      <c r="CJ121" s="949"/>
      <c r="CK121" s="1037"/>
      <c r="CL121" s="1038"/>
      <c r="CM121" s="1038"/>
      <c r="CN121" s="1038"/>
      <c r="CO121" s="1039"/>
      <c r="CP121" s="1047" t="s">
        <v>480</v>
      </c>
      <c r="CQ121" s="1048"/>
      <c r="CR121" s="1048"/>
      <c r="CS121" s="1048"/>
      <c r="CT121" s="1048"/>
      <c r="CU121" s="1048"/>
      <c r="CV121" s="1048"/>
      <c r="CW121" s="1048"/>
      <c r="CX121" s="1048"/>
      <c r="CY121" s="1048"/>
      <c r="CZ121" s="1048"/>
      <c r="DA121" s="1048"/>
      <c r="DB121" s="1048"/>
      <c r="DC121" s="1048"/>
      <c r="DD121" s="1048"/>
      <c r="DE121" s="1048"/>
      <c r="DF121" s="1049"/>
      <c r="DG121" s="953">
        <v>1346892</v>
      </c>
      <c r="DH121" s="954"/>
      <c r="DI121" s="954"/>
      <c r="DJ121" s="954"/>
      <c r="DK121" s="954"/>
      <c r="DL121" s="954">
        <v>1283443</v>
      </c>
      <c r="DM121" s="954"/>
      <c r="DN121" s="954"/>
      <c r="DO121" s="954"/>
      <c r="DP121" s="954"/>
      <c r="DQ121" s="954">
        <v>1158000</v>
      </c>
      <c r="DR121" s="954"/>
      <c r="DS121" s="954"/>
      <c r="DT121" s="954"/>
      <c r="DU121" s="954"/>
      <c r="DV121" s="955">
        <v>12.8</v>
      </c>
      <c r="DW121" s="955"/>
      <c r="DX121" s="955"/>
      <c r="DY121" s="955"/>
      <c r="DZ121" s="956"/>
    </row>
    <row r="122" spans="1:130" s="233" customFormat="1" ht="26.35" customHeight="1" x14ac:dyDescent="0.15">
      <c r="A122" s="1085"/>
      <c r="B122" s="977"/>
      <c r="C122" s="950" t="s">
        <v>460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444</v>
      </c>
      <c r="AB122" s="987"/>
      <c r="AC122" s="987"/>
      <c r="AD122" s="987"/>
      <c r="AE122" s="988"/>
      <c r="AF122" s="989" t="s">
        <v>444</v>
      </c>
      <c r="AG122" s="987"/>
      <c r="AH122" s="987"/>
      <c r="AI122" s="987"/>
      <c r="AJ122" s="988"/>
      <c r="AK122" s="989" t="s">
        <v>444</v>
      </c>
      <c r="AL122" s="987"/>
      <c r="AM122" s="987"/>
      <c r="AN122" s="987"/>
      <c r="AO122" s="988"/>
      <c r="AP122" s="990" t="s">
        <v>444</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16170528</v>
      </c>
      <c r="BR122" s="1028"/>
      <c r="BS122" s="1028"/>
      <c r="BT122" s="1028"/>
      <c r="BU122" s="1028"/>
      <c r="BV122" s="1028">
        <v>16142176</v>
      </c>
      <c r="BW122" s="1028"/>
      <c r="BX122" s="1028"/>
      <c r="BY122" s="1028"/>
      <c r="BZ122" s="1028"/>
      <c r="CA122" s="1028">
        <v>16332426</v>
      </c>
      <c r="CB122" s="1028"/>
      <c r="CC122" s="1028"/>
      <c r="CD122" s="1028"/>
      <c r="CE122" s="1028"/>
      <c r="CF122" s="1045">
        <v>181.2</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v>826493</v>
      </c>
      <c r="DH122" s="954"/>
      <c r="DI122" s="954"/>
      <c r="DJ122" s="954"/>
      <c r="DK122" s="954"/>
      <c r="DL122" s="954">
        <v>761285</v>
      </c>
      <c r="DM122" s="954"/>
      <c r="DN122" s="954"/>
      <c r="DO122" s="954"/>
      <c r="DP122" s="954"/>
      <c r="DQ122" s="954">
        <v>1070396</v>
      </c>
      <c r="DR122" s="954"/>
      <c r="DS122" s="954"/>
      <c r="DT122" s="954"/>
      <c r="DU122" s="954"/>
      <c r="DV122" s="955">
        <v>11.9</v>
      </c>
      <c r="DW122" s="955"/>
      <c r="DX122" s="955"/>
      <c r="DY122" s="955"/>
      <c r="DZ122" s="956"/>
    </row>
    <row r="123" spans="1:130" s="233" customFormat="1" ht="26.3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444</v>
      </c>
      <c r="AB123" s="987"/>
      <c r="AC123" s="987"/>
      <c r="AD123" s="987"/>
      <c r="AE123" s="988"/>
      <c r="AF123" s="989" t="s">
        <v>444</v>
      </c>
      <c r="AG123" s="987"/>
      <c r="AH123" s="987"/>
      <c r="AI123" s="987"/>
      <c r="AJ123" s="988"/>
      <c r="AK123" s="989" t="s">
        <v>444</v>
      </c>
      <c r="AL123" s="987"/>
      <c r="AM123" s="987"/>
      <c r="AN123" s="987"/>
      <c r="AO123" s="988"/>
      <c r="AP123" s="990" t="s">
        <v>444</v>
      </c>
      <c r="AQ123" s="991"/>
      <c r="AR123" s="991"/>
      <c r="AS123" s="991"/>
      <c r="AT123" s="992"/>
      <c r="AU123" s="1025"/>
      <c r="AV123" s="1026"/>
      <c r="AW123" s="1026"/>
      <c r="AX123" s="1026"/>
      <c r="AY123" s="1026"/>
      <c r="AZ123" s="254" t="s">
        <v>186</v>
      </c>
      <c r="BA123" s="254"/>
      <c r="BB123" s="254"/>
      <c r="BC123" s="254"/>
      <c r="BD123" s="254"/>
      <c r="BE123" s="254"/>
      <c r="BF123" s="254"/>
      <c r="BG123" s="254"/>
      <c r="BH123" s="254"/>
      <c r="BI123" s="254"/>
      <c r="BJ123" s="254"/>
      <c r="BK123" s="254"/>
      <c r="BL123" s="254"/>
      <c r="BM123" s="254"/>
      <c r="BN123" s="254"/>
      <c r="BO123" s="1005" t="s">
        <v>483</v>
      </c>
      <c r="BP123" s="1033"/>
      <c r="BQ123" s="1091">
        <v>25983925</v>
      </c>
      <c r="BR123" s="1092"/>
      <c r="BS123" s="1092"/>
      <c r="BT123" s="1092"/>
      <c r="BU123" s="1092"/>
      <c r="BV123" s="1092">
        <v>24183146</v>
      </c>
      <c r="BW123" s="1092"/>
      <c r="BX123" s="1092"/>
      <c r="BY123" s="1092"/>
      <c r="BZ123" s="1092"/>
      <c r="CA123" s="1092">
        <v>25279856</v>
      </c>
      <c r="CB123" s="1092"/>
      <c r="CC123" s="1092"/>
      <c r="CD123" s="1092"/>
      <c r="CE123" s="1092"/>
      <c r="CF123" s="1029"/>
      <c r="CG123" s="1030"/>
      <c r="CH123" s="1030"/>
      <c r="CI123" s="1030"/>
      <c r="CJ123" s="1031"/>
      <c r="CK123" s="1037"/>
      <c r="CL123" s="1038"/>
      <c r="CM123" s="1038"/>
      <c r="CN123" s="1038"/>
      <c r="CO123" s="1039"/>
      <c r="CP123" s="1047" t="s">
        <v>405</v>
      </c>
      <c r="CQ123" s="1048"/>
      <c r="CR123" s="1048"/>
      <c r="CS123" s="1048"/>
      <c r="CT123" s="1048"/>
      <c r="CU123" s="1048"/>
      <c r="CV123" s="1048"/>
      <c r="CW123" s="1048"/>
      <c r="CX123" s="1048"/>
      <c r="CY123" s="1048"/>
      <c r="CZ123" s="1048"/>
      <c r="DA123" s="1048"/>
      <c r="DB123" s="1048"/>
      <c r="DC123" s="1048"/>
      <c r="DD123" s="1048"/>
      <c r="DE123" s="1048"/>
      <c r="DF123" s="1049"/>
      <c r="DG123" s="986">
        <v>557</v>
      </c>
      <c r="DH123" s="987"/>
      <c r="DI123" s="987"/>
      <c r="DJ123" s="987"/>
      <c r="DK123" s="988"/>
      <c r="DL123" s="989">
        <v>460889</v>
      </c>
      <c r="DM123" s="987"/>
      <c r="DN123" s="987"/>
      <c r="DO123" s="987"/>
      <c r="DP123" s="988"/>
      <c r="DQ123" s="989">
        <v>373</v>
      </c>
      <c r="DR123" s="987"/>
      <c r="DS123" s="987"/>
      <c r="DT123" s="987"/>
      <c r="DU123" s="988"/>
      <c r="DV123" s="990">
        <v>0</v>
      </c>
      <c r="DW123" s="991"/>
      <c r="DX123" s="991"/>
      <c r="DY123" s="991"/>
      <c r="DZ123" s="992"/>
    </row>
    <row r="124" spans="1:130" s="233" customFormat="1" ht="26.35" customHeight="1" thickBot="1" x14ac:dyDescent="0.2">
      <c r="A124" s="1085"/>
      <c r="B124" s="977"/>
      <c r="C124" s="950" t="s">
        <v>469</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447</v>
      </c>
      <c r="AB124" s="987"/>
      <c r="AC124" s="987"/>
      <c r="AD124" s="987"/>
      <c r="AE124" s="988"/>
      <c r="AF124" s="989" t="s">
        <v>447</v>
      </c>
      <c r="AG124" s="987"/>
      <c r="AH124" s="987"/>
      <c r="AI124" s="987"/>
      <c r="AJ124" s="988"/>
      <c r="AK124" s="989" t="s">
        <v>447</v>
      </c>
      <c r="AL124" s="987"/>
      <c r="AM124" s="987"/>
      <c r="AN124" s="987"/>
      <c r="AO124" s="988"/>
      <c r="AP124" s="990" t="s">
        <v>447</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447</v>
      </c>
      <c r="BR124" s="1055"/>
      <c r="BS124" s="1055"/>
      <c r="BT124" s="1055"/>
      <c r="BU124" s="1055"/>
      <c r="BV124" s="1055" t="s">
        <v>485</v>
      </c>
      <c r="BW124" s="1055"/>
      <c r="BX124" s="1055"/>
      <c r="BY124" s="1055"/>
      <c r="BZ124" s="1055"/>
      <c r="CA124" s="1055" t="s">
        <v>447</v>
      </c>
      <c r="CB124" s="1055"/>
      <c r="CC124" s="1055"/>
      <c r="CD124" s="1055"/>
      <c r="CE124" s="1055"/>
      <c r="CF124" s="1056"/>
      <c r="CG124" s="1057"/>
      <c r="CH124" s="1057"/>
      <c r="CI124" s="1057"/>
      <c r="CJ124" s="1058"/>
      <c r="CK124" s="1040"/>
      <c r="CL124" s="1040"/>
      <c r="CM124" s="1040"/>
      <c r="CN124" s="1040"/>
      <c r="CO124" s="1041"/>
      <c r="CP124" s="1047" t="s">
        <v>486</v>
      </c>
      <c r="CQ124" s="1048"/>
      <c r="CR124" s="1048"/>
      <c r="CS124" s="1048"/>
      <c r="CT124" s="1048"/>
      <c r="CU124" s="1048"/>
      <c r="CV124" s="1048"/>
      <c r="CW124" s="1048"/>
      <c r="CX124" s="1048"/>
      <c r="CY124" s="1048"/>
      <c r="CZ124" s="1048"/>
      <c r="DA124" s="1048"/>
      <c r="DB124" s="1048"/>
      <c r="DC124" s="1048"/>
      <c r="DD124" s="1048"/>
      <c r="DE124" s="1048"/>
      <c r="DF124" s="1049"/>
      <c r="DG124" s="1032" t="s">
        <v>447</v>
      </c>
      <c r="DH124" s="1014"/>
      <c r="DI124" s="1014"/>
      <c r="DJ124" s="1014"/>
      <c r="DK124" s="1015"/>
      <c r="DL124" s="1013" t="s">
        <v>447</v>
      </c>
      <c r="DM124" s="1014"/>
      <c r="DN124" s="1014"/>
      <c r="DO124" s="1014"/>
      <c r="DP124" s="1015"/>
      <c r="DQ124" s="1013" t="s">
        <v>447</v>
      </c>
      <c r="DR124" s="1014"/>
      <c r="DS124" s="1014"/>
      <c r="DT124" s="1014"/>
      <c r="DU124" s="1015"/>
      <c r="DV124" s="1016" t="s">
        <v>447</v>
      </c>
      <c r="DW124" s="1017"/>
      <c r="DX124" s="1017"/>
      <c r="DY124" s="1017"/>
      <c r="DZ124" s="1018"/>
    </row>
    <row r="125" spans="1:130" s="233" customFormat="1" ht="26.35" customHeight="1" x14ac:dyDescent="0.15">
      <c r="A125" s="1085"/>
      <c r="B125" s="977"/>
      <c r="C125" s="950" t="s">
        <v>471</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447</v>
      </c>
      <c r="AB125" s="987"/>
      <c r="AC125" s="987"/>
      <c r="AD125" s="987"/>
      <c r="AE125" s="988"/>
      <c r="AF125" s="989" t="s">
        <v>447</v>
      </c>
      <c r="AG125" s="987"/>
      <c r="AH125" s="987"/>
      <c r="AI125" s="987"/>
      <c r="AJ125" s="988"/>
      <c r="AK125" s="989" t="s">
        <v>447</v>
      </c>
      <c r="AL125" s="987"/>
      <c r="AM125" s="987"/>
      <c r="AN125" s="987"/>
      <c r="AO125" s="988"/>
      <c r="AP125" s="990" t="s">
        <v>447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487</v>
      </c>
      <c r="CL125" s="1035"/>
      <c r="CM125" s="1035"/>
      <c r="CN125" s="1035"/>
      <c r="CO125" s="1036"/>
      <c r="CP125" s="957" t="s">
        <v>488</v>
      </c>
      <c r="CQ125" s="925"/>
      <c r="CR125" s="925"/>
      <c r="CS125" s="925"/>
      <c r="CT125" s="925"/>
      <c r="CU125" s="925"/>
      <c r="CV125" s="925"/>
      <c r="CW125" s="925"/>
      <c r="CX125" s="925"/>
      <c r="CY125" s="925"/>
      <c r="CZ125" s="925"/>
      <c r="DA125" s="925"/>
      <c r="DB125" s="925"/>
      <c r="DC125" s="925"/>
      <c r="DD125" s="925"/>
      <c r="DE125" s="925"/>
      <c r="DF125" s="926"/>
      <c r="DG125" s="958" t="s">
        <v>447</v>
      </c>
      <c r="DH125" s="959"/>
      <c r="DI125" s="959"/>
      <c r="DJ125" s="959"/>
      <c r="DK125" s="959"/>
      <c r="DL125" s="959" t="s">
        <v>447</v>
      </c>
      <c r="DM125" s="959"/>
      <c r="DN125" s="959"/>
      <c r="DO125" s="959"/>
      <c r="DP125" s="959"/>
      <c r="DQ125" s="959" t="s">
        <v>447</v>
      </c>
      <c r="DR125" s="959"/>
      <c r="DS125" s="959"/>
      <c r="DT125" s="959"/>
      <c r="DU125" s="959"/>
      <c r="DV125" s="960" t="s">
        <v>447</v>
      </c>
      <c r="DW125" s="960"/>
      <c r="DX125" s="960"/>
      <c r="DY125" s="960"/>
      <c r="DZ125" s="961"/>
    </row>
    <row r="126" spans="1:130" s="233" customFormat="1" ht="26.35" customHeight="1" thickBot="1" x14ac:dyDescent="0.2">
      <c r="A126" s="1085"/>
      <c r="B126" s="977"/>
      <c r="C126" s="950" t="s">
        <v>473</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447</v>
      </c>
      <c r="AB126" s="987"/>
      <c r="AC126" s="987"/>
      <c r="AD126" s="987"/>
      <c r="AE126" s="988"/>
      <c r="AF126" s="989" t="s">
        <v>447</v>
      </c>
      <c r="AG126" s="987"/>
      <c r="AH126" s="987"/>
      <c r="AI126" s="987"/>
      <c r="AJ126" s="988"/>
      <c r="AK126" s="989" t="s">
        <v>447</v>
      </c>
      <c r="AL126" s="987"/>
      <c r="AM126" s="987"/>
      <c r="AN126" s="987"/>
      <c r="AO126" s="988"/>
      <c r="AP126" s="990" t="s">
        <v>447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489</v>
      </c>
      <c r="CQ126" s="951"/>
      <c r="CR126" s="951"/>
      <c r="CS126" s="951"/>
      <c r="CT126" s="951"/>
      <c r="CU126" s="951"/>
      <c r="CV126" s="951"/>
      <c r="CW126" s="951"/>
      <c r="CX126" s="951"/>
      <c r="CY126" s="951"/>
      <c r="CZ126" s="951"/>
      <c r="DA126" s="951"/>
      <c r="DB126" s="951"/>
      <c r="DC126" s="951"/>
      <c r="DD126" s="951"/>
      <c r="DE126" s="951"/>
      <c r="DF126" s="952"/>
      <c r="DG126" s="953" t="s">
        <v>447</v>
      </c>
      <c r="DH126" s="954"/>
      <c r="DI126" s="954"/>
      <c r="DJ126" s="954"/>
      <c r="DK126" s="954"/>
      <c r="DL126" s="954" t="s">
        <v>447</v>
      </c>
      <c r="DM126" s="954"/>
      <c r="DN126" s="954"/>
      <c r="DO126" s="954"/>
      <c r="DP126" s="954"/>
      <c r="DQ126" s="954" t="s">
        <v>447</v>
      </c>
      <c r="DR126" s="954"/>
      <c r="DS126" s="954"/>
      <c r="DT126" s="954"/>
      <c r="DU126" s="954"/>
      <c r="DV126" s="955" t="s">
        <v>447</v>
      </c>
      <c r="DW126" s="955"/>
      <c r="DX126" s="955"/>
      <c r="DY126" s="955"/>
      <c r="DZ126" s="956"/>
    </row>
    <row r="127" spans="1:130" s="233" customFormat="1" ht="26.35" customHeight="1" x14ac:dyDescent="0.15">
      <c r="A127" s="1086"/>
      <c r="B127" s="979"/>
      <c r="C127" s="1001" t="s">
        <v>490</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447</v>
      </c>
      <c r="AB127" s="987"/>
      <c r="AC127" s="987"/>
      <c r="AD127" s="987"/>
      <c r="AE127" s="988"/>
      <c r="AF127" s="989" t="s">
        <v>447</v>
      </c>
      <c r="AG127" s="987"/>
      <c r="AH127" s="987"/>
      <c r="AI127" s="987"/>
      <c r="AJ127" s="988"/>
      <c r="AK127" s="989" t="s">
        <v>447</v>
      </c>
      <c r="AL127" s="987"/>
      <c r="AM127" s="987"/>
      <c r="AN127" s="987"/>
      <c r="AO127" s="988"/>
      <c r="AP127" s="990" t="s">
        <v>447</v>
      </c>
      <c r="AQ127" s="991"/>
      <c r="AR127" s="991"/>
      <c r="AS127" s="991"/>
      <c r="AT127" s="992"/>
      <c r="AU127" s="235"/>
      <c r="AV127" s="235"/>
      <c r="AW127" s="235"/>
      <c r="AX127" s="1059" t="s">
        <v>491</v>
      </c>
      <c r="AY127" s="1060"/>
      <c r="AZ127" s="1060"/>
      <c r="BA127" s="1060"/>
      <c r="BB127" s="1060"/>
      <c r="BC127" s="1060"/>
      <c r="BD127" s="1060"/>
      <c r="BE127" s="1061"/>
      <c r="BF127" s="1062" t="s">
        <v>492</v>
      </c>
      <c r="BG127" s="1060"/>
      <c r="BH127" s="1060"/>
      <c r="BI127" s="1060"/>
      <c r="BJ127" s="1060"/>
      <c r="BK127" s="1060"/>
      <c r="BL127" s="1061"/>
      <c r="BM127" s="1062" t="s">
        <v>493</v>
      </c>
      <c r="BN127" s="1060"/>
      <c r="BO127" s="1060"/>
      <c r="BP127" s="1060"/>
      <c r="BQ127" s="1060"/>
      <c r="BR127" s="1060"/>
      <c r="BS127" s="1061"/>
      <c r="BT127" s="1062" t="s">
        <v>494</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495</v>
      </c>
      <c r="CQ127" s="951"/>
      <c r="CR127" s="951"/>
      <c r="CS127" s="951"/>
      <c r="CT127" s="951"/>
      <c r="CU127" s="951"/>
      <c r="CV127" s="951"/>
      <c r="CW127" s="951"/>
      <c r="CX127" s="951"/>
      <c r="CY127" s="951"/>
      <c r="CZ127" s="951"/>
      <c r="DA127" s="951"/>
      <c r="DB127" s="951"/>
      <c r="DC127" s="951"/>
      <c r="DD127" s="951"/>
      <c r="DE127" s="951"/>
      <c r="DF127" s="952"/>
      <c r="DG127" s="953" t="s">
        <v>447</v>
      </c>
      <c r="DH127" s="954"/>
      <c r="DI127" s="954"/>
      <c r="DJ127" s="954"/>
      <c r="DK127" s="954"/>
      <c r="DL127" s="954" t="s">
        <v>447</v>
      </c>
      <c r="DM127" s="954"/>
      <c r="DN127" s="954"/>
      <c r="DO127" s="954"/>
      <c r="DP127" s="954"/>
      <c r="DQ127" s="954" t="s">
        <v>447</v>
      </c>
      <c r="DR127" s="954"/>
      <c r="DS127" s="954"/>
      <c r="DT127" s="954"/>
      <c r="DU127" s="954"/>
      <c r="DV127" s="955" t="s">
        <v>447</v>
      </c>
      <c r="DW127" s="955"/>
      <c r="DX127" s="955"/>
      <c r="DY127" s="955"/>
      <c r="DZ127" s="956"/>
    </row>
    <row r="128" spans="1:130" s="233" customFormat="1" ht="26.35" customHeight="1" thickBot="1" x14ac:dyDescent="0.2">
      <c r="A128" s="1069" t="s">
        <v>496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497</v>
      </c>
      <c r="X128" s="1071"/>
      <c r="Y128" s="1071"/>
      <c r="Z128" s="1072"/>
      <c r="AA128" s="1073">
        <v>18332</v>
      </c>
      <c r="AB128" s="1074"/>
      <c r="AC128" s="1074"/>
      <c r="AD128" s="1074"/>
      <c r="AE128" s="1075"/>
      <c r="AF128" s="1076">
        <v>18332</v>
      </c>
      <c r="AG128" s="1074"/>
      <c r="AH128" s="1074"/>
      <c r="AI128" s="1074"/>
      <c r="AJ128" s="1075"/>
      <c r="AK128" s="1076">
        <v>89557</v>
      </c>
      <c r="AL128" s="1074"/>
      <c r="AM128" s="1074"/>
      <c r="AN128" s="1074"/>
      <c r="AO128" s="1075"/>
      <c r="AP128" s="1077"/>
      <c r="AQ128" s="1078"/>
      <c r="AR128" s="1078"/>
      <c r="AS128" s="1078"/>
      <c r="AT128" s="1079"/>
      <c r="AU128" s="235"/>
      <c r="AV128" s="235"/>
      <c r="AW128" s="235"/>
      <c r="AX128" s="924" t="s">
        <v>498</v>
      </c>
      <c r="AY128" s="925"/>
      <c r="AZ128" s="925"/>
      <c r="BA128" s="925"/>
      <c r="BB128" s="925"/>
      <c r="BC128" s="925"/>
      <c r="BD128" s="925"/>
      <c r="BE128" s="926"/>
      <c r="BF128" s="1080" t="s">
        <v>447</v>
      </c>
      <c r="BG128" s="1081"/>
      <c r="BH128" s="1081"/>
      <c r="BI128" s="1081"/>
      <c r="BJ128" s="1081"/>
      <c r="BK128" s="1081"/>
      <c r="BL128" s="1082"/>
      <c r="BM128" s="1080">
        <v>13.21</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499</v>
      </c>
      <c r="CQ128" s="754"/>
      <c r="CR128" s="754"/>
      <c r="CS128" s="754"/>
      <c r="CT128" s="754"/>
      <c r="CU128" s="754"/>
      <c r="CV128" s="754"/>
      <c r="CW128" s="754"/>
      <c r="CX128" s="754"/>
      <c r="CY128" s="754"/>
      <c r="CZ128" s="754"/>
      <c r="DA128" s="754"/>
      <c r="DB128" s="754"/>
      <c r="DC128" s="754"/>
      <c r="DD128" s="754"/>
      <c r="DE128" s="754"/>
      <c r="DF128" s="1064"/>
      <c r="DG128" s="1065" t="s">
        <v>447</v>
      </c>
      <c r="DH128" s="1066"/>
      <c r="DI128" s="1066"/>
      <c r="DJ128" s="1066"/>
      <c r="DK128" s="1066"/>
      <c r="DL128" s="1066" t="s">
        <v>447</v>
      </c>
      <c r="DM128" s="1066"/>
      <c r="DN128" s="1066"/>
      <c r="DO128" s="1066"/>
      <c r="DP128" s="1066"/>
      <c r="DQ128" s="1066" t="s">
        <v>447</v>
      </c>
      <c r="DR128" s="1066"/>
      <c r="DS128" s="1066"/>
      <c r="DT128" s="1066"/>
      <c r="DU128" s="1066"/>
      <c r="DV128" s="1067" t="s">
        <v>447</v>
      </c>
      <c r="DW128" s="1067"/>
      <c r="DX128" s="1067"/>
      <c r="DY128" s="1067"/>
      <c r="DZ128" s="1068"/>
    </row>
    <row r="129" spans="1:131" s="233" customFormat="1" ht="26.3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500</v>
      </c>
      <c r="X129" s="1099"/>
      <c r="Y129" s="1099"/>
      <c r="Z129" s="1100"/>
      <c r="AA129" s="986">
        <v>10074527</v>
      </c>
      <c r="AB129" s="987"/>
      <c r="AC129" s="987"/>
      <c r="AD129" s="987"/>
      <c r="AE129" s="988"/>
      <c r="AF129" s="989">
        <v>10326366</v>
      </c>
      <c r="AG129" s="987"/>
      <c r="AH129" s="987"/>
      <c r="AI129" s="987"/>
      <c r="AJ129" s="988"/>
      <c r="AK129" s="989">
        <v>10780014</v>
      </c>
      <c r="AL129" s="987"/>
      <c r="AM129" s="987"/>
      <c r="AN129" s="987"/>
      <c r="AO129" s="988"/>
      <c r="AP129" s="1101"/>
      <c r="AQ129" s="1102"/>
      <c r="AR129" s="1102"/>
      <c r="AS129" s="1102"/>
      <c r="AT129" s="1103"/>
      <c r="AU129" s="236"/>
      <c r="AV129" s="236"/>
      <c r="AW129" s="236"/>
      <c r="AX129" s="1093" t="s">
        <v>501</v>
      </c>
      <c r="AY129" s="951"/>
      <c r="AZ129" s="951"/>
      <c r="BA129" s="951"/>
      <c r="BB129" s="951"/>
      <c r="BC129" s="951"/>
      <c r="BD129" s="951"/>
      <c r="BE129" s="952"/>
      <c r="BF129" s="1094" t="s">
        <v>447</v>
      </c>
      <c r="BG129" s="1095"/>
      <c r="BH129" s="1095"/>
      <c r="BI129" s="1095"/>
      <c r="BJ129" s="1095"/>
      <c r="BK129" s="1095"/>
      <c r="BL129" s="1096"/>
      <c r="BM129" s="1094">
        <v>18.21</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35" customHeight="1" x14ac:dyDescent="0.15">
      <c r="A130" s="962" t="s">
        <v>502</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503</v>
      </c>
      <c r="X130" s="1099"/>
      <c r="Y130" s="1099"/>
      <c r="Z130" s="1100"/>
      <c r="AA130" s="986">
        <v>1742678</v>
      </c>
      <c r="AB130" s="987"/>
      <c r="AC130" s="987"/>
      <c r="AD130" s="987"/>
      <c r="AE130" s="988"/>
      <c r="AF130" s="989">
        <v>1698538</v>
      </c>
      <c r="AG130" s="987"/>
      <c r="AH130" s="987"/>
      <c r="AI130" s="987"/>
      <c r="AJ130" s="988"/>
      <c r="AK130" s="989">
        <v>1764213</v>
      </c>
      <c r="AL130" s="987"/>
      <c r="AM130" s="987"/>
      <c r="AN130" s="987"/>
      <c r="AO130" s="988"/>
      <c r="AP130" s="1101"/>
      <c r="AQ130" s="1102"/>
      <c r="AR130" s="1102"/>
      <c r="AS130" s="1102"/>
      <c r="AT130" s="1103"/>
      <c r="AU130" s="236"/>
      <c r="AV130" s="236"/>
      <c r="AW130" s="236"/>
      <c r="AX130" s="1093" t="s">
        <v>504</v>
      </c>
      <c r="AY130" s="951"/>
      <c r="AZ130" s="951"/>
      <c r="BA130" s="951"/>
      <c r="BB130" s="951"/>
      <c r="BC130" s="951"/>
      <c r="BD130" s="951"/>
      <c r="BE130" s="952"/>
      <c r="BF130" s="1129">
        <v>11.5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3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505</v>
      </c>
      <c r="X131" s="1136"/>
      <c r="Y131" s="1136"/>
      <c r="Z131" s="1137"/>
      <c r="AA131" s="1032">
        <v>8331849</v>
      </c>
      <c r="AB131" s="1014"/>
      <c r="AC131" s="1014"/>
      <c r="AD131" s="1014"/>
      <c r="AE131" s="1015"/>
      <c r="AF131" s="1013">
        <v>8627828</v>
      </c>
      <c r="AG131" s="1014"/>
      <c r="AH131" s="1014"/>
      <c r="AI131" s="1014"/>
      <c r="AJ131" s="1015"/>
      <c r="AK131" s="1013">
        <v>9015801</v>
      </c>
      <c r="AL131" s="1014"/>
      <c r="AM131" s="1014"/>
      <c r="AN131" s="1014"/>
      <c r="AO131" s="1015"/>
      <c r="AP131" s="1138"/>
      <c r="AQ131" s="1139"/>
      <c r="AR131" s="1139"/>
      <c r="AS131" s="1139"/>
      <c r="AT131" s="1140"/>
      <c r="AU131" s="236"/>
      <c r="AV131" s="236"/>
      <c r="AW131" s="236"/>
      <c r="AX131" s="1111" t="s">
        <v>506</v>
      </c>
      <c r="AY131" s="754"/>
      <c r="AZ131" s="754"/>
      <c r="BA131" s="754"/>
      <c r="BB131" s="754"/>
      <c r="BC131" s="754"/>
      <c r="BD131" s="754"/>
      <c r="BE131" s="1064"/>
      <c r="BF131" s="1112" t="s">
        <v>447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35" customHeight="1" x14ac:dyDescent="0.15">
      <c r="A132" s="1118" t="s">
        <v>507</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508</v>
      </c>
      <c r="W132" s="1122"/>
      <c r="X132" s="1122"/>
      <c r="Y132" s="1122"/>
      <c r="Z132" s="1123"/>
      <c r="AA132" s="1124">
        <v>12.116218140000001</v>
      </c>
      <c r="AB132" s="1125"/>
      <c r="AC132" s="1125"/>
      <c r="AD132" s="1125"/>
      <c r="AE132" s="1126"/>
      <c r="AF132" s="1127">
        <v>11.720620759999999</v>
      </c>
      <c r="AG132" s="1125"/>
      <c r="AH132" s="1125"/>
      <c r="AI132" s="1125"/>
      <c r="AJ132" s="1126"/>
      <c r="AK132" s="1127">
        <v>10.686349440000001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3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509</v>
      </c>
      <c r="W133" s="1105"/>
      <c r="X133" s="1105"/>
      <c r="Y133" s="1105"/>
      <c r="Z133" s="1106"/>
      <c r="AA133" s="1107">
        <v>11.9</v>
      </c>
      <c r="AB133" s="1108"/>
      <c r="AC133" s="1108"/>
      <c r="AD133" s="1108"/>
      <c r="AE133" s="1109"/>
      <c r="AF133" s="1107">
        <v>11.9</v>
      </c>
      <c r="AG133" s="1108"/>
      <c r="AH133" s="1108"/>
      <c r="AI133" s="1108"/>
      <c r="AJ133" s="1109"/>
      <c r="AK133" s="1107">
        <v>11.5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9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qccCvgzYTMMtSBwFIFFFldpcCYgKDTQmvdZaVmqQw9/ksDxIkMqi6tQg/F0EuZC7eYu3s+8K5sAYT+aCrMQQw==" saltValue="iLJXtAOVQRbu+9KWsZXP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6" customHeight="1" zeroHeight="1" x14ac:dyDescent="0.15"/>
  <cols>
    <col min="1" max="120" width="2.75" style="263" customWidth="1"/>
    <col min="121" max="121" width="0" style="262" hidden="1" customWidth="1"/>
    <col min="122" max="16384" width="9" style="262" hidden="1"/>
  </cols>
  <sheetData>
    <row r="1" spans="1:120" ht="12.9"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2.9" x14ac:dyDescent="0.15"/>
    <row r="3" spans="1:120" ht="12.9" x14ac:dyDescent="0.15"/>
    <row r="4" spans="1:120" ht="12.9" x14ac:dyDescent="0.15"/>
    <row r="5" spans="1:120" ht="12.9" x14ac:dyDescent="0.15"/>
    <row r="6" spans="1:120" ht="12.9" x14ac:dyDescent="0.15"/>
    <row r="7" spans="1:120" ht="12.9" x14ac:dyDescent="0.15"/>
    <row r="8" spans="1:120" ht="12.9" x14ac:dyDescent="0.15"/>
    <row r="9" spans="1:120" ht="12.9" x14ac:dyDescent="0.15"/>
    <row r="10" spans="1:120" ht="12.9" x14ac:dyDescent="0.15"/>
    <row r="11" spans="1:120" ht="12.9" x14ac:dyDescent="0.15"/>
    <row r="12" spans="1:120" ht="12.9" x14ac:dyDescent="0.15"/>
    <row r="13" spans="1:120" ht="12.9" x14ac:dyDescent="0.15"/>
    <row r="14" spans="1:120" ht="12.9" x14ac:dyDescent="0.15"/>
    <row r="15" spans="1:120" ht="12.9" x14ac:dyDescent="0.15"/>
    <row r="16" spans="1:120" ht="12.9" x14ac:dyDescent="0.15">
      <c r="DP16" s="262"/>
    </row>
    <row r="17" spans="119:120" ht="12.9" x14ac:dyDescent="0.15">
      <c r="DP17" s="262"/>
    </row>
    <row r="18" spans="119:120" ht="12.9" x14ac:dyDescent="0.15"/>
    <row r="19" spans="119:120" ht="12.9" x14ac:dyDescent="0.15"/>
    <row r="20" spans="119:120" ht="12.9" x14ac:dyDescent="0.15">
      <c r="DO20" s="262"/>
      <c r="DP20" s="262"/>
    </row>
    <row r="21" spans="119:120" ht="12.9" x14ac:dyDescent="0.15">
      <c r="DP21" s="262"/>
    </row>
    <row r="22" spans="119:120" ht="12.9" x14ac:dyDescent="0.15"/>
    <row r="23" spans="119:120" ht="12.9" x14ac:dyDescent="0.15">
      <c r="DO23" s="262"/>
      <c r="DP23" s="262"/>
    </row>
    <row r="24" spans="119:120" ht="12.9" x14ac:dyDescent="0.15">
      <c r="DP24" s="262"/>
    </row>
    <row r="25" spans="119:120" ht="12.9" x14ac:dyDescent="0.15">
      <c r="DP25" s="262"/>
    </row>
    <row r="26" spans="119:120" ht="12.9" x14ac:dyDescent="0.15">
      <c r="DO26" s="262"/>
      <c r="DP26" s="262"/>
    </row>
    <row r="27" spans="119:120" ht="12.9" x14ac:dyDescent="0.15"/>
    <row r="28" spans="119:120" ht="12.9" x14ac:dyDescent="0.15">
      <c r="DO28" s="262"/>
      <c r="DP28" s="262"/>
    </row>
    <row r="29" spans="119:120" ht="12.9" x14ac:dyDescent="0.15">
      <c r="DP29" s="262"/>
    </row>
    <row r="30" spans="119:120" ht="12.9" x14ac:dyDescent="0.15"/>
    <row r="31" spans="119:120" ht="12.9" x14ac:dyDescent="0.15">
      <c r="DO31" s="262"/>
      <c r="DP31" s="262"/>
    </row>
    <row r="32" spans="119:120" ht="12.9" x14ac:dyDescent="0.15"/>
    <row r="33" spans="98:120" ht="12.9" x14ac:dyDescent="0.15">
      <c r="DO33" s="262"/>
      <c r="DP33" s="262"/>
    </row>
    <row r="34" spans="98:120" ht="12.9" x14ac:dyDescent="0.15">
      <c r="DM34" s="262"/>
    </row>
    <row r="35" spans="98:120" ht="12.9" x14ac:dyDescent="0.15">
      <c r="CT35" s="262"/>
      <c r="CU35" s="262"/>
      <c r="CV35" s="262"/>
      <c r="CY35" s="262"/>
      <c r="CZ35" s="262"/>
      <c r="DA35" s="262"/>
      <c r="DD35" s="262"/>
      <c r="DE35" s="262"/>
      <c r="DF35" s="262"/>
      <c r="DI35" s="262"/>
      <c r="DJ35" s="262"/>
      <c r="DK35" s="262"/>
      <c r="DM35" s="262"/>
      <c r="DN35" s="262"/>
      <c r="DO35" s="262"/>
      <c r="DP35" s="262"/>
    </row>
    <row r="36" spans="98:120" ht="12.9" x14ac:dyDescent="0.15"/>
    <row r="37" spans="98:120" ht="12.9" x14ac:dyDescent="0.15">
      <c r="CW37" s="262"/>
      <c r="DB37" s="262"/>
      <c r="DG37" s="262"/>
      <c r="DL37" s="262"/>
      <c r="DP37" s="262"/>
    </row>
    <row r="38" spans="98:120" ht="12.9"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ht="12.9" x14ac:dyDescent="0.15"/>
    <row r="40" spans="98:120" ht="12.9" x14ac:dyDescent="0.15"/>
    <row r="41" spans="98:120" ht="12.9" x14ac:dyDescent="0.15"/>
    <row r="42" spans="98:120" ht="12.9" x14ac:dyDescent="0.15"/>
    <row r="43" spans="98:120" ht="12.9" x14ac:dyDescent="0.15"/>
    <row r="44" spans="98:120" ht="12.9" x14ac:dyDescent="0.15"/>
    <row r="45" spans="98:120" ht="12.9" x14ac:dyDescent="0.15"/>
    <row r="46" spans="98:120" ht="12.9" x14ac:dyDescent="0.15"/>
    <row r="47" spans="98:120" ht="12.9" x14ac:dyDescent="0.15"/>
    <row r="48" spans="98:120" ht="12.9" x14ac:dyDescent="0.15"/>
    <row r="49" spans="22:120" ht="12.9" x14ac:dyDescent="0.15">
      <c r="DN49" s="262"/>
      <c r="DO49" s="262"/>
      <c r="DP49" s="262"/>
    </row>
    <row r="50" spans="22:120" ht="12.9" x14ac:dyDescent="0.15"/>
    <row r="51" spans="22:120" ht="12.9" x14ac:dyDescent="0.15"/>
    <row r="52" spans="22:120" ht="12.9" x14ac:dyDescent="0.15"/>
    <row r="53" spans="22:120" ht="12.9" x14ac:dyDescent="0.15"/>
    <row r="54" spans="22:120" ht="12.9" x14ac:dyDescent="0.15"/>
    <row r="55" spans="22:120" ht="12.9" x14ac:dyDescent="0.15"/>
    <row r="56" spans="22:120" ht="12.9" x14ac:dyDescent="0.15"/>
    <row r="57" spans="22:120" ht="12.9" x14ac:dyDescent="0.15"/>
    <row r="58" spans="22:120" ht="12.9" x14ac:dyDescent="0.15"/>
    <row r="59" spans="22:120" ht="12.9" x14ac:dyDescent="0.15"/>
    <row r="60" spans="22:120" ht="12.9" x14ac:dyDescent="0.15"/>
    <row r="61" spans="22:120" ht="12.9" x14ac:dyDescent="0.15"/>
    <row r="62" spans="22:120" ht="12.9" x14ac:dyDescent="0.15"/>
    <row r="63" spans="22:120" ht="12.9" x14ac:dyDescent="0.15">
      <c r="W63" s="262"/>
      <c r="CS63" s="262"/>
      <c r="CX63" s="262"/>
      <c r="DC63" s="262"/>
      <c r="DH63" s="262"/>
    </row>
    <row r="64" spans="22:120" ht="12.9" x14ac:dyDescent="0.15">
      <c r="V64" s="262"/>
    </row>
    <row r="65" spans="15:120" ht="12.9"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2.9" x14ac:dyDescent="0.15">
      <c r="Q66" s="262"/>
      <c r="S66" s="262"/>
      <c r="U66" s="262"/>
      <c r="DM66" s="262"/>
    </row>
    <row r="67" spans="15:120" ht="12.9"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2.9" x14ac:dyDescent="0.15"/>
    <row r="69" spans="15:120" ht="12.9" x14ac:dyDescent="0.15"/>
    <row r="70" spans="15:120" ht="12.9" x14ac:dyDescent="0.15"/>
    <row r="71" spans="15:120" ht="12.9" x14ac:dyDescent="0.15"/>
    <row r="72" spans="15:120" ht="12.9" x14ac:dyDescent="0.15">
      <c r="DP72" s="262"/>
    </row>
    <row r="73" spans="15:120" ht="12.9" x14ac:dyDescent="0.15">
      <c r="DP73" s="262"/>
    </row>
    <row r="74" spans="15:120" ht="12.9" x14ac:dyDescent="0.15"/>
    <row r="75" spans="15:120" ht="12.9" x14ac:dyDescent="0.15"/>
    <row r="76" spans="15:120" ht="12.9" x14ac:dyDescent="0.15"/>
    <row r="77" spans="15:120" ht="12.9" x14ac:dyDescent="0.15"/>
    <row r="78" spans="15:120" ht="12.9" x14ac:dyDescent="0.15"/>
    <row r="79" spans="15:120" ht="12.9" x14ac:dyDescent="0.15"/>
    <row r="80" spans="15:120" ht="12.9" x14ac:dyDescent="0.15"/>
    <row r="81" spans="97:112" ht="12.9" x14ac:dyDescent="0.15"/>
    <row r="82" spans="97:112" ht="12.9" x14ac:dyDescent="0.15"/>
    <row r="83" spans="97:112" ht="12.9" x14ac:dyDescent="0.15"/>
    <row r="84" spans="97:112" ht="12.9" x14ac:dyDescent="0.15"/>
    <row r="85" spans="97:112" ht="12.9" x14ac:dyDescent="0.15"/>
    <row r="86" spans="97:112" ht="12.9" x14ac:dyDescent="0.15"/>
    <row r="87" spans="97:112" ht="12.9" x14ac:dyDescent="0.15"/>
    <row r="88" spans="97:112" ht="12.9" x14ac:dyDescent="0.15"/>
    <row r="89" spans="97:112" ht="12.9" x14ac:dyDescent="0.15"/>
    <row r="90" spans="97:112" ht="12.9" x14ac:dyDescent="0.15"/>
    <row r="91" spans="97:112" ht="12.9" x14ac:dyDescent="0.15"/>
    <row r="92" spans="97:112" ht="12.9" x14ac:dyDescent="0.15"/>
    <row r="93" spans="97:112" ht="12.9" x14ac:dyDescent="0.15"/>
    <row r="94" spans="97:112" ht="12.9" x14ac:dyDescent="0.15"/>
    <row r="95" spans="97:112" ht="12.9" x14ac:dyDescent="0.15"/>
    <row r="96" spans="97:112" ht="12.9" x14ac:dyDescent="0.15">
      <c r="CS96" s="262"/>
      <c r="CX96" s="262"/>
      <c r="DC96" s="262"/>
      <c r="DH96" s="262"/>
    </row>
    <row r="97" spans="24:120" ht="12.9" x14ac:dyDescent="0.15">
      <c r="CS97" s="262"/>
      <c r="CX97" s="262"/>
      <c r="DC97" s="262"/>
      <c r="DH97" s="262"/>
      <c r="DP97" s="263" t="s">
        <v>510</v>
      </c>
    </row>
    <row r="98" spans="24:120" ht="12.9" hidden="1" x14ac:dyDescent="0.15">
      <c r="CS98" s="262"/>
      <c r="CX98" s="262"/>
      <c r="DC98" s="262"/>
      <c r="DH98" s="262"/>
    </row>
    <row r="99" spans="24:120" ht="12.9" hidden="1" x14ac:dyDescent="0.15">
      <c r="CS99" s="262"/>
      <c r="CX99" s="262"/>
      <c r="DC99" s="262"/>
      <c r="DH99" s="262"/>
    </row>
    <row r="101" spans="24:120" ht="12.1"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5" hidden="1" customHeight="1" x14ac:dyDescent="0.15">
      <c r="CU102" s="262"/>
      <c r="CZ102" s="262"/>
      <c r="DE102" s="262"/>
      <c r="DJ102" s="262"/>
      <c r="DM102" s="262"/>
    </row>
    <row r="103" spans="24:120" ht="12.9" hidden="1" x14ac:dyDescent="0.15">
      <c r="CT103" s="262"/>
      <c r="CV103" s="262"/>
      <c r="CW103" s="262"/>
      <c r="CY103" s="262"/>
      <c r="DA103" s="262"/>
      <c r="DB103" s="262"/>
      <c r="DD103" s="262"/>
      <c r="DF103" s="262"/>
      <c r="DG103" s="262"/>
      <c r="DI103" s="262"/>
      <c r="DK103" s="262"/>
      <c r="DL103" s="262"/>
      <c r="DM103" s="262"/>
      <c r="DN103" s="262"/>
      <c r="DO103" s="262"/>
      <c r="DP103" s="262"/>
    </row>
    <row r="104" spans="24:120" ht="12.9"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IYzrFOgQpXTeWYDbM4HhRV5j8n+TbdiEKHUhdqN3+jgp5R38A3WHowx5Tc7uQQ9NrpZ4XAMo/XeEhgaeqfZZ/w==" saltValue="iICmEsOgTO5uQVUft8qTS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6" customHeight="1" zeroHeight="1" x14ac:dyDescent="0.15"/>
  <cols>
    <col min="1" max="116" width="2.625" style="263" customWidth="1"/>
    <col min="117" max="16384" width="9" style="262" hidden="1"/>
  </cols>
  <sheetData>
    <row r="1" spans="2:116" ht="12.9"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2.9" x14ac:dyDescent="0.15"/>
    <row r="3" spans="2:116" ht="12.9" x14ac:dyDescent="0.15"/>
    <row r="4" spans="2:116" ht="12.9"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2.9"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2.9" x14ac:dyDescent="0.15"/>
    <row r="7" spans="2:116" ht="12.9" x14ac:dyDescent="0.15"/>
    <row r="8" spans="2:116" ht="12.9" x14ac:dyDescent="0.15"/>
    <row r="9" spans="2:116" ht="12.9" x14ac:dyDescent="0.15"/>
    <row r="10" spans="2:116" ht="12.9" x14ac:dyDescent="0.15"/>
    <row r="11" spans="2:116" ht="12.9" x14ac:dyDescent="0.15"/>
    <row r="12" spans="2:116" ht="12.9" x14ac:dyDescent="0.15"/>
    <row r="13" spans="2:116" ht="12.9" x14ac:dyDescent="0.15"/>
    <row r="14" spans="2:116" ht="12.9" x14ac:dyDescent="0.15"/>
    <row r="15" spans="2:116" ht="12.9" x14ac:dyDescent="0.15"/>
    <row r="16" spans="2:116" ht="12.9" x14ac:dyDescent="0.15"/>
    <row r="17" spans="9:116" ht="12.9" x14ac:dyDescent="0.15"/>
    <row r="18" spans="9:116" ht="12.9"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2.9" x14ac:dyDescent="0.15"/>
    <row r="20" spans="9:116" ht="12.9" x14ac:dyDescent="0.15"/>
    <row r="21" spans="9:116" ht="12.9" x14ac:dyDescent="0.15">
      <c r="DL21" s="262"/>
    </row>
    <row r="22" spans="9:116" ht="12.9" x14ac:dyDescent="0.15">
      <c r="DI22" s="262"/>
      <c r="DJ22" s="262"/>
      <c r="DK22" s="262"/>
      <c r="DL22" s="262"/>
    </row>
    <row r="23" spans="9:116" ht="12.9" x14ac:dyDescent="0.15">
      <c r="CY23" s="262"/>
      <c r="CZ23" s="262"/>
      <c r="DA23" s="262"/>
      <c r="DB23" s="262"/>
      <c r="DC23" s="262"/>
      <c r="DD23" s="262"/>
      <c r="DE23" s="262"/>
      <c r="DF23" s="262"/>
      <c r="DG23" s="262"/>
      <c r="DH23" s="262"/>
      <c r="DI23" s="262"/>
      <c r="DJ23" s="262"/>
      <c r="DK23" s="262"/>
      <c r="DL23" s="262"/>
    </row>
    <row r="24" spans="9:116" ht="12.9" x14ac:dyDescent="0.15"/>
    <row r="25" spans="9:116" ht="12.9" x14ac:dyDescent="0.15"/>
    <row r="26" spans="9:116" ht="12.9" x14ac:dyDescent="0.15"/>
    <row r="27" spans="9:116" ht="12.9" x14ac:dyDescent="0.15"/>
    <row r="28" spans="9:116" ht="12.9" x14ac:dyDescent="0.15"/>
    <row r="29" spans="9:116" ht="12.9" x14ac:dyDescent="0.15"/>
    <row r="30" spans="9:116" ht="12.9" x14ac:dyDescent="0.15"/>
    <row r="31" spans="9:116" ht="12.9" x14ac:dyDescent="0.15"/>
    <row r="32" spans="9:116" ht="12.9" x14ac:dyDescent="0.15"/>
    <row r="33" spans="15:116" ht="12.9" x14ac:dyDescent="0.15"/>
    <row r="34" spans="15:116" ht="12.9" x14ac:dyDescent="0.15"/>
    <row r="35" spans="15:116" ht="12.9" x14ac:dyDescent="0.15">
      <c r="CZ35" s="262"/>
      <c r="DA35" s="262"/>
      <c r="DB35" s="262"/>
      <c r="DC35" s="262"/>
      <c r="DD35" s="262"/>
      <c r="DE35" s="262"/>
      <c r="DF35" s="262"/>
      <c r="DG35" s="262"/>
      <c r="DH35" s="262"/>
      <c r="DI35" s="262"/>
      <c r="DJ35" s="262"/>
      <c r="DK35" s="262"/>
      <c r="DL35" s="262"/>
    </row>
    <row r="36" spans="15:116" ht="12.9" x14ac:dyDescent="0.15"/>
    <row r="37" spans="15:116" ht="12.9" x14ac:dyDescent="0.15">
      <c r="DL37" s="262"/>
    </row>
    <row r="38" spans="15:116" ht="12.9" x14ac:dyDescent="0.15">
      <c r="DI38" s="262"/>
      <c r="DJ38" s="262"/>
      <c r="DK38" s="262"/>
      <c r="DL38" s="262"/>
    </row>
    <row r="39" spans="15:116" ht="12.9" x14ac:dyDescent="0.15"/>
    <row r="40" spans="15:116" ht="12.9" x14ac:dyDescent="0.15"/>
    <row r="41" spans="15:116" ht="12.9" x14ac:dyDescent="0.15"/>
    <row r="42" spans="15:116" ht="12.9" x14ac:dyDescent="0.15"/>
    <row r="43" spans="15:116" ht="12.9"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2.9" x14ac:dyDescent="0.15">
      <c r="DL44" s="262"/>
    </row>
    <row r="45" spans="15:116" ht="12.9" x14ac:dyDescent="0.15"/>
    <row r="46" spans="15:116" ht="12.9" x14ac:dyDescent="0.15">
      <c r="DA46" s="262"/>
      <c r="DB46" s="262"/>
      <c r="DC46" s="262"/>
      <c r="DD46" s="262"/>
      <c r="DE46" s="262"/>
      <c r="DF46" s="262"/>
      <c r="DG46" s="262"/>
      <c r="DH46" s="262"/>
      <c r="DI46" s="262"/>
      <c r="DJ46" s="262"/>
      <c r="DK46" s="262"/>
      <c r="DL46" s="262"/>
    </row>
    <row r="47" spans="15:116" ht="12.9" x14ac:dyDescent="0.15"/>
    <row r="48" spans="15:116" ht="12.9" x14ac:dyDescent="0.15"/>
    <row r="49" spans="104:116" ht="12.9" x14ac:dyDescent="0.15"/>
    <row r="50" spans="104:116" ht="12.9" x14ac:dyDescent="0.15">
      <c r="CZ50" s="262"/>
      <c r="DA50" s="262"/>
      <c r="DB50" s="262"/>
      <c r="DC50" s="262"/>
      <c r="DD50" s="262"/>
      <c r="DE50" s="262"/>
      <c r="DF50" s="262"/>
      <c r="DG50" s="262"/>
      <c r="DH50" s="262"/>
      <c r="DI50" s="262"/>
      <c r="DJ50" s="262"/>
      <c r="DK50" s="262"/>
      <c r="DL50" s="262"/>
    </row>
    <row r="51" spans="104:116" ht="12.9" x14ac:dyDescent="0.15"/>
    <row r="52" spans="104:116" ht="12.9" x14ac:dyDescent="0.15"/>
    <row r="53" spans="104:116" ht="12.9" x14ac:dyDescent="0.15">
      <c r="DL53" s="262"/>
    </row>
    <row r="54" spans="104:116" ht="12.9" x14ac:dyDescent="0.15"/>
    <row r="55" spans="104:116" ht="12.9" x14ac:dyDescent="0.15"/>
    <row r="56" spans="104:116" ht="12.9" x14ac:dyDescent="0.15"/>
    <row r="57" spans="104:116" ht="12.9" x14ac:dyDescent="0.15"/>
    <row r="58" spans="104:116" ht="12.9" x14ac:dyDescent="0.15"/>
    <row r="59" spans="104:116" ht="12.9" x14ac:dyDescent="0.15"/>
    <row r="60" spans="104:116" ht="12.9" x14ac:dyDescent="0.15"/>
    <row r="61" spans="104:116" ht="12.9" x14ac:dyDescent="0.15"/>
    <row r="62" spans="104:116" ht="12.9" x14ac:dyDescent="0.15"/>
    <row r="63" spans="104:116" ht="12.9" x14ac:dyDescent="0.15"/>
    <row r="64" spans="104:116" ht="12.9" x14ac:dyDescent="0.15"/>
    <row r="65" spans="107:116" ht="12.9" x14ac:dyDescent="0.15"/>
    <row r="66" spans="107:116" ht="12.9" x14ac:dyDescent="0.15"/>
    <row r="67" spans="107:116" ht="12.9" x14ac:dyDescent="0.15">
      <c r="DC67" s="262"/>
      <c r="DD67" s="262"/>
      <c r="DE67" s="262"/>
      <c r="DF67" s="262"/>
      <c r="DG67" s="262"/>
      <c r="DH67" s="262"/>
      <c r="DI67" s="262"/>
      <c r="DJ67" s="262"/>
      <c r="DK67" s="262"/>
      <c r="DL67" s="262"/>
    </row>
    <row r="68" spans="107:116" ht="12.9" x14ac:dyDescent="0.15"/>
    <row r="69" spans="107:116" ht="12.9" x14ac:dyDescent="0.15"/>
    <row r="70" spans="107:116" ht="12.9" x14ac:dyDescent="0.15"/>
    <row r="71" spans="107:116" ht="12.9" x14ac:dyDescent="0.15"/>
    <row r="72" spans="107:116" ht="12.9" x14ac:dyDescent="0.15"/>
    <row r="73" spans="107:116" ht="12.9" x14ac:dyDescent="0.15"/>
    <row r="74" spans="107:116" ht="12.9" x14ac:dyDescent="0.15"/>
    <row r="75" spans="107:116" ht="12.9" x14ac:dyDescent="0.15"/>
    <row r="76" spans="107:116" ht="12.9" x14ac:dyDescent="0.15"/>
    <row r="77" spans="107:116" ht="12.9" x14ac:dyDescent="0.15"/>
    <row r="78" spans="107:116" ht="12.9" x14ac:dyDescent="0.15"/>
    <row r="79" spans="107:116" ht="12.9" x14ac:dyDescent="0.15"/>
    <row r="80" spans="107:116"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sheetData>
  <sheetProtection algorithmName="SHA-512" hashValue="KpOUR7F0mUmWHzw6Ot85HSw9o5u+0Q+tM39d4oNoXmUrKlI0aNHXyLzR2yd/8TzB4+ZIdabw4bhJA3Z6lW1QeA==" saltValue="joMilH9JqFL3rP7L/nFJ9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6"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ht="12.9" x14ac:dyDescent="0.15">
      <c r="AS1" s="265"/>
      <c r="AT1" s="265"/>
    </row>
    <row r="2" spans="1:46" ht="12.9" x14ac:dyDescent="0.15">
      <c r="AS2" s="265"/>
      <c r="AT2" s="265"/>
    </row>
    <row r="3" spans="1:46" ht="12.9" x14ac:dyDescent="0.15">
      <c r="AS3" s="265"/>
      <c r="AT3" s="265"/>
    </row>
    <row r="4" spans="1:46" ht="12.9" x14ac:dyDescent="0.15">
      <c r="AS4" s="265"/>
      <c r="AT4" s="265"/>
    </row>
    <row r="5" spans="1:46" ht="17" x14ac:dyDescent="0.15">
      <c r="A5" s="266" t="s">
        <v>511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2.9"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512</v>
      </c>
      <c r="AL6" s="270"/>
      <c r="AM6" s="270"/>
      <c r="AN6" s="270"/>
      <c r="AO6" s="265"/>
      <c r="AP6" s="265"/>
      <c r="AQ6" s="265"/>
      <c r="AR6" s="265"/>
    </row>
    <row r="7" spans="1:46" ht="13.6"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513</v>
      </c>
      <c r="AP7" s="275"/>
      <c r="AQ7" s="276" t="s">
        <v>514</v>
      </c>
      <c r="AR7" s="277"/>
    </row>
    <row r="8" spans="1:46" ht="12.9"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515</v>
      </c>
      <c r="AQ8" s="282" t="s">
        <v>516</v>
      </c>
      <c r="AR8" s="283" t="s">
        <v>517</v>
      </c>
    </row>
    <row r="9" spans="1:46" ht="12.9"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518</v>
      </c>
      <c r="AL9" s="1145"/>
      <c r="AM9" s="1145"/>
      <c r="AN9" s="1146"/>
      <c r="AO9" s="284">
        <v>2681836</v>
      </c>
      <c r="AP9" s="284">
        <v>104547</v>
      </c>
      <c r="AQ9" s="285">
        <v>104625</v>
      </c>
      <c r="AR9" s="286">
        <v>-0.1</v>
      </c>
    </row>
    <row r="10" spans="1:46" ht="13.6"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519</v>
      </c>
      <c r="AL10" s="1145"/>
      <c r="AM10" s="1145"/>
      <c r="AN10" s="1146"/>
      <c r="AO10" s="287">
        <v>467675</v>
      </c>
      <c r="AP10" s="287">
        <v>18232</v>
      </c>
      <c r="AQ10" s="288">
        <v>9752</v>
      </c>
      <c r="AR10" s="289">
        <v>87</v>
      </c>
    </row>
    <row r="11" spans="1:46" ht="13.6"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520</v>
      </c>
      <c r="AL11" s="1145"/>
      <c r="AM11" s="1145"/>
      <c r="AN11" s="1146"/>
      <c r="AO11" s="287">
        <v>27114</v>
      </c>
      <c r="AP11" s="287">
        <v>1057</v>
      </c>
      <c r="AQ11" s="288">
        <v>1608</v>
      </c>
      <c r="AR11" s="289">
        <v>-34.299999999999997</v>
      </c>
    </row>
    <row r="12" spans="1:46" ht="13.6"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521</v>
      </c>
      <c r="AL12" s="1145"/>
      <c r="AM12" s="1145"/>
      <c r="AN12" s="1146"/>
      <c r="AO12" s="287" t="s">
        <v>522</v>
      </c>
      <c r="AP12" s="287" t="s">
        <v>522</v>
      </c>
      <c r="AQ12" s="288">
        <v>4</v>
      </c>
      <c r="AR12" s="289" t="s">
        <v>522</v>
      </c>
    </row>
    <row r="13" spans="1:46" ht="13.6"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523</v>
      </c>
      <c r="AL13" s="1145"/>
      <c r="AM13" s="1145"/>
      <c r="AN13" s="1146"/>
      <c r="AO13" s="287">
        <v>157695</v>
      </c>
      <c r="AP13" s="287">
        <v>6147</v>
      </c>
      <c r="AQ13" s="288">
        <v>4175</v>
      </c>
      <c r="AR13" s="289">
        <v>47.2</v>
      </c>
    </row>
    <row r="14" spans="1:46" ht="13.6"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524</v>
      </c>
      <c r="AL14" s="1145"/>
      <c r="AM14" s="1145"/>
      <c r="AN14" s="1146"/>
      <c r="AO14" s="287">
        <v>94914</v>
      </c>
      <c r="AP14" s="287">
        <v>3700</v>
      </c>
      <c r="AQ14" s="288">
        <v>2340</v>
      </c>
      <c r="AR14" s="289">
        <v>58.1</v>
      </c>
    </row>
    <row r="15" spans="1:46" ht="13.6"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525</v>
      </c>
      <c r="AL15" s="1148"/>
      <c r="AM15" s="1148"/>
      <c r="AN15" s="1149"/>
      <c r="AO15" s="287">
        <v>-186567</v>
      </c>
      <c r="AP15" s="287">
        <v>-7273</v>
      </c>
      <c r="AQ15" s="288">
        <v>-8060</v>
      </c>
      <c r="AR15" s="289">
        <v>-9.8000000000000007</v>
      </c>
    </row>
    <row r="16" spans="1:46" ht="12.9"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186</v>
      </c>
      <c r="AL16" s="1148"/>
      <c r="AM16" s="1148"/>
      <c r="AN16" s="1149"/>
      <c r="AO16" s="287">
        <v>3242667</v>
      </c>
      <c r="AP16" s="287">
        <v>126410</v>
      </c>
      <c r="AQ16" s="288">
        <v>114444</v>
      </c>
      <c r="AR16" s="289">
        <v>10.5</v>
      </c>
    </row>
    <row r="17" spans="1:46" ht="12.9"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2.9"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2.9"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526</v>
      </c>
      <c r="AL19" s="265"/>
      <c r="AM19" s="265"/>
      <c r="AN19" s="265"/>
      <c r="AO19" s="265"/>
      <c r="AP19" s="265"/>
      <c r="AQ19" s="265"/>
      <c r="AR19" s="265"/>
    </row>
    <row r="20" spans="1:46" ht="12.9"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527</v>
      </c>
      <c r="AP20" s="296" t="s">
        <v>528</v>
      </c>
      <c r="AQ20" s="297" t="s">
        <v>529</v>
      </c>
      <c r="AR20" s="298"/>
    </row>
    <row r="21" spans="1:46" s="304" customFormat="1" ht="12.9"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530</v>
      </c>
      <c r="AL21" s="1151"/>
      <c r="AM21" s="1151"/>
      <c r="AN21" s="1152"/>
      <c r="AO21" s="300">
        <v>10.84</v>
      </c>
      <c r="AP21" s="301">
        <v>10.6</v>
      </c>
      <c r="AQ21" s="302">
        <v>0.24</v>
      </c>
      <c r="AR21" s="270"/>
      <c r="AS21" s="303"/>
      <c r="AT21" s="299"/>
    </row>
    <row r="22" spans="1:46" s="304" customFormat="1" ht="12.9"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531</v>
      </c>
      <c r="AL22" s="1151"/>
      <c r="AM22" s="1151"/>
      <c r="AN22" s="1152"/>
      <c r="AO22" s="305">
        <v>98.8</v>
      </c>
      <c r="AP22" s="306">
        <v>97.5</v>
      </c>
      <c r="AQ22" s="307">
        <v>1.3</v>
      </c>
      <c r="AR22" s="291"/>
      <c r="AS22" s="303"/>
      <c r="AT22" s="299"/>
    </row>
    <row r="23" spans="1:46" s="304" customFormat="1" ht="12.9"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2.9"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2.9"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2.9" x14ac:dyDescent="0.15">
      <c r="A26" s="1141" t="s">
        <v>532</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2.9" x14ac:dyDescent="0.15">
      <c r="A27" s="312"/>
      <c r="AO27" s="265"/>
      <c r="AP27" s="265"/>
      <c r="AQ27" s="265"/>
      <c r="AR27" s="265"/>
      <c r="AS27" s="265"/>
      <c r="AT27" s="265"/>
    </row>
    <row r="28" spans="1:46" ht="17" x14ac:dyDescent="0.15">
      <c r="A28" s="266" t="s">
        <v>533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2.9"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534</v>
      </c>
      <c r="AL29" s="270"/>
      <c r="AM29" s="270"/>
      <c r="AN29" s="270"/>
      <c r="AO29" s="265"/>
      <c r="AP29" s="265"/>
      <c r="AQ29" s="265"/>
      <c r="AR29" s="265"/>
      <c r="AS29" s="314"/>
    </row>
    <row r="30" spans="1:46" ht="13.6"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513</v>
      </c>
      <c r="AP30" s="275"/>
      <c r="AQ30" s="276" t="s">
        <v>514</v>
      </c>
      <c r="AR30" s="277"/>
    </row>
    <row r="31" spans="1:46" ht="12.9"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515</v>
      </c>
      <c r="AQ31" s="282" t="s">
        <v>516</v>
      </c>
      <c r="AR31" s="283" t="s">
        <v>517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535</v>
      </c>
      <c r="AL32" s="1159"/>
      <c r="AM32" s="1159"/>
      <c r="AN32" s="1160"/>
      <c r="AO32" s="315">
        <v>2396150</v>
      </c>
      <c r="AP32" s="315">
        <v>93410</v>
      </c>
      <c r="AQ32" s="316">
        <v>72468</v>
      </c>
      <c r="AR32" s="317">
        <v>28.9</v>
      </c>
    </row>
    <row r="33" spans="1:46" ht="13.6"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536</v>
      </c>
      <c r="AL33" s="1159"/>
      <c r="AM33" s="1159"/>
      <c r="AN33" s="1160"/>
      <c r="AO33" s="315" t="s">
        <v>522</v>
      </c>
      <c r="AP33" s="315" t="s">
        <v>522</v>
      </c>
      <c r="AQ33" s="316" t="s">
        <v>522</v>
      </c>
      <c r="AR33" s="317" t="s">
        <v>522</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537</v>
      </c>
      <c r="AL34" s="1159"/>
      <c r="AM34" s="1159"/>
      <c r="AN34" s="1160"/>
      <c r="AO34" s="315" t="s">
        <v>522</v>
      </c>
      <c r="AP34" s="315" t="s">
        <v>522</v>
      </c>
      <c r="AQ34" s="316">
        <v>1</v>
      </c>
      <c r="AR34" s="317" t="s">
        <v>522</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538</v>
      </c>
      <c r="AL35" s="1159"/>
      <c r="AM35" s="1159"/>
      <c r="AN35" s="1160"/>
      <c r="AO35" s="315">
        <v>421080</v>
      </c>
      <c r="AP35" s="315">
        <v>16415</v>
      </c>
      <c r="AQ35" s="316">
        <v>17710</v>
      </c>
      <c r="AR35" s="317">
        <v>-7.3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539</v>
      </c>
      <c r="AL36" s="1159"/>
      <c r="AM36" s="1159"/>
      <c r="AN36" s="1160"/>
      <c r="AO36" s="315" t="s">
        <v>522</v>
      </c>
      <c r="AP36" s="315" t="s">
        <v>522</v>
      </c>
      <c r="AQ36" s="316">
        <v>2475</v>
      </c>
      <c r="AR36" s="317" t="s">
        <v>522</v>
      </c>
    </row>
    <row r="37" spans="1:46" ht="13.6"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540</v>
      </c>
      <c r="AL37" s="1159"/>
      <c r="AM37" s="1159"/>
      <c r="AN37" s="1160"/>
      <c r="AO37" s="315" t="s">
        <v>522</v>
      </c>
      <c r="AP37" s="315" t="s">
        <v>522</v>
      </c>
      <c r="AQ37" s="316">
        <v>637</v>
      </c>
      <c r="AR37" s="317" t="s">
        <v>522</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541</v>
      </c>
      <c r="AL38" s="1162"/>
      <c r="AM38" s="1162"/>
      <c r="AN38" s="1163"/>
      <c r="AO38" s="318" t="s">
        <v>522</v>
      </c>
      <c r="AP38" s="318" t="s">
        <v>522</v>
      </c>
      <c r="AQ38" s="319">
        <v>2</v>
      </c>
      <c r="AR38" s="307" t="s">
        <v>522</v>
      </c>
      <c r="AS38" s="314"/>
    </row>
    <row r="39" spans="1:46" ht="12.9"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542</v>
      </c>
      <c r="AL39" s="1162"/>
      <c r="AM39" s="1162"/>
      <c r="AN39" s="1163"/>
      <c r="AO39" s="315">
        <v>-89557</v>
      </c>
      <c r="AP39" s="315">
        <v>-3491</v>
      </c>
      <c r="AQ39" s="316">
        <v>-3769</v>
      </c>
      <c r="AR39" s="317">
        <v>-7.4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543</v>
      </c>
      <c r="AL40" s="1159"/>
      <c r="AM40" s="1159"/>
      <c r="AN40" s="1160"/>
      <c r="AO40" s="315">
        <v>-1764213</v>
      </c>
      <c r="AP40" s="315">
        <v>-68775</v>
      </c>
      <c r="AQ40" s="316">
        <v>-62733</v>
      </c>
      <c r="AR40" s="317">
        <v>9.6</v>
      </c>
      <c r="AS40" s="314"/>
    </row>
    <row r="41" spans="1:46" ht="12.9"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296</v>
      </c>
      <c r="AL41" s="1165"/>
      <c r="AM41" s="1165"/>
      <c r="AN41" s="1166"/>
      <c r="AO41" s="315">
        <v>963460</v>
      </c>
      <c r="AP41" s="315">
        <v>37559</v>
      </c>
      <c r="AQ41" s="316">
        <v>26792</v>
      </c>
      <c r="AR41" s="317">
        <v>40.200000000000003</v>
      </c>
      <c r="AS41" s="314"/>
    </row>
    <row r="42" spans="1:46" ht="12.9"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544</v>
      </c>
      <c r="AL42" s="265"/>
      <c r="AM42" s="265"/>
      <c r="AN42" s="265"/>
      <c r="AO42" s="265"/>
      <c r="AP42" s="265"/>
      <c r="AQ42" s="291"/>
      <c r="AR42" s="291"/>
      <c r="AS42" s="314"/>
    </row>
    <row r="43" spans="1:46" ht="12.9"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2.9"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2.9"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2.9"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350000000000001" customHeight="1" x14ac:dyDescent="0.15">
      <c r="A47" s="324" t="s">
        <v>545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2.9"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546</v>
      </c>
      <c r="AL48" s="325"/>
      <c r="AM48" s="325"/>
      <c r="AN48" s="325"/>
      <c r="AO48" s="325"/>
      <c r="AP48" s="325"/>
      <c r="AQ48" s="326"/>
      <c r="AR48" s="325"/>
    </row>
    <row r="49" spans="1:44" ht="13.6"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513</v>
      </c>
      <c r="AN49" s="1155" t="s">
        <v>547</v>
      </c>
      <c r="AO49" s="1156"/>
      <c r="AP49" s="1156"/>
      <c r="AQ49" s="1156"/>
      <c r="AR49" s="1157"/>
    </row>
    <row r="50" spans="1:44" ht="12.9"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548</v>
      </c>
      <c r="AO50" s="332" t="s">
        <v>549</v>
      </c>
      <c r="AP50" s="333" t="s">
        <v>550</v>
      </c>
      <c r="AQ50" s="334" t="s">
        <v>551</v>
      </c>
      <c r="AR50" s="335" t="s">
        <v>552</v>
      </c>
    </row>
    <row r="51" spans="1:44" ht="12.9"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553</v>
      </c>
      <c r="AL51" s="328"/>
      <c r="AM51" s="336">
        <v>1764924</v>
      </c>
      <c r="AN51" s="337">
        <v>63205</v>
      </c>
      <c r="AO51" s="338">
        <v>36.4</v>
      </c>
      <c r="AP51" s="339">
        <v>88968</v>
      </c>
      <c r="AQ51" s="340">
        <v>6.8</v>
      </c>
      <c r="AR51" s="341">
        <v>29.6</v>
      </c>
    </row>
    <row r="52" spans="1:44" ht="12.9"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554</v>
      </c>
      <c r="AM52" s="344">
        <v>855675</v>
      </c>
      <c r="AN52" s="345">
        <v>30643</v>
      </c>
      <c r="AO52" s="346">
        <v>37.200000000000003</v>
      </c>
      <c r="AP52" s="347">
        <v>45482</v>
      </c>
      <c r="AQ52" s="348">
        <v>5.5</v>
      </c>
      <c r="AR52" s="349">
        <v>31.7</v>
      </c>
    </row>
    <row r="53" spans="1:44" ht="12.9"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555</v>
      </c>
      <c r="AL53" s="328"/>
      <c r="AM53" s="336">
        <v>2652451</v>
      </c>
      <c r="AN53" s="337">
        <v>97120</v>
      </c>
      <c r="AO53" s="338">
        <v>53.7</v>
      </c>
      <c r="AP53" s="339">
        <v>85173</v>
      </c>
      <c r="AQ53" s="340">
        <v>-4.3</v>
      </c>
      <c r="AR53" s="341">
        <v>58</v>
      </c>
    </row>
    <row r="54" spans="1:44" ht="12.9"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554</v>
      </c>
      <c r="AM54" s="344">
        <v>1473916</v>
      </c>
      <c r="AN54" s="345">
        <v>53968</v>
      </c>
      <c r="AO54" s="346">
        <v>76.099999999999994</v>
      </c>
      <c r="AP54" s="347">
        <v>43913</v>
      </c>
      <c r="AQ54" s="348">
        <v>-3.4</v>
      </c>
      <c r="AR54" s="349">
        <v>79.5</v>
      </c>
    </row>
    <row r="55" spans="1:44" ht="12.9"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556</v>
      </c>
      <c r="AL55" s="328"/>
      <c r="AM55" s="336">
        <v>4016922</v>
      </c>
      <c r="AN55" s="337">
        <v>150132</v>
      </c>
      <c r="AO55" s="338">
        <v>54.6</v>
      </c>
      <c r="AP55" s="339">
        <v>94081</v>
      </c>
      <c r="AQ55" s="340">
        <v>10.5</v>
      </c>
      <c r="AR55" s="341">
        <v>44.1</v>
      </c>
    </row>
    <row r="56" spans="1:44" ht="12.9"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554</v>
      </c>
      <c r="AM56" s="344">
        <v>1887597</v>
      </c>
      <c r="AN56" s="345">
        <v>70549</v>
      </c>
      <c r="AO56" s="346">
        <v>30.7</v>
      </c>
      <c r="AP56" s="347">
        <v>48949</v>
      </c>
      <c r="AQ56" s="348">
        <v>11.5</v>
      </c>
      <c r="AR56" s="349">
        <v>19.2</v>
      </c>
    </row>
    <row r="57" spans="1:44" ht="12.9"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557</v>
      </c>
      <c r="AL57" s="328"/>
      <c r="AM57" s="336">
        <v>2375560</v>
      </c>
      <c r="AN57" s="337">
        <v>90484</v>
      </c>
      <c r="AO57" s="338">
        <v>-39.700000000000003</v>
      </c>
      <c r="AP57" s="339">
        <v>92632</v>
      </c>
      <c r="AQ57" s="340">
        <v>-1.5</v>
      </c>
      <c r="AR57" s="341">
        <v>-38.200000000000003</v>
      </c>
    </row>
    <row r="58" spans="1:44" ht="12.9"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554</v>
      </c>
      <c r="AM58" s="344">
        <v>1084613</v>
      </c>
      <c r="AN58" s="345">
        <v>41312</v>
      </c>
      <c r="AO58" s="346">
        <v>-41.4</v>
      </c>
      <c r="AP58" s="347">
        <v>47978</v>
      </c>
      <c r="AQ58" s="348">
        <v>-2</v>
      </c>
      <c r="AR58" s="349">
        <v>-39.4</v>
      </c>
    </row>
    <row r="59" spans="1:44" ht="12.9"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558</v>
      </c>
      <c r="AL59" s="328"/>
      <c r="AM59" s="336">
        <v>3104798</v>
      </c>
      <c r="AN59" s="337">
        <v>121035</v>
      </c>
      <c r="AO59" s="338">
        <v>33.799999999999997</v>
      </c>
      <c r="AP59" s="339">
        <v>96469</v>
      </c>
      <c r="AQ59" s="340">
        <v>4.0999999999999996</v>
      </c>
      <c r="AR59" s="341">
        <v>29.7</v>
      </c>
    </row>
    <row r="60" spans="1:44" ht="12.9"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554</v>
      </c>
      <c r="AM60" s="344">
        <v>1669725</v>
      </c>
      <c r="AN60" s="345">
        <v>65091</v>
      </c>
      <c r="AO60" s="346">
        <v>57.6</v>
      </c>
      <c r="AP60" s="347">
        <v>49775</v>
      </c>
      <c r="AQ60" s="348">
        <v>3.7</v>
      </c>
      <c r="AR60" s="349">
        <v>53.9</v>
      </c>
    </row>
    <row r="61" spans="1:44" ht="12.9"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559</v>
      </c>
      <c r="AL61" s="350"/>
      <c r="AM61" s="351">
        <v>2782931</v>
      </c>
      <c r="AN61" s="352">
        <v>104395</v>
      </c>
      <c r="AO61" s="353">
        <v>27.8</v>
      </c>
      <c r="AP61" s="354">
        <v>91465</v>
      </c>
      <c r="AQ61" s="355">
        <v>3.1</v>
      </c>
      <c r="AR61" s="341">
        <v>24.7</v>
      </c>
    </row>
    <row r="62" spans="1:44" ht="12.9"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554</v>
      </c>
      <c r="AM62" s="344">
        <v>1394305</v>
      </c>
      <c r="AN62" s="345">
        <v>52313</v>
      </c>
      <c r="AO62" s="346">
        <v>32</v>
      </c>
      <c r="AP62" s="347">
        <v>47219</v>
      </c>
      <c r="AQ62" s="348">
        <v>3.1</v>
      </c>
      <c r="AR62" s="349">
        <v>28.9</v>
      </c>
    </row>
    <row r="63" spans="1:44" ht="12.9"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2.9"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2.9"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2.9"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6" hidden="1" customHeight="1" x14ac:dyDescent="0.15">
      <c r="AK67" s="265"/>
      <c r="AL67" s="265"/>
      <c r="AM67" s="265"/>
      <c r="AN67" s="265"/>
      <c r="AO67" s="265"/>
      <c r="AP67" s="265"/>
      <c r="AQ67" s="265"/>
      <c r="AR67" s="265"/>
      <c r="AS67" s="265"/>
      <c r="AT67" s="265"/>
    </row>
    <row r="68" spans="1:46" ht="13.6" hidden="1" customHeight="1" x14ac:dyDescent="0.15">
      <c r="AK68" s="265"/>
      <c r="AL68" s="265"/>
      <c r="AM68" s="265"/>
      <c r="AN68" s="265"/>
      <c r="AO68" s="265"/>
      <c r="AP68" s="265"/>
      <c r="AQ68" s="265"/>
      <c r="AR68" s="265"/>
    </row>
    <row r="69" spans="1:46" ht="13.6" hidden="1" customHeight="1" x14ac:dyDescent="0.15">
      <c r="AK69" s="265"/>
      <c r="AL69" s="265"/>
      <c r="AM69" s="265"/>
      <c r="AN69" s="265"/>
      <c r="AO69" s="265"/>
      <c r="AP69" s="265"/>
      <c r="AQ69" s="265"/>
      <c r="AR69" s="265"/>
    </row>
    <row r="70" spans="1:46" ht="12.9" hidden="1" x14ac:dyDescent="0.15">
      <c r="AK70" s="265"/>
      <c r="AL70" s="265"/>
      <c r="AM70" s="265"/>
      <c r="AN70" s="265"/>
      <c r="AO70" s="265"/>
      <c r="AP70" s="265"/>
      <c r="AQ70" s="265"/>
      <c r="AR70" s="265"/>
    </row>
    <row r="71" spans="1:46" ht="12.9" hidden="1" x14ac:dyDescent="0.15">
      <c r="AK71" s="265"/>
      <c r="AL71" s="265"/>
      <c r="AM71" s="265"/>
      <c r="AN71" s="265"/>
      <c r="AO71" s="265"/>
      <c r="AP71" s="265"/>
      <c r="AQ71" s="265"/>
      <c r="AR71" s="265"/>
    </row>
    <row r="72" spans="1:46" ht="12.9" hidden="1" x14ac:dyDescent="0.15">
      <c r="AK72" s="265"/>
      <c r="AL72" s="265"/>
      <c r="AM72" s="265"/>
      <c r="AN72" s="265"/>
      <c r="AO72" s="265"/>
      <c r="AP72" s="265"/>
      <c r="AQ72" s="265"/>
      <c r="AR72" s="265"/>
    </row>
    <row r="73" spans="1:46" ht="12.9" hidden="1" x14ac:dyDescent="0.15">
      <c r="AK73" s="265"/>
      <c r="AL73" s="265"/>
      <c r="AM73" s="265"/>
      <c r="AN73" s="265"/>
      <c r="AO73" s="265"/>
      <c r="AP73" s="265"/>
      <c r="AQ73" s="265"/>
      <c r="AR73" s="265"/>
    </row>
  </sheetData>
  <sheetProtection algorithmName="SHA-512" hashValue="kL+RROHBznVhwmiWmpSq68qkpowZiL6HFfOBL73hzA4Vf4Lo7T3q0OXcIGI4Cy7EQg7iLWGN76A1/Vn1VIbmKA==" saltValue="bHTNliMHGxx6uXgMo8kR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6" customHeight="1" zeroHeight="1" x14ac:dyDescent="0.15"/>
  <cols>
    <col min="1" max="125" width="2.5" style="263" customWidth="1"/>
    <col min="126" max="16384" width="9" style="262" hidden="1"/>
  </cols>
  <sheetData>
    <row r="1" spans="2:125" ht="13.6"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2.9" x14ac:dyDescent="0.15">
      <c r="B2" s="262"/>
      <c r="DG2" s="262"/>
    </row>
    <row r="3" spans="2:125" ht="12.9"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2.9" x14ac:dyDescent="0.15"/>
    <row r="5" spans="2:125" ht="12.9" x14ac:dyDescent="0.15"/>
    <row r="6" spans="2:125" ht="12.9" x14ac:dyDescent="0.15"/>
    <row r="7" spans="2:125" ht="12.9" x14ac:dyDescent="0.15"/>
    <row r="8" spans="2:125" ht="12.9" x14ac:dyDescent="0.15"/>
    <row r="9" spans="2:125" ht="12.9" x14ac:dyDescent="0.15">
      <c r="DU9" s="262"/>
    </row>
    <row r="10" spans="2:125" ht="12.9" x14ac:dyDescent="0.15"/>
    <row r="11" spans="2:125" ht="12.9" x14ac:dyDescent="0.15"/>
    <row r="12" spans="2:125" ht="12.9" x14ac:dyDescent="0.15"/>
    <row r="13" spans="2:125" ht="12.9" x14ac:dyDescent="0.15"/>
    <row r="14" spans="2:125" ht="12.9" x14ac:dyDescent="0.15"/>
    <row r="15" spans="2:125" ht="12.9" x14ac:dyDescent="0.15"/>
    <row r="16" spans="2:125" ht="12.9" x14ac:dyDescent="0.15"/>
    <row r="17" spans="125:125" ht="12.9" x14ac:dyDescent="0.15">
      <c r="DU17" s="262"/>
    </row>
    <row r="18" spans="125:125" ht="12.9" x14ac:dyDescent="0.15"/>
    <row r="19" spans="125:125" ht="12.9" x14ac:dyDescent="0.15"/>
    <row r="20" spans="125:125" ht="12.9" x14ac:dyDescent="0.15">
      <c r="DU20" s="262"/>
    </row>
    <row r="21" spans="125:125" ht="12.9" x14ac:dyDescent="0.15">
      <c r="DU21" s="262"/>
    </row>
    <row r="22" spans="125:125" ht="12.9" x14ac:dyDescent="0.15"/>
    <row r="23" spans="125:125" ht="12.9" x14ac:dyDescent="0.15"/>
    <row r="24" spans="125:125" ht="12.9" x14ac:dyDescent="0.15"/>
    <row r="25" spans="125:125" ht="12.9" x14ac:dyDescent="0.15"/>
    <row r="26" spans="125:125" ht="12.9" x14ac:dyDescent="0.15"/>
    <row r="27" spans="125:125" ht="12.9" x14ac:dyDescent="0.15"/>
    <row r="28" spans="125:125" ht="12.9" x14ac:dyDescent="0.15">
      <c r="DU28" s="262"/>
    </row>
    <row r="29" spans="125:125" ht="12.9" x14ac:dyDescent="0.15"/>
    <row r="30" spans="125:125" ht="12.9" x14ac:dyDescent="0.15"/>
    <row r="31" spans="125:125" ht="12.9" x14ac:dyDescent="0.15"/>
    <row r="32" spans="125:125" ht="12.9" x14ac:dyDescent="0.15"/>
    <row r="33" spans="2:125" ht="12.9" x14ac:dyDescent="0.15">
      <c r="B33" s="262"/>
      <c r="G33" s="262"/>
      <c r="I33" s="262"/>
    </row>
    <row r="34" spans="2:125" ht="12.9" x14ac:dyDescent="0.15">
      <c r="C34" s="262"/>
      <c r="P34" s="262"/>
      <c r="DE34" s="262"/>
      <c r="DH34" s="262"/>
    </row>
    <row r="35" spans="2:125" ht="12.9" x14ac:dyDescent="0.15">
      <c r="D35" s="262"/>
      <c r="E35" s="262"/>
      <c r="DG35" s="262"/>
      <c r="DJ35" s="262"/>
      <c r="DP35" s="262"/>
      <c r="DQ35" s="262"/>
      <c r="DR35" s="262"/>
      <c r="DS35" s="262"/>
      <c r="DT35" s="262"/>
      <c r="DU35" s="262"/>
    </row>
    <row r="36" spans="2:125" ht="12.9"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2.9" x14ac:dyDescent="0.15">
      <c r="DU37" s="262"/>
    </row>
    <row r="38" spans="2:125" ht="12.9" x14ac:dyDescent="0.15">
      <c r="DT38" s="262"/>
      <c r="DU38" s="262"/>
    </row>
    <row r="39" spans="2:125" ht="12.9" x14ac:dyDescent="0.15"/>
    <row r="40" spans="2:125" ht="12.9" x14ac:dyDescent="0.15">
      <c r="DH40" s="262"/>
    </row>
    <row r="41" spans="2:125" ht="12.9" x14ac:dyDescent="0.15">
      <c r="DE41" s="262"/>
    </row>
    <row r="42" spans="2:125" ht="12.9" x14ac:dyDescent="0.15">
      <c r="DG42" s="262"/>
      <c r="DJ42" s="262"/>
    </row>
    <row r="43" spans="2:125" ht="12.9"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2.9" x14ac:dyDescent="0.15">
      <c r="DU44" s="262"/>
    </row>
    <row r="45" spans="2:125" ht="12.9" x14ac:dyDescent="0.15"/>
    <row r="46" spans="2:125" ht="12.9" x14ac:dyDescent="0.15"/>
    <row r="47" spans="2:125" ht="12.9" x14ac:dyDescent="0.15"/>
    <row r="48" spans="2:125" ht="12.9" x14ac:dyDescent="0.15">
      <c r="DT48" s="262"/>
      <c r="DU48" s="262"/>
    </row>
    <row r="49" spans="120:125" ht="12.9" x14ac:dyDescent="0.15">
      <c r="DU49" s="262"/>
    </row>
    <row r="50" spans="120:125" ht="12.9" x14ac:dyDescent="0.15">
      <c r="DU50" s="262"/>
    </row>
    <row r="51" spans="120:125" ht="12.9" x14ac:dyDescent="0.15">
      <c r="DP51" s="262"/>
      <c r="DQ51" s="262"/>
      <c r="DR51" s="262"/>
      <c r="DS51" s="262"/>
      <c r="DT51" s="262"/>
      <c r="DU51" s="262"/>
    </row>
    <row r="52" spans="120:125" ht="12.9" x14ac:dyDescent="0.15"/>
    <row r="53" spans="120:125" ht="12.9" x14ac:dyDescent="0.15"/>
    <row r="54" spans="120:125" ht="12.9" x14ac:dyDescent="0.15">
      <c r="DU54" s="262"/>
    </row>
    <row r="55" spans="120:125" ht="12.9" x14ac:dyDescent="0.15"/>
    <row r="56" spans="120:125" ht="12.9" x14ac:dyDescent="0.15"/>
    <row r="57" spans="120:125" ht="12.9" x14ac:dyDescent="0.15"/>
    <row r="58" spans="120:125" ht="12.9" x14ac:dyDescent="0.15">
      <c r="DU58" s="262"/>
    </row>
    <row r="59" spans="120:125" ht="12.9" x14ac:dyDescent="0.15"/>
    <row r="60" spans="120:125" ht="12.9" x14ac:dyDescent="0.15"/>
    <row r="61" spans="120:125" ht="12.9" x14ac:dyDescent="0.15"/>
    <row r="62" spans="120:125" ht="12.9" x14ac:dyDescent="0.15"/>
    <row r="63" spans="120:125" ht="12.9" x14ac:dyDescent="0.15">
      <c r="DU63" s="262"/>
    </row>
    <row r="64" spans="120:125" ht="12.9" x14ac:dyDescent="0.15">
      <c r="DT64" s="262"/>
      <c r="DU64" s="262"/>
    </row>
    <row r="65" spans="123:125" ht="12.9" x14ac:dyDescent="0.15"/>
    <row r="66" spans="123:125" ht="12.9" x14ac:dyDescent="0.15"/>
    <row r="67" spans="123:125" ht="12.9" x14ac:dyDescent="0.15"/>
    <row r="68" spans="123:125" ht="12.9" x14ac:dyDescent="0.15"/>
    <row r="69" spans="123:125" ht="12.9" x14ac:dyDescent="0.15">
      <c r="DS69" s="262"/>
      <c r="DT69" s="262"/>
      <c r="DU69" s="262"/>
    </row>
    <row r="70" spans="123:125" ht="12.9" x14ac:dyDescent="0.15"/>
    <row r="71" spans="123:125" ht="12.9" x14ac:dyDescent="0.15"/>
    <row r="72" spans="123:125" ht="12.9" x14ac:dyDescent="0.15"/>
    <row r="73" spans="123:125" ht="12.9" x14ac:dyDescent="0.15"/>
    <row r="74" spans="123:125" ht="12.9" x14ac:dyDescent="0.15"/>
    <row r="75" spans="123:125" ht="12.9" x14ac:dyDescent="0.15"/>
    <row r="76" spans="123:125" ht="12.9" x14ac:dyDescent="0.15"/>
    <row r="77" spans="123:125" ht="12.9" x14ac:dyDescent="0.15"/>
    <row r="78" spans="123:125" ht="12.9" x14ac:dyDescent="0.15"/>
    <row r="79" spans="123:125" ht="12.9" x14ac:dyDescent="0.15"/>
    <row r="80" spans="123:125" ht="12.9" x14ac:dyDescent="0.15"/>
    <row r="81" spans="116:125" ht="12.9" x14ac:dyDescent="0.15"/>
    <row r="82" spans="116:125" ht="12.9" x14ac:dyDescent="0.15">
      <c r="DL82" s="262"/>
    </row>
    <row r="83" spans="116:125" ht="12.9" x14ac:dyDescent="0.15">
      <c r="DM83" s="262"/>
      <c r="DN83" s="262"/>
      <c r="DO83" s="262"/>
      <c r="DP83" s="262"/>
      <c r="DQ83" s="262"/>
      <c r="DR83" s="262"/>
      <c r="DS83" s="262"/>
      <c r="DT83" s="262"/>
      <c r="DU83" s="262"/>
    </row>
    <row r="84" spans="116:125" ht="12.9" x14ac:dyDescent="0.15"/>
    <row r="85" spans="116:125" ht="12.9" x14ac:dyDescent="0.15"/>
    <row r="86" spans="116:125" ht="12.9" x14ac:dyDescent="0.15"/>
    <row r="87" spans="116:125" ht="12.9" x14ac:dyDescent="0.15"/>
    <row r="88" spans="116:125" ht="12.9" x14ac:dyDescent="0.15">
      <c r="DU88" s="262"/>
    </row>
    <row r="89" spans="116:125" ht="12.9" x14ac:dyDescent="0.15"/>
    <row r="90" spans="116:125" ht="12.9" x14ac:dyDescent="0.15"/>
    <row r="91" spans="116:125" ht="12.9" x14ac:dyDescent="0.15"/>
    <row r="92" spans="116:125" ht="13.6" customHeight="1" x14ac:dyDescent="0.15"/>
    <row r="93" spans="116:125" ht="13.6" customHeight="1" x14ac:dyDescent="0.15"/>
    <row r="94" spans="116:125" ht="13.6" customHeight="1" x14ac:dyDescent="0.15">
      <c r="DS94" s="262"/>
      <c r="DT94" s="262"/>
      <c r="DU94" s="262"/>
    </row>
    <row r="95" spans="116:125" ht="13.6" customHeight="1" x14ac:dyDescent="0.15">
      <c r="DU95" s="262"/>
    </row>
    <row r="96" spans="116:125" ht="13.6" customHeight="1" x14ac:dyDescent="0.15"/>
    <row r="97" spans="124:125" ht="13.6" customHeight="1" x14ac:dyDescent="0.15"/>
    <row r="98" spans="124:125" ht="13.6" customHeight="1" x14ac:dyDescent="0.15"/>
    <row r="99" spans="124:125" ht="13.6" customHeight="1" x14ac:dyDescent="0.15"/>
    <row r="100" spans="124:125" ht="13.6" customHeight="1" x14ac:dyDescent="0.15"/>
    <row r="101" spans="124:125" ht="13.6" customHeight="1" x14ac:dyDescent="0.15">
      <c r="DU101" s="262"/>
    </row>
    <row r="102" spans="124:125" ht="13.6" customHeight="1" x14ac:dyDescent="0.15"/>
    <row r="103" spans="124:125" ht="13.6" customHeight="1" x14ac:dyDescent="0.15"/>
    <row r="104" spans="124:125" ht="13.6" customHeight="1" x14ac:dyDescent="0.15">
      <c r="DT104" s="262"/>
      <c r="DU104" s="262"/>
    </row>
    <row r="105" spans="124:125" ht="13.6" customHeight="1" x14ac:dyDescent="0.15"/>
    <row r="106" spans="124:125" ht="13.6" customHeight="1" x14ac:dyDescent="0.15"/>
    <row r="107" spans="124:125" ht="13.6" customHeight="1" x14ac:dyDescent="0.15"/>
    <row r="108" spans="124:125" ht="13.6" customHeight="1" x14ac:dyDescent="0.15"/>
    <row r="109" spans="124:125" ht="13.6" customHeight="1" x14ac:dyDescent="0.15"/>
    <row r="110" spans="124:125" ht="13.6" customHeight="1" x14ac:dyDescent="0.15"/>
    <row r="111" spans="124:125" ht="13.6" customHeight="1" x14ac:dyDescent="0.15"/>
    <row r="112" spans="124:125"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62" t="s">
        <v>561</v>
      </c>
    </row>
    <row r="120" spans="125:125" ht="13.6" hidden="1" customHeight="1" x14ac:dyDescent="0.15"/>
    <row r="121" spans="125:125" ht="13.6" hidden="1" customHeight="1" x14ac:dyDescent="0.15">
      <c r="DU121" s="262"/>
    </row>
  </sheetData>
  <sheetProtection algorithmName="SHA-512" hashValue="jJVaq/ybogte+IcbXHcgDNbE9An17TvK6A1PyqWv7I17Iwq3ppcgEBE2pnXhb0xZ6gpcmQCNMSHx3uLN1ch6cw==" saltValue="1tp1qwDGt2b+BQXzozjgp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6" customHeight="1" zeroHeight="1" x14ac:dyDescent="0.15"/>
  <cols>
    <col min="1" max="125" width="2.5" style="263" customWidth="1"/>
    <col min="126" max="142" width="0" style="262" hidden="1" customWidth="1"/>
    <col min="143" max="16384" width="9" style="262" hidden="1"/>
  </cols>
  <sheetData>
    <row r="1" spans="1:125" ht="13.6"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2.9" x14ac:dyDescent="0.15">
      <c r="B2" s="262"/>
      <c r="T2" s="262"/>
    </row>
    <row r="3" spans="1:125" ht="12.9"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2.9" x14ac:dyDescent="0.15"/>
    <row r="5" spans="1:125" ht="12.9" x14ac:dyDescent="0.15"/>
    <row r="6" spans="1:125" ht="12.9" x14ac:dyDescent="0.15"/>
    <row r="7" spans="1:125" ht="12.9" x14ac:dyDescent="0.15"/>
    <row r="8" spans="1:125" ht="12.9" x14ac:dyDescent="0.15"/>
    <row r="9" spans="1:125" ht="12.9" x14ac:dyDescent="0.15"/>
    <row r="10" spans="1:125" ht="12.9" x14ac:dyDescent="0.15"/>
    <row r="11" spans="1:125" ht="12.9" x14ac:dyDescent="0.15"/>
    <row r="12" spans="1:125" ht="12.9" x14ac:dyDescent="0.15"/>
    <row r="13" spans="1:125" ht="12.9" x14ac:dyDescent="0.15"/>
    <row r="14" spans="1:125" ht="12.9" x14ac:dyDescent="0.15"/>
    <row r="15" spans="1:125" ht="12.9" x14ac:dyDescent="0.15"/>
    <row r="16" spans="1:125" ht="12.9" x14ac:dyDescent="0.15"/>
    <row r="17" ht="12.9" x14ac:dyDescent="0.15"/>
    <row r="18" ht="12.9" x14ac:dyDescent="0.15"/>
    <row r="19" ht="12.9" x14ac:dyDescent="0.15"/>
    <row r="20" ht="12.9" x14ac:dyDescent="0.15"/>
    <row r="21" ht="12.9" x14ac:dyDescent="0.15"/>
    <row r="22" ht="12.9" x14ac:dyDescent="0.15"/>
    <row r="23" ht="12.9" x14ac:dyDescent="0.15"/>
    <row r="24" ht="12.9" x14ac:dyDescent="0.15"/>
    <row r="25" ht="12.9" x14ac:dyDescent="0.15"/>
    <row r="26" ht="12.9" x14ac:dyDescent="0.15"/>
    <row r="27" ht="12.9" x14ac:dyDescent="0.15"/>
    <row r="28" ht="12.9" x14ac:dyDescent="0.15"/>
    <row r="29" ht="12.9" x14ac:dyDescent="0.15"/>
    <row r="30" ht="12.9" x14ac:dyDescent="0.15"/>
    <row r="31" ht="12.9" x14ac:dyDescent="0.15"/>
    <row r="32" ht="12.9" x14ac:dyDescent="0.15"/>
    <row r="33" spans="2:125" ht="12.9" x14ac:dyDescent="0.15">
      <c r="B33" s="262"/>
      <c r="G33" s="262"/>
      <c r="I33" s="262"/>
    </row>
    <row r="34" spans="2:125" ht="12.9" x14ac:dyDescent="0.15">
      <c r="C34" s="262"/>
      <c r="P34" s="262"/>
      <c r="R34" s="262"/>
      <c r="U34" s="262"/>
    </row>
    <row r="35" spans="2:125" ht="12.9"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2.9" x14ac:dyDescent="0.15">
      <c r="F36" s="262"/>
      <c r="H36" s="262"/>
      <c r="J36" s="262"/>
      <c r="K36" s="262"/>
      <c r="L36" s="262"/>
      <c r="M36" s="262"/>
      <c r="N36" s="262"/>
      <c r="O36" s="262"/>
      <c r="Q36" s="262"/>
      <c r="S36" s="262"/>
      <c r="V36" s="262"/>
    </row>
    <row r="37" spans="2:125" ht="12.9" x14ac:dyDescent="0.15"/>
    <row r="38" spans="2:125" ht="12.9" x14ac:dyDescent="0.15"/>
    <row r="39" spans="2:125" ht="12.9" x14ac:dyDescent="0.15"/>
    <row r="40" spans="2:125" ht="12.9" x14ac:dyDescent="0.15">
      <c r="U40" s="262"/>
    </row>
    <row r="41" spans="2:125" ht="12.9" x14ac:dyDescent="0.15">
      <c r="R41" s="262"/>
    </row>
    <row r="42" spans="2:125" ht="12.9"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2.9" x14ac:dyDescent="0.15">
      <c r="Q43" s="262"/>
      <c r="S43" s="262"/>
      <c r="V43" s="262"/>
    </row>
    <row r="44" spans="2:125" ht="12.9" x14ac:dyDescent="0.15"/>
    <row r="45" spans="2:125" ht="12.9" x14ac:dyDescent="0.15"/>
    <row r="46" spans="2:125" ht="12.9" x14ac:dyDescent="0.15"/>
    <row r="47" spans="2:125" ht="12.9" x14ac:dyDescent="0.15"/>
    <row r="48" spans="2:125" ht="12.9" x14ac:dyDescent="0.15"/>
    <row r="49" ht="12.9" x14ac:dyDescent="0.15"/>
    <row r="50" ht="12.9" x14ac:dyDescent="0.15"/>
    <row r="51" ht="12.9" x14ac:dyDescent="0.15"/>
    <row r="52" ht="12.9" x14ac:dyDescent="0.15"/>
    <row r="53" ht="12.9" x14ac:dyDescent="0.15"/>
    <row r="54" ht="12.9" x14ac:dyDescent="0.15"/>
    <row r="55" ht="12.9" x14ac:dyDescent="0.15"/>
    <row r="56" ht="12.9" x14ac:dyDescent="0.15"/>
    <row r="57" ht="12.9" x14ac:dyDescent="0.15"/>
    <row r="58" ht="12.9" x14ac:dyDescent="0.15"/>
    <row r="59" ht="12.9" x14ac:dyDescent="0.15"/>
    <row r="60" ht="12.9" x14ac:dyDescent="0.15"/>
    <row r="61" ht="12.9" x14ac:dyDescent="0.15"/>
    <row r="62" ht="12.9" x14ac:dyDescent="0.15"/>
    <row r="63" ht="12.9" x14ac:dyDescent="0.15"/>
    <row r="64" ht="12.9" x14ac:dyDescent="0.15"/>
    <row r="65" ht="12.9" x14ac:dyDescent="0.15"/>
    <row r="66" ht="12.9" x14ac:dyDescent="0.15"/>
    <row r="67" ht="12.9" x14ac:dyDescent="0.15"/>
    <row r="68" ht="12.9" x14ac:dyDescent="0.15"/>
    <row r="69" ht="12.9" x14ac:dyDescent="0.15"/>
    <row r="70" ht="12.9" x14ac:dyDescent="0.15"/>
    <row r="71" ht="12.9" x14ac:dyDescent="0.15"/>
    <row r="72" ht="12.9" x14ac:dyDescent="0.15"/>
    <row r="73" ht="12.9" x14ac:dyDescent="0.15"/>
    <row r="74" ht="12.9" x14ac:dyDescent="0.15"/>
    <row r="75" ht="12.9" x14ac:dyDescent="0.15"/>
    <row r="76" ht="12.9" x14ac:dyDescent="0.15"/>
    <row r="77" ht="12.9" x14ac:dyDescent="0.15"/>
    <row r="78" ht="12.9" x14ac:dyDescent="0.15"/>
    <row r="79" ht="12.9" x14ac:dyDescent="0.15"/>
    <row r="80" ht="12.9" x14ac:dyDescent="0.15"/>
    <row r="81" ht="12.9" x14ac:dyDescent="0.15"/>
    <row r="82" ht="12.9" x14ac:dyDescent="0.15"/>
    <row r="83" ht="12.9" x14ac:dyDescent="0.15"/>
    <row r="84" ht="12.9" x14ac:dyDescent="0.15"/>
    <row r="85" ht="12.9" x14ac:dyDescent="0.15"/>
    <row r="86" ht="12.9" x14ac:dyDescent="0.15"/>
    <row r="87" ht="12.9" x14ac:dyDescent="0.15"/>
    <row r="88" ht="12.9" x14ac:dyDescent="0.15"/>
    <row r="89" ht="12.9" x14ac:dyDescent="0.15"/>
    <row r="90" ht="12.9" x14ac:dyDescent="0.15"/>
    <row r="91" ht="12.9" x14ac:dyDescent="0.15"/>
    <row r="92" ht="13.6" customHeight="1" x14ac:dyDescent="0.15"/>
    <row r="93" ht="13.6" customHeight="1" x14ac:dyDescent="0.15"/>
    <row r="94" ht="13.6" customHeight="1" x14ac:dyDescent="0.15"/>
    <row r="95" ht="13.6" customHeight="1" x14ac:dyDescent="0.15"/>
    <row r="96" ht="13.6" customHeight="1" x14ac:dyDescent="0.15"/>
    <row r="97" ht="13.6" customHeight="1" x14ac:dyDescent="0.15"/>
    <row r="98" ht="13.6" customHeight="1" x14ac:dyDescent="0.15"/>
    <row r="99" ht="13.6" customHeight="1" x14ac:dyDescent="0.15"/>
    <row r="100" ht="13.6" customHeight="1" x14ac:dyDescent="0.15"/>
    <row r="101" ht="13.6" customHeight="1" x14ac:dyDescent="0.15"/>
    <row r="102" ht="13.6" customHeight="1" x14ac:dyDescent="0.15"/>
    <row r="103" ht="13.6" customHeight="1" x14ac:dyDescent="0.15"/>
    <row r="104" ht="13.6" customHeight="1" x14ac:dyDescent="0.15"/>
    <row r="105" ht="13.6" customHeight="1" x14ac:dyDescent="0.15"/>
    <row r="106" ht="13.6" customHeight="1" x14ac:dyDescent="0.15"/>
    <row r="107" ht="13.6" customHeight="1" x14ac:dyDescent="0.15"/>
    <row r="108" ht="13.6" customHeight="1" x14ac:dyDescent="0.15"/>
    <row r="109" ht="13.6" customHeight="1" x14ac:dyDescent="0.15"/>
    <row r="110" ht="13.6" customHeight="1" x14ac:dyDescent="0.15"/>
    <row r="111" ht="13.6" customHeight="1" x14ac:dyDescent="0.15"/>
    <row r="112" ht="13.6" customHeight="1" x14ac:dyDescent="0.15"/>
    <row r="113" spans="125:125" ht="13.6" customHeight="1" x14ac:dyDescent="0.15"/>
    <row r="114" spans="125:125" ht="13.6" customHeight="1" x14ac:dyDescent="0.15"/>
    <row r="115" spans="125:125" ht="13.6" customHeight="1" x14ac:dyDescent="0.15"/>
    <row r="116" spans="125:125" ht="13.6" customHeight="1" x14ac:dyDescent="0.15">
      <c r="DU116" s="263" t="s">
        <v>562</v>
      </c>
    </row>
  </sheetData>
  <sheetProtection algorithmName="SHA-512" hashValue="FHwXFi42BoiUmQojUv7Z9TAk/eHQfaN0wi2N+4c7j3x1xq6I0qQDF9xFYVki06tic13+Z+KxW530lSCyzwls5A==" saltValue="SQ2BfextXT3Q5+jtRfXXD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6"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7" t="s">
        <v>3</v>
      </c>
      <c r="D47" s="1167"/>
      <c r="E47" s="1168"/>
      <c r="F47" s="11">
        <v>36.200000000000003</v>
      </c>
      <c r="G47" s="12">
        <v>39.99</v>
      </c>
      <c r="H47" s="12">
        <v>33.1</v>
      </c>
      <c r="I47" s="12">
        <v>26.18</v>
      </c>
      <c r="J47" s="13">
        <v>33.25</v>
      </c>
    </row>
    <row r="48" spans="2:10" ht="57.75" customHeight="1" x14ac:dyDescent="0.15">
      <c r="B48" s="14"/>
      <c r="C48" s="1169" t="s">
        <v>4</v>
      </c>
      <c r="D48" s="1169"/>
      <c r="E48" s="1170"/>
      <c r="F48" s="15">
        <v>5.88</v>
      </c>
      <c r="G48" s="16">
        <v>8.82</v>
      </c>
      <c r="H48" s="16">
        <v>4.43</v>
      </c>
      <c r="I48" s="16">
        <v>7.78</v>
      </c>
      <c r="J48" s="17">
        <v>8.8699999999999992</v>
      </c>
    </row>
    <row r="49" spans="2:10" ht="57.75" customHeight="1" thickBot="1" x14ac:dyDescent="0.2">
      <c r="B49" s="18"/>
      <c r="C49" s="1171" t="s">
        <v>5</v>
      </c>
      <c r="D49" s="1171"/>
      <c r="E49" s="1172"/>
      <c r="F49" s="19">
        <v>2.87</v>
      </c>
      <c r="G49" s="20">
        <v>6.23</v>
      </c>
      <c r="H49" s="20" t="s">
        <v>568</v>
      </c>
      <c r="I49" s="20" t="s">
        <v>569</v>
      </c>
      <c r="J49" s="21">
        <v>9.8000000000000007</v>
      </c>
    </row>
    <row r="50" spans="2:10" ht="12.9" x14ac:dyDescent="0.15"/>
  </sheetData>
  <sheetProtection algorithmName="SHA-512" hashValue="FkrKT7U+09E+gA7QglCpn02xvdaV2lmhQmSxdFwrj/ck1yi+n+3F/7dULT3GrzgzGXAh4N+lHtJw3N5BqoFCyg==" saltValue="YfLMdovT7qLAJK0NQ9ld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水田　一</cp:lastModifiedBy>
  <cp:lastPrinted>2023-03-09T01:57:59Z</cp:lastPrinted>
  <dcterms:created xsi:type="dcterms:W3CDTF">2023-02-20T07:30:02Z</dcterms:created>
  <dcterms:modified xsi:type="dcterms:W3CDTF">2023-10-04T07:26:56Z</dcterms:modified>
  <cp:category/>
</cp:coreProperties>
</file>