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５年度\03 普通会計決算統計（R4決算）\08-1 令和3年度財政状況資料集（２回目）\05 市町村→県\"/>
    </mc:Choice>
  </mc:AlternateContent>
  <bookViews>
    <workbookView xWindow="0" yWindow="0" windowWidth="28800" windowHeight="12470" firstSheet="13" activeTab="13"/>
  </bookViews>
  <sheets>
    <sheet name="総括表" sheetId="19" r:id="rId1"/>
    <sheet name="普通会計の状況" sheetId="18" r:id="rId2"/>
    <sheet name="各会計、関係団体の財政状況及び健全化判断比率" sheetId="17" r:id="rId3"/>
    <sheet name="財政比較分析表" sheetId="16" r:id="rId4"/>
    <sheet name="経常経費分析表（経常収支比率の分析）" sheetId="15" r:id="rId5"/>
    <sheet name="経常経費分析表（人件費・公債費・普通建設事業費の分析）" sheetId="14" r:id="rId6"/>
    <sheet name="性質別歳出決算分析表（住民一人当たりのコスト）" sheetId="13" r:id="rId7"/>
    <sheet name="目的別歳出決算分析表（住民一人当たりのコスト）" sheetId="12" r:id="rId8"/>
    <sheet name="実質収支比率等に係る経年分析" sheetId="11" r:id="rId9"/>
    <sheet name="連結実質赤字比率に係る赤字・黒字の構成分析" sheetId="10" r:id="rId10"/>
    <sheet name="実質公債費比率（分子）の構造" sheetId="9" r:id="rId11"/>
    <sheet name="将来負担比率（分子）の構造" sheetId="8" r:id="rId12"/>
    <sheet name="基金残高に係る経年分析" sheetId="7"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G43" i="19" l="1"/>
  <c r="CQ43" i="19"/>
  <c r="CO43" i="19" s="1"/>
  <c r="BY43" i="19"/>
  <c r="BW43" i="19" s="1"/>
  <c r="BE43" i="19"/>
  <c r="AM43" i="19"/>
  <c r="U43" i="19"/>
  <c r="E43" i="19"/>
  <c r="C43" i="19"/>
  <c r="DG42" i="19"/>
  <c r="CQ42" i="19"/>
  <c r="CO42" i="19"/>
  <c r="BY42" i="19"/>
  <c r="BW42" i="19" s="1"/>
  <c r="BE42" i="19"/>
  <c r="AM42" i="19"/>
  <c r="U42" i="19"/>
  <c r="E42" i="19"/>
  <c r="C42" i="19"/>
  <c r="DG41" i="19"/>
  <c r="CQ41" i="19"/>
  <c r="CO41" i="19" s="1"/>
  <c r="BY41" i="19"/>
  <c r="BW41" i="19"/>
  <c r="BE41" i="19"/>
  <c r="AM41" i="19"/>
  <c r="U41" i="19"/>
  <c r="E41" i="19"/>
  <c r="C41" i="19" s="1"/>
  <c r="DG40" i="19"/>
  <c r="CQ40" i="19"/>
  <c r="CO40" i="19"/>
  <c r="BY40" i="19"/>
  <c r="BW40" i="19" s="1"/>
  <c r="BE40" i="19"/>
  <c r="AM40" i="19"/>
  <c r="U40" i="19"/>
  <c r="E40" i="19"/>
  <c r="C40" i="19"/>
  <c r="DG39" i="19"/>
  <c r="CQ39" i="19"/>
  <c r="CO39" i="19" s="1"/>
  <c r="BY39" i="19"/>
  <c r="BW39" i="19" s="1"/>
  <c r="BE39" i="19"/>
  <c r="AM39" i="19"/>
  <c r="U39" i="19"/>
  <c r="E39" i="19"/>
  <c r="C39" i="19"/>
  <c r="DG38" i="19"/>
  <c r="CQ38" i="19"/>
  <c r="CO38" i="19"/>
  <c r="BY38" i="19"/>
  <c r="BE38" i="19"/>
  <c r="AM38" i="19"/>
  <c r="U38" i="19"/>
  <c r="E38" i="19"/>
  <c r="C38" i="19"/>
  <c r="DG37" i="19"/>
  <c r="CQ37" i="19"/>
  <c r="CO37" i="19" s="1"/>
  <c r="BY37" i="19"/>
  <c r="BE37" i="19"/>
  <c r="AM37" i="19"/>
  <c r="U37" i="19"/>
  <c r="E37" i="19"/>
  <c r="C37" i="19" s="1"/>
  <c r="DG36" i="19"/>
  <c r="CQ36" i="19"/>
  <c r="CO36" i="19"/>
  <c r="BY36" i="19"/>
  <c r="BE36" i="19"/>
  <c r="AO36" i="19"/>
  <c r="W36" i="19"/>
  <c r="E36" i="19"/>
  <c r="C36" i="19"/>
  <c r="DG35" i="19"/>
  <c r="CQ35" i="19"/>
  <c r="BY35" i="19"/>
  <c r="BE35" i="19"/>
  <c r="AO35" i="19"/>
  <c r="W35" i="19"/>
  <c r="E35" i="19"/>
  <c r="C35" i="19" s="1"/>
  <c r="DG34" i="19"/>
  <c r="CQ34" i="19"/>
  <c r="BY34" i="19"/>
  <c r="BG34" i="19"/>
  <c r="AO34" i="19"/>
  <c r="W34" i="19"/>
  <c r="E34" i="19"/>
  <c r="C34" i="19" s="1"/>
  <c r="U34" i="19" l="1"/>
  <c r="U35" i="19" s="1"/>
  <c r="U36" i="19" s="1"/>
  <c r="AM34" i="19"/>
  <c r="AM35" i="19" s="1"/>
  <c r="AM36" i="19" s="1"/>
  <c r="BE34" i="19" l="1"/>
  <c r="BW34" i="19" s="1"/>
  <c r="BW35" i="19" s="1"/>
  <c r="BW36" i="19" s="1"/>
  <c r="BW37" i="19" s="1"/>
  <c r="BW38" i="19" s="1"/>
  <c r="CO34" i="19" l="1"/>
  <c r="CO35" i="19" s="1"/>
</calcChain>
</file>

<file path=xl/sharedStrings.xml><?xml version="1.0" encoding="utf-8"?>
<sst xmlns="http://schemas.openxmlformats.org/spreadsheetml/2006/main" count="1020" uniqueCount="561">
  <si>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</si>
  <si>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</si>
  <si>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</si>
  <si>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H29</t>
  </si>
  <si>
    <t>H30</t>
  </si>
  <si>
    <t>R01</t>
  </si>
  <si>
    <t>R02</t>
  </si>
  <si>
    <t>R03</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</si>
  <si>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</si>
  <si>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</si>
  <si>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</si>
  <si>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</si>
  <si>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</si>
  <si>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</si>
  <si>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</si>
  <si>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実質公債費比率</t>
    <phoneticPr fontId="5"/>
  </si>
  <si>
    <t xml:space="preserve"> </t>
    <phoneticPr fontId="5"/>
  </si>
  <si>
    <t xml:space="preserve"> </t>
    <phoneticPr fontId="5"/>
  </si>
  <si>
    <t>　将来負担比率は、類似団体と比較して低い値であるものの、前年度から5.0ポイント減少し10.5％となった。これは、地方債の現在高が減少したためである。
　また、本市が所有している31の公営住宅(1,208戸）の大半の施設で老朽化が進んでおり、その有形固定資産減価償却率は84.1％と、類似団体と比較しても高い値となっている。
　今後も公共施設等総合管理計画や下位計画である公共施設個別施設計画に基づき、集約化・複合化や除却、長寿命化等に務め、公共施設・インフラの適正な維持管理を図っていく。</t>
    <rPh sb="40" eb="42">
      <t>ゲンショウ</t>
    </rPh>
    <rPh sb="57" eb="60">
      <t>チホウサイ</t>
    </rPh>
    <rPh sb="61" eb="64">
      <t>ゲンザイダカ</t>
    </rPh>
    <rPh sb="65" eb="67">
      <t>ゲンショウ</t>
    </rPh>
    <phoneticPr fontId="5"/>
  </si>
  <si>
    <t>基金残高合計</t>
    <rPh sb="0" eb="2">
      <t>キキン</t>
    </rPh>
    <rPh sb="2" eb="4">
      <t>ザンダカ</t>
    </rPh>
    <rPh sb="4" eb="6">
      <t>ゴウケイ</t>
    </rPh>
    <phoneticPr fontId="5"/>
  </si>
  <si>
    <t>(人材育成基金(R03年度末現在))</t>
    <rPh sb="1" eb="7">
      <t>ジンザイイクセイキキン</t>
    </rPh>
    <phoneticPr fontId="5"/>
  </si>
  <si>
    <t>(地域振興基金(R03年度末現在))</t>
    <rPh sb="1" eb="3">
      <t>チイキ</t>
    </rPh>
    <rPh sb="3" eb="7">
      <t>シンコウキキン</t>
    </rPh>
    <phoneticPr fontId="5"/>
  </si>
  <si>
    <t>(社会福祉振興基金(R03年度末現在))</t>
    <rPh sb="1" eb="5">
      <t>シャカイフクシ</t>
    </rPh>
    <rPh sb="5" eb="9">
      <t>シンコウキキン</t>
    </rPh>
    <phoneticPr fontId="5"/>
  </si>
  <si>
    <t>(九州新幹線渇水等被害対策基金(R03年度末現在))</t>
    <rPh sb="1" eb="6">
      <t>キュウシュウシンカンセン</t>
    </rPh>
    <rPh sb="6" eb="9">
      <t>カッスイトウ</t>
    </rPh>
    <rPh sb="9" eb="13">
      <t>ヒガイタイサク</t>
    </rPh>
    <rPh sb="13" eb="15">
      <t>キキン</t>
    </rPh>
    <phoneticPr fontId="5"/>
  </si>
  <si>
    <t>(市有施設整備基金(R03年度末現在))</t>
    <rPh sb="1" eb="5">
      <t>シユウシセツ</t>
    </rPh>
    <rPh sb="5" eb="7">
      <t>セイビ</t>
    </rPh>
    <rPh sb="7" eb="9">
      <t>キキン</t>
    </rPh>
    <phoneticPr fontId="5"/>
  </si>
  <si>
    <t>その他特定目的基金</t>
    <rPh sb="2" eb="3">
      <t>タ</t>
    </rPh>
    <rPh sb="3" eb="5">
      <t>トクテイ</t>
    </rPh>
    <rPh sb="5" eb="7">
      <t>モクテキ</t>
    </rPh>
    <rPh sb="7" eb="9">
      <t>キキン</t>
    </rPh>
    <phoneticPr fontId="5"/>
  </si>
  <si>
    <t>減債基金</t>
    <rPh sb="0" eb="2">
      <t>ゲンサイ</t>
    </rPh>
    <rPh sb="2" eb="4">
      <t>キキン</t>
    </rPh>
    <phoneticPr fontId="5"/>
  </si>
  <si>
    <t>財政調整基金</t>
    <rPh sb="0" eb="2">
      <t>ザイセイ</t>
    </rPh>
    <rPh sb="2" eb="4">
      <t>チョウセイ</t>
    </rPh>
    <rPh sb="4" eb="6">
      <t>キキン</t>
    </rPh>
    <phoneticPr fontId="5"/>
  </si>
  <si>
    <t>年度</t>
    <rPh sb="0" eb="2">
      <t>ネンド</t>
    </rPh>
    <phoneticPr fontId="5"/>
  </si>
  <si>
    <t>区分</t>
    <rPh sb="0" eb="2">
      <t>クブン</t>
    </rPh>
    <phoneticPr fontId="5"/>
  </si>
  <si>
    <t>（百万円）</t>
    <rPh sb="1" eb="4">
      <t>ヒャクマンエン</t>
    </rPh>
    <phoneticPr fontId="5"/>
  </si>
  <si>
    <t>※令和4年度中に市町村合併した団体で、合併前の団体ごとの決算に基づく将来負担比率を算出していない団体については、グラフを表記しない。</t>
    <rPh sb="1" eb="3">
      <t>レイワ</t>
    </rPh>
    <phoneticPr fontId="5"/>
  </si>
  <si>
    <t>将来負担比率の分子</t>
  </si>
  <si>
    <t>(A)－(B)</t>
    <phoneticPr fontId="5"/>
  </si>
  <si>
    <t>基準財政需要額算入見込額</t>
  </si>
  <si>
    <t>充当可能特定歳入</t>
  </si>
  <si>
    <t>充当可能基金</t>
  </si>
  <si>
    <t>充当可能財源等(B)</t>
    <phoneticPr fontId="5"/>
  </si>
  <si>
    <t>-</t>
  </si>
  <si>
    <t>組合等連結実質赤字額負担見込額</t>
  </si>
  <si>
    <t>連結実質赤字額</t>
  </si>
  <si>
    <t>うち、健全化法施行規則附則第三条に係る負担見込額</t>
    <phoneticPr fontId="5"/>
  </si>
  <si>
    <t>設立法人等の負債額等負担見込額</t>
  </si>
  <si>
    <t>退職手当負担見込額</t>
  </si>
  <si>
    <t>組合等負担等見込額</t>
  </si>
  <si>
    <t>公営企業債等繰入見込額</t>
  </si>
  <si>
    <t>債務負担行為に基づく支出予定額</t>
  </si>
  <si>
    <t>一般会計等に係る地方債の現在高</t>
  </si>
  <si>
    <t>将来負担額(A)</t>
    <phoneticPr fontId="5"/>
  </si>
  <si>
    <t>分子の構造</t>
    <rPh sb="0" eb="2">
      <t>ブンシ</t>
    </rPh>
    <rPh sb="3" eb="5">
      <t>コウゾウ</t>
    </rPh>
    <phoneticPr fontId="5"/>
  </si>
  <si>
    <t>（百万円）</t>
    <rPh sb="1" eb="2">
      <t>ヒャク</t>
    </rPh>
    <rPh sb="2" eb="4">
      <t>マンエン</t>
    </rPh>
    <phoneticPr fontId="5"/>
  </si>
  <si>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</si>
  <si>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</si>
  <si>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減債基金積立相当額</t>
    <rPh sb="0" eb="2">
      <t>ゲンサイ</t>
    </rPh>
    <rPh sb="2" eb="4">
      <t>キキン</t>
    </rPh>
    <rPh sb="4" eb="6">
      <t>ツミタテ</t>
    </rPh>
    <rPh sb="6" eb="9">
      <t>ソウトウガク</t>
    </rPh>
    <phoneticPr fontId="3"/>
  </si>
  <si>
    <r>
      <t>減債基金残高</t>
    </r>
    <r>
      <rPr>
        <sz val="11"/>
        <color theme="1"/>
        <rFont val="ＭＳ ゴシック"/>
        <family val="3"/>
        <charset val="128"/>
      </rPr>
      <t>（注）</t>
    </r>
    <rPh sb="4" eb="6">
      <t>ザンダカ</t>
    </rPh>
    <rPh sb="7" eb="8">
      <t>チュウ</t>
    </rPh>
    <phoneticPr fontId="3"/>
  </si>
  <si>
    <t>※2　減債基金
　　積立状況等</t>
    <rPh sb="3" eb="5">
      <t>ゲンサイ</t>
    </rPh>
    <rPh sb="5" eb="7">
      <t>キキン</t>
    </rPh>
    <rPh sb="10" eb="12">
      <t>ツミタテ</t>
    </rPh>
    <rPh sb="12" eb="14">
      <t>ジョウキョウ</t>
    </rPh>
    <rPh sb="14" eb="15">
      <t>トウ</t>
    </rPh>
    <phoneticPr fontId="2"/>
  </si>
  <si>
    <t>R02末</t>
    <phoneticPr fontId="5"/>
  </si>
  <si>
    <t>R01末</t>
    <phoneticPr fontId="5"/>
  </si>
  <si>
    <t>H30末</t>
    <phoneticPr fontId="5"/>
  </si>
  <si>
    <t>H29末</t>
    <phoneticPr fontId="5"/>
  </si>
  <si>
    <t>H28末</t>
    <phoneticPr fontId="5"/>
  </si>
  <si>
    <t>（百万円）</t>
    <phoneticPr fontId="5"/>
  </si>
  <si>
    <t>（参考）</t>
    <rPh sb="1" eb="3">
      <t>サンコウ</t>
    </rPh>
    <phoneticPr fontId="5"/>
  </si>
  <si>
    <t>※1 令和4年度中に市町村合併した団体で、合併前の団体ごとの決算に基づく実質公債費比率を算出していない団体については、グラフを表記しない。</t>
    <rPh sb="3" eb="5">
      <t>レイワ</t>
    </rPh>
    <phoneticPr fontId="5"/>
  </si>
  <si>
    <t>実質公債費比率の分子</t>
    <phoneticPr fontId="5"/>
  </si>
  <si>
    <t>算入公債費等</t>
    <phoneticPr fontId="5"/>
  </si>
  <si>
    <t>算入公債費等(B)</t>
    <phoneticPr fontId="5"/>
  </si>
  <si>
    <t>一時借入金の利子</t>
    <phoneticPr fontId="5"/>
  </si>
  <si>
    <t>債務負担行為に基づく支出額</t>
  </si>
  <si>
    <t>組合等が起こした地方債の元利償還金に対する負担金等</t>
  </si>
  <si>
    <t>公営企業債の元利償還金に対する繰入金</t>
  </si>
  <si>
    <t>満期一括償還地方債に係る年度割相当額</t>
    <phoneticPr fontId="5"/>
  </si>
  <si>
    <t>減債基金積立不足算定額※2</t>
    <phoneticPr fontId="5"/>
  </si>
  <si>
    <t>元利償還金</t>
  </si>
  <si>
    <t>元利償還金等(A)</t>
    <phoneticPr fontId="5"/>
  </si>
  <si>
    <t>※令和4年度中に市町村合併した団体で、合併前の団体ごとの決算に基づく連結実質赤字比率を算出していない団体については、グラフを表記しない。</t>
    <rPh sb="1" eb="3">
      <t>レイワ</t>
    </rPh>
    <phoneticPr fontId="5"/>
  </si>
  <si>
    <t>その他会計（黒字）</t>
  </si>
  <si>
    <t>その他会計（赤字）</t>
  </si>
  <si>
    <t>玉名市後期高齢者医療特別会計</t>
  </si>
  <si>
    <t>玉名市浄化槽整備事業特別会計</t>
  </si>
  <si>
    <t>玉名市農業集落排水事業会計</t>
  </si>
  <si>
    <t>玉名市介護保険事業特別会計</t>
  </si>
  <si>
    <t>玉名市国民健康保険事業特別会計</t>
  </si>
  <si>
    <t>玉名市公共下水道事業会計</t>
  </si>
  <si>
    <t>玉名市水道事業会計</t>
  </si>
  <si>
    <t>一般会計</t>
  </si>
  <si>
    <t>会計</t>
    <rPh sb="0" eb="2">
      <t>カイケイ</t>
    </rPh>
    <phoneticPr fontId="5"/>
  </si>
  <si>
    <t>標準財政規模比（％）</t>
    <phoneticPr fontId="5"/>
  </si>
  <si>
    <t>▲ 3.19</t>
  </si>
  <si>
    <t>▲ 0.37</t>
  </si>
  <si>
    <t>▲ 3.21</t>
  </si>
  <si>
    <t>▲ 1.34</t>
  </si>
  <si>
    <t>実質単年度収支</t>
    <rPh sb="0" eb="2">
      <t>ジッシツ</t>
    </rPh>
    <rPh sb="2" eb="5">
      <t>タンネンド</t>
    </rPh>
    <rPh sb="5" eb="7">
      <t>シュウシ</t>
    </rPh>
    <phoneticPr fontId="5"/>
  </si>
  <si>
    <t>実質収支額</t>
    <rPh sb="0" eb="2">
      <t>ジッシツ</t>
    </rPh>
    <rPh sb="2" eb="4">
      <t>シュウシ</t>
    </rPh>
    <rPh sb="4" eb="5">
      <t>ガク</t>
    </rPh>
    <phoneticPr fontId="5"/>
  </si>
  <si>
    <t>財政調整基金残高</t>
    <rPh sb="0" eb="2">
      <t>ザイセイ</t>
    </rPh>
    <rPh sb="2" eb="4">
      <t>チョウセイ</t>
    </rPh>
    <rPh sb="4" eb="6">
      <t>キキン</t>
    </rPh>
    <rPh sb="6" eb="8">
      <t>ザンダカ</t>
    </rPh>
    <phoneticPr fontId="5"/>
  </si>
  <si>
    <t>うち単独分</t>
    <rPh sb="2" eb="4">
      <t>タンドク</t>
    </rPh>
    <rPh sb="4" eb="5">
      <t>ブン</t>
    </rPh>
    <phoneticPr fontId="5"/>
  </si>
  <si>
    <t xml:space="preserve"> 過去５年間平均</t>
    <rPh sb="1" eb="3">
      <t>カコ</t>
    </rPh>
    <rPh sb="4" eb="6">
      <t>ネンカン</t>
    </rPh>
    <rPh sb="6" eb="8">
      <t>ヘイキン</t>
    </rPh>
    <phoneticPr fontId="5"/>
  </si>
  <si>
    <t xml:space="preserve"> R03</t>
  </si>
  <si>
    <t xml:space="preserve"> R02</t>
  </si>
  <si>
    <t xml:space="preserve"> R01</t>
  </si>
  <si>
    <t xml:space="preserve"> H30</t>
  </si>
  <si>
    <t xml:space="preserve"> H29</t>
  </si>
  <si>
    <t>(A)-(B)</t>
  </si>
  <si>
    <t>増減率(%)(B)</t>
    <rPh sb="0" eb="3">
      <t>ゾウゲンリツ</t>
    </rPh>
    <phoneticPr fontId="5"/>
  </si>
  <si>
    <t>類似団体平均(円)</t>
    <rPh sb="0" eb="2">
      <t>ルイジ</t>
    </rPh>
    <rPh sb="2" eb="4">
      <t>ダンタイ</t>
    </rPh>
    <rPh sb="4" eb="6">
      <t>ヘイキン</t>
    </rPh>
    <rPh sb="7" eb="8">
      <t>エン</t>
    </rPh>
    <phoneticPr fontId="5"/>
  </si>
  <si>
    <t>増減率(%)(A)</t>
    <rPh sb="0" eb="3">
      <t>ゾウゲンリツ</t>
    </rPh>
    <phoneticPr fontId="5"/>
  </si>
  <si>
    <t>当該団体(円)</t>
    <rPh sb="0" eb="2">
      <t>トウガイ</t>
    </rPh>
    <rPh sb="2" eb="4">
      <t>ダンタイ</t>
    </rPh>
    <rPh sb="5" eb="6">
      <t>エン</t>
    </rPh>
    <phoneticPr fontId="5"/>
  </si>
  <si>
    <t>人口１人当たり決算額</t>
    <rPh sb="0" eb="2">
      <t>ジンコウ</t>
    </rPh>
    <rPh sb="2" eb="4">
      <t>ヒトリ</t>
    </rPh>
    <rPh sb="4" eb="5">
      <t>ア</t>
    </rPh>
    <rPh sb="7" eb="10">
      <t>ケッサンガク</t>
    </rPh>
    <phoneticPr fontId="5"/>
  </si>
  <si>
    <t>当該団体決算額
（千円）</t>
    <rPh sb="0" eb="2">
      <t>トウガイ</t>
    </rPh>
    <rPh sb="2" eb="4">
      <t>ダンタイ</t>
    </rPh>
    <rPh sb="4" eb="6">
      <t>ケッサン</t>
    </rPh>
    <rPh sb="6" eb="7">
      <t>ガク</t>
    </rPh>
    <rPh sb="9" eb="11">
      <t>センエン</t>
    </rPh>
    <phoneticPr fontId="5"/>
  </si>
  <si>
    <t>普通建設事業費</t>
    <rPh sb="0" eb="2">
      <t>フツウ</t>
    </rPh>
    <rPh sb="2" eb="4">
      <t>ケンセツ</t>
    </rPh>
    <rPh sb="4" eb="7">
      <t>ジギョウヒ</t>
    </rPh>
    <phoneticPr fontId="5"/>
  </si>
  <si>
    <t>（参考）　普通建設事業費の分析</t>
    <rPh sb="1" eb="3">
      <t>サンコウ</t>
    </rPh>
    <rPh sb="5" eb="7">
      <t>フツウ</t>
    </rPh>
    <rPh sb="7" eb="9">
      <t>ケンセツ</t>
    </rPh>
    <rPh sb="9" eb="11">
      <t>ジギョウ</t>
    </rPh>
    <rPh sb="11" eb="12">
      <t>ヒ</t>
    </rPh>
    <rPh sb="13" eb="15">
      <t>ブンセキ</t>
    </rPh>
    <phoneticPr fontId="5"/>
  </si>
  <si>
    <t>※令和4年度中に市町村合併した団体で、合併前の団体ごとの決算に基づく実質公債費比率を算出していない団体については、グラフを表記しない。</t>
    <rPh sb="1" eb="3">
      <t>レイワ</t>
    </rPh>
    <phoneticPr fontId="5"/>
  </si>
  <si>
    <t>合計</t>
  </si>
  <si>
    <t>▲地方債に係る元利償還金及び準元利償還金に要する経費として
普通交付税の額の算定に用いる基準財政需要額に算入された額</t>
  </si>
  <si>
    <t>▲特定財源の額</t>
  </si>
  <si>
    <t>一時借入金利子
（同一団体における会計間の現金運用に係る利子は除く）</t>
  </si>
  <si>
    <t>公債費に準ずる債務負担行為に係るもの</t>
    <phoneticPr fontId="5"/>
  </si>
  <si>
    <t>一部事務組合等の起こした地方債に充てたと認められる
補助金又は負担金</t>
    <phoneticPr fontId="5"/>
  </si>
  <si>
    <t>公営企業に要する経費の財源とする地方債の償還の財源に
充てたと認められる繰入金</t>
    <phoneticPr fontId="5"/>
  </si>
  <si>
    <t>満期一括償還地方債の一年当たりの元金償還金に相当するもの
（年度割相当額）</t>
  </si>
  <si>
    <t>積立不足額を考慮して算定した額</t>
    <rPh sb="0" eb="1">
      <t>ツ</t>
    </rPh>
    <rPh sb="1" eb="2">
      <t>タ</t>
    </rPh>
    <rPh sb="2" eb="5">
      <t>フソクガク</t>
    </rPh>
    <rPh sb="6" eb="8">
      <t>コウリョ</t>
    </rPh>
    <rPh sb="10" eb="12">
      <t>サンテイ</t>
    </rPh>
    <rPh sb="14" eb="15">
      <t>ガク</t>
    </rPh>
    <phoneticPr fontId="21"/>
  </si>
  <si>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</si>
  <si>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対比（％）</t>
    <rPh sb="0" eb="2">
      <t>タイヒ</t>
    </rPh>
    <phoneticPr fontId="5"/>
  </si>
  <si>
    <t>類似団体平均（円）</t>
    <rPh sb="0" eb="2">
      <t>ルイジ</t>
    </rPh>
    <rPh sb="2" eb="4">
      <t>ダンタイ</t>
    </rPh>
    <rPh sb="4" eb="6">
      <t>ヘイキン</t>
    </rPh>
    <rPh sb="7" eb="8">
      <t>エン</t>
    </rPh>
    <phoneticPr fontId="5"/>
  </si>
  <si>
    <t>当該団体（円）</t>
    <rPh sb="0" eb="2">
      <t>トウガイ</t>
    </rPh>
    <rPh sb="2" eb="4">
      <t>ダンタイ</t>
    </rPh>
    <rPh sb="5" eb="6">
      <t>エン</t>
    </rPh>
    <phoneticPr fontId="5"/>
  </si>
  <si>
    <t>人口1人当たり決算額</t>
    <rPh sb="0" eb="2">
      <t>ジンコウ</t>
    </rPh>
    <rPh sb="2" eb="4">
      <t>ヒトリ</t>
    </rPh>
    <rPh sb="4" eb="5">
      <t>ア</t>
    </rPh>
    <rPh sb="7" eb="9">
      <t>ケッサン</t>
    </rPh>
    <rPh sb="9" eb="10">
      <t>ガク</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</si>
  <si>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</si>
  <si>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</si>
  <si>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（注）人口については、各調査対象年度の1月1日現在の住民基本台帳に登載されている人口に基づいている。</t>
    <rPh sb="14" eb="16">
      <t>タイショウ</t>
    </rPh>
    <phoneticPr fontId="5"/>
  </si>
  <si>
    <t>ラスパイレス指数</t>
    <rPh sb="6" eb="8">
      <t>シスウ</t>
    </rPh>
    <phoneticPr fontId="13"/>
  </si>
  <si>
    <t>人口1,000人当たり職員数（人）</t>
    <rPh sb="0" eb="2">
      <t>ジンコウ</t>
    </rPh>
    <rPh sb="7" eb="8">
      <t>ニン</t>
    </rPh>
    <rPh sb="8" eb="9">
      <t>ア</t>
    </rPh>
    <rPh sb="11" eb="14">
      <t>ショクインスウ</t>
    </rPh>
    <rPh sb="15" eb="16">
      <t>ヒト</t>
    </rPh>
    <phoneticPr fontId="5"/>
  </si>
  <si>
    <t>対比（差引）</t>
    <rPh sb="0" eb="2">
      <t>タイヒ</t>
    </rPh>
    <rPh sb="3" eb="5">
      <t>サシヒキ</t>
    </rPh>
    <phoneticPr fontId="5"/>
  </si>
  <si>
    <t>類似団体平均</t>
    <rPh sb="0" eb="2">
      <t>ルイジ</t>
    </rPh>
    <rPh sb="2" eb="4">
      <t>ダンタイ</t>
    </rPh>
    <rPh sb="4" eb="6">
      <t>ヘイキン</t>
    </rPh>
    <phoneticPr fontId="5"/>
  </si>
  <si>
    <t>当該団体</t>
    <rPh sb="0" eb="2">
      <t>トウガイ</t>
    </rPh>
    <rPh sb="2" eb="4">
      <t>ダンタイ</t>
    </rPh>
    <phoneticPr fontId="5"/>
  </si>
  <si>
    <t>参考</t>
    <rPh sb="0" eb="2">
      <t>サンコウ</t>
    </rPh>
    <phoneticPr fontId="5"/>
  </si>
  <si>
    <t>合計</t>
    <rPh sb="0" eb="2">
      <t>ゴウケイ</t>
    </rPh>
    <phoneticPr fontId="5"/>
  </si>
  <si>
    <t>▲退職金</t>
    <rPh sb="1" eb="3">
      <t>タイショク</t>
    </rPh>
    <rPh sb="3" eb="4">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</si>
  <si>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</si>
  <si>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</si>
  <si>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</si>
  <si>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</si>
  <si>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一部事務組合負担金（補助費等）</t>
    <rPh sb="0" eb="2">
      <t>イチブ</t>
    </rPh>
    <rPh sb="2" eb="4">
      <t>ジム</t>
    </rPh>
    <rPh sb="4" eb="6">
      <t>クミアイ</t>
    </rPh>
    <rPh sb="6" eb="9">
      <t>フタンキン</t>
    </rPh>
    <rPh sb="10" eb="13">
      <t>ホジョヒ</t>
    </rPh>
    <rPh sb="13" eb="14">
      <t>トウ</t>
    </rPh>
    <phoneticPr fontId="5"/>
  </si>
  <si>
    <t>人件費</t>
    <rPh sb="0" eb="3">
      <t>ジンケンヒ</t>
    </rPh>
    <phoneticPr fontId="5"/>
  </si>
  <si>
    <t>人件費及び人件費に準ずる費用</t>
    <rPh sb="0" eb="3">
      <t>ジンケンヒ</t>
    </rPh>
    <rPh sb="3" eb="4">
      <t>オヨ</t>
    </rPh>
    <rPh sb="5" eb="8">
      <t>ジンケンヒ</t>
    </rPh>
    <rPh sb="9" eb="10">
      <t>ジュン</t>
    </rPh>
    <rPh sb="12" eb="14">
      <t>ヒヨウ</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</si>
  <si>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</si>
  <si>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(3ヵ年平均)</t>
    <rPh sb="3" eb="4">
      <t>ネン</t>
    </rPh>
    <rPh sb="4" eb="6">
      <t>ヘイキン</t>
    </rPh>
    <phoneticPr fontId="5"/>
  </si>
  <si>
    <t>(単年度)</t>
    <rPh sb="1" eb="4">
      <t>タンネンド</t>
    </rPh>
    <phoneticPr fontId="5"/>
  </si>
  <si>
    <t>実質公債費比率
（(Ａ)－((Ｂ)＋(Ｄ))）／（(Ｃ)－(Ｄ)）×１００</t>
    <rPh sb="0" eb="2">
      <t>ジッシツ</t>
    </rPh>
    <rPh sb="2" eb="4">
      <t>コウサイ</t>
    </rPh>
    <rPh sb="4" eb="5">
      <t>ヒ</t>
    </rPh>
    <rPh sb="5" eb="7">
      <t>ヒリツ</t>
    </rPh>
    <phoneticPr fontId="5"/>
  </si>
  <si>
    <t>将来負担比率</t>
    <rPh sb="0" eb="2">
      <t>ショウライ</t>
    </rPh>
    <rPh sb="2" eb="4">
      <t>フタン</t>
    </rPh>
    <rPh sb="4" eb="6">
      <t>ヒリツ</t>
    </rPh>
    <phoneticPr fontId="23"/>
  </si>
  <si>
    <t>(Ｃ)－(Ｄ)</t>
    <phoneticPr fontId="5"/>
  </si>
  <si>
    <t>実質公債費比率</t>
    <rPh sb="0" eb="2">
      <t>ジッシツ</t>
    </rPh>
    <rPh sb="2" eb="5">
      <t>コウサイヒ</t>
    </rPh>
    <rPh sb="5" eb="7">
      <t>ヒリツ</t>
    </rPh>
    <phoneticPr fontId="23"/>
  </si>
  <si>
    <t>(Ｄ)</t>
    <phoneticPr fontId="5"/>
  </si>
  <si>
    <t>算入公債費等の額</t>
    <rPh sb="0" eb="2">
      <t>サンニュウ</t>
    </rPh>
    <rPh sb="2" eb="4">
      <t>コウサイ</t>
    </rPh>
    <rPh sb="4" eb="5">
      <t>ヒ</t>
    </rPh>
    <rPh sb="5" eb="6">
      <t>トウ</t>
    </rPh>
    <rPh sb="7" eb="8">
      <t>ガク</t>
    </rPh>
    <phoneticPr fontId="5"/>
  </si>
  <si>
    <t>-</t>
    <phoneticPr fontId="5"/>
  </si>
  <si>
    <t>連結実質赤字比率</t>
    <rPh sb="0" eb="2">
      <t>レンケツ</t>
    </rPh>
    <rPh sb="2" eb="4">
      <t>ジッシツ</t>
    </rPh>
    <rPh sb="4" eb="6">
      <t>アカジ</t>
    </rPh>
    <rPh sb="6" eb="8">
      <t>ヒリツ</t>
    </rPh>
    <phoneticPr fontId="23"/>
  </si>
  <si>
    <t>(Ｃ)</t>
    <phoneticPr fontId="5"/>
  </si>
  <si>
    <t>標準財政規模</t>
    <rPh sb="0" eb="2">
      <t>ヒョウジュン</t>
    </rPh>
    <rPh sb="2" eb="4">
      <t>ザイセイ</t>
    </rPh>
    <rPh sb="4" eb="6">
      <t>キボ</t>
    </rPh>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</si>
  <si>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</si>
  <si>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実質赤字比率</t>
    <rPh sb="0" eb="2">
      <t>ジッシツ</t>
    </rPh>
    <rPh sb="2" eb="4">
      <t>アカジ</t>
    </rPh>
    <rPh sb="4" eb="6">
      <t>ヒリツ</t>
    </rPh>
    <phoneticPr fontId="23"/>
  </si>
  <si>
    <t>(Ｂ)</t>
    <phoneticPr fontId="5"/>
  </si>
  <si>
    <t>特定財源の額</t>
    <rPh sb="0" eb="2">
      <t>トクテイ</t>
    </rPh>
    <rPh sb="2" eb="4">
      <t>ザイゲン</t>
    </rPh>
    <rPh sb="5" eb="6">
      <t>ガク</t>
    </rPh>
    <phoneticPr fontId="5"/>
  </si>
  <si>
    <t>地方独立行政法人に係る将来負担額</t>
    <phoneticPr fontId="5"/>
  </si>
  <si>
    <t>財政再生基準</t>
    <phoneticPr fontId="5"/>
  </si>
  <si>
    <t>早期健全化基準</t>
    <phoneticPr fontId="5"/>
  </si>
  <si>
    <t>令和3年度</t>
    <rPh sb="0" eb="2">
      <t>レイワ</t>
    </rPh>
    <rPh sb="3" eb="5">
      <t>ネンド</t>
    </rPh>
    <phoneticPr fontId="23"/>
  </si>
  <si>
    <t>健全化判断比率</t>
    <rPh sb="0" eb="3">
      <t>ケンゼンカ</t>
    </rPh>
    <rPh sb="3" eb="5">
      <t>ハンダン</t>
    </rPh>
    <rPh sb="5" eb="7">
      <t>ヒリツ</t>
    </rPh>
    <phoneticPr fontId="23"/>
  </si>
  <si>
    <t>利子補給に係るもの</t>
  </si>
  <si>
    <t>土地開発公社に係る将来負担額</t>
    <rPh sb="0" eb="2">
      <t>トチ</t>
    </rPh>
    <rPh sb="2" eb="4">
      <t>カイハツ</t>
    </rPh>
    <rPh sb="4" eb="6">
      <t>コウシャ</t>
    </rPh>
    <rPh sb="7" eb="8">
      <t>カカ</t>
    </rPh>
    <rPh sb="9" eb="11">
      <t>ショウライ</t>
    </rPh>
    <rPh sb="11" eb="14">
      <t>フタンガク</t>
    </rPh>
    <phoneticPr fontId="27"/>
  </si>
  <si>
    <t>その他上記に準ずるもの</t>
    <rPh sb="2" eb="3">
      <t>タ</t>
    </rPh>
    <rPh sb="3" eb="5">
      <t>ジョウキ</t>
    </rPh>
    <rPh sb="6" eb="7">
      <t>ジュン</t>
    </rPh>
    <phoneticPr fontId="5"/>
  </si>
  <si>
    <t>地方道路公社に係る将来負担額</t>
    <rPh sb="0" eb="2">
      <t>チホウ</t>
    </rPh>
    <rPh sb="2" eb="4">
      <t>ドウロ</t>
    </rPh>
    <rPh sb="4" eb="6">
      <t>コウシャ</t>
    </rPh>
    <rPh sb="7" eb="8">
      <t>カカ</t>
    </rPh>
    <rPh sb="9" eb="11">
      <t>ショウライ</t>
    </rPh>
    <rPh sb="11" eb="14">
      <t>フタンガク</t>
    </rPh>
    <phoneticPr fontId="27"/>
  </si>
  <si>
    <t>公社・
三セク等</t>
    <rPh sb="0" eb="2">
      <t>コウシャ</t>
    </rPh>
    <rPh sb="4" eb="5">
      <t>サン</t>
    </rPh>
    <rPh sb="7" eb="8">
      <t>トウ</t>
    </rPh>
    <phoneticPr fontId="5"/>
  </si>
  <si>
    <t>引き受けた債務の履行に係るもの</t>
    <rPh sb="0" eb="1">
      <t>ヒ</t>
    </rPh>
    <rPh sb="2" eb="3">
      <t>ウ</t>
    </rPh>
    <rPh sb="5" eb="7">
      <t>サイム</t>
    </rPh>
    <rPh sb="8" eb="10">
      <t>リコウ</t>
    </rPh>
    <rPh sb="11" eb="12">
      <t>カカ</t>
    </rPh>
    <phoneticPr fontId="5"/>
  </si>
  <si>
    <t>その他の会計</t>
    <phoneticPr fontId="5"/>
  </si>
  <si>
    <t>将来負担比率（(Ｅ)－(Ｆ)）／（(Ｃ)－(Ｄ)）×１００</t>
    <rPh sb="0" eb="2">
      <t>ショウライ</t>
    </rPh>
    <rPh sb="2" eb="4">
      <t>フタン</t>
    </rPh>
    <rPh sb="4" eb="6">
      <t>ヒリツ</t>
    </rPh>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</si>
  <si>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</si>
  <si>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玉名市水道事業会計</t>
    <phoneticPr fontId="5"/>
  </si>
  <si>
    <t>(Ｆ)</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</si>
  <si>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</si>
  <si>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玉名市浄化槽整備事業特別会計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</si>
  <si>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</si>
  <si>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5"/>
  </si>
  <si>
    <t>玉名市農業集落排水事業会計</t>
    <phoneticPr fontId="5"/>
  </si>
  <si>
    <t xml:space="preserve">充当可能特定歳入 </t>
    <rPh sb="0" eb="2">
      <t>ジュウトウ</t>
    </rPh>
    <rPh sb="2" eb="4">
      <t>カノウ</t>
    </rPh>
    <rPh sb="4" eb="6">
      <t>トクテイ</t>
    </rPh>
    <rPh sb="6" eb="8">
      <t>サイニュウ</t>
    </rPh>
    <phoneticPr fontId="27"/>
  </si>
  <si>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</si>
  <si>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玉名市公共下水道事業会計</t>
    <phoneticPr fontId="5"/>
  </si>
  <si>
    <t>企業債等
繰入見込額</t>
    <rPh sb="0" eb="2">
      <t>キギョウ</t>
    </rPh>
    <rPh sb="2" eb="3">
      <t>サイ</t>
    </rPh>
    <rPh sb="3" eb="4">
      <t>トウ</t>
    </rPh>
    <rPh sb="5" eb="7">
      <t>クリイレ</t>
    </rPh>
    <rPh sb="7" eb="9">
      <t>ミコ</t>
    </rPh>
    <rPh sb="9" eb="10">
      <t>ガク</t>
    </rPh>
    <phoneticPr fontId="5"/>
  </si>
  <si>
    <t xml:space="preserve">充当可能基金 </t>
    <rPh sb="0" eb="2">
      <t>ジュウトウ</t>
    </rPh>
    <rPh sb="2" eb="4">
      <t>カノウ</t>
    </rPh>
    <rPh sb="4" eb="6">
      <t>キキン</t>
    </rPh>
    <phoneticPr fontId="27"/>
  </si>
  <si>
    <t>充当可能
財源等</t>
    <rPh sb="0" eb="2">
      <t>ジュウトウ</t>
    </rPh>
    <rPh sb="2" eb="3">
      <t>カ</t>
    </rPh>
    <rPh sb="3" eb="4">
      <t>ノウ</t>
    </rPh>
    <rPh sb="5" eb="8">
      <t>ザイゲントウ</t>
    </rPh>
    <phoneticPr fontId="5"/>
  </si>
  <si>
    <t>いわゆる五省協定等に係るもの</t>
    <rPh sb="4" eb="6">
      <t>ゴショウ</t>
    </rPh>
    <rPh sb="6" eb="9">
      <t>キョウテイトウ</t>
    </rPh>
    <rPh sb="10" eb="11">
      <t>カカ</t>
    </rPh>
    <phoneticPr fontId="27"/>
  </si>
  <si>
    <t>(Ｅ)</t>
    <phoneticPr fontId="5"/>
  </si>
  <si>
    <t>PFI事業に係るもの</t>
    <rPh sb="3" eb="5">
      <t>ジギョウ</t>
    </rPh>
    <rPh sb="6" eb="7">
      <t>カカ</t>
    </rPh>
    <phoneticPr fontId="27"/>
  </si>
  <si>
    <t>債務負担行為</t>
    <rPh sb="0" eb="2">
      <t>サイム</t>
    </rPh>
    <rPh sb="2" eb="4">
      <t>フタン</t>
    </rPh>
    <rPh sb="4" eb="6">
      <t>コウイ</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</si>
  <si>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</si>
  <si>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分母比</t>
    <rPh sb="0" eb="2">
      <t>ブンボ</t>
    </rPh>
    <rPh sb="2" eb="3">
      <t>ヒ</t>
    </rPh>
    <phoneticPr fontId="5"/>
  </si>
  <si>
    <t>令和3年度</t>
    <rPh sb="0" eb="2">
      <t>レイワ</t>
    </rPh>
    <rPh sb="3" eb="5">
      <t>ネンド</t>
    </rPh>
    <phoneticPr fontId="5"/>
  </si>
  <si>
    <t>令和2年度</t>
    <rPh sb="0" eb="2">
      <t>レイワ</t>
    </rPh>
    <rPh sb="3" eb="5">
      <t>ネンド</t>
    </rPh>
    <phoneticPr fontId="5"/>
  </si>
  <si>
    <t>令和元年度</t>
    <rPh sb="0" eb="2">
      <t>レイワ</t>
    </rPh>
    <rPh sb="2" eb="4">
      <t>ガンネン</t>
    </rPh>
    <rPh sb="3" eb="5">
      <t>ネンド</t>
    </rPh>
    <phoneticPr fontId="5"/>
  </si>
  <si>
    <t>内訳</t>
    <rPh sb="0" eb="2">
      <t>ウチワケ</t>
    </rPh>
    <phoneticPr fontId="27"/>
  </si>
  <si>
    <t xml:space="preserve">連結実質赤字額 </t>
    <phoneticPr fontId="5"/>
  </si>
  <si>
    <t>(Ａ)</t>
    <phoneticPr fontId="5"/>
  </si>
  <si>
    <t>　うち、健全化法施行規則附則第三条に係る負担見込額</t>
    <phoneticPr fontId="5"/>
  </si>
  <si>
    <t>一時借入金の利子</t>
    <rPh sb="0" eb="2">
      <t>イチジ</t>
    </rPh>
    <rPh sb="2" eb="5">
      <t>カリイレキン</t>
    </rPh>
    <rPh sb="6" eb="8">
      <t>リシ</t>
    </rPh>
    <phoneticPr fontId="27"/>
  </si>
  <si>
    <t>依頼土地の買い戻しに係るもの</t>
    <rPh sb="0" eb="2">
      <t>イライ</t>
    </rPh>
    <rPh sb="2" eb="4">
      <t>トチ</t>
    </rPh>
    <rPh sb="5" eb="6">
      <t>カ</t>
    </rPh>
    <rPh sb="7" eb="8">
      <t>モド</t>
    </rPh>
    <rPh sb="10" eb="11">
      <t>カカ</t>
    </rPh>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</si>
  <si>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</si>
  <si>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</si>
  <si>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退職手当負担見込額 </t>
    <rPh sb="0" eb="2">
      <t>タイショク</t>
    </rPh>
    <rPh sb="2" eb="4">
      <t>テアテ</t>
    </rPh>
    <rPh sb="4" eb="6">
      <t>フタン</t>
    </rPh>
    <rPh sb="6" eb="9">
      <t>ミコミガク</t>
    </rPh>
    <phoneticPr fontId="27"/>
  </si>
  <si>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</si>
  <si>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森林総合研究所等が行う事業に係るもの</t>
    <phoneticPr fontId="5"/>
  </si>
  <si>
    <t xml:space="preserve">組合等負担等見込額 </t>
    <rPh sb="0" eb="2">
      <t>クミアイ</t>
    </rPh>
    <rPh sb="2" eb="3">
      <t>トウ</t>
    </rPh>
    <rPh sb="3" eb="5">
      <t>フタン</t>
    </rPh>
    <rPh sb="5" eb="6">
      <t>トウ</t>
    </rPh>
    <rPh sb="6" eb="9">
      <t>ミコミガク</t>
    </rPh>
    <phoneticPr fontId="2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</si>
  <si>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</si>
  <si>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国営土地改良事業に係るもの</t>
    <rPh sb="0" eb="2">
      <t>コクエイ</t>
    </rPh>
    <rPh sb="2" eb="4">
      <t>トチ</t>
    </rPh>
    <rPh sb="4" eb="6">
      <t>カイリョウ</t>
    </rPh>
    <rPh sb="6" eb="8">
      <t>ジギョウ</t>
    </rPh>
    <rPh sb="9" eb="10">
      <t>カカ</t>
    </rPh>
    <phoneticPr fontId="27"/>
  </si>
  <si>
    <t xml:space="preserve">公営企業債等繰入見込額 </t>
    <rPh sb="0" eb="2">
      <t>コウエイ</t>
    </rPh>
    <rPh sb="2" eb="5">
      <t>キギョウサイ</t>
    </rPh>
    <rPh sb="5" eb="6">
      <t>トウ</t>
    </rPh>
    <rPh sb="6" eb="8">
      <t>クリイ</t>
    </rPh>
    <rPh sb="8" eb="11">
      <t>ミコミガク</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</si>
  <si>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</si>
  <si>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準元利償還金</t>
    <rPh sb="0" eb="1">
      <t>ジュン</t>
    </rPh>
    <rPh sb="1" eb="3">
      <t>ガンリ</t>
    </rPh>
    <rPh sb="3" eb="6">
      <t>ショウカンキン</t>
    </rPh>
    <phoneticPr fontId="27"/>
  </si>
  <si>
    <t xml:space="preserve">債務負担行為に基づく支出予定額 </t>
    <rPh sb="0" eb="2">
      <t>サイム</t>
    </rPh>
    <rPh sb="2" eb="4">
      <t>フタン</t>
    </rPh>
    <rPh sb="4" eb="6">
      <t>コウイ</t>
    </rPh>
    <rPh sb="7" eb="8">
      <t>モト</t>
    </rPh>
    <rPh sb="10" eb="12">
      <t>シシュツ</t>
    </rPh>
    <rPh sb="12" eb="15">
      <t>ヨテイガク</t>
    </rPh>
    <phoneticPr fontId="27"/>
  </si>
  <si>
    <t>減債基金積立不足算定額</t>
    <rPh sb="0" eb="2">
      <t>ゲンサイ</t>
    </rPh>
    <rPh sb="2" eb="4">
      <t>キキン</t>
    </rPh>
    <rPh sb="4" eb="6">
      <t>ツミタテ</t>
    </rPh>
    <rPh sb="6" eb="8">
      <t>ブソク</t>
    </rPh>
    <rPh sb="8" eb="10">
      <t>サンテイ</t>
    </rPh>
    <rPh sb="10" eb="11">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</si>
  <si>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</si>
  <si>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将来負担額</t>
    <rPh sb="0" eb="2">
      <t>ショウライ</t>
    </rPh>
    <rPh sb="2" eb="4">
      <t>フタン</t>
    </rPh>
    <rPh sb="4" eb="5">
      <t>ガク</t>
    </rPh>
    <phoneticPr fontId="5"/>
  </si>
  <si>
    <t>元利償還金</t>
    <rPh sb="0" eb="2">
      <t>ガンリ</t>
    </rPh>
    <rPh sb="2" eb="5">
      <t>ショウカンキン</t>
    </rPh>
    <phoneticPr fontId="27"/>
  </si>
  <si>
    <t>区分</t>
    <rPh sb="0" eb="1">
      <t>ク</t>
    </rPh>
    <rPh sb="1" eb="2">
      <t>ブン</t>
    </rPh>
    <phoneticPr fontId="27"/>
  </si>
  <si>
    <t>将来負担比率　　（千円・％）</t>
    <rPh sb="0" eb="2">
      <t>ショウライ</t>
    </rPh>
    <rPh sb="2" eb="4">
      <t>フタン</t>
    </rPh>
    <phoneticPr fontId="5"/>
  </si>
  <si>
    <t>実質公債費比率　　（千円・％）</t>
    <rPh sb="0" eb="2">
      <t>ジッシツ</t>
    </rPh>
    <rPh sb="2" eb="4">
      <t>コウサイ</t>
    </rPh>
    <rPh sb="4" eb="5">
      <t>ヒ</t>
    </rPh>
    <rPh sb="5" eb="7">
      <t>ヒリツ</t>
    </rPh>
    <rPh sb="10" eb="12">
      <t>センエン</t>
    </rPh>
    <phoneticPr fontId="5"/>
  </si>
  <si>
    <t>将来負担の状況</t>
    <phoneticPr fontId="5"/>
  </si>
  <si>
    <t>公債費負担の状況</t>
    <rPh sb="0" eb="3">
      <t>コウサイヒ</t>
    </rPh>
    <rPh sb="3" eb="5">
      <t>フタン</t>
    </rPh>
    <rPh sb="6" eb="8">
      <t>ジョウキョウ</t>
    </rPh>
    <phoneticPr fontId="5"/>
  </si>
  <si>
    <t>　※地方公共団体財政健全化法に基づき将来負担比率の算定対象となっている法人については、○印を付与している。</t>
    <phoneticPr fontId="5"/>
  </si>
  <si>
    <t>　※地方公共団体が①25%以上出資している法人又は②財政支援を行っている法人を記載している。</t>
    <phoneticPr fontId="5"/>
  </si>
  <si>
    <t>地方公社・第三セクター等</t>
    <rPh sb="0" eb="4">
      <t>チホウコウシャ</t>
    </rPh>
    <rPh sb="5" eb="6">
      <t>ダイ</t>
    </rPh>
    <rPh sb="6" eb="7">
      <t>サン</t>
    </rPh>
    <rPh sb="11" eb="12">
      <t>ナド</t>
    </rPh>
    <phoneticPr fontId="5"/>
  </si>
  <si>
    <t>計</t>
    <rPh sb="0" eb="1">
      <t>ケイ</t>
    </rPh>
    <phoneticPr fontId="5"/>
  </si>
  <si>
    <t>一部事務組合等</t>
    <rPh sb="0" eb="2">
      <t>イチブ</t>
    </rPh>
    <rPh sb="2" eb="4">
      <t>ジム</t>
    </rPh>
    <rPh sb="4" eb="6">
      <t>クミアイ</t>
    </rPh>
    <rPh sb="6" eb="7">
      <t>トウ</t>
    </rPh>
    <phoneticPr fontId="5"/>
  </si>
  <si>
    <t>-</t>
    <phoneticPr fontId="2"/>
  </si>
  <si>
    <t>熊本県後期高齢者医療広域連合(後期高齢者医療特別会計)</t>
    <rPh sb="0" eb="14">
      <t>クマモトケンコウキコウレイシャイリョウコウイキレンゴウ</t>
    </rPh>
    <rPh sb="15" eb="22">
      <t>コウキコウレイシャイリョウ</t>
    </rPh>
    <rPh sb="22" eb="26">
      <t>トクベツカイケイ</t>
    </rPh>
    <phoneticPr fontId="2"/>
  </si>
  <si>
    <t>熊本県後期高齢者医療広域連合(一般会計)</t>
    <rPh sb="0" eb="3">
      <t>クマモトケン</t>
    </rPh>
    <rPh sb="3" eb="8">
      <t>コウキコウレイシャ</t>
    </rPh>
    <rPh sb="8" eb="10">
      <t>イリョウ</t>
    </rPh>
    <rPh sb="10" eb="14">
      <t>コウイキレンゴウ</t>
    </rPh>
    <rPh sb="15" eb="19">
      <t>イッパンカイケイ</t>
    </rPh>
    <phoneticPr fontId="2"/>
  </si>
  <si>
    <t>熊本県市町村総合事務組合</t>
    <rPh sb="0" eb="6">
      <t>クマモトケンシチョウソン</t>
    </rPh>
    <rPh sb="6" eb="12">
      <t>ソウゴウジムクミアイ</t>
    </rPh>
    <phoneticPr fontId="2"/>
  </si>
  <si>
    <t>玉名市玉東町病院設立組合</t>
    <rPh sb="0" eb="3">
      <t>タマナシ</t>
    </rPh>
    <rPh sb="3" eb="6">
      <t>ギョクトウマチ</t>
    </rPh>
    <rPh sb="6" eb="8">
      <t>ビョウイン</t>
    </rPh>
    <rPh sb="8" eb="10">
      <t>セツリツ</t>
    </rPh>
    <rPh sb="10" eb="12">
      <t>クミアイ</t>
    </rPh>
    <phoneticPr fontId="2"/>
  </si>
  <si>
    <t>有明広域行政事務組合</t>
    <rPh sb="0" eb="4">
      <t>アリアケコウイキ</t>
    </rPh>
    <rPh sb="4" eb="10">
      <t>ギョウセイジムクミアイ</t>
    </rPh>
    <phoneticPr fontId="2"/>
  </si>
  <si>
    <t>備考</t>
    <rPh sb="0" eb="2">
      <t>ビコウ</t>
    </rPh>
    <phoneticPr fontId="5"/>
  </si>
  <si>
    <t>左のうち
一般会計等
負担見込額</t>
    <phoneticPr fontId="5"/>
  </si>
  <si>
    <t>企業債
（地方債）
現在高</t>
    <phoneticPr fontId="5"/>
  </si>
  <si>
    <t>他会計等
からの
繰入金</t>
    <phoneticPr fontId="5"/>
  </si>
  <si>
    <t>資金剰余額
/不足額
（実質収支）</t>
    <phoneticPr fontId="5"/>
  </si>
  <si>
    <t>純損益
（形式収支）</t>
    <phoneticPr fontId="5"/>
  </si>
  <si>
    <t>総費用
（歳出）</t>
    <phoneticPr fontId="5"/>
  </si>
  <si>
    <t>総収益
（歳入）</t>
    <phoneticPr fontId="5"/>
  </si>
  <si>
    <t>一部事務組合等名</t>
    <rPh sb="0" eb="2">
      <t>イチブ</t>
    </rPh>
    <rPh sb="2" eb="4">
      <t>ジム</t>
    </rPh>
    <rPh sb="4" eb="6">
      <t>クミアイ</t>
    </rPh>
    <rPh sb="6" eb="7">
      <t>トウ</t>
    </rPh>
    <rPh sb="7" eb="8">
      <t>メイ</t>
    </rPh>
    <phoneticPr fontId="27"/>
  </si>
  <si>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</si>
  <si>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公営企業会計等</t>
    <rPh sb="0" eb="2">
      <t>コウエイ</t>
    </rPh>
    <rPh sb="2" eb="4">
      <t>キギョウ</t>
    </rPh>
    <rPh sb="4" eb="6">
      <t>カイケイ</t>
    </rPh>
    <rPh sb="6" eb="7">
      <t>トウ</t>
    </rPh>
    <phoneticPr fontId="5"/>
  </si>
  <si>
    <t>連結実質赤字額</t>
    <rPh sb="0" eb="2">
      <t>レンケツ</t>
    </rPh>
    <rPh sb="2" eb="4">
      <t>ジッシツ</t>
    </rPh>
    <rPh sb="4" eb="7">
      <t>アカジガク</t>
    </rPh>
    <phoneticPr fontId="5"/>
  </si>
  <si>
    <t>法非適用企業</t>
    <phoneticPr fontId="5"/>
  </si>
  <si>
    <t>法適用企業</t>
    <phoneticPr fontId="5"/>
  </si>
  <si>
    <t>玉名市後期高齢者医療特別会計</t>
    <phoneticPr fontId="5"/>
  </si>
  <si>
    <t>玉名市介護保険事業特別会計</t>
    <phoneticPr fontId="5"/>
  </si>
  <si>
    <t>玉名市国民健康保険事業特別会計</t>
    <phoneticPr fontId="5"/>
  </si>
  <si>
    <t>資金不足
比率</t>
    <rPh sb="0" eb="2">
      <t>シキン</t>
    </rPh>
    <rPh sb="2" eb="4">
      <t>フソク</t>
    </rPh>
    <rPh sb="5" eb="7">
      <t>ヒリツ</t>
    </rPh>
    <phoneticPr fontId="5"/>
  </si>
  <si>
    <t>左のうち
一般会計等
繰入見込額</t>
    <phoneticPr fontId="5"/>
  </si>
  <si>
    <t>会計名</t>
    <rPh sb="0" eb="2">
      <t>カイケイ</t>
    </rPh>
    <rPh sb="2" eb="3">
      <t>メイ</t>
    </rPh>
    <phoneticPr fontId="27"/>
  </si>
  <si>
    <t>公営企業会計等の財政状況（単位：百万円）</t>
    <rPh sb="0" eb="2">
      <t>コウエイ</t>
    </rPh>
    <rPh sb="2" eb="4">
      <t>キギョウ</t>
    </rPh>
    <rPh sb="4" eb="6">
      <t>カイケイ</t>
    </rPh>
    <rPh sb="6" eb="7">
      <t>トウ</t>
    </rPh>
    <rPh sb="8" eb="10">
      <t>ザイセイ</t>
    </rPh>
    <rPh sb="10" eb="12">
      <t>ジョウキョウ</t>
    </rPh>
    <phoneticPr fontId="5"/>
  </si>
  <si>
    <t>　※一般会計等（純計）は、各会計の相互間の繰入・繰出等の重複を控除したものであり、各会計の合計と一致しない場合がある。</t>
    <phoneticPr fontId="5"/>
  </si>
  <si>
    <t>一般会計等（純計）</t>
    <rPh sb="0" eb="2">
      <t>イッパン</t>
    </rPh>
    <rPh sb="2" eb="4">
      <t>カイケイ</t>
    </rPh>
    <rPh sb="4" eb="5">
      <t>トウ</t>
    </rPh>
    <rPh sb="6" eb="8">
      <t>ジュンケイ</t>
    </rPh>
    <phoneticPr fontId="5"/>
  </si>
  <si>
    <t>実質赤字額</t>
    <rPh sb="0" eb="2">
      <t>ジッシツ</t>
    </rPh>
    <rPh sb="2" eb="5">
      <t>アカジガク</t>
    </rPh>
    <phoneticPr fontId="5"/>
  </si>
  <si>
    <t>▲6</t>
    <phoneticPr fontId="2"/>
  </si>
  <si>
    <t>有限会社横島町特産物振興協会</t>
    <phoneticPr fontId="2"/>
  </si>
  <si>
    <t>▲4</t>
    <phoneticPr fontId="2"/>
  </si>
  <si>
    <t>玉名市自治振興公社</t>
    <phoneticPr fontId="2"/>
  </si>
  <si>
    <t>一般会計</t>
    <phoneticPr fontId="5"/>
  </si>
  <si>
    <t>一般会計等
負担見込額</t>
    <phoneticPr fontId="5"/>
  </si>
  <si>
    <t>当該団体からの損失補償に係る債務残高</t>
    <phoneticPr fontId="5"/>
  </si>
  <si>
    <t>当該団体からの債務保証に係る債務残高</t>
    <rPh sb="9" eb="11">
      <t>ホショウ</t>
    </rPh>
    <phoneticPr fontId="5"/>
  </si>
  <si>
    <t>当該団体
からの
貸付金</t>
    <phoneticPr fontId="5"/>
  </si>
  <si>
    <t>当該団体
からの
補助金</t>
    <phoneticPr fontId="5"/>
  </si>
  <si>
    <t>当該団体
からの
出資金</t>
    <phoneticPr fontId="5"/>
  </si>
  <si>
    <t>純資産又は
正味財産</t>
    <phoneticPr fontId="5"/>
  </si>
  <si>
    <t>経常損益</t>
    <phoneticPr fontId="5"/>
  </si>
  <si>
    <t>地方公社・第三セクター等名</t>
    <rPh sb="12" eb="13">
      <t>メイ</t>
    </rPh>
    <phoneticPr fontId="5"/>
  </si>
  <si>
    <t>地方債
現在高</t>
    <phoneticPr fontId="5"/>
  </si>
  <si>
    <t>他会計等
からの
繰入金</t>
    <rPh sb="9" eb="11">
      <t>クリイレ</t>
    </rPh>
    <rPh sb="11" eb="12">
      <t>キン</t>
    </rPh>
    <phoneticPr fontId="27"/>
  </si>
  <si>
    <t>実質収支</t>
    <phoneticPr fontId="27"/>
  </si>
  <si>
    <t>形式収支</t>
    <phoneticPr fontId="27"/>
  </si>
  <si>
    <t>歳出</t>
    <phoneticPr fontId="27"/>
  </si>
  <si>
    <t>歳入</t>
    <rPh sb="0" eb="2">
      <t>サイニュウ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</si>
  <si>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</si>
  <si>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一般会計等の財政状況（単位：百万円）</t>
    <rPh sb="0" eb="2">
      <t>イッパン</t>
    </rPh>
    <rPh sb="2" eb="4">
      <t>カイケイ</t>
    </rPh>
    <rPh sb="4" eb="5">
      <t>トウ</t>
    </rPh>
    <rPh sb="6" eb="8">
      <t>ザイセイ</t>
    </rPh>
    <rPh sb="8" eb="10">
      <t>ジョウキョウ</t>
    </rPh>
    <phoneticPr fontId="27"/>
  </si>
  <si>
    <t>熊本県玉名市</t>
  </si>
  <si>
    <t>令和3年度</t>
  </si>
  <si>
    <t>(2)各会計、関係団体の財政状況及び健全化判断比率（市町村）</t>
    <rPh sb="26" eb="29">
      <t>シチョウソン</t>
    </rPh>
    <phoneticPr fontId="5"/>
  </si>
  <si>
    <t>歳出合計</t>
    <phoneticPr fontId="5"/>
  </si>
  <si>
    <t>失業対策事業費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</si>
  <si>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</si>
  <si>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</si>
  <si>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</si>
  <si>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</si>
  <si>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(注釈)</t>
    <rPh sb="1" eb="2">
      <t>チュウ</t>
    </rPh>
    <rPh sb="2" eb="3">
      <t>シャク</t>
    </rPh>
    <phoneticPr fontId="5"/>
  </si>
  <si>
    <t>　うち補助</t>
    <phoneticPr fontId="5"/>
  </si>
  <si>
    <t>普通建設事業費</t>
    <phoneticPr fontId="5"/>
  </si>
  <si>
    <t>内訳</t>
    <rPh sb="0" eb="2">
      <t>ウチワケ</t>
    </rPh>
    <phoneticPr fontId="5"/>
  </si>
  <si>
    <t>歳入合計</t>
    <phoneticPr fontId="5"/>
  </si>
  <si>
    <t>　　うち人件費</t>
    <phoneticPr fontId="5"/>
  </si>
  <si>
    <t>　うち臨時財政対策債</t>
    <phoneticPr fontId="5"/>
  </si>
  <si>
    <t>投資的経費計</t>
    <rPh sb="5" eb="6">
      <t>ケイ</t>
    </rPh>
    <phoneticPr fontId="5"/>
  </si>
  <si>
    <t>保険給付費</t>
    <phoneticPr fontId="5"/>
  </si>
  <si>
    <t>その他</t>
    <phoneticPr fontId="5"/>
  </si>
  <si>
    <t>　うち猶予特例債</t>
    <phoneticPr fontId="1"/>
  </si>
  <si>
    <t>　前年度繰上充用金</t>
    <phoneticPr fontId="5"/>
  </si>
  <si>
    <t>国庫支出金</t>
    <phoneticPr fontId="5"/>
  </si>
  <si>
    <t>国民健康保険</t>
    <phoneticPr fontId="5"/>
  </si>
  <si>
    <t>　うち減収補塡債(特例分)</t>
    <rPh sb="4" eb="5">
      <t>シュウ</t>
    </rPh>
    <rPh sb="9" eb="10">
      <t>トク</t>
    </rPh>
    <rPh sb="10" eb="11">
      <t>レイ</t>
    </rPh>
    <rPh sb="11" eb="12">
      <t>ブン</t>
    </rPh>
    <phoneticPr fontId="1"/>
  </si>
  <si>
    <t>　投資・出資金・貸付金</t>
    <phoneticPr fontId="5"/>
  </si>
  <si>
    <t>保険税(料)収入額</t>
    <phoneticPr fontId="5"/>
  </si>
  <si>
    <t>被保険者
1人当り</t>
    <phoneticPr fontId="5"/>
  </si>
  <si>
    <t>交通</t>
    <phoneticPr fontId="5"/>
  </si>
  <si>
    <t>地方債</t>
  </si>
  <si>
    <t>　積立金</t>
    <phoneticPr fontId="5"/>
  </si>
  <si>
    <t>被保険者数(人)</t>
  </si>
  <si>
    <t>工業用水道</t>
    <phoneticPr fontId="5"/>
  </si>
  <si>
    <t>諸収入</t>
  </si>
  <si>
    <t>　繰出金</t>
    <phoneticPr fontId="5"/>
  </si>
  <si>
    <t>加入世帯数(世帯)</t>
  </si>
  <si>
    <t>上水道</t>
    <phoneticPr fontId="5"/>
  </si>
  <si>
    <t>繰越金</t>
  </si>
  <si>
    <t>　　うち一部事務組合負担金</t>
    <phoneticPr fontId="5"/>
  </si>
  <si>
    <t>再差引収支</t>
    <rPh sb="0" eb="1">
      <t>サイ</t>
    </rPh>
    <rPh sb="1" eb="3">
      <t>サシヒキ</t>
    </rPh>
    <rPh sb="3" eb="5">
      <t>シュウシ</t>
    </rPh>
    <phoneticPr fontId="5"/>
  </si>
  <si>
    <t>下水道</t>
    <phoneticPr fontId="5"/>
  </si>
  <si>
    <t>繰入金</t>
  </si>
  <si>
    <t>　補助費等</t>
    <rPh sb="1" eb="3">
      <t>ホジョ</t>
    </rPh>
    <rPh sb="3" eb="4">
      <t>ヒ</t>
    </rPh>
    <rPh sb="4" eb="5">
      <t>トウ</t>
    </rPh>
    <phoneticPr fontId="5"/>
  </si>
  <si>
    <t>実質収支</t>
    <rPh sb="0" eb="2">
      <t>ジッシツ</t>
    </rPh>
    <rPh sb="2" eb="4">
      <t>シュウシ</t>
    </rPh>
    <phoneticPr fontId="5"/>
  </si>
  <si>
    <t>合計</t>
    <phoneticPr fontId="5"/>
  </si>
  <si>
    <t>寄附金</t>
  </si>
  <si>
    <t>　維持補修費</t>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</si>
  <si>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</si>
  <si>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公営事業等への繰出</t>
    <rPh sb="0" eb="2">
      <t>コウエイ</t>
    </rPh>
    <rPh sb="2" eb="4">
      <t>ジギョウ</t>
    </rPh>
    <rPh sb="4" eb="5">
      <t>トウ</t>
    </rPh>
    <rPh sb="7" eb="9">
      <t>クリダ</t>
    </rPh>
    <phoneticPr fontId="5"/>
  </si>
  <si>
    <t>財産収入</t>
  </si>
  <si>
    <t>　物件費</t>
    <phoneticPr fontId="5"/>
  </si>
  <si>
    <t>都道府県支出金</t>
  </si>
  <si>
    <t>その他の経費</t>
    <rPh sb="2" eb="3">
      <t>タ</t>
    </rPh>
    <rPh sb="4" eb="6">
      <t>ケイヒ</t>
    </rPh>
    <phoneticPr fontId="5"/>
  </si>
  <si>
    <t>純固定資産税</t>
    <rPh sb="0" eb="1">
      <t>ジュン</t>
    </rPh>
    <rPh sb="1" eb="3">
      <t>コテイ</t>
    </rPh>
    <rPh sb="3" eb="6">
      <t>シサンゼイ</t>
    </rPh>
    <phoneticPr fontId="5"/>
  </si>
  <si>
    <t>国有提供交付金(特別区財調交付金)</t>
  </si>
  <si>
    <t>一時借入金利子</t>
    <phoneticPr fontId="5"/>
  </si>
  <si>
    <t>市町村民税</t>
    <rPh sb="0" eb="3">
      <t>シチョウソン</t>
    </rPh>
    <rPh sb="3" eb="4">
      <t>ミン</t>
    </rPh>
    <rPh sb="4" eb="5">
      <t>ゼイ</t>
    </rPh>
    <phoneticPr fontId="5"/>
  </si>
  <si>
    <t>・計</t>
    <phoneticPr fontId="5"/>
  </si>
  <si>
    <t>国庫支出金</t>
  </si>
  <si>
    <t>　うち利子</t>
    <phoneticPr fontId="32"/>
  </si>
  <si>
    <t>現年</t>
    <rPh sb="0" eb="1">
      <t>ゲン</t>
    </rPh>
    <rPh sb="1" eb="2">
      <t>ネン</t>
    </rPh>
    <phoneticPr fontId="5"/>
  </si>
  <si>
    <t>徴収率
(％)</t>
    <rPh sb="0" eb="2">
      <t>チョウシュウ</t>
    </rPh>
    <rPh sb="2" eb="3">
      <t>リツ</t>
    </rPh>
    <phoneticPr fontId="5"/>
  </si>
  <si>
    <t>手数料</t>
  </si>
  <si>
    <t>　うち元金</t>
    <phoneticPr fontId="32"/>
  </si>
  <si>
    <t>令和2年度</t>
    <rPh sb="0" eb="2">
      <t>レイワ</t>
    </rPh>
    <rPh sb="3" eb="5">
      <t>ネンド</t>
    </rPh>
    <rPh sb="4" eb="5">
      <t>ド</t>
    </rPh>
    <phoneticPr fontId="5"/>
  </si>
  <si>
    <t>区分</t>
  </si>
  <si>
    <t>使用料</t>
  </si>
  <si>
    <t>元利償還金</t>
    <phoneticPr fontId="5"/>
  </si>
  <si>
    <t>分担金・負担金</t>
  </si>
  <si>
    <t>　公債費</t>
    <phoneticPr fontId="5"/>
  </si>
  <si>
    <t>交通安全対策特別交付金</t>
    <phoneticPr fontId="5"/>
  </si>
  <si>
    <t>　扶助費</t>
    <phoneticPr fontId="5"/>
  </si>
  <si>
    <t>(一般財源計)</t>
    <phoneticPr fontId="5"/>
  </si>
  <si>
    <t>　　うち職員給</t>
    <rPh sb="4" eb="6">
      <t>ショクイン</t>
    </rPh>
    <rPh sb="6" eb="7">
      <t>キュウ</t>
    </rPh>
    <phoneticPr fontId="5"/>
  </si>
  <si>
    <t>旧法による税</t>
  </si>
  <si>
    <t>　震災復興特別交付税</t>
    <phoneticPr fontId="32"/>
  </si>
  <si>
    <t>　人件費</t>
    <phoneticPr fontId="5"/>
  </si>
  <si>
    <t>　法定外目的税</t>
    <phoneticPr fontId="5"/>
  </si>
  <si>
    <t>　特別交付税</t>
    <phoneticPr fontId="5"/>
  </si>
  <si>
    <t>義務的経費計</t>
    <rPh sb="0" eb="3">
      <t>ギムテキ</t>
    </rPh>
    <rPh sb="3" eb="5">
      <t>ケイヒ</t>
    </rPh>
    <rPh sb="5" eb="6">
      <t>ケイ</t>
    </rPh>
    <phoneticPr fontId="5"/>
  </si>
  <si>
    <t>　　水利地益税等</t>
    <phoneticPr fontId="5"/>
  </si>
  <si>
    <t>　普通交付税</t>
    <phoneticPr fontId="5"/>
  </si>
  <si>
    <t>経常収支比率</t>
    <rPh sb="0" eb="2">
      <t>ケイジョウ</t>
    </rPh>
    <rPh sb="2" eb="4">
      <t>シュウシ</t>
    </rPh>
    <rPh sb="4" eb="6">
      <t>ヒリツ</t>
    </rPh>
    <phoneticPr fontId="23"/>
  </si>
  <si>
    <t>経常経費充当一般財源等</t>
  </si>
  <si>
    <t>充当一般財源等</t>
    <phoneticPr fontId="5"/>
  </si>
  <si>
    <t>構成比</t>
    <phoneticPr fontId="5"/>
  </si>
  <si>
    <t>決算額</t>
  </si>
  <si>
    <t>　　都市計画税</t>
    <phoneticPr fontId="5"/>
  </si>
  <si>
    <t>地方交付税</t>
  </si>
  <si>
    <t>性質別歳出の状況（単位 千円・％）</t>
    <rPh sb="0" eb="2">
      <t>セイシツ</t>
    </rPh>
    <phoneticPr fontId="5"/>
  </si>
  <si>
    <t>　　事業所税</t>
    <phoneticPr fontId="5"/>
  </si>
  <si>
    <t>　新型コロナウイルス感染症対策地方税減収補塡特別交付金</t>
    <phoneticPr fontId="5"/>
  </si>
  <si>
    <t>　　入湯税</t>
    <phoneticPr fontId="5"/>
  </si>
  <si>
    <t>　軽自動車税減収補塡特例交付金</t>
    <rPh sb="8" eb="10">
      <t>ホテン</t>
    </rPh>
    <phoneticPr fontId="33"/>
  </si>
  <si>
    <t>歳出合計</t>
  </si>
  <si>
    <t>　法定目的税</t>
    <phoneticPr fontId="5"/>
  </si>
  <si>
    <t>　自動車税減収補塡特例交付金</t>
    <rPh sb="7" eb="9">
      <t>ホテン</t>
    </rPh>
    <rPh sb="13" eb="14">
      <t>キン</t>
    </rPh>
    <phoneticPr fontId="33"/>
  </si>
  <si>
    <t>前年度繰上充用金</t>
    <phoneticPr fontId="5"/>
  </si>
  <si>
    <t>目的税</t>
  </si>
  <si>
    <t>　個人住民税減収補塡特例交付金</t>
    <phoneticPr fontId="5"/>
  </si>
  <si>
    <t>諸支出金</t>
    <rPh sb="3" eb="4">
      <t>キン</t>
    </rPh>
    <phoneticPr fontId="32"/>
  </si>
  <si>
    <t>　法定外普通税</t>
    <phoneticPr fontId="5"/>
  </si>
  <si>
    <t>地方特例交付金等</t>
    <rPh sb="7" eb="8">
      <t>トウ</t>
    </rPh>
    <phoneticPr fontId="1"/>
  </si>
  <si>
    <t>公債費</t>
  </si>
  <si>
    <t>　　特別土地保有税</t>
    <phoneticPr fontId="5"/>
  </si>
  <si>
    <t>法人事業税交付金</t>
    <phoneticPr fontId="1"/>
  </si>
  <si>
    <t>災害復旧費</t>
  </si>
  <si>
    <t>　　鉱産税</t>
    <phoneticPr fontId="5"/>
  </si>
  <si>
    <t>自動車税環境性能割交付金</t>
    <phoneticPr fontId="5"/>
  </si>
  <si>
    <t>教育費</t>
  </si>
  <si>
    <t>　　市町村たばこ税</t>
    <phoneticPr fontId="5"/>
  </si>
  <si>
    <t>軽油引取税交付金</t>
  </si>
  <si>
    <t>消防費</t>
  </si>
  <si>
    <t>　　軽自動車税</t>
    <phoneticPr fontId="5"/>
  </si>
  <si>
    <t>自動車取得税交付金</t>
  </si>
  <si>
    <t>土木費</t>
  </si>
  <si>
    <t>　　　うち純固定資産税</t>
    <phoneticPr fontId="5"/>
  </si>
  <si>
    <t>特別地方消費税交付金</t>
  </si>
  <si>
    <t>商工費</t>
  </si>
  <si>
    <t>　　固定資産税</t>
    <phoneticPr fontId="5"/>
  </si>
  <si>
    <t>ゴルフ場利用税交付金</t>
  </si>
  <si>
    <t>農林水産業費</t>
  </si>
  <si>
    <t>　　　法人税割</t>
    <phoneticPr fontId="5"/>
  </si>
  <si>
    <t>地方消費税交付金</t>
  </si>
  <si>
    <t>労働費</t>
  </si>
  <si>
    <t>　　　法人均等割</t>
    <phoneticPr fontId="5"/>
  </si>
  <si>
    <t>分離課税所得割交付金</t>
    <phoneticPr fontId="32"/>
  </si>
  <si>
    <t>衛生費</t>
  </si>
  <si>
    <t>　　　所得割</t>
    <phoneticPr fontId="5"/>
  </si>
  <si>
    <t>株式等譲渡所得割交付金</t>
    <rPh sb="0" eb="2">
      <t>カブシキ</t>
    </rPh>
    <rPh sb="2" eb="3">
      <t>トウ</t>
    </rPh>
    <rPh sb="3" eb="5">
      <t>ジョウト</t>
    </rPh>
    <rPh sb="5" eb="7">
      <t>ショトク</t>
    </rPh>
    <rPh sb="7" eb="8">
      <t>ワリ</t>
    </rPh>
    <rPh sb="8" eb="11">
      <t>コウフキン</t>
    </rPh>
    <phoneticPr fontId="22"/>
  </si>
  <si>
    <t>民生費</t>
  </si>
  <si>
    <t>　　　個人均等割</t>
    <phoneticPr fontId="5"/>
  </si>
  <si>
    <t>配当割交付金</t>
    <rPh sb="0" eb="2">
      <t>ハイトウ</t>
    </rPh>
    <rPh sb="2" eb="3">
      <t>ワリ</t>
    </rPh>
    <rPh sb="3" eb="6">
      <t>コウフキン</t>
    </rPh>
    <phoneticPr fontId="22"/>
  </si>
  <si>
    <t>総務費</t>
  </si>
  <si>
    <t>　　市町村民税</t>
    <phoneticPr fontId="5"/>
  </si>
  <si>
    <t>利子割交付金</t>
  </si>
  <si>
    <t>議会費</t>
  </si>
  <si>
    <t>　法定普通税</t>
    <phoneticPr fontId="5"/>
  </si>
  <si>
    <t>地方譲与税</t>
    <phoneticPr fontId="5"/>
  </si>
  <si>
    <t>(A)のうち充当一般財源等</t>
    <rPh sb="6" eb="8">
      <t>ジュウトウ</t>
    </rPh>
    <rPh sb="8" eb="10">
      <t>イッパン</t>
    </rPh>
    <rPh sb="10" eb="12">
      <t>ザイゲン</t>
    </rPh>
    <rPh sb="12" eb="13">
      <t>ナド</t>
    </rPh>
    <phoneticPr fontId="5"/>
  </si>
  <si>
    <t>(A)のうち普通建設事業費</t>
    <rPh sb="6" eb="8">
      <t>フツウ</t>
    </rPh>
    <rPh sb="8" eb="10">
      <t>ケンセツ</t>
    </rPh>
    <rPh sb="10" eb="13">
      <t>ジギョウヒ</t>
    </rPh>
    <phoneticPr fontId="5"/>
  </si>
  <si>
    <t>構成比</t>
    <rPh sb="0" eb="3">
      <t>コウセイヒ</t>
    </rPh>
    <phoneticPr fontId="5"/>
  </si>
  <si>
    <t>決算額 (A)</t>
    <rPh sb="0" eb="2">
      <t>ケッサン</t>
    </rPh>
    <rPh sb="2" eb="3">
      <t>ガク</t>
    </rPh>
    <phoneticPr fontId="5"/>
  </si>
  <si>
    <t>普通税</t>
    <rPh sb="0" eb="2">
      <t>フツウ</t>
    </rPh>
    <rPh sb="2" eb="3">
      <t>ゼイ</t>
    </rPh>
    <phoneticPr fontId="22"/>
  </si>
  <si>
    <t>地方税</t>
  </si>
  <si>
    <t>目的別歳出の状況（単位 千円・％）</t>
    <phoneticPr fontId="5"/>
  </si>
  <si>
    <t>超過課税分</t>
    <rPh sb="0" eb="2">
      <t>チョウカ</t>
    </rPh>
    <rPh sb="2" eb="4">
      <t>カゼイ</t>
    </rPh>
    <rPh sb="4" eb="5">
      <t>ブン</t>
    </rPh>
    <phoneticPr fontId="5"/>
  </si>
  <si>
    <t>収入済額</t>
    <rPh sb="0" eb="2">
      <t>シュウニュウ</t>
    </rPh>
    <rPh sb="2" eb="3">
      <t>スミ</t>
    </rPh>
    <rPh sb="3" eb="4">
      <t>ガク</t>
    </rPh>
    <phoneticPr fontId="5"/>
  </si>
  <si>
    <t>経常一般財源等</t>
    <rPh sb="0" eb="2">
      <t>ケイジョウ</t>
    </rPh>
    <rPh sb="2" eb="4">
      <t>イッパン</t>
    </rPh>
    <rPh sb="4" eb="7">
      <t>ザイゲントウ</t>
    </rPh>
    <phoneticPr fontId="5"/>
  </si>
  <si>
    <t>決算額</t>
    <rPh sb="0" eb="2">
      <t>ケッサン</t>
    </rPh>
    <rPh sb="2" eb="3">
      <t>ガク</t>
    </rPh>
    <phoneticPr fontId="5"/>
  </si>
  <si>
    <t>歳出の状況（単位 千円・％）</t>
    <phoneticPr fontId="5"/>
  </si>
  <si>
    <t>地方税の状況（単位 千円・％）</t>
    <rPh sb="0" eb="2">
      <t>チホウ</t>
    </rPh>
    <rPh sb="2" eb="3">
      <t>ゼイ</t>
    </rPh>
    <rPh sb="4" eb="6">
      <t>ジョウキョウ</t>
    </rPh>
    <rPh sb="7" eb="9">
      <t>タンイ</t>
    </rPh>
    <rPh sb="10" eb="12">
      <t>センエン</t>
    </rPh>
    <phoneticPr fontId="5"/>
  </si>
  <si>
    <t>歳入の状況（単位 千円・％）</t>
    <rPh sb="0" eb="2">
      <t>サイニュウ</t>
    </rPh>
    <rPh sb="3" eb="5">
      <t>ジョウキョウ</t>
    </rPh>
    <rPh sb="6" eb="8">
      <t>タンイ</t>
    </rPh>
    <rPh sb="9" eb="11">
      <t>センエン</t>
    </rPh>
    <phoneticPr fontId="5"/>
  </si>
  <si>
    <t>(1) 普通会計の状況（市町村）</t>
    <rPh sb="4" eb="6">
      <t>フツウ</t>
    </rPh>
    <rPh sb="6" eb="8">
      <t>カイケイ</t>
    </rPh>
    <rPh sb="9" eb="11">
      <t>ジョウキョウ</t>
    </rPh>
    <rPh sb="12" eb="15">
      <t>シチョウソン</t>
    </rPh>
    <phoneticPr fontId="5"/>
  </si>
  <si>
    <t>熊本県玉名市</t>
    <phoneticPr fontId="32"/>
  </si>
  <si>
    <t>令和3年度</t>
    <phoneticPr fontId="32"/>
  </si>
  <si>
    <t>令和3年度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</si>
  <si>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</si>
  <si>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</si>
  <si>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</si>
  <si>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</si>
  <si>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Ⅱ－１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</si>
  <si>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</si>
  <si>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</si>
  <si>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</si>
  <si>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</si>
  <si>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</si>
  <si>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32"/>
  </si>
  <si>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</si>
  <si>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</si>
  <si>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</si>
  <si>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32"/>
  </si>
  <si>
    <t>経常収支比率</t>
    <rPh sb="0" eb="2">
      <t>ケイジョウ</t>
    </rPh>
    <rPh sb="2" eb="4">
      <t>シュウシ</t>
    </rPh>
    <rPh sb="4" eb="6">
      <t>ヒリツ</t>
    </rPh>
    <phoneticPr fontId="5"/>
  </si>
  <si>
    <t>市町村名</t>
    <rPh sb="0" eb="3">
      <t>シチョウソン</t>
    </rPh>
    <rPh sb="3" eb="4">
      <t>メイ</t>
    </rPh>
    <phoneticPr fontId="5"/>
  </si>
  <si>
    <t>玉名市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</si>
  <si>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</si>
  <si>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</si>
  <si>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</si>
  <si>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32"/>
  </si>
  <si>
    <t>　　(※1)</t>
    <phoneticPr fontId="5"/>
  </si>
  <si>
    <t>首都</t>
    <rPh sb="0" eb="2">
      <t>シュト</t>
    </rPh>
    <phoneticPr fontId="5"/>
  </si>
  <si>
    <t>翌年度に繰越すべき財源</t>
    <phoneticPr fontId="5"/>
  </si>
  <si>
    <t>近畿</t>
    <rPh sb="0" eb="2">
      <t>キンキ</t>
    </rPh>
    <phoneticPr fontId="5"/>
  </si>
  <si>
    <t>実質収支</t>
    <phoneticPr fontId="32"/>
  </si>
  <si>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</si>
  <si>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</si>
  <si>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</si>
  <si>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</si>
  <si>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</si>
  <si>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32"/>
  </si>
  <si>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</si>
  <si>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</si>
  <si>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</si>
  <si>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32"/>
  </si>
  <si>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</si>
  <si>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</si>
  <si>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t>
    <phoneticPr fontId="5"/>
  </si>
  <si>
    <t>山振</t>
    <rPh sb="0" eb="1">
      <t>ヤマ</t>
    </rPh>
    <rPh sb="1" eb="2">
      <t>フ</t>
    </rPh>
    <phoneticPr fontId="5"/>
  </si>
  <si>
    <t>繰上償還金</t>
    <phoneticPr fontId="32"/>
  </si>
  <si>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</si>
  <si>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</si>
  <si>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</si>
  <si>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</si>
  <si>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</si>
  <si>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</si>
  <si>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32"/>
  </si>
  <si>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</si>
  <si>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</si>
  <si>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</si>
  <si>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</si>
  <si>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</si>
  <si>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32"/>
  </si>
  <si>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</si>
  <si>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</si>
  <si>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</si>
  <si>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</si>
  <si>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32"/>
  </si>
  <si>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</si>
  <si>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</si>
  <si>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</si>
  <si>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32"/>
  </si>
  <si>
    <t>うち日本人(％)</t>
    <phoneticPr fontId="5"/>
  </si>
  <si>
    <t>-1.0</t>
    <phoneticPr fontId="5"/>
  </si>
  <si>
    <t>第3次</t>
    <rPh sb="0" eb="1">
      <t>ダイ</t>
    </rPh>
    <rPh sb="2" eb="3">
      <t>ジ</t>
    </rPh>
    <phoneticPr fontId="5"/>
  </si>
  <si>
    <t>標準税収入額等</t>
    <phoneticPr fontId="32"/>
  </si>
  <si>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</si>
  <si>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32"/>
  </si>
  <si>
    <t>人口密度 (人/k㎡)</t>
    <rPh sb="0" eb="2">
      <t>ジンコウ</t>
    </rPh>
    <rPh sb="2" eb="4">
      <t>ミツド</t>
    </rPh>
    <phoneticPr fontId="5"/>
  </si>
  <si>
    <t>歳入一般財源等</t>
    <rPh sb="0" eb="2">
      <t>サイニュウ</t>
    </rPh>
    <rPh sb="2" eb="4">
      <t>イッパン</t>
    </rPh>
    <rPh sb="4" eb="6">
      <t>ザイゲン</t>
    </rPh>
    <rPh sb="6" eb="7">
      <t>トウ</t>
    </rPh>
    <phoneticPr fontId="32"/>
  </si>
  <si>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</si>
  <si>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</si>
  <si>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</si>
  <si>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</si>
  <si>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</si>
  <si>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</si>
  <si>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</si>
  <si>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</si>
  <si>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</si>
  <si>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</si>
  <si>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</si>
  <si>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</si>
  <si>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</si>
  <si>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</si>
  <si>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</si>
  <si>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</si>
  <si>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</si>
  <si>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</si>
  <si>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</si>
  <si>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</si>
  <si>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</si>
  <si>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</si>
  <si>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32"/>
  </si>
  <si>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</si>
  <si>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</si>
  <si>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32"/>
  </si>
  <si>
    <t>議会議員</t>
    <rPh sb="0" eb="2">
      <t>ギカイ</t>
    </rPh>
    <rPh sb="2" eb="4">
      <t>ギイン</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</si>
  <si>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</si>
  <si>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</si>
  <si>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</si>
  <si>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</si>
  <si>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</si>
  <si>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</si>
  <si>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</si>
  <si>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</si>
  <si>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</si>
  <si>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</si>
  <si>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</si>
  <si>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</si>
  <si>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</si>
  <si>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</si>
  <si>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</si>
  <si>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</si>
  <si>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</si>
  <si>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</si>
  <si>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</si>
  <si>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</si>
  <si>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</si>
  <si>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</si>
  <si>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33"/>
  </si>
  <si>
    <t xml:space="preserve">※8：職員の状況については、令和3年地方公務員給与実態調査に基づいている。 </t>
    <phoneticPr fontId="2"/>
  </si>
  <si>
    <t>　将来負担比率は、上記の事由により前年度と比較して5.0ポイント減少し、類似団体と比較すると低い値を維持している。
　実質公債費比率は、単年度では減少したが、令和2年度から一部事務組合等の起こした地方債に充てたと認められる分の負担金や新型コロナウイルス感染症対策関連の利子補給事業に係る債務負担行為に基づく支出額が増加したことにより、前年度から0.4ポイント増加して8.9％となった。類似団体の平均値と比較するとやや高い数値であり、また、今後も新玉名駅周辺の整備等が予定されており将来負担比率や実質公債費比率が上昇することが想定されるため、これまで以上に計画的な地方債発行に努め、比率の抑制を図っていく必要がある。</t>
    <rPh sb="21" eb="23">
      <t>ヒカク</t>
    </rPh>
    <rPh sb="32" eb="34">
      <t>ゲンショウ</t>
    </rPh>
    <rPh sb="68" eb="71">
      <t>タンネンド</t>
    </rPh>
    <rPh sb="73" eb="75">
      <t>ゲンショウ</t>
    </rPh>
    <rPh sb="79" eb="81">
      <t>レイワ</t>
    </rPh>
    <rPh sb="82" eb="84">
      <t>ネンド</t>
    </rPh>
    <rPh sb="86" eb="92">
      <t>イチブジムクミアイ</t>
    </rPh>
    <rPh sb="92" eb="93">
      <t>トウ</t>
    </rPh>
    <rPh sb="94" eb="95">
      <t>オ</t>
    </rPh>
    <rPh sb="98" eb="101">
      <t>チホウサイ</t>
    </rPh>
    <rPh sb="102" eb="103">
      <t>ア</t>
    </rPh>
    <rPh sb="106" eb="107">
      <t>ミト</t>
    </rPh>
    <rPh sb="111" eb="112">
      <t>ブン</t>
    </rPh>
    <rPh sb="113" eb="116">
      <t>フタンキン</t>
    </rPh>
    <rPh sb="117" eb="119">
      <t>シンガタ</t>
    </rPh>
    <rPh sb="126" eb="129">
      <t>カンセンショウ</t>
    </rPh>
    <rPh sb="129" eb="133">
      <t>タイサクカンレン</t>
    </rPh>
    <rPh sb="134" eb="138">
      <t>リシホキュウ</t>
    </rPh>
    <rPh sb="138" eb="140">
      <t>ジギョウ</t>
    </rPh>
    <rPh sb="141" eb="142">
      <t>カカ</t>
    </rPh>
    <rPh sb="143" eb="149">
      <t>サイムフタンコウイ</t>
    </rPh>
    <rPh sb="150" eb="151">
      <t>モト</t>
    </rPh>
    <rPh sb="153" eb="156">
      <t>シシュツガク</t>
    </rPh>
    <rPh sb="157" eb="159">
      <t>ゾウカ</t>
    </rPh>
    <rPh sb="167" eb="170">
      <t>ゼンネンド</t>
    </rPh>
    <rPh sb="179" eb="181">
      <t>ゾウカ</t>
    </rPh>
    <rPh sb="201" eb="203">
      <t>ヒカク</t>
    </rPh>
    <rPh sb="208" eb="209">
      <t>タカ</t>
    </rPh>
    <rPh sb="233" eb="235">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</si>
</sst>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_ "/>
    <numFmt numFmtId="177" formatCode="#,##0_ "/>
    <numFmt numFmtId="178" formatCode="#,##0;&quot;△ &quot;#,##0"/>
    <numFmt numFmtId="179" formatCode="#,##0.0;&quot;▲ &quot;#,##0.0"/>
    <numFmt numFmtId="180" formatCode="#,##0.0_);[Red]\(#,##0.0\)"/>
    <numFmt numFmtId="181" formatCode="#,##0;&quot;▲ &quot;#,##0"/>
    <numFmt numFmtId="182" formatCode="0.00;&quot;▲ &quot;0.00"/>
    <numFmt numFmtId="183" formatCode="#,##0.00;&quot;▲ &quot;#,##0.00"/>
    <numFmt numFmtId="184" formatCode="0.0;&quot;▲ &quot;0.0"/>
    <numFmt numFmtId="185" formatCode="0.0_ "/>
    <numFmt numFmtId="186" formatCode="&quot;( &quot;0.0&quot; )&quot;;&quot;( &quot;\-0.0&quot; )&quot;"/>
    <numFmt numFmtId="187" formatCode="0.00_ "/>
    <numFmt numFmtId="188" formatCode="0_ "/>
    <numFmt numFmtId="189" formatCode="@&quot; &quot;"/>
    <numFmt numFmtId="190" formatCode="&quot;(&quot;0&quot;)&quot;"/>
  </numFmts>
  <fonts count="39"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9"/>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b/>
      <sz val="16"/>
      <color indexed="8"/>
      <name val="ＭＳ ゴシック"/>
      <family val="3"/>
      <charset val="128"/>
    </font>
    <font>
      <sz val="11"/>
      <color indexed="8"/>
      <name val="ＭＳ ゴシック"/>
      <family val="3"/>
      <charset val="128"/>
    </font>
    <font>
      <sz val="13"/>
      <color indexed="8"/>
      <name val="ＭＳ ゴシック"/>
      <family val="3"/>
      <charset val="128"/>
    </font>
    <font>
      <sz val="11"/>
      <color rgb="FFFF0000"/>
      <name val="ＭＳ ゴシック"/>
      <family val="3"/>
      <charset val="128"/>
    </font>
    <font>
      <sz val="13"/>
      <color theme="1"/>
      <name val="ＭＳ ゴシック"/>
      <family val="3"/>
      <charset val="128"/>
    </font>
    <font>
      <sz val="13"/>
      <color rgb="FFFF0000"/>
      <name val="ＭＳ ゴシック"/>
      <family val="3"/>
      <charset val="128"/>
    </font>
    <font>
      <sz val="11"/>
      <color theme="1"/>
      <name val="ＭＳ ゴシック"/>
      <family val="3"/>
      <charset val="128"/>
    </font>
    <font>
      <b/>
      <sz val="13"/>
      <color theme="1"/>
      <name val="ＭＳ ゴシック"/>
      <family val="3"/>
      <charset val="128"/>
    </font>
    <font>
      <sz val="14"/>
      <color indexed="8"/>
      <name val="ＭＳ ゴシック"/>
      <family val="3"/>
      <charset val="128"/>
    </font>
    <font>
      <sz val="11"/>
      <name val="ＭＳ ゴシック"/>
      <family val="3"/>
      <charset val="128"/>
    </font>
    <font>
      <sz val="9"/>
      <name val="ＭＳ ゴシック"/>
      <family val="3"/>
      <charset val="128"/>
    </font>
    <font>
      <sz val="9"/>
      <color indexed="8"/>
      <name val="ＭＳ ゴシック"/>
      <family val="3"/>
      <charset val="128"/>
    </font>
    <font>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b/>
      <sz val="18"/>
      <color indexed="8"/>
      <name val="ＭＳ ゴシック"/>
      <family val="3"/>
      <charset val="128"/>
    </font>
    <font>
      <sz val="9"/>
      <color indexed="8"/>
      <name val="ＭＳ Ｐゴシック"/>
      <family val="3"/>
      <charset val="128"/>
    </font>
    <font>
      <b/>
      <sz val="12"/>
      <color indexed="8"/>
      <name val="ＭＳ ゴシック"/>
      <family val="3"/>
      <charset val="128"/>
    </font>
    <font>
      <b/>
      <sz val="24"/>
      <color indexed="8"/>
      <name val="ＭＳ ゴシック"/>
      <family val="3"/>
      <charset val="128"/>
    </font>
    <font>
      <sz val="8"/>
      <color indexed="8"/>
      <name val="ＭＳ ゴシック"/>
      <family val="3"/>
      <charset val="128"/>
    </font>
    <font>
      <sz val="6"/>
      <name val="ＭＳ ゴシック"/>
      <family val="3"/>
      <charset val="128"/>
    </font>
    <font>
      <b/>
      <sz val="9"/>
      <color indexed="9"/>
      <name val="ＭＳ ゴシック"/>
      <family val="3"/>
      <charset val="128"/>
    </font>
    <font>
      <b/>
      <sz val="9"/>
      <color indexed="8"/>
      <name val="ＭＳ ゴシック"/>
      <family val="3"/>
      <charset val="128"/>
    </font>
    <font>
      <b/>
      <sz val="9"/>
      <color indexed="12"/>
      <name val="ＭＳ ゴシック"/>
      <family val="3"/>
      <charset val="128"/>
    </font>
    <font>
      <b/>
      <sz val="28"/>
      <name val="ＭＳ ゴシック"/>
      <family val="3"/>
      <charset val="128"/>
    </font>
    <font>
      <b/>
      <sz val="20"/>
      <color indexed="8"/>
      <name val="ＭＳ ゴシック"/>
      <family val="3"/>
      <charset val="128"/>
    </font>
    <font>
      <b/>
      <sz val="13"/>
      <color indexed="5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rgb="FFCCFFFF"/>
        <bgColor indexed="64"/>
      </patternFill>
    </fill>
    <fill>
      <patternFill patternType="solid">
        <fgColor indexed="27"/>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55"/>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right style="medium">
        <color indexed="64"/>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style="hair">
        <color indexed="64"/>
      </left>
      <right/>
      <top style="thin">
        <color indexed="64"/>
      </top>
      <bottom style="medium">
        <color indexed="64"/>
      </bottom>
      <diagonal style="hair">
        <color indexed="64"/>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diagonalUp="1">
      <left/>
      <right style="medium">
        <color indexed="64"/>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style="hair">
        <color indexed="64"/>
      </left>
      <right/>
      <top style="thin">
        <color indexed="64"/>
      </top>
      <bottom style="thin">
        <color indexed="64"/>
      </bottom>
      <diagonal style="hair">
        <color indexed="64"/>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right style="medium">
        <color indexed="64"/>
      </right>
      <top/>
      <bottom style="medium">
        <color indexed="64"/>
      </bottom>
      <diagonal style="thin">
        <color indexed="64"/>
      </diagonal>
    </border>
    <border diagonalUp="1">
      <left/>
      <right/>
      <top/>
      <bottom style="medium">
        <color indexed="64"/>
      </bottom>
      <diagonal style="thin">
        <color indexed="64"/>
      </diagonal>
    </border>
    <border diagonalUp="1">
      <left style="thin">
        <color indexed="64"/>
      </left>
      <right/>
      <top/>
      <bottom style="medium">
        <color indexed="64"/>
      </bottom>
      <diagonal style="thin">
        <color indexed="64"/>
      </diagonal>
    </border>
    <border>
      <left style="thin">
        <color indexed="64"/>
      </left>
      <right/>
      <top/>
      <bottom style="medium">
        <color indexed="64"/>
      </bottom>
      <diagonal/>
    </border>
    <border diagonalUp="1">
      <left/>
      <right style="medium">
        <color indexed="64"/>
      </right>
      <top/>
      <bottom style="thin">
        <color indexed="64"/>
      </bottom>
      <diagonal style="hair">
        <color indexed="64"/>
      </diagonal>
    </border>
    <border diagonalUp="1">
      <left/>
      <right/>
      <top/>
      <bottom style="thin">
        <color indexed="64"/>
      </bottom>
      <diagonal style="hair">
        <color indexed="64"/>
      </diagonal>
    </border>
    <border diagonalUp="1">
      <left style="hair">
        <color indexed="64"/>
      </left>
      <right/>
      <top/>
      <bottom style="thin">
        <color indexed="64"/>
      </bottom>
      <diagonal style="hair">
        <color indexed="64"/>
      </diagonal>
    </border>
    <border>
      <left/>
      <right style="hair">
        <color indexed="64"/>
      </right>
      <top/>
      <bottom style="thin">
        <color indexed="64"/>
      </bottom>
      <diagonal/>
    </border>
    <border>
      <left style="hair">
        <color indexed="64"/>
      </left>
      <right/>
      <top/>
      <bottom style="thin">
        <color indexed="64"/>
      </bottom>
      <diagonal/>
    </border>
    <border>
      <left/>
      <right style="medium">
        <color indexed="64"/>
      </right>
      <top/>
      <bottom/>
      <diagonal/>
    </border>
    <border diagonalUp="1">
      <left/>
      <right style="medium">
        <color indexed="64"/>
      </right>
      <top/>
      <bottom/>
      <diagonal style="hair">
        <color indexed="64"/>
      </diagonal>
    </border>
    <border diagonalUp="1">
      <left/>
      <right/>
      <top/>
      <bottom/>
      <diagonal style="hair">
        <color indexed="64"/>
      </diagonal>
    </border>
    <border diagonalUp="1">
      <left style="hair">
        <color indexed="64"/>
      </left>
      <right/>
      <top/>
      <bottom/>
      <diagonal style="hair">
        <color indexed="64"/>
      </diagonal>
    </border>
    <border>
      <left/>
      <right style="hair">
        <color indexed="64"/>
      </right>
      <top/>
      <bottom/>
      <diagonal/>
    </border>
    <border>
      <left style="hair">
        <color indexed="64"/>
      </left>
      <right/>
      <top/>
      <bottom/>
      <diagonal/>
    </border>
    <border>
      <left style="hair">
        <color indexed="64"/>
      </left>
      <right style="medium">
        <color indexed="64"/>
      </right>
      <top/>
      <bottom style="medium">
        <color indexed="64"/>
      </bottom>
      <diagonal/>
    </border>
    <border>
      <left style="hair">
        <color indexed="64"/>
      </left>
      <right style="hair">
        <color indexed="64"/>
      </right>
      <top/>
      <bottom style="medium">
        <color indexed="64"/>
      </bottom>
      <diagonal/>
    </border>
    <border>
      <left style="thin">
        <color indexed="64"/>
      </left>
      <right style="hair">
        <color indexed="64"/>
      </right>
      <top/>
      <bottom style="medium">
        <color indexed="64"/>
      </bottom>
      <diagonal/>
    </border>
    <border diagonalUp="1">
      <left/>
      <right style="medium">
        <color indexed="64"/>
      </right>
      <top style="thin">
        <color indexed="64"/>
      </top>
      <bottom/>
      <diagonal style="hair">
        <color indexed="64"/>
      </diagonal>
    </border>
    <border diagonalUp="1">
      <left/>
      <right/>
      <top style="thin">
        <color indexed="64"/>
      </top>
      <bottom/>
      <diagonal style="hair">
        <color indexed="64"/>
      </diagonal>
    </border>
    <border diagonalUp="1">
      <left style="hair">
        <color indexed="64"/>
      </left>
      <right/>
      <top style="thin">
        <color indexed="64"/>
      </top>
      <bottom/>
      <diagonal style="hair">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medium">
        <color indexed="64"/>
      </right>
      <top/>
      <bottom/>
      <diagonal/>
    </border>
    <border>
      <left style="hair">
        <color indexed="64"/>
      </left>
      <right style="hair">
        <color indexed="64"/>
      </right>
      <top/>
      <bottom/>
      <diagonal/>
    </border>
    <border>
      <left style="thin">
        <color indexed="64"/>
      </left>
      <right style="hair">
        <color indexed="64"/>
      </right>
      <top/>
      <bottom/>
      <diagonal/>
    </border>
    <border>
      <left style="medium">
        <color indexed="64"/>
      </left>
      <right/>
      <top style="medium">
        <color indexed="64"/>
      </top>
      <bottom style="thin">
        <color indexed="64"/>
      </bottom>
      <diagonal/>
    </border>
    <border>
      <left style="hair">
        <color indexed="64"/>
      </left>
      <right style="medium">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right style="medium">
        <color indexed="64"/>
      </right>
      <top/>
      <bottom style="thin">
        <color indexed="64"/>
      </bottom>
      <diagonal/>
    </border>
    <border diagonalUp="1">
      <left/>
      <right style="thin">
        <color indexed="64"/>
      </right>
      <top style="thin">
        <color indexed="64"/>
      </top>
      <bottom style="medium">
        <color indexed="64"/>
      </bottom>
      <diagonal style="hair">
        <color indexed="64"/>
      </diagonal>
    </border>
    <border>
      <left style="hair">
        <color indexed="64"/>
      </left>
      <right style="hair">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diagonalUp="1">
      <left/>
      <right style="thin">
        <color indexed="64"/>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diagonalUp="1">
      <left style="hair">
        <color indexed="64"/>
      </left>
      <right style="hair">
        <color indexed="64"/>
      </right>
      <top style="thin">
        <color indexed="64"/>
      </top>
      <bottom style="medium">
        <color indexed="64"/>
      </bottom>
      <diagonal style="thin">
        <color indexed="64"/>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medium">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right style="thin">
        <color indexed="64"/>
      </right>
      <top style="double">
        <color indexed="64"/>
      </top>
      <bottom style="hair">
        <color indexed="64"/>
      </bottom>
      <diagonal/>
    </border>
    <border>
      <left/>
      <right/>
      <top style="double">
        <color indexed="64"/>
      </top>
      <bottom style="hair">
        <color indexed="64"/>
      </bottom>
      <diagonal/>
    </border>
    <border>
      <left style="thin">
        <color indexed="64"/>
      </left>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right style="medium">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medium">
        <color indexed="64"/>
      </left>
      <right/>
      <top/>
      <bottom style="double">
        <color indexed="64"/>
      </bottom>
      <diagonal/>
    </border>
    <border>
      <left style="thin">
        <color indexed="64"/>
      </left>
      <right/>
      <top style="medium">
        <color indexed="64"/>
      </top>
      <bottom/>
      <diagonal/>
    </border>
    <border diagonalUp="1">
      <left/>
      <right style="hair">
        <color indexed="64"/>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diagonalUp="1">
      <left style="hair">
        <color indexed="64"/>
      </left>
      <right/>
      <top style="thin">
        <color indexed="64"/>
      </top>
      <bottom style="medium">
        <color indexed="64"/>
      </bottom>
      <diagonal style="thin">
        <color indexed="64"/>
      </diagonal>
    </border>
    <border>
      <left style="medium">
        <color indexed="64"/>
      </left>
      <right/>
      <top style="hair">
        <color indexed="64"/>
      </top>
      <bottom style="hair">
        <color indexed="64"/>
      </bottom>
      <diagonal/>
    </border>
    <border>
      <left style="medium">
        <color indexed="64"/>
      </left>
      <right style="thin">
        <color indexed="64"/>
      </right>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hair">
        <color indexed="64"/>
      </right>
      <top style="double">
        <color indexed="64"/>
      </top>
      <bottom style="hair">
        <color indexed="64"/>
      </bottom>
      <diagonal/>
    </border>
    <border>
      <left/>
      <right style="medium">
        <color indexed="64"/>
      </right>
      <top/>
      <bottom style="hair">
        <color indexed="64"/>
      </bottom>
      <diagonal/>
    </border>
    <border>
      <left/>
      <right/>
      <top/>
      <bottom style="hair">
        <color indexed="64"/>
      </bottom>
      <diagonal/>
    </border>
    <border>
      <left style="medium">
        <color indexed="64"/>
      </left>
      <right/>
      <top/>
      <bottom style="hair">
        <color indexed="64"/>
      </bottom>
      <diagonal/>
    </border>
    <border>
      <left style="hair">
        <color indexed="64"/>
      </left>
      <right/>
      <top style="double">
        <color indexed="64"/>
      </top>
      <bottom style="hair">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s>
  <cellStyleXfs count="22">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1" fillId="0" borderId="0">
      <alignment vertical="center"/>
    </xf>
    <xf numFmtId="0" fontId="3" fillId="0" borderId="0">
      <alignment vertical="center"/>
    </xf>
    <xf numFmtId="0" fontId="23" fillId="0" borderId="0">
      <alignment vertical="center"/>
    </xf>
    <xf numFmtId="0" fontId="9" fillId="0" borderId="0">
      <alignment vertical="center"/>
    </xf>
  </cellStyleXfs>
  <cellXfs count="1266">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0" fontId="1" fillId="2" borderId="0" xfId="1" applyFill="1"/>
    <xf numFmtId="0" fontId="3" fillId="0" borderId="0" xfId="7">
      <alignment vertical="center"/>
    </xf>
    <xf numFmtId="181" fontId="10" fillId="0" borderId="13" xfId="8" applyNumberFormat="1" applyFont="1" applyFill="1" applyBorder="1" applyAlignment="1" applyProtection="1">
      <alignment horizontal="right" vertical="center" shrinkToFit="1"/>
    </xf>
    <xf numFmtId="181" fontId="10" fillId="0" borderId="14" xfId="8" applyNumberFormat="1" applyFont="1" applyFill="1" applyBorder="1" applyAlignment="1" applyProtection="1">
      <alignment horizontal="right" vertical="center" shrinkToFit="1"/>
    </xf>
    <xf numFmtId="0" fontId="10" fillId="0" borderId="17" xfId="7" applyFont="1" applyFill="1" applyBorder="1" applyAlignment="1">
      <alignment horizontal="center" vertical="center"/>
    </xf>
    <xf numFmtId="181" fontId="10" fillId="0" borderId="18" xfId="8" applyNumberFormat="1" applyFont="1" applyFill="1" applyBorder="1" applyAlignment="1" applyProtection="1">
      <alignment horizontal="right" vertical="center" shrinkToFit="1"/>
      <protection locked="0"/>
    </xf>
    <xf numFmtId="181" fontId="10" fillId="0" borderId="19" xfId="8" applyNumberFormat="1" applyFont="1" applyFill="1" applyBorder="1" applyAlignment="1" applyProtection="1">
      <alignment horizontal="right" vertical="center" shrinkToFit="1"/>
      <protection locked="0"/>
    </xf>
    <xf numFmtId="0" fontId="10" fillId="0" borderId="23" xfId="7" applyFont="1" applyFill="1" applyBorder="1" applyAlignment="1">
      <alignment horizontal="center" vertical="center"/>
    </xf>
    <xf numFmtId="181" fontId="10" fillId="0" borderId="24" xfId="8" applyNumberFormat="1" applyFont="1" applyFill="1" applyBorder="1" applyAlignment="1" applyProtection="1">
      <alignment horizontal="right" vertical="center" shrinkToFit="1"/>
      <protection locked="0"/>
    </xf>
    <xf numFmtId="181" fontId="10" fillId="0" borderId="12" xfId="8" applyNumberFormat="1" applyFont="1" applyFill="1" applyBorder="1" applyAlignment="1" applyProtection="1">
      <alignment horizontal="right" vertical="center" shrinkToFit="1"/>
      <protection locked="0"/>
    </xf>
    <xf numFmtId="0" fontId="10" fillId="0" borderId="26" xfId="7" applyFont="1" applyFill="1" applyBorder="1" applyAlignment="1">
      <alignment horizontal="center" vertical="center"/>
    </xf>
    <xf numFmtId="181" fontId="10" fillId="0" borderId="24" xfId="8" applyNumberFormat="1" applyFont="1" applyFill="1" applyBorder="1" applyAlignment="1" applyProtection="1">
      <alignment horizontal="right" vertical="center" shrinkToFit="1"/>
    </xf>
    <xf numFmtId="181" fontId="10" fillId="0" borderId="12" xfId="8" applyNumberFormat="1" applyFont="1" applyFill="1" applyBorder="1" applyAlignment="1" applyProtection="1">
      <alignment horizontal="right" vertical="center" shrinkToFit="1"/>
    </xf>
    <xf numFmtId="0" fontId="10" fillId="0" borderId="27" xfId="7" applyFont="1" applyFill="1" applyBorder="1" applyAlignment="1">
      <alignment horizontal="center" vertical="center" wrapText="1"/>
    </xf>
    <xf numFmtId="181" fontId="10" fillId="0" borderId="28" xfId="8" applyNumberFormat="1" applyFont="1" applyFill="1" applyBorder="1" applyAlignment="1" applyProtection="1">
      <alignment horizontal="right" vertical="center" shrinkToFit="1"/>
    </xf>
    <xf numFmtId="181" fontId="10" fillId="0" borderId="29" xfId="8" applyNumberFormat="1" applyFont="1" applyFill="1" applyBorder="1" applyAlignment="1" applyProtection="1">
      <alignment horizontal="right" vertical="center" shrinkToFit="1"/>
    </xf>
    <xf numFmtId="181" fontId="10" fillId="0" borderId="31" xfId="8" applyNumberFormat="1" applyFont="1" applyFill="1" applyBorder="1" applyAlignment="1" applyProtection="1">
      <alignment horizontal="right" vertical="center" shrinkToFit="1"/>
    </xf>
    <xf numFmtId="181" fontId="10" fillId="0" borderId="32" xfId="8" applyNumberFormat="1" applyFont="1" applyFill="1" applyBorder="1" applyAlignment="1" applyProtection="1">
      <alignment horizontal="right" vertical="center" shrinkToFit="1"/>
    </xf>
    <xf numFmtId="0" fontId="10" fillId="0" borderId="35" xfId="7" applyFont="1" applyFill="1" applyBorder="1" applyAlignment="1">
      <alignment horizontal="center" vertical="center" wrapText="1"/>
    </xf>
    <xf numFmtId="0" fontId="11" fillId="3" borderId="13" xfId="8" applyFont="1" applyFill="1" applyBorder="1" applyAlignment="1">
      <alignment horizontal="center" vertical="center"/>
    </xf>
    <xf numFmtId="0" fontId="11" fillId="3" borderId="32" xfId="8" applyFont="1" applyFill="1" applyBorder="1" applyAlignment="1">
      <alignment horizontal="center" vertical="center"/>
    </xf>
    <xf numFmtId="0" fontId="10" fillId="4" borderId="15" xfId="7" applyFont="1" applyFill="1" applyBorder="1" applyAlignment="1">
      <alignment horizontal="right" vertical="top"/>
    </xf>
    <xf numFmtId="0" fontId="10" fillId="4" borderId="16" xfId="7" applyFont="1" applyFill="1" applyBorder="1" applyAlignment="1">
      <alignment horizontal="right" vertical="top"/>
    </xf>
    <xf numFmtId="0" fontId="10" fillId="4" borderId="17" xfId="7" applyFont="1" applyFill="1" applyBorder="1" applyAlignment="1"/>
    <xf numFmtId="0" fontId="12" fillId="0" borderId="0" xfId="7" applyFont="1" applyAlignment="1">
      <alignment horizontal="right"/>
    </xf>
    <xf numFmtId="0" fontId="13" fillId="0" borderId="0" xfId="7" applyFont="1">
      <alignment vertical="center"/>
    </xf>
    <xf numFmtId="0" fontId="3" fillId="0" borderId="0" xfId="9">
      <alignment vertical="center"/>
    </xf>
    <xf numFmtId="181" fontId="14" fillId="0" borderId="0" xfId="9" applyNumberFormat="1" applyFont="1" applyFill="1" applyBorder="1" applyAlignment="1" applyProtection="1">
      <alignment horizontal="right" vertical="center"/>
    </xf>
    <xf numFmtId="0" fontId="14" fillId="0" borderId="0" xfId="9" applyFont="1" applyFill="1" applyBorder="1" applyAlignment="1">
      <alignment horizontal="left" vertical="center"/>
    </xf>
    <xf numFmtId="0" fontId="14" fillId="0" borderId="0" xfId="9" applyFont="1" applyFill="1" applyBorder="1" applyAlignment="1">
      <alignment vertical="center"/>
    </xf>
    <xf numFmtId="0" fontId="14" fillId="0" borderId="0" xfId="9" applyFont="1" applyFill="1" applyBorder="1" applyAlignment="1"/>
    <xf numFmtId="181" fontId="14" fillId="0" borderId="18" xfId="9" applyNumberFormat="1" applyFont="1" applyBorder="1" applyAlignment="1">
      <alignment horizontal="right" vertical="center" shrinkToFit="1"/>
    </xf>
    <xf numFmtId="181" fontId="14" fillId="0" borderId="19" xfId="9" applyNumberFormat="1" applyFont="1" applyBorder="1" applyAlignment="1">
      <alignment horizontal="right" vertical="center" shrinkToFit="1"/>
    </xf>
    <xf numFmtId="181" fontId="14" fillId="0" borderId="36" xfId="9" applyNumberFormat="1" applyFont="1" applyBorder="1" applyAlignment="1">
      <alignment horizontal="right" vertical="center" shrinkToFit="1"/>
    </xf>
    <xf numFmtId="0" fontId="14" fillId="0" borderId="22" xfId="9" applyFont="1" applyFill="1" applyBorder="1" applyAlignment="1">
      <alignment vertical="center"/>
    </xf>
    <xf numFmtId="181" fontId="14" fillId="0" borderId="24" xfId="9" applyNumberFormat="1" applyFont="1" applyBorder="1" applyAlignment="1">
      <alignment horizontal="right" vertical="center" shrinkToFit="1"/>
    </xf>
    <xf numFmtId="181" fontId="14" fillId="0" borderId="12" xfId="9" applyNumberFormat="1" applyFont="1" applyBorder="1" applyAlignment="1">
      <alignment horizontal="right" vertical="center" shrinkToFit="1"/>
    </xf>
    <xf numFmtId="181" fontId="14" fillId="0" borderId="39" xfId="9" applyNumberFormat="1" applyFont="1" applyBorder="1" applyAlignment="1">
      <alignment horizontal="right" vertical="center" shrinkToFit="1"/>
    </xf>
    <xf numFmtId="0" fontId="14" fillId="0" borderId="10" xfId="9" applyFont="1" applyFill="1" applyBorder="1" applyAlignment="1">
      <alignment vertical="center"/>
    </xf>
    <xf numFmtId="0" fontId="14" fillId="0" borderId="10" xfId="9" applyFont="1" applyFill="1" applyBorder="1" applyAlignment="1">
      <alignment vertical="center" wrapText="1"/>
    </xf>
    <xf numFmtId="0" fontId="14" fillId="0" borderId="41" xfId="9" applyFont="1" applyFill="1" applyBorder="1" applyAlignment="1">
      <alignment vertical="center"/>
    </xf>
    <xf numFmtId="0" fontId="14" fillId="0" borderId="1" xfId="9" applyFont="1" applyFill="1" applyBorder="1" applyAlignment="1">
      <alignment vertical="center"/>
    </xf>
    <xf numFmtId="181" fontId="14" fillId="0" borderId="42" xfId="9" applyNumberFormat="1" applyFont="1" applyBorder="1" applyAlignment="1">
      <alignment horizontal="right" vertical="center" shrinkToFit="1"/>
    </xf>
    <xf numFmtId="181" fontId="14" fillId="0" borderId="43" xfId="9" applyNumberFormat="1" applyFont="1" applyBorder="1" applyAlignment="1">
      <alignment horizontal="right" vertical="center" shrinkToFit="1"/>
    </xf>
    <xf numFmtId="181" fontId="14" fillId="0" borderId="44" xfId="9" applyNumberFormat="1" applyFont="1" applyBorder="1" applyAlignment="1">
      <alignment horizontal="right" vertical="center" shrinkToFit="1"/>
    </xf>
    <xf numFmtId="0" fontId="14" fillId="0" borderId="6" xfId="9" applyFont="1" applyFill="1" applyBorder="1" applyAlignment="1">
      <alignment vertical="center" wrapText="1"/>
    </xf>
    <xf numFmtId="0" fontId="14" fillId="4" borderId="31" xfId="9" applyFont="1" applyFill="1" applyBorder="1" applyAlignment="1">
      <alignment horizontal="center" vertical="center"/>
    </xf>
    <xf numFmtId="0" fontId="14" fillId="4" borderId="32" xfId="9" applyFont="1" applyFill="1" applyBorder="1" applyAlignment="1">
      <alignment horizontal="center" vertical="center"/>
    </xf>
    <xf numFmtId="0" fontId="14" fillId="4" borderId="47" xfId="9" applyFont="1" applyFill="1" applyBorder="1" applyAlignment="1">
      <alignment horizontal="center" vertical="center"/>
    </xf>
    <xf numFmtId="0" fontId="14" fillId="4" borderId="15" xfId="9" applyFont="1" applyFill="1" applyBorder="1" applyAlignment="1">
      <alignment horizontal="right" vertical="top"/>
    </xf>
    <xf numFmtId="0" fontId="14" fillId="4" borderId="16" xfId="9" applyFont="1" applyFill="1" applyBorder="1" applyAlignment="1">
      <alignment horizontal="right" vertical="center"/>
    </xf>
    <xf numFmtId="0" fontId="14" fillId="4" borderId="16" xfId="9" applyFont="1" applyFill="1" applyBorder="1" applyAlignment="1"/>
    <xf numFmtId="0" fontId="14" fillId="4" borderId="17" xfId="9" applyFont="1" applyFill="1" applyBorder="1" applyAlignment="1"/>
    <xf numFmtId="0" fontId="12" fillId="0" borderId="0" xfId="9" applyFont="1" applyAlignment="1">
      <alignment horizontal="center" vertical="center"/>
    </xf>
    <xf numFmtId="0" fontId="3" fillId="0" borderId="0" xfId="10">
      <alignment vertical="center"/>
    </xf>
    <xf numFmtId="0" fontId="13" fillId="0" borderId="0" xfId="10" applyFont="1">
      <alignment vertical="center"/>
    </xf>
    <xf numFmtId="0" fontId="14" fillId="0" borderId="0" xfId="10" applyFont="1" applyAlignment="1"/>
    <xf numFmtId="0" fontId="15" fillId="0" borderId="0" xfId="10" applyFont="1">
      <alignment vertical="center"/>
    </xf>
    <xf numFmtId="0" fontId="16" fillId="0" borderId="0" xfId="10" applyFont="1" applyAlignment="1">
      <alignment vertical="top"/>
    </xf>
    <xf numFmtId="0" fontId="17" fillId="0" borderId="0" xfId="10" applyFont="1" applyAlignment="1">
      <alignment vertical="center" wrapText="1"/>
    </xf>
    <xf numFmtId="0" fontId="17" fillId="0" borderId="0" xfId="10" applyFont="1" applyAlignment="1">
      <alignment horizontal="center" vertical="center" wrapText="1"/>
    </xf>
    <xf numFmtId="181" fontId="16" fillId="0" borderId="18" xfId="10" applyNumberFormat="1" applyFont="1" applyBorder="1" applyAlignment="1" applyProtection="1">
      <alignment horizontal="right" vertical="center" shrinkToFit="1"/>
      <protection locked="0"/>
    </xf>
    <xf numFmtId="181" fontId="16" fillId="0" borderId="19" xfId="10" applyNumberFormat="1" applyFont="1" applyBorder="1" applyAlignment="1" applyProtection="1">
      <alignment horizontal="right" vertical="center" shrinkToFit="1"/>
      <protection locked="0"/>
    </xf>
    <xf numFmtId="181" fontId="16" fillId="0" borderId="36" xfId="10" applyNumberFormat="1" applyFont="1" applyBorder="1" applyAlignment="1" applyProtection="1">
      <alignment horizontal="right" vertical="center" shrinkToFit="1"/>
      <protection locked="0"/>
    </xf>
    <xf numFmtId="181" fontId="16" fillId="0" borderId="42" xfId="10" applyNumberFormat="1" applyFont="1" applyBorder="1" applyAlignment="1" applyProtection="1">
      <alignment horizontal="right" vertical="center" shrinkToFit="1"/>
      <protection locked="0"/>
    </xf>
    <xf numFmtId="181" fontId="16" fillId="0" borderId="43" xfId="10" applyNumberFormat="1" applyFont="1" applyBorder="1" applyAlignment="1" applyProtection="1">
      <alignment horizontal="right" vertical="center" shrinkToFit="1"/>
      <protection locked="0"/>
    </xf>
    <xf numFmtId="181" fontId="16" fillId="0" borderId="44" xfId="10" applyNumberFormat="1" applyFont="1" applyBorder="1" applyAlignment="1" applyProtection="1">
      <alignment horizontal="right" vertical="center" shrinkToFit="1"/>
      <protection locked="0"/>
    </xf>
    <xf numFmtId="0" fontId="16" fillId="3" borderId="13" xfId="10" applyFont="1" applyFill="1" applyBorder="1" applyAlignment="1">
      <alignment horizontal="center" vertical="center"/>
    </xf>
    <xf numFmtId="0" fontId="16" fillId="3" borderId="32" xfId="10" applyFont="1" applyFill="1" applyBorder="1" applyAlignment="1">
      <alignment horizontal="center" vertical="center"/>
    </xf>
    <xf numFmtId="0" fontId="16" fillId="3" borderId="47" xfId="10" applyFont="1" applyFill="1" applyBorder="1" applyAlignment="1">
      <alignment horizontal="center" vertical="center"/>
    </xf>
    <xf numFmtId="0" fontId="16" fillId="3" borderId="15" xfId="10" applyFont="1" applyFill="1" applyBorder="1" applyAlignment="1">
      <alignment horizontal="right" vertical="top"/>
    </xf>
    <xf numFmtId="0" fontId="16" fillId="3" borderId="16" xfId="10" applyFont="1" applyFill="1" applyBorder="1" applyAlignment="1">
      <alignment horizontal="right" vertical="center"/>
    </xf>
    <xf numFmtId="0" fontId="16" fillId="3" borderId="16" xfId="10" applyFont="1" applyFill="1" applyBorder="1" applyAlignment="1"/>
    <xf numFmtId="0" fontId="16" fillId="3" borderId="17" xfId="10" applyFont="1" applyFill="1" applyBorder="1" applyAlignment="1"/>
    <xf numFmtId="0" fontId="19" fillId="0" borderId="0" xfId="10" applyNumberFormat="1" applyFont="1" applyAlignment="1">
      <alignment horizontal="center" vertical="center" shrinkToFit="1"/>
    </xf>
    <xf numFmtId="181" fontId="16" fillId="0" borderId="0" xfId="10" applyNumberFormat="1" applyFont="1" applyAlignment="1">
      <alignment horizontal="right" vertical="center" shrinkToFit="1"/>
    </xf>
    <xf numFmtId="0" fontId="16" fillId="0" borderId="0" xfId="10" applyFont="1">
      <alignment vertical="center"/>
    </xf>
    <xf numFmtId="0" fontId="16" fillId="0" borderId="0" xfId="10" applyFont="1" applyAlignment="1"/>
    <xf numFmtId="181" fontId="14" fillId="0" borderId="18" xfId="10" applyNumberFormat="1" applyFont="1" applyFill="1" applyBorder="1" applyAlignment="1" applyProtection="1">
      <alignment horizontal="right" vertical="center" shrinkToFit="1"/>
    </xf>
    <xf numFmtId="181" fontId="14" fillId="0" borderId="19" xfId="10" applyNumberFormat="1" applyFont="1" applyFill="1" applyBorder="1" applyAlignment="1" applyProtection="1">
      <alignment horizontal="right" vertical="center" shrinkToFit="1"/>
    </xf>
    <xf numFmtId="181" fontId="14" fillId="0" borderId="36" xfId="10" applyNumberFormat="1" applyFont="1" applyFill="1" applyBorder="1" applyAlignment="1" applyProtection="1">
      <alignment horizontal="right" vertical="center" shrinkToFit="1"/>
    </xf>
    <xf numFmtId="0" fontId="14" fillId="0" borderId="22" xfId="10" applyFont="1" applyFill="1" applyBorder="1" applyAlignment="1">
      <alignment vertical="center"/>
    </xf>
    <xf numFmtId="181" fontId="14" fillId="0" borderId="24" xfId="10" applyNumberFormat="1" applyFont="1" applyFill="1" applyBorder="1" applyAlignment="1" applyProtection="1">
      <alignment horizontal="right" vertical="center" shrinkToFit="1"/>
    </xf>
    <xf numFmtId="181" fontId="14" fillId="0" borderId="12" xfId="10" applyNumberFormat="1" applyFont="1" applyFill="1" applyBorder="1" applyAlignment="1" applyProtection="1">
      <alignment horizontal="right" vertical="center" shrinkToFit="1"/>
    </xf>
    <xf numFmtId="181" fontId="14" fillId="0" borderId="39" xfId="10" applyNumberFormat="1" applyFont="1" applyFill="1" applyBorder="1" applyAlignment="1" applyProtection="1">
      <alignment horizontal="right" vertical="center" shrinkToFit="1"/>
    </xf>
    <xf numFmtId="0" fontId="14" fillId="0" borderId="1" xfId="10" applyFont="1" applyFill="1" applyBorder="1" applyAlignment="1">
      <alignment vertical="center"/>
    </xf>
    <xf numFmtId="0" fontId="14" fillId="0" borderId="10" xfId="10" applyFont="1" applyFill="1" applyBorder="1" applyAlignment="1">
      <alignment vertical="center"/>
    </xf>
    <xf numFmtId="181" fontId="14" fillId="0" borderId="42" xfId="10" applyNumberFormat="1" applyFont="1" applyFill="1" applyBorder="1" applyAlignment="1" applyProtection="1">
      <alignment horizontal="right" vertical="center" shrinkToFit="1"/>
    </xf>
    <xf numFmtId="181" fontId="14" fillId="0" borderId="43" xfId="10" applyNumberFormat="1" applyFont="1" applyFill="1" applyBorder="1" applyAlignment="1" applyProtection="1">
      <alignment horizontal="right" vertical="center" shrinkToFit="1"/>
    </xf>
    <xf numFmtId="181" fontId="14" fillId="0" borderId="44" xfId="10" applyNumberFormat="1" applyFont="1" applyFill="1" applyBorder="1" applyAlignment="1" applyProtection="1">
      <alignment horizontal="right" vertical="center" shrinkToFit="1"/>
    </xf>
    <xf numFmtId="0" fontId="14" fillId="0" borderId="6" xfId="10" applyFont="1" applyFill="1" applyBorder="1" applyAlignment="1">
      <alignment vertical="center" wrapText="1"/>
    </xf>
    <xf numFmtId="0" fontId="14" fillId="4" borderId="13" xfId="10" applyFont="1" applyFill="1" applyBorder="1" applyAlignment="1">
      <alignment horizontal="center" vertical="center"/>
    </xf>
    <xf numFmtId="0" fontId="14" fillId="4" borderId="32" xfId="10" applyFont="1" applyFill="1" applyBorder="1" applyAlignment="1">
      <alignment horizontal="center" vertical="center"/>
    </xf>
    <xf numFmtId="0" fontId="14" fillId="4" borderId="47" xfId="10" applyFont="1" applyFill="1" applyBorder="1" applyAlignment="1">
      <alignment horizontal="center" vertical="center"/>
    </xf>
    <xf numFmtId="0" fontId="14" fillId="4" borderId="15" xfId="10" applyFont="1" applyFill="1" applyBorder="1" applyAlignment="1">
      <alignment horizontal="right" vertical="top"/>
    </xf>
    <xf numFmtId="0" fontId="14" fillId="4" borderId="16" xfId="10" applyFont="1" applyFill="1" applyBorder="1" applyAlignment="1">
      <alignment horizontal="right" vertical="center"/>
    </xf>
    <xf numFmtId="0" fontId="14" fillId="4" borderId="16" xfId="10" applyFont="1" applyFill="1" applyBorder="1" applyAlignment="1"/>
    <xf numFmtId="0" fontId="14" fillId="4" borderId="17" xfId="10" applyFont="1" applyFill="1" applyBorder="1" applyAlignment="1"/>
    <xf numFmtId="0" fontId="12" fillId="0" borderId="0" xfId="10" applyFont="1" applyAlignment="1">
      <alignment horizontal="center" vertical="center"/>
    </xf>
    <xf numFmtId="0" fontId="3" fillId="0" borderId="0" xfId="11">
      <alignment vertical="center"/>
    </xf>
    <xf numFmtId="0" fontId="20" fillId="0" borderId="0" xfId="11" applyFont="1">
      <alignment vertical="center"/>
    </xf>
    <xf numFmtId="0" fontId="20" fillId="0" borderId="0" xfId="11" applyNumberFormat="1" applyFont="1" applyFill="1" applyBorder="1" applyAlignment="1">
      <alignment vertical="center"/>
    </xf>
    <xf numFmtId="0" fontId="14" fillId="0" borderId="0" xfId="11" applyNumberFormat="1" applyFont="1" applyBorder="1" applyAlignment="1">
      <alignment vertical="center" wrapText="1"/>
    </xf>
    <xf numFmtId="0" fontId="14" fillId="0" borderId="0" xfId="11" applyNumberFormat="1" applyFont="1" applyFill="1" applyBorder="1" applyAlignment="1">
      <alignment vertical="center" wrapText="1"/>
    </xf>
    <xf numFmtId="0" fontId="14" fillId="0" borderId="0" xfId="11" applyFont="1" applyFill="1" applyBorder="1" applyAlignment="1">
      <alignment vertical="center"/>
    </xf>
    <xf numFmtId="182" fontId="20" fillId="0" borderId="18" xfId="11" applyNumberFormat="1" applyFont="1" applyFill="1" applyBorder="1" applyAlignment="1">
      <alignment horizontal="right" vertical="center" shrinkToFit="1"/>
    </xf>
    <xf numFmtId="182" fontId="20" fillId="0" borderId="19" xfId="11" applyNumberFormat="1" applyFont="1" applyFill="1" applyBorder="1" applyAlignment="1">
      <alignment horizontal="right" vertical="center" shrinkToFit="1"/>
    </xf>
    <xf numFmtId="182" fontId="20" fillId="0" borderId="36" xfId="11" applyNumberFormat="1" applyFont="1" applyFill="1" applyBorder="1" applyAlignment="1">
      <alignment horizontal="right" vertical="center" shrinkToFit="1"/>
    </xf>
    <xf numFmtId="0" fontId="20" fillId="0" borderId="38" xfId="11" applyFont="1" applyFill="1" applyBorder="1" applyAlignment="1">
      <alignment vertical="center"/>
    </xf>
    <xf numFmtId="182" fontId="20" fillId="0" borderId="24" xfId="11" applyNumberFormat="1" applyFont="1" applyFill="1" applyBorder="1" applyAlignment="1">
      <alignment horizontal="right" vertical="center" shrinkToFit="1"/>
    </xf>
    <xf numFmtId="182" fontId="20" fillId="0" borderId="12" xfId="11" applyNumberFormat="1" applyFont="1" applyFill="1" applyBorder="1" applyAlignment="1">
      <alignment horizontal="right" vertical="center" shrinkToFit="1"/>
    </xf>
    <xf numFmtId="182" fontId="20" fillId="0" borderId="39" xfId="11" applyNumberFormat="1" applyFont="1" applyFill="1" applyBorder="1" applyAlignment="1">
      <alignment horizontal="right" vertical="center" shrinkToFit="1"/>
    </xf>
    <xf numFmtId="0" fontId="20" fillId="0" borderId="27" xfId="11" applyFont="1" applyFill="1" applyBorder="1" applyAlignment="1">
      <alignment vertical="center"/>
    </xf>
    <xf numFmtId="0" fontId="20" fillId="0" borderId="51" xfId="11" applyFont="1" applyFill="1" applyBorder="1" applyAlignment="1">
      <alignment vertical="center"/>
    </xf>
    <xf numFmtId="182" fontId="20" fillId="0" borderId="42" xfId="11" applyNumberFormat="1" applyFont="1" applyFill="1" applyBorder="1" applyAlignment="1">
      <alignment horizontal="right" vertical="center" shrinkToFit="1"/>
    </xf>
    <xf numFmtId="182" fontId="20" fillId="0" borderId="43" xfId="11" applyNumberFormat="1" applyFont="1" applyFill="1" applyBorder="1" applyAlignment="1">
      <alignment horizontal="right" vertical="center" shrinkToFit="1"/>
    </xf>
    <xf numFmtId="182" fontId="20" fillId="0" borderId="44" xfId="11" applyNumberFormat="1" applyFont="1" applyFill="1" applyBorder="1" applyAlignment="1">
      <alignment horizontal="right" vertical="center" shrinkToFit="1"/>
    </xf>
    <xf numFmtId="0" fontId="20" fillId="0" borderId="40" xfId="11" applyFont="1" applyFill="1" applyBorder="1" applyAlignment="1">
      <alignment vertical="center" wrapText="1"/>
    </xf>
    <xf numFmtId="0" fontId="20" fillId="5" borderId="31" xfId="11" applyFont="1" applyFill="1" applyBorder="1" applyAlignment="1">
      <alignment horizontal="center" vertical="center"/>
    </xf>
    <xf numFmtId="0" fontId="20" fillId="5" borderId="32" xfId="11" applyFont="1" applyFill="1" applyBorder="1" applyAlignment="1">
      <alignment horizontal="center" vertical="center"/>
    </xf>
    <xf numFmtId="0" fontId="20" fillId="5" borderId="47" xfId="11" applyFont="1" applyFill="1" applyBorder="1" applyAlignment="1">
      <alignment horizontal="center" vertical="center"/>
    </xf>
    <xf numFmtId="0" fontId="20" fillId="5" borderId="15" xfId="11" applyFont="1" applyFill="1" applyBorder="1" applyAlignment="1">
      <alignment horizontal="right" vertical="top"/>
    </xf>
    <xf numFmtId="0" fontId="20" fillId="5" borderId="16" xfId="11" applyFont="1" applyFill="1" applyBorder="1" applyAlignment="1">
      <alignment horizontal="right" vertical="top"/>
    </xf>
    <xf numFmtId="0" fontId="20" fillId="5" borderId="17" xfId="11" applyFont="1" applyFill="1" applyBorder="1" applyAlignment="1"/>
    <xf numFmtId="0" fontId="12" fillId="0" borderId="0" xfId="11" applyFont="1" applyAlignment="1">
      <alignment horizontal="right" vertical="center"/>
    </xf>
    <xf numFmtId="182" fontId="20" fillId="0" borderId="18" xfId="7" applyNumberFormat="1" applyFont="1" applyFill="1" applyBorder="1" applyAlignment="1" applyProtection="1">
      <alignment horizontal="right" vertical="center" shrinkToFit="1"/>
    </xf>
    <xf numFmtId="182" fontId="20" fillId="0" borderId="19" xfId="7" applyNumberFormat="1" applyFont="1" applyFill="1" applyBorder="1" applyAlignment="1" applyProtection="1">
      <alignment horizontal="right" vertical="center" shrinkToFit="1"/>
    </xf>
    <xf numFmtId="182" fontId="20" fillId="0" borderId="36" xfId="7" applyNumberFormat="1" applyFont="1" applyFill="1" applyBorder="1" applyAlignment="1" applyProtection="1">
      <alignment horizontal="right" vertical="center" shrinkToFit="1"/>
    </xf>
    <xf numFmtId="0" fontId="20" fillId="0" borderId="38" xfId="7" applyFont="1" applyFill="1" applyBorder="1" applyAlignment="1">
      <alignment horizontal="center" vertical="center"/>
    </xf>
    <xf numFmtId="182" fontId="20" fillId="0" borderId="28" xfId="7" applyNumberFormat="1" applyFont="1" applyFill="1" applyBorder="1" applyAlignment="1" applyProtection="1">
      <alignment horizontal="right" vertical="center" shrinkToFit="1"/>
    </xf>
    <xf numFmtId="182" fontId="20" fillId="0" borderId="29" xfId="7" applyNumberFormat="1" applyFont="1" applyFill="1" applyBorder="1" applyAlignment="1" applyProtection="1">
      <alignment horizontal="right" vertical="center" shrinkToFit="1"/>
    </xf>
    <xf numFmtId="182" fontId="20" fillId="0" borderId="52" xfId="7" applyNumberFormat="1" applyFont="1" applyFill="1" applyBorder="1" applyAlignment="1" applyProtection="1">
      <alignment horizontal="right" vertical="center" shrinkToFit="1"/>
    </xf>
    <xf numFmtId="0" fontId="20" fillId="0" borderId="27" xfId="7" applyFont="1" applyFill="1" applyBorder="1" applyAlignment="1">
      <alignment horizontal="center" vertical="center" wrapText="1"/>
    </xf>
    <xf numFmtId="182" fontId="20" fillId="0" borderId="31" xfId="7" applyNumberFormat="1" applyFont="1" applyFill="1" applyBorder="1" applyAlignment="1" applyProtection="1">
      <alignment horizontal="right" vertical="center" shrinkToFit="1"/>
    </xf>
    <xf numFmtId="182" fontId="20" fillId="0" borderId="32" xfId="7" applyNumberFormat="1" applyFont="1" applyFill="1" applyBorder="1" applyAlignment="1" applyProtection="1">
      <alignment horizontal="right" vertical="center" shrinkToFit="1"/>
    </xf>
    <xf numFmtId="182" fontId="20" fillId="0" borderId="53" xfId="7" applyNumberFormat="1" applyFont="1" applyFill="1" applyBorder="1" applyAlignment="1" applyProtection="1">
      <alignment horizontal="right" vertical="center" shrinkToFit="1"/>
    </xf>
    <xf numFmtId="0" fontId="20" fillId="0" borderId="35" xfId="7" applyFont="1" applyFill="1" applyBorder="1" applyAlignment="1">
      <alignment horizontal="center" vertical="center" wrapText="1"/>
    </xf>
    <xf numFmtId="0" fontId="20" fillId="4" borderId="13" xfId="7" applyFont="1" applyFill="1" applyBorder="1" applyAlignment="1">
      <alignment horizontal="center" vertical="center"/>
    </xf>
    <xf numFmtId="0" fontId="20" fillId="4" borderId="32" xfId="7" applyFont="1" applyFill="1" applyBorder="1" applyAlignment="1">
      <alignment horizontal="center" vertical="center"/>
    </xf>
    <xf numFmtId="0" fontId="20" fillId="4" borderId="53" xfId="7" applyFont="1" applyFill="1" applyBorder="1" applyAlignment="1">
      <alignment horizontal="center" vertical="center"/>
    </xf>
    <xf numFmtId="0" fontId="20" fillId="4" borderId="15" xfId="7" applyFont="1" applyFill="1" applyBorder="1" applyAlignment="1">
      <alignment horizontal="right" vertical="top"/>
    </xf>
    <xf numFmtId="0" fontId="20" fillId="4" borderId="16" xfId="7" applyFont="1" applyFill="1" applyBorder="1" applyAlignment="1">
      <alignment horizontal="right" vertical="top"/>
    </xf>
    <xf numFmtId="0" fontId="20" fillId="4" borderId="17" xfId="7" applyFont="1" applyFill="1" applyBorder="1" applyAlignment="1"/>
    <xf numFmtId="0" fontId="12" fillId="0" borderId="0" xfId="7" applyFont="1" applyAlignment="1">
      <alignment horizontal="right" vertical="center"/>
    </xf>
    <xf numFmtId="0" fontId="3" fillId="0" borderId="0" xfId="2" applyFont="1" applyFill="1">
      <alignment vertical="center"/>
    </xf>
    <xf numFmtId="0" fontId="3" fillId="0" borderId="4" xfId="2" applyFont="1" applyFill="1" applyBorder="1">
      <alignment vertical="center"/>
    </xf>
    <xf numFmtId="0" fontId="3" fillId="0" borderId="5" xfId="2" applyFont="1" applyFill="1" applyBorder="1">
      <alignment vertical="center"/>
    </xf>
    <xf numFmtId="0" fontId="3" fillId="0" borderId="0" xfId="2" applyFont="1" applyFill="1" applyBorder="1">
      <alignment vertical="center"/>
    </xf>
    <xf numFmtId="0" fontId="3" fillId="0" borderId="8" xfId="2" applyFont="1" applyFill="1" applyBorder="1">
      <alignment vertical="center"/>
    </xf>
    <xf numFmtId="0" fontId="3" fillId="0" borderId="7" xfId="2" applyFont="1" applyFill="1" applyBorder="1">
      <alignment vertical="center"/>
    </xf>
    <xf numFmtId="0" fontId="3" fillId="0" borderId="6" xfId="2" applyFont="1" applyFill="1" applyBorder="1">
      <alignment vertical="center"/>
    </xf>
    <xf numFmtId="179" fontId="21" fillId="0" borderId="54" xfId="5" applyNumberFormat="1" applyFont="1" applyBorder="1" applyAlignment="1">
      <alignment horizontal="right" vertical="center" shrinkToFit="1"/>
    </xf>
    <xf numFmtId="179" fontId="21" fillId="0" borderId="55" xfId="5" applyNumberFormat="1" applyFont="1" applyFill="1" applyBorder="1" applyAlignment="1">
      <alignment horizontal="right" vertical="center" shrinkToFit="1"/>
    </xf>
    <xf numFmtId="181" fontId="21" fillId="0" borderId="56" xfId="5" applyNumberFormat="1" applyFont="1" applyFill="1" applyBorder="1" applyAlignment="1">
      <alignment horizontal="right" vertical="center" shrinkToFit="1"/>
    </xf>
    <xf numFmtId="179" fontId="21" fillId="0" borderId="57" xfId="5" applyNumberFormat="1" applyFont="1" applyFill="1" applyBorder="1" applyAlignment="1">
      <alignment horizontal="right" vertical="center" shrinkToFit="1"/>
    </xf>
    <xf numFmtId="181" fontId="21" fillId="0" borderId="58" xfId="5" applyNumberFormat="1" applyFont="1" applyFill="1" applyBorder="1" applyAlignment="1">
      <alignment horizontal="right" vertical="center" shrinkToFit="1"/>
    </xf>
    <xf numFmtId="181" fontId="21" fillId="0" borderId="54" xfId="5" applyNumberFormat="1" applyFont="1" applyFill="1" applyBorder="1" applyAlignment="1">
      <alignment horizontal="right" vertical="center" shrinkToFit="1"/>
    </xf>
    <xf numFmtId="177" fontId="21" fillId="0" borderId="57" xfId="4" applyNumberFormat="1" applyFont="1" applyBorder="1" applyAlignment="1">
      <alignment horizontal="center" vertical="center"/>
    </xf>
    <xf numFmtId="177" fontId="21" fillId="0" borderId="6" xfId="4" applyNumberFormat="1" applyFont="1" applyBorder="1" applyAlignment="1">
      <alignment horizontal="center" vertical="center"/>
    </xf>
    <xf numFmtId="179" fontId="21" fillId="0" borderId="29" xfId="5" applyNumberFormat="1" applyFont="1" applyBorder="1" applyAlignment="1">
      <alignment horizontal="right" vertical="center" shrinkToFit="1"/>
    </xf>
    <xf numFmtId="179" fontId="21" fillId="0" borderId="2" xfId="5" applyNumberFormat="1" applyFont="1" applyBorder="1" applyAlignment="1">
      <alignment horizontal="right" vertical="center" shrinkToFit="1"/>
    </xf>
    <xf numFmtId="181" fontId="21" fillId="0" borderId="59" xfId="5" applyNumberFormat="1" applyFont="1" applyBorder="1" applyAlignment="1">
      <alignment horizontal="right" vertical="center" shrinkToFit="1"/>
    </xf>
    <xf numFmtId="179" fontId="21" fillId="0" borderId="60" xfId="5" applyNumberFormat="1" applyFont="1" applyBorder="1" applyAlignment="1">
      <alignment horizontal="right" vertical="center" shrinkToFit="1"/>
    </xf>
    <xf numFmtId="181" fontId="21" fillId="0" borderId="1" xfId="5" applyNumberFormat="1" applyFont="1" applyBorder="1" applyAlignment="1">
      <alignment horizontal="right" vertical="center" shrinkToFit="1"/>
    </xf>
    <xf numFmtId="181" fontId="21" fillId="0" borderId="29" xfId="5" applyNumberFormat="1" applyFont="1" applyBorder="1" applyAlignment="1">
      <alignment horizontal="right" vertical="center" shrinkToFit="1"/>
    </xf>
    <xf numFmtId="177" fontId="21" fillId="0" borderId="3" xfId="4" applyNumberFormat="1" applyFont="1" applyBorder="1" applyAlignment="1">
      <alignment horizontal="center" vertical="center"/>
    </xf>
    <xf numFmtId="177" fontId="21" fillId="0" borderId="1" xfId="4" applyNumberFormat="1" applyFont="1" applyBorder="1" applyAlignment="1">
      <alignment vertical="center"/>
    </xf>
    <xf numFmtId="179" fontId="21" fillId="0" borderId="61" xfId="5" applyNumberFormat="1" applyFont="1" applyFill="1" applyBorder="1" applyAlignment="1">
      <alignment horizontal="right" vertical="center" shrinkToFit="1"/>
    </xf>
    <xf numFmtId="181" fontId="21" fillId="0" borderId="59" xfId="5" applyNumberFormat="1" applyFont="1" applyFill="1" applyBorder="1" applyAlignment="1">
      <alignment horizontal="right" vertical="center" shrinkToFit="1"/>
    </xf>
    <xf numFmtId="179" fontId="21" fillId="0" borderId="60" xfId="5" applyNumberFormat="1" applyFont="1" applyFill="1" applyBorder="1" applyAlignment="1">
      <alignment horizontal="right" vertical="center" shrinkToFit="1"/>
    </xf>
    <xf numFmtId="181" fontId="21" fillId="0" borderId="1" xfId="5" applyNumberFormat="1" applyFont="1" applyFill="1" applyBorder="1" applyAlignment="1">
      <alignment horizontal="right" vertical="center" shrinkToFit="1"/>
    </xf>
    <xf numFmtId="181" fontId="21" fillId="0" borderId="29" xfId="5" applyNumberFormat="1" applyFont="1" applyFill="1" applyBorder="1" applyAlignment="1">
      <alignment horizontal="right" vertical="center" shrinkToFit="1"/>
    </xf>
    <xf numFmtId="177" fontId="21" fillId="0" borderId="3" xfId="4" applyNumberFormat="1" applyFont="1" applyBorder="1" applyAlignment="1">
      <alignment vertical="center"/>
    </xf>
    <xf numFmtId="177" fontId="21" fillId="0" borderId="12" xfId="4" applyNumberFormat="1" applyFont="1" applyBorder="1" applyAlignment="1">
      <alignment horizontal="center" vertical="center"/>
    </xf>
    <xf numFmtId="177" fontId="21" fillId="0" borderId="7" xfId="4" applyNumberFormat="1" applyFont="1" applyBorder="1" applyAlignment="1">
      <alignment horizontal="center" vertical="center" wrapText="1"/>
    </xf>
    <xf numFmtId="177" fontId="22" fillId="0" borderId="59" xfId="4" applyNumberFormat="1" applyFont="1" applyBorder="1" applyAlignment="1">
      <alignment horizontal="center" vertical="center"/>
    </xf>
    <xf numFmtId="177" fontId="21" fillId="0" borderId="62" xfId="4" applyNumberFormat="1" applyFont="1" applyBorder="1" applyAlignment="1">
      <alignment horizontal="center" vertical="center" wrapText="1"/>
    </xf>
    <xf numFmtId="177" fontId="21" fillId="0" borderId="1" xfId="4" applyNumberFormat="1" applyFont="1" applyBorder="1" applyAlignment="1">
      <alignment horizontal="center" vertical="center"/>
    </xf>
    <xf numFmtId="177" fontId="21" fillId="0" borderId="8" xfId="4" applyNumberFormat="1" applyFont="1" applyBorder="1" applyAlignment="1">
      <alignment vertical="center"/>
    </xf>
    <xf numFmtId="177" fontId="21" fillId="0" borderId="6" xfId="4" applyNumberFormat="1" applyFont="1" applyBorder="1" applyAlignment="1">
      <alignment vertical="center"/>
    </xf>
    <xf numFmtId="0" fontId="3" fillId="0" borderId="7" xfId="3" applyFont="1" applyFill="1" applyBorder="1">
      <alignment vertical="center"/>
    </xf>
    <xf numFmtId="176" fontId="13" fillId="0" borderId="7" xfId="3" applyNumberFormat="1" applyFont="1" applyFill="1" applyBorder="1">
      <alignment vertical="center"/>
    </xf>
    <xf numFmtId="0" fontId="4" fillId="0" borderId="4" xfId="2" applyFont="1" applyFill="1" applyBorder="1">
      <alignment vertical="center"/>
    </xf>
    <xf numFmtId="0" fontId="3" fillId="0" borderId="2" xfId="2" applyFont="1" applyFill="1" applyBorder="1">
      <alignment vertical="center"/>
    </xf>
    <xf numFmtId="176" fontId="13" fillId="0" borderId="2" xfId="2" applyNumberFormat="1" applyFont="1" applyFill="1" applyBorder="1">
      <alignment vertical="center"/>
    </xf>
    <xf numFmtId="176" fontId="13" fillId="0" borderId="0" xfId="2" applyNumberFormat="1" applyFont="1" applyFill="1" applyBorder="1">
      <alignment vertical="center"/>
    </xf>
    <xf numFmtId="0" fontId="3" fillId="0" borderId="5" xfId="2" applyFont="1" applyFill="1" applyBorder="1" applyAlignment="1"/>
    <xf numFmtId="0" fontId="3" fillId="0" borderId="0" xfId="2" applyFont="1" applyFill="1" applyBorder="1" applyAlignment="1"/>
    <xf numFmtId="0" fontId="13" fillId="0" borderId="0" xfId="2" applyFont="1" applyFill="1" applyBorder="1" applyAlignment="1"/>
    <xf numFmtId="179" fontId="13" fillId="2" borderId="62" xfId="2" applyNumberFormat="1" applyFont="1" applyFill="1" applyBorder="1" applyAlignment="1">
      <alignment horizontal="right" vertical="center" shrinkToFit="1"/>
    </xf>
    <xf numFmtId="181" fontId="13" fillId="2" borderId="63" xfId="2" applyNumberFormat="1" applyFont="1" applyFill="1" applyBorder="1" applyAlignment="1">
      <alignment horizontal="right" vertical="center" shrinkToFit="1"/>
    </xf>
    <xf numFmtId="181" fontId="13" fillId="2" borderId="12" xfId="2" applyNumberFormat="1" applyFont="1" applyFill="1" applyBorder="1" applyAlignment="1">
      <alignment horizontal="right" vertical="center" shrinkToFit="1"/>
    </xf>
    <xf numFmtId="179" fontId="13" fillId="0" borderId="62" xfId="2" applyNumberFormat="1" applyFont="1" applyFill="1" applyBorder="1" applyAlignment="1">
      <alignment horizontal="right" vertical="center" shrinkToFit="1"/>
    </xf>
    <xf numFmtId="181" fontId="13" fillId="0" borderId="63" xfId="2" applyNumberFormat="1" applyFont="1" applyFill="1" applyBorder="1" applyAlignment="1">
      <alignment horizontal="right" vertical="center" shrinkToFit="1"/>
    </xf>
    <xf numFmtId="181" fontId="13" fillId="0" borderId="12" xfId="2" applyNumberFormat="1" applyFont="1" applyFill="1" applyBorder="1" applyAlignment="1">
      <alignment horizontal="right" vertical="center" shrinkToFit="1"/>
    </xf>
    <xf numFmtId="177" fontId="13" fillId="2" borderId="62" xfId="2" applyNumberFormat="1" applyFont="1" applyFill="1" applyBorder="1" applyAlignment="1">
      <alignment horizontal="center" vertical="center"/>
    </xf>
    <xf numFmtId="177" fontId="23" fillId="2" borderId="63" xfId="2" applyNumberFormat="1" applyFont="1" applyFill="1" applyBorder="1" applyAlignment="1">
      <alignment horizontal="center" vertical="center"/>
    </xf>
    <xf numFmtId="177" fontId="13" fillId="2" borderId="12" xfId="2" applyNumberFormat="1" applyFont="1" applyFill="1" applyBorder="1" applyAlignment="1">
      <alignment horizontal="center" vertical="center"/>
    </xf>
    <xf numFmtId="177" fontId="13" fillId="2" borderId="8" xfId="2" applyNumberFormat="1" applyFont="1" applyFill="1" applyBorder="1">
      <alignment vertical="center"/>
    </xf>
    <xf numFmtId="177" fontId="13" fillId="2" borderId="7" xfId="2" applyNumberFormat="1" applyFont="1" applyFill="1" applyBorder="1">
      <alignment vertical="center"/>
    </xf>
    <xf numFmtId="177" fontId="13" fillId="2" borderId="6" xfId="2" applyNumberFormat="1" applyFont="1" applyFill="1" applyBorder="1">
      <alignment vertical="center"/>
    </xf>
    <xf numFmtId="0" fontId="3" fillId="2" borderId="11" xfId="2" applyFont="1" applyFill="1" applyBorder="1">
      <alignment vertical="center"/>
    </xf>
    <xf numFmtId="0" fontId="3" fillId="2" borderId="9" xfId="2" applyFont="1" applyFill="1" applyBorder="1">
      <alignment vertical="center"/>
    </xf>
    <xf numFmtId="0" fontId="3" fillId="2" borderId="10" xfId="2" applyFont="1" applyFill="1" applyBorder="1">
      <alignment vertical="center"/>
    </xf>
    <xf numFmtId="0" fontId="3" fillId="2" borderId="3" xfId="2" applyFont="1" applyFill="1" applyBorder="1">
      <alignment vertical="center"/>
    </xf>
    <xf numFmtId="0" fontId="3" fillId="2" borderId="2" xfId="2" applyFont="1" applyFill="1" applyBorder="1">
      <alignment vertical="center"/>
    </xf>
    <xf numFmtId="0" fontId="3" fillId="2" borderId="1" xfId="2" applyFont="1" applyFill="1" applyBorder="1">
      <alignment vertical="center"/>
    </xf>
    <xf numFmtId="177" fontId="13" fillId="0" borderId="0" xfId="2" applyNumberFormat="1" applyFont="1" applyFill="1" applyBorder="1">
      <alignment vertical="center"/>
    </xf>
    <xf numFmtId="0" fontId="3" fillId="0" borderId="3" xfId="2" applyFont="1" applyFill="1" applyBorder="1" applyAlignment="1"/>
    <xf numFmtId="0" fontId="4" fillId="0" borderId="1" xfId="2" applyFont="1" applyFill="1" applyBorder="1">
      <alignment vertical="center"/>
    </xf>
    <xf numFmtId="0" fontId="13" fillId="0" borderId="0" xfId="2" applyFont="1" applyFill="1">
      <alignment vertical="center"/>
    </xf>
    <xf numFmtId="177" fontId="13" fillId="0" borderId="0" xfId="2" applyNumberFormat="1" applyFont="1" applyFill="1">
      <alignment vertical="center"/>
    </xf>
    <xf numFmtId="177" fontId="13" fillId="0" borderId="4" xfId="2" applyNumberFormat="1" applyFont="1" applyFill="1" applyBorder="1">
      <alignment vertical="center"/>
    </xf>
    <xf numFmtId="177" fontId="13" fillId="0" borderId="8" xfId="2" applyNumberFormat="1" applyFont="1" applyFill="1" applyBorder="1">
      <alignment vertical="center"/>
    </xf>
    <xf numFmtId="176" fontId="13" fillId="0" borderId="7" xfId="2" applyNumberFormat="1" applyFont="1" applyFill="1" applyBorder="1">
      <alignment vertical="center"/>
    </xf>
    <xf numFmtId="177" fontId="13" fillId="0" borderId="7" xfId="2" applyNumberFormat="1" applyFont="1" applyFill="1" applyBorder="1">
      <alignment vertical="center"/>
    </xf>
    <xf numFmtId="177" fontId="13" fillId="0" borderId="6" xfId="2" applyNumberFormat="1" applyFont="1" applyFill="1" applyBorder="1">
      <alignment vertical="center"/>
    </xf>
    <xf numFmtId="177" fontId="13" fillId="0" borderId="5" xfId="2" applyNumberFormat="1" applyFont="1" applyFill="1" applyBorder="1">
      <alignment vertical="center"/>
    </xf>
    <xf numFmtId="179" fontId="21" fillId="0" borderId="63" xfId="2" applyNumberFormat="1" applyFont="1" applyFill="1" applyBorder="1" applyAlignment="1">
      <alignment horizontal="right" vertical="center" shrinkToFit="1"/>
    </xf>
    <xf numFmtId="179" fontId="21" fillId="0" borderId="12" xfId="2" applyNumberFormat="1" applyFont="1" applyFill="1" applyBorder="1" applyAlignment="1">
      <alignment horizontal="right" vertical="center" shrinkToFit="1"/>
    </xf>
    <xf numFmtId="183" fontId="13" fillId="0" borderId="62" xfId="2" applyNumberFormat="1" applyFont="1" applyFill="1" applyBorder="1" applyAlignment="1">
      <alignment horizontal="right" vertical="center" shrinkToFit="1"/>
    </xf>
    <xf numFmtId="183" fontId="21" fillId="0" borderId="63" xfId="2" applyNumberFormat="1" applyFont="1" applyFill="1" applyBorder="1" applyAlignment="1">
      <alignment horizontal="right" vertical="center" shrinkToFit="1"/>
    </xf>
    <xf numFmtId="183" fontId="21" fillId="0" borderId="12" xfId="2" applyNumberFormat="1" applyFont="1" applyFill="1" applyBorder="1" applyAlignment="1">
      <alignment horizontal="right" vertical="center" shrinkToFit="1"/>
    </xf>
    <xf numFmtId="177" fontId="13" fillId="0" borderId="0" xfId="2" applyNumberFormat="1" applyFont="1" applyFill="1" applyBorder="1" applyAlignment="1">
      <alignment horizontal="center" vertical="center"/>
    </xf>
    <xf numFmtId="177" fontId="13" fillId="0" borderId="62" xfId="2" applyNumberFormat="1" applyFont="1" applyFill="1" applyBorder="1" applyAlignment="1">
      <alignment horizontal="center" vertical="center"/>
    </xf>
    <xf numFmtId="177" fontId="13" fillId="0" borderId="63" xfId="2" applyNumberFormat="1" applyFont="1" applyFill="1" applyBorder="1" applyAlignment="1">
      <alignment horizontal="center" vertical="center"/>
    </xf>
    <xf numFmtId="177" fontId="13" fillId="0" borderId="12" xfId="2" applyNumberFormat="1" applyFont="1" applyFill="1" applyBorder="1" applyAlignment="1">
      <alignment horizontal="center" vertical="center"/>
    </xf>
    <xf numFmtId="177" fontId="13" fillId="0" borderId="11" xfId="2" applyNumberFormat="1" applyFont="1" applyFill="1" applyBorder="1">
      <alignment vertical="center"/>
    </xf>
    <xf numFmtId="177" fontId="13" fillId="0" borderId="9" xfId="2" applyNumberFormat="1" applyFont="1" applyFill="1" applyBorder="1">
      <alignment vertical="center"/>
    </xf>
    <xf numFmtId="177" fontId="13" fillId="0" borderId="10" xfId="2" applyNumberFormat="1" applyFont="1" applyFill="1" applyBorder="1">
      <alignment vertical="center"/>
    </xf>
    <xf numFmtId="0" fontId="3" fillId="0" borderId="0" xfId="2" applyNumberFormat="1" applyFont="1" applyFill="1" applyBorder="1">
      <alignment vertical="center"/>
    </xf>
    <xf numFmtId="179" fontId="13" fillId="2" borderId="62" xfId="3" applyNumberFormat="1" applyFont="1" applyFill="1" applyBorder="1" applyAlignment="1">
      <alignment horizontal="right" vertical="center" shrinkToFit="1"/>
    </xf>
    <xf numFmtId="181" fontId="13" fillId="2" borderId="10" xfId="3" applyNumberFormat="1" applyFont="1" applyFill="1" applyBorder="1" applyAlignment="1">
      <alignment horizontal="right" vertical="center" shrinkToFit="1"/>
    </xf>
    <xf numFmtId="181" fontId="13" fillId="2" borderId="12" xfId="3" applyNumberFormat="1" applyFont="1" applyFill="1" applyBorder="1" applyAlignment="1">
      <alignment horizontal="right" vertical="center" shrinkToFit="1"/>
    </xf>
    <xf numFmtId="179" fontId="13" fillId="2" borderId="64" xfId="3" applyNumberFormat="1" applyFont="1" applyFill="1" applyBorder="1" applyAlignment="1">
      <alignment horizontal="right" vertical="center" shrinkToFit="1"/>
    </xf>
    <xf numFmtId="181" fontId="13" fillId="2" borderId="6" xfId="3" applyNumberFormat="1" applyFont="1" applyFill="1" applyBorder="1" applyAlignment="1">
      <alignment horizontal="right" vertical="center" shrinkToFit="1"/>
    </xf>
    <xf numFmtId="181" fontId="13" fillId="2" borderId="41" xfId="3" applyNumberFormat="1" applyFont="1" applyFill="1" applyBorder="1" applyAlignment="1">
      <alignment horizontal="right" vertical="center" shrinkToFit="1"/>
    </xf>
    <xf numFmtId="0" fontId="3" fillId="0" borderId="3" xfId="2" applyFont="1" applyFill="1" applyBorder="1">
      <alignment vertical="center"/>
    </xf>
    <xf numFmtId="0" fontId="3" fillId="0" borderId="0" xfId="12">
      <alignment vertical="center"/>
    </xf>
    <xf numFmtId="0" fontId="24" fillId="2" borderId="0" xfId="12" applyFont="1" applyFill="1">
      <alignment vertical="center"/>
    </xf>
    <xf numFmtId="0" fontId="3" fillId="2" borderId="0" xfId="12" applyFill="1">
      <alignment vertical="center"/>
    </xf>
    <xf numFmtId="0" fontId="25" fillId="2" borderId="0" xfId="13" applyFont="1" applyFill="1">
      <alignment vertical="center"/>
    </xf>
    <xf numFmtId="0" fontId="25" fillId="2" borderId="0" xfId="13" applyFont="1" applyFill="1" applyAlignment="1">
      <alignment horizontal="center" vertical="center"/>
    </xf>
    <xf numFmtId="0" fontId="25" fillId="2" borderId="0" xfId="12" applyFont="1" applyFill="1">
      <alignment vertical="center"/>
    </xf>
    <xf numFmtId="0" fontId="25" fillId="2" borderId="35" xfId="13" applyFont="1" applyFill="1" applyBorder="1">
      <alignment vertical="center"/>
    </xf>
    <xf numFmtId="0" fontId="4" fillId="2" borderId="87" xfId="13" applyFont="1" applyFill="1" applyBorder="1">
      <alignment vertical="center"/>
    </xf>
    <xf numFmtId="0" fontId="4" fillId="2" borderId="0" xfId="13" applyFont="1" applyFill="1">
      <alignment vertical="center"/>
    </xf>
    <xf numFmtId="0" fontId="4" fillId="2" borderId="0" xfId="13" applyFont="1" applyFill="1" applyAlignment="1">
      <alignment horizontal="center" vertical="center"/>
    </xf>
    <xf numFmtId="0" fontId="4" fillId="2" borderId="2" xfId="13" applyFont="1" applyFill="1" applyBorder="1">
      <alignment vertical="center"/>
    </xf>
    <xf numFmtId="0" fontId="4" fillId="2" borderId="27" xfId="13" applyFont="1" applyFill="1" applyBorder="1">
      <alignment vertical="center"/>
    </xf>
    <xf numFmtId="0" fontId="4" fillId="2" borderId="9" xfId="13" applyFont="1" applyFill="1" applyBorder="1">
      <alignment vertical="center"/>
    </xf>
    <xf numFmtId="0" fontId="4" fillId="2" borderId="71" xfId="13" applyFont="1" applyFill="1" applyBorder="1" applyAlignment="1">
      <alignment horizontal="center" vertical="center"/>
    </xf>
    <xf numFmtId="0" fontId="4" fillId="2" borderId="71" xfId="13" applyFont="1" applyFill="1" applyBorder="1">
      <alignment vertical="center"/>
    </xf>
    <xf numFmtId="0" fontId="28" fillId="2" borderId="0" xfId="13" applyFont="1" applyFill="1">
      <alignment vertical="center"/>
    </xf>
    <xf numFmtId="181" fontId="4" fillId="2" borderId="0" xfId="13" applyNumberFormat="1" applyFont="1" applyFill="1" applyAlignment="1">
      <alignment horizontal="left" vertical="center" shrinkToFit="1"/>
    </xf>
    <xf numFmtId="181" fontId="4" fillId="2" borderId="0" xfId="13" applyNumberFormat="1" applyFont="1" applyFill="1" applyAlignment="1">
      <alignment horizontal="right" vertical="center" shrinkToFit="1"/>
    </xf>
    <xf numFmtId="0" fontId="4" fillId="2" borderId="0" xfId="13" applyFont="1" applyFill="1" applyAlignment="1">
      <alignment horizontal="left" vertical="center" shrinkToFit="1"/>
    </xf>
    <xf numFmtId="0" fontId="4" fillId="2" borderId="0" xfId="13" applyFont="1" applyFill="1" applyAlignment="1">
      <alignment horizontal="center" vertical="center" shrinkToFit="1"/>
    </xf>
    <xf numFmtId="0" fontId="4" fillId="6" borderId="36" xfId="13" applyFont="1" applyFill="1" applyBorder="1" applyAlignment="1" applyProtection="1">
      <alignment horizontal="center" vertical="center" shrinkToFit="1"/>
      <protection locked="0"/>
    </xf>
    <xf numFmtId="0" fontId="4" fillId="2" borderId="128" xfId="13" applyFont="1" applyFill="1" applyBorder="1" applyAlignment="1" applyProtection="1">
      <alignment horizontal="center" vertical="center" shrinkToFit="1"/>
      <protection locked="0"/>
    </xf>
    <xf numFmtId="0" fontId="4" fillId="0" borderId="129" xfId="13" applyFont="1" applyBorder="1" applyAlignment="1" applyProtection="1">
      <alignment horizontal="center" vertical="center" shrinkToFit="1"/>
      <protection locked="0"/>
    </xf>
    <xf numFmtId="0" fontId="4" fillId="0" borderId="139" xfId="13" applyFont="1" applyBorder="1" applyAlignment="1" applyProtection="1">
      <alignment horizontal="center" vertical="center" shrinkToFit="1"/>
      <protection locked="0"/>
    </xf>
    <xf numFmtId="0" fontId="4" fillId="0" borderId="151" xfId="13" applyFont="1" applyBorder="1" applyAlignment="1" applyProtection="1">
      <alignment horizontal="center" vertical="center" shrinkToFit="1"/>
      <protection locked="0"/>
    </xf>
    <xf numFmtId="0" fontId="4" fillId="0" borderId="128" xfId="15" applyFont="1" applyBorder="1" applyAlignment="1" applyProtection="1">
      <alignment horizontal="center" vertical="center" shrinkToFit="1"/>
      <protection locked="0"/>
    </xf>
    <xf numFmtId="0" fontId="4" fillId="0" borderId="162" xfId="13" applyFont="1" applyBorder="1" applyAlignment="1" applyProtection="1">
      <alignment horizontal="center" vertical="center" shrinkToFit="1"/>
      <protection locked="0"/>
    </xf>
    <xf numFmtId="0" fontId="25" fillId="0" borderId="0" xfId="12" applyFont="1">
      <alignment vertical="center"/>
    </xf>
    <xf numFmtId="0" fontId="4" fillId="0" borderId="172" xfId="15" applyFont="1" applyBorder="1" applyAlignment="1" applyProtection="1">
      <alignment horizontal="center" vertical="center" shrinkToFit="1"/>
      <protection locked="0"/>
    </xf>
    <xf numFmtId="0" fontId="23" fillId="2" borderId="0" xfId="13" applyFont="1" applyFill="1">
      <alignment vertical="center"/>
    </xf>
    <xf numFmtId="0" fontId="23" fillId="2" borderId="71" xfId="13" applyFont="1" applyFill="1" applyBorder="1">
      <alignment vertical="center"/>
    </xf>
    <xf numFmtId="49" fontId="23" fillId="2" borderId="0" xfId="13" applyNumberFormat="1" applyFont="1" applyFill="1">
      <alignment vertical="center"/>
    </xf>
    <xf numFmtId="0" fontId="23" fillId="0" borderId="0" xfId="16" applyFont="1">
      <alignment vertical="center"/>
    </xf>
    <xf numFmtId="0" fontId="23" fillId="0" borderId="0" xfId="16" applyFont="1" applyAlignment="1">
      <alignment vertical="center" shrinkToFit="1"/>
    </xf>
    <xf numFmtId="0" fontId="23" fillId="0" borderId="0" xfId="16" applyFont="1" applyAlignment="1">
      <alignment vertical="center"/>
    </xf>
    <xf numFmtId="0" fontId="22" fillId="0" borderId="0" xfId="16" applyFont="1" applyAlignment="1">
      <alignment vertical="center"/>
    </xf>
    <xf numFmtId="0" fontId="23" fillId="0" borderId="0" xfId="16" applyFont="1" applyBorder="1" applyAlignment="1">
      <alignment vertical="center"/>
    </xf>
    <xf numFmtId="0" fontId="22" fillId="0" borderId="0" xfId="16" applyFont="1" applyBorder="1" applyAlignment="1">
      <alignment vertical="center"/>
    </xf>
    <xf numFmtId="0" fontId="23" fillId="0" borderId="0" xfId="16" applyFont="1" applyFill="1">
      <alignment vertical="center"/>
    </xf>
    <xf numFmtId="0" fontId="23" fillId="0" borderId="7" xfId="16" applyFont="1" applyFill="1" applyBorder="1" applyAlignment="1">
      <alignment horizontal="center" vertical="center" wrapText="1"/>
    </xf>
    <xf numFmtId="0" fontId="23" fillId="0" borderId="0" xfId="16" applyFont="1" applyFill="1" applyBorder="1" applyAlignment="1">
      <alignment horizontal="center" vertical="center" wrapText="1"/>
    </xf>
    <xf numFmtId="0" fontId="23" fillId="0" borderId="4" xfId="16" applyFont="1" applyBorder="1" applyAlignment="1">
      <alignment horizontal="center" vertical="center"/>
    </xf>
    <xf numFmtId="0" fontId="23" fillId="0" borderId="2" xfId="16" applyFont="1" applyBorder="1" applyAlignment="1">
      <alignment horizontal="center" vertical="center"/>
    </xf>
    <xf numFmtId="0" fontId="23" fillId="0" borderId="2" xfId="16" applyFont="1" applyBorder="1">
      <alignment vertical="center"/>
    </xf>
    <xf numFmtId="0" fontId="23" fillId="0" borderId="0" xfId="16" applyFont="1" applyBorder="1">
      <alignment vertical="center"/>
    </xf>
    <xf numFmtId="0" fontId="23" fillId="0" borderId="1" xfId="16" applyFont="1" applyBorder="1" applyAlignment="1">
      <alignment horizontal="center" vertical="center"/>
    </xf>
    <xf numFmtId="0" fontId="23" fillId="0" borderId="7" xfId="16" applyFont="1" applyBorder="1">
      <alignment vertical="center"/>
    </xf>
    <xf numFmtId="49" fontId="23" fillId="0" borderId="0" xfId="16" applyNumberFormat="1" applyFont="1" applyFill="1">
      <alignment vertical="center"/>
    </xf>
    <xf numFmtId="0" fontId="13" fillId="0" borderId="7" xfId="16" applyFont="1" applyBorder="1" applyAlignment="1">
      <alignment horizontal="center" vertical="center"/>
    </xf>
    <xf numFmtId="0" fontId="13" fillId="0" borderId="7" xfId="16" applyFont="1" applyBorder="1" applyAlignment="1">
      <alignment vertical="center"/>
    </xf>
    <xf numFmtId="0" fontId="27" fillId="0" borderId="0" xfId="16" applyFont="1">
      <alignment vertical="center"/>
    </xf>
    <xf numFmtId="49" fontId="23" fillId="0" borderId="0" xfId="16" applyNumberFormat="1" applyFont="1">
      <alignment vertical="center"/>
    </xf>
    <xf numFmtId="49" fontId="35" fillId="0" borderId="0" xfId="16" applyNumberFormat="1" applyFont="1">
      <alignment vertical="center"/>
    </xf>
    <xf numFmtId="0" fontId="23" fillId="0" borderId="0" xfId="17" applyFont="1">
      <alignment vertical="center"/>
    </xf>
    <xf numFmtId="49" fontId="23" fillId="0" borderId="0" xfId="17" applyNumberFormat="1" applyFont="1">
      <alignment vertical="center"/>
    </xf>
    <xf numFmtId="0" fontId="37" fillId="0" borderId="0" xfId="17" applyFont="1">
      <alignment vertical="center"/>
    </xf>
    <xf numFmtId="0" fontId="34" fillId="0" borderId="0" xfId="17" applyFont="1">
      <alignment vertical="center"/>
    </xf>
    <xf numFmtId="0" fontId="23" fillId="0" borderId="48" xfId="17" applyFont="1" applyBorder="1" applyAlignment="1">
      <alignment horizontal="left" vertical="center"/>
    </xf>
    <xf numFmtId="0" fontId="23" fillId="0" borderId="34" xfId="17" applyFont="1" applyBorder="1" applyAlignment="1">
      <alignment horizontal="left" vertical="center"/>
    </xf>
    <xf numFmtId="0" fontId="23" fillId="0" borderId="33" xfId="17" applyFont="1" applyBorder="1" applyAlignment="1">
      <alignment horizontal="left" vertical="center"/>
    </xf>
    <xf numFmtId="188" fontId="23" fillId="0" borderId="48" xfId="17" applyNumberFormat="1" applyFont="1" applyBorder="1" applyAlignment="1">
      <alignment horizontal="right" vertical="center" shrinkToFit="1"/>
    </xf>
    <xf numFmtId="188" fontId="23" fillId="0" borderId="34" xfId="17" applyNumberFormat="1" applyFont="1" applyBorder="1" applyAlignment="1">
      <alignment horizontal="right" vertical="center" shrinkToFit="1"/>
    </xf>
    <xf numFmtId="188" fontId="23" fillId="0" borderId="33" xfId="17" applyNumberFormat="1" applyFont="1" applyBorder="1" applyAlignment="1">
      <alignment horizontal="right" vertical="center" shrinkToFit="1"/>
    </xf>
    <xf numFmtId="0" fontId="22" fillId="0" borderId="41" xfId="19" applyFont="1" applyBorder="1">
      <alignment vertical="center"/>
    </xf>
    <xf numFmtId="188" fontId="23" fillId="0" borderId="48" xfId="17" applyNumberFormat="1" applyFont="1" applyBorder="1" applyAlignment="1">
      <alignment vertical="center" shrinkToFit="1"/>
    </xf>
    <xf numFmtId="188" fontId="23" fillId="0" borderId="34" xfId="17" applyNumberFormat="1" applyFont="1" applyBorder="1" applyAlignment="1">
      <alignment vertical="center" shrinkToFit="1"/>
    </xf>
    <xf numFmtId="188" fontId="23" fillId="0" borderId="33" xfId="17" applyNumberFormat="1" applyFont="1" applyBorder="1" applyAlignment="1">
      <alignment vertical="center" shrinkToFit="1"/>
    </xf>
    <xf numFmtId="0" fontId="23" fillId="0" borderId="35" xfId="17" applyFont="1" applyBorder="1" applyAlignment="1">
      <alignment horizontal="left" vertical="center"/>
    </xf>
    <xf numFmtId="0" fontId="22" fillId="0" borderId="181" xfId="19" applyFont="1" applyBorder="1" applyAlignment="1">
      <alignment horizontal="center" vertical="center"/>
    </xf>
    <xf numFmtId="0" fontId="23" fillId="0" borderId="35" xfId="17" applyFont="1" applyBorder="1" applyAlignment="1">
      <alignment horizontal="center" vertical="center"/>
    </xf>
    <xf numFmtId="0" fontId="23" fillId="0" borderId="72" xfId="17" applyFont="1" applyBorder="1" applyAlignment="1">
      <alignment horizontal="center" vertical="center"/>
    </xf>
    <xf numFmtId="0" fontId="31" fillId="0" borderId="71" xfId="17" applyFont="1" applyBorder="1" applyAlignment="1">
      <alignment vertical="center" wrapText="1"/>
    </xf>
    <xf numFmtId="0" fontId="31" fillId="0" borderId="183" xfId="17" applyFont="1" applyBorder="1" applyAlignment="1">
      <alignment vertical="center" wrapText="1"/>
    </xf>
    <xf numFmtId="185" fontId="23" fillId="0" borderId="72" xfId="17" applyNumberFormat="1" applyFont="1" applyBorder="1">
      <alignment vertical="center"/>
    </xf>
    <xf numFmtId="185" fontId="23" fillId="0" borderId="71" xfId="17" applyNumberFormat="1" applyFont="1" applyBorder="1">
      <alignment vertical="center"/>
    </xf>
    <xf numFmtId="185" fontId="23" fillId="0" borderId="183" xfId="17" applyNumberFormat="1" applyFont="1" applyBorder="1">
      <alignment vertical="center"/>
    </xf>
    <xf numFmtId="0" fontId="23" fillId="0" borderId="35" xfId="17" applyFont="1" applyBorder="1">
      <alignment vertical="center"/>
    </xf>
    <xf numFmtId="0" fontId="23" fillId="0" borderId="87" xfId="17" applyFont="1" applyBorder="1">
      <alignment vertical="center"/>
    </xf>
    <xf numFmtId="49" fontId="23" fillId="0" borderId="35" xfId="17" applyNumberFormat="1" applyFont="1" applyBorder="1">
      <alignment vertical="center"/>
    </xf>
    <xf numFmtId="0" fontId="23" fillId="0" borderId="0" xfId="17" applyFont="1" applyAlignment="1">
      <alignment horizontal="center" vertical="center"/>
    </xf>
    <xf numFmtId="49" fontId="23" fillId="0" borderId="0" xfId="17" applyNumberFormat="1" applyFont="1" applyAlignment="1">
      <alignment horizontal="center" vertical="center"/>
    </xf>
    <xf numFmtId="0" fontId="23" fillId="0" borderId="87" xfId="17" applyFont="1" applyBorder="1" applyAlignment="1">
      <alignment horizontal="center" vertical="center"/>
    </xf>
    <xf numFmtId="0" fontId="23" fillId="0" borderId="72" xfId="17" applyFont="1" applyBorder="1">
      <alignment vertical="center"/>
    </xf>
    <xf numFmtId="0" fontId="23" fillId="0" borderId="71" xfId="17" applyFont="1" applyBorder="1">
      <alignment vertical="center"/>
    </xf>
    <xf numFmtId="0" fontId="23" fillId="0" borderId="183" xfId="17" applyFont="1" applyBorder="1">
      <alignment vertical="center"/>
    </xf>
    <xf numFmtId="0" fontId="22" fillId="0" borderId="0" xfId="21" applyFont="1" applyFill="1">
      <alignment vertical="center"/>
    </xf>
    <xf numFmtId="0" fontId="23" fillId="0" borderId="0" xfId="17" applyFont="1">
      <alignment vertical="center"/>
    </xf>
    <xf numFmtId="0" fontId="23" fillId="0" borderId="0" xfId="17" applyFont="1" applyAlignment="1" applyProtection="1">
      <alignment horizontal="center" vertical="center" shrinkToFit="1"/>
      <protection hidden="1"/>
    </xf>
    <xf numFmtId="0" fontId="23" fillId="0" borderId="0" xfId="20">
      <alignment vertical="center"/>
    </xf>
    <xf numFmtId="190" fontId="23" fillId="0" borderId="0" xfId="17" applyNumberFormat="1" applyFont="1" applyAlignment="1" applyProtection="1">
      <alignment horizontal="center" vertical="center" shrinkToFit="1"/>
      <protection hidden="1"/>
    </xf>
    <xf numFmtId="0" fontId="31" fillId="0" borderId="0" xfId="17" applyFont="1" applyAlignment="1" applyProtection="1">
      <alignment horizontal="left" vertical="center" wrapText="1"/>
      <protection hidden="1"/>
    </xf>
    <xf numFmtId="0" fontId="23" fillId="0" borderId="0" xfId="17" applyFont="1" applyAlignment="1">
      <alignment horizontal="center" vertical="center" shrinkToFit="1"/>
    </xf>
    <xf numFmtId="0" fontId="23" fillId="0" borderId="0" xfId="17" applyFont="1" applyAlignment="1">
      <alignment horizontal="center" vertical="center"/>
    </xf>
    <xf numFmtId="49" fontId="23" fillId="0" borderId="0" xfId="17" applyNumberFormat="1" applyFont="1" applyAlignment="1">
      <alignment horizontal="center" vertical="center"/>
    </xf>
    <xf numFmtId="49" fontId="23" fillId="0" borderId="0" xfId="17" applyNumberFormat="1" applyFont="1" applyAlignment="1">
      <alignment horizontal="left" vertical="center"/>
    </xf>
    <xf numFmtId="0" fontId="23" fillId="0" borderId="0" xfId="17" applyFont="1" applyAlignment="1">
      <alignment horizontal="left" vertical="center"/>
    </xf>
    <xf numFmtId="0" fontId="23" fillId="0" borderId="22" xfId="17" applyFont="1" applyBorder="1">
      <alignment vertical="center"/>
    </xf>
    <xf numFmtId="0" fontId="23" fillId="0" borderId="21" xfId="17" applyFont="1" applyBorder="1">
      <alignment vertical="center"/>
    </xf>
    <xf numFmtId="0" fontId="23" fillId="0" borderId="37" xfId="17" applyFont="1" applyBorder="1">
      <alignment vertical="center"/>
    </xf>
    <xf numFmtId="177" fontId="23" fillId="0" borderId="22" xfId="17" applyNumberFormat="1" applyFont="1" applyBorder="1" applyAlignment="1">
      <alignment horizontal="right" vertical="center"/>
    </xf>
    <xf numFmtId="177" fontId="23" fillId="0" borderId="21" xfId="17" applyNumberFormat="1" applyFont="1" applyBorder="1" applyAlignment="1">
      <alignment horizontal="right" vertical="center"/>
    </xf>
    <xf numFmtId="177" fontId="23" fillId="0" borderId="37" xfId="17" applyNumberFormat="1" applyFont="1" applyBorder="1" applyAlignment="1">
      <alignment horizontal="right" vertical="center"/>
    </xf>
    <xf numFmtId="0" fontId="23" fillId="0" borderId="81" xfId="17" applyFont="1" applyBorder="1" applyAlignment="1">
      <alignment horizontal="center" vertical="center" shrinkToFit="1"/>
    </xf>
    <xf numFmtId="0" fontId="23" fillId="0" borderId="71" xfId="17" applyFont="1" applyBorder="1" applyAlignment="1">
      <alignment horizontal="center" vertical="center" shrinkToFit="1"/>
    </xf>
    <xf numFmtId="0" fontId="23" fillId="0" borderId="70" xfId="17" applyFont="1" applyBorder="1" applyAlignment="1">
      <alignment horizontal="center" vertical="center" shrinkToFit="1"/>
    </xf>
    <xf numFmtId="185" fontId="23" fillId="0" borderId="22" xfId="17" applyNumberFormat="1" applyFont="1" applyBorder="1" applyAlignment="1">
      <alignment horizontal="right" vertical="center" shrinkToFit="1"/>
    </xf>
    <xf numFmtId="185" fontId="23" fillId="0" borderId="21" xfId="17" applyNumberFormat="1" applyFont="1" applyBorder="1" applyAlignment="1">
      <alignment horizontal="right" vertical="center" shrinkToFit="1"/>
    </xf>
    <xf numFmtId="185" fontId="23" fillId="0" borderId="20" xfId="17" applyNumberFormat="1" applyFont="1" applyBorder="1" applyAlignment="1">
      <alignment horizontal="right" vertical="center" shrinkToFit="1"/>
    </xf>
    <xf numFmtId="0" fontId="22" fillId="0" borderId="72" xfId="18" applyFont="1" applyBorder="1" applyAlignment="1">
      <alignment horizontal="left" vertical="center"/>
    </xf>
    <xf numFmtId="0" fontId="22" fillId="0" borderId="71" xfId="18" applyFont="1" applyBorder="1" applyAlignment="1">
      <alignment horizontal="left" vertical="center"/>
    </xf>
    <xf numFmtId="0" fontId="22" fillId="0" borderId="183" xfId="18" applyFont="1" applyBorder="1" applyAlignment="1">
      <alignment horizontal="left" vertical="center"/>
    </xf>
    <xf numFmtId="185" fontId="23" fillId="0" borderId="35" xfId="17" applyNumberFormat="1" applyFont="1" applyBorder="1" applyAlignment="1">
      <alignment horizontal="right" vertical="center" shrinkToFit="1"/>
    </xf>
    <xf numFmtId="185" fontId="23" fillId="0" borderId="0" xfId="17" applyNumberFormat="1" applyFont="1" applyAlignment="1">
      <alignment horizontal="right" vertical="center" shrinkToFit="1"/>
    </xf>
    <xf numFmtId="185" fontId="23" fillId="0" borderId="87" xfId="17" applyNumberFormat="1" applyFont="1" applyBorder="1" applyAlignment="1">
      <alignment horizontal="right" vertical="center" shrinkToFit="1"/>
    </xf>
    <xf numFmtId="0" fontId="23" fillId="0" borderId="10" xfId="17" applyFont="1" applyBorder="1">
      <alignment vertical="center"/>
    </xf>
    <xf numFmtId="0" fontId="23" fillId="0" borderId="9" xfId="17" applyFont="1" applyBorder="1">
      <alignment vertical="center"/>
    </xf>
    <xf numFmtId="0" fontId="23" fillId="0" borderId="11" xfId="17" applyFont="1" applyBorder="1">
      <alignment vertical="center"/>
    </xf>
    <xf numFmtId="177" fontId="23" fillId="0" borderId="10" xfId="17" applyNumberFormat="1" applyFont="1" applyBorder="1" applyAlignment="1">
      <alignment horizontal="right" vertical="center" shrinkToFit="1"/>
    </xf>
    <xf numFmtId="177" fontId="23" fillId="0" borderId="9" xfId="17" applyNumberFormat="1" applyFont="1" applyBorder="1" applyAlignment="1">
      <alignment horizontal="right" vertical="center" shrinkToFit="1"/>
    </xf>
    <xf numFmtId="177" fontId="23" fillId="0" borderId="11" xfId="17" applyNumberFormat="1" applyFont="1" applyBorder="1" applyAlignment="1">
      <alignment horizontal="right" vertical="center" shrinkToFit="1"/>
    </xf>
    <xf numFmtId="177" fontId="23" fillId="0" borderId="25" xfId="17" applyNumberFormat="1" applyFont="1" applyBorder="1" applyAlignment="1">
      <alignment horizontal="right" vertical="center" shrinkToFit="1"/>
    </xf>
    <xf numFmtId="0" fontId="22" fillId="0" borderId="35" xfId="18" applyFont="1" applyBorder="1" applyAlignment="1">
      <alignment horizontal="left" vertical="center"/>
    </xf>
    <xf numFmtId="0" fontId="22" fillId="0" borderId="0" xfId="18" applyFont="1" applyAlignment="1">
      <alignment horizontal="left" vertical="center"/>
    </xf>
    <xf numFmtId="0" fontId="22" fillId="0" borderId="87" xfId="18" applyFont="1" applyBorder="1" applyAlignment="1">
      <alignment horizontal="left" vertical="center"/>
    </xf>
    <xf numFmtId="0" fontId="22" fillId="0" borderId="48" xfId="18" applyFont="1" applyBorder="1" applyAlignment="1">
      <alignment horizontal="center" vertical="center" wrapText="1"/>
    </xf>
    <xf numFmtId="0" fontId="22" fillId="0" borderId="34" xfId="18" applyFont="1" applyBorder="1" applyAlignment="1">
      <alignment horizontal="center" vertical="center" wrapText="1"/>
    </xf>
    <xf numFmtId="0" fontId="22" fillId="0" borderId="33" xfId="18" applyFont="1" applyBorder="1" applyAlignment="1">
      <alignment horizontal="center" vertical="center" wrapText="1"/>
    </xf>
    <xf numFmtId="0" fontId="22" fillId="0" borderId="35" xfId="18" applyFont="1" applyBorder="1" applyAlignment="1">
      <alignment horizontal="center" vertical="center" wrapText="1"/>
    </xf>
    <xf numFmtId="0" fontId="22" fillId="0" borderId="0" xfId="18" applyFont="1" applyAlignment="1">
      <alignment horizontal="center" vertical="center" wrapText="1"/>
    </xf>
    <xf numFmtId="0" fontId="22" fillId="0" borderId="87" xfId="18" applyFont="1" applyBorder="1" applyAlignment="1">
      <alignment horizontal="center" vertical="center" wrapText="1"/>
    </xf>
    <xf numFmtId="0" fontId="22" fillId="0" borderId="72" xfId="18" applyFont="1" applyBorder="1" applyAlignment="1">
      <alignment horizontal="center" vertical="center" wrapText="1"/>
    </xf>
    <xf numFmtId="0" fontId="22" fillId="0" borderId="71" xfId="18" applyFont="1" applyBorder="1" applyAlignment="1">
      <alignment horizontal="center" vertical="center" wrapText="1"/>
    </xf>
    <xf numFmtId="0" fontId="22" fillId="0" borderId="183" xfId="18" applyFont="1" applyBorder="1" applyAlignment="1">
      <alignment horizontal="center" vertical="center" wrapText="1"/>
    </xf>
    <xf numFmtId="0" fontId="22" fillId="0" borderId="48" xfId="18" applyFont="1" applyBorder="1" applyAlignment="1">
      <alignment horizontal="left" vertical="center"/>
    </xf>
    <xf numFmtId="0" fontId="22" fillId="0" borderId="34" xfId="18" applyFont="1" applyBorder="1" applyAlignment="1">
      <alignment horizontal="left" vertical="center"/>
    </xf>
    <xf numFmtId="0" fontId="22" fillId="0" borderId="33" xfId="18" applyFont="1" applyBorder="1" applyAlignment="1">
      <alignment horizontal="left" vertical="center"/>
    </xf>
    <xf numFmtId="177" fontId="23" fillId="0" borderId="48" xfId="17" applyNumberFormat="1" applyFont="1" applyBorder="1" applyAlignment="1">
      <alignment horizontal="right" vertical="center" shrinkToFit="1"/>
    </xf>
    <xf numFmtId="177" fontId="23" fillId="0" borderId="34" xfId="17" applyNumberFormat="1" applyFont="1" applyBorder="1" applyAlignment="1">
      <alignment horizontal="right" vertical="center" shrinkToFit="1"/>
    </xf>
    <xf numFmtId="177" fontId="23" fillId="0" borderId="33" xfId="17" applyNumberFormat="1" applyFont="1" applyBorder="1" applyAlignment="1">
      <alignment horizontal="right" vertical="center" shrinkToFit="1"/>
    </xf>
    <xf numFmtId="0" fontId="31" fillId="0" borderId="0" xfId="17" applyFont="1" applyAlignment="1">
      <alignment horizontal="left" vertical="center" wrapText="1"/>
    </xf>
    <xf numFmtId="0" fontId="31" fillId="0" borderId="87" xfId="17" applyFont="1" applyBorder="1" applyAlignment="1">
      <alignment horizontal="left" vertical="center" wrapText="1"/>
    </xf>
    <xf numFmtId="177" fontId="23" fillId="0" borderId="35" xfId="17" applyNumberFormat="1" applyFont="1" applyBorder="1" applyAlignment="1">
      <alignment horizontal="right" vertical="center" shrinkToFit="1"/>
    </xf>
    <xf numFmtId="177" fontId="23" fillId="0" borderId="0" xfId="17" applyNumberFormat="1" applyFont="1" applyAlignment="1">
      <alignment horizontal="right" vertical="center" shrinkToFit="1"/>
    </xf>
    <xf numFmtId="177" fontId="23" fillId="0" borderId="87" xfId="17" applyNumberFormat="1" applyFont="1" applyBorder="1" applyAlignment="1">
      <alignment horizontal="right" vertical="center" shrinkToFit="1"/>
    </xf>
    <xf numFmtId="177" fontId="23" fillId="0" borderId="72" xfId="17" applyNumberFormat="1" applyFont="1" applyBorder="1" applyAlignment="1">
      <alignment horizontal="right" vertical="center" shrinkToFit="1"/>
    </xf>
    <xf numFmtId="177" fontId="23" fillId="0" borderId="71" xfId="17" applyNumberFormat="1" applyFont="1" applyBorder="1" applyAlignment="1">
      <alignment horizontal="right" vertical="center" shrinkToFit="1"/>
    </xf>
    <xf numFmtId="177" fontId="23" fillId="0" borderId="183" xfId="17" applyNumberFormat="1" applyFont="1" applyBorder="1" applyAlignment="1">
      <alignment horizontal="right" vertical="center" shrinkToFit="1"/>
    </xf>
    <xf numFmtId="0" fontId="23" fillId="0" borderId="72" xfId="17" applyFont="1" applyBorder="1" applyAlignment="1">
      <alignment horizontal="left" vertical="center"/>
    </xf>
    <xf numFmtId="0" fontId="23" fillId="0" borderId="71" xfId="17" applyFont="1" applyBorder="1" applyAlignment="1">
      <alignment horizontal="left" vertical="center"/>
    </xf>
    <xf numFmtId="0" fontId="23" fillId="0" borderId="183" xfId="17" applyFont="1" applyBorder="1" applyAlignment="1">
      <alignment horizontal="left" vertical="center"/>
    </xf>
    <xf numFmtId="0" fontId="23" fillId="0" borderId="35" xfId="17" applyFont="1" applyBorder="1" applyAlignment="1">
      <alignment horizontal="left" vertical="center"/>
    </xf>
    <xf numFmtId="0" fontId="23" fillId="0" borderId="87" xfId="17" applyFont="1" applyBorder="1" applyAlignment="1">
      <alignment horizontal="left" vertical="center"/>
    </xf>
    <xf numFmtId="0" fontId="28" fillId="0" borderId="9" xfId="17" applyFont="1" applyBorder="1">
      <alignment vertical="center"/>
    </xf>
    <xf numFmtId="0" fontId="28" fillId="0" borderId="11" xfId="17" applyFont="1" applyBorder="1">
      <alignment vertical="center"/>
    </xf>
    <xf numFmtId="0" fontId="23" fillId="0" borderId="1" xfId="17" applyFont="1" applyBorder="1" applyAlignment="1">
      <alignment horizontal="center" vertical="center" wrapText="1"/>
    </xf>
    <xf numFmtId="0" fontId="23" fillId="0" borderId="2" xfId="17" applyFont="1" applyBorder="1" applyAlignment="1">
      <alignment horizontal="center" vertical="center"/>
    </xf>
    <xf numFmtId="0" fontId="23" fillId="0" borderId="3" xfId="17" applyFont="1" applyBorder="1" applyAlignment="1">
      <alignment horizontal="center" vertical="center"/>
    </xf>
    <xf numFmtId="0" fontId="23" fillId="0" borderId="6" xfId="17" applyFont="1" applyBorder="1" applyAlignment="1">
      <alignment horizontal="center" vertical="center"/>
    </xf>
    <xf numFmtId="0" fontId="23" fillId="0" borderId="7" xfId="17" applyFont="1" applyBorder="1" applyAlignment="1">
      <alignment horizontal="center" vertical="center"/>
    </xf>
    <xf numFmtId="0" fontId="23" fillId="0" borderId="8" xfId="17" applyFont="1" applyBorder="1" applyAlignment="1">
      <alignment horizontal="center" vertical="center"/>
    </xf>
    <xf numFmtId="0" fontId="23" fillId="0" borderId="2" xfId="17" applyFont="1" applyBorder="1" applyAlignment="1">
      <alignment horizontal="center" vertical="center" wrapText="1"/>
    </xf>
    <xf numFmtId="0" fontId="23" fillId="0" borderId="3" xfId="17" applyFont="1" applyBorder="1" applyAlignment="1">
      <alignment horizontal="center" vertical="center" wrapText="1"/>
    </xf>
    <xf numFmtId="0" fontId="23" fillId="0" borderId="6" xfId="17" applyFont="1" applyBorder="1" applyAlignment="1">
      <alignment horizontal="center" vertical="center" wrapText="1"/>
    </xf>
    <xf numFmtId="0" fontId="23" fillId="0" borderId="7" xfId="17" applyFont="1" applyBorder="1" applyAlignment="1">
      <alignment horizontal="center" vertical="center" wrapText="1"/>
    </xf>
    <xf numFmtId="0" fontId="23" fillId="0" borderId="8" xfId="17" applyFont="1" applyBorder="1" applyAlignment="1">
      <alignment horizontal="center" vertical="center" wrapText="1"/>
    </xf>
    <xf numFmtId="0" fontId="31" fillId="0" borderId="1" xfId="17" applyFont="1" applyBorder="1" applyAlignment="1">
      <alignment horizontal="center" vertical="center" wrapText="1"/>
    </xf>
    <xf numFmtId="0" fontId="31" fillId="0" borderId="2" xfId="17" applyFont="1" applyBorder="1" applyAlignment="1">
      <alignment horizontal="center" vertical="center" wrapText="1"/>
    </xf>
    <xf numFmtId="0" fontId="31" fillId="0" borderId="30" xfId="17" applyFont="1" applyBorder="1" applyAlignment="1">
      <alignment horizontal="center" vertical="center" wrapText="1"/>
    </xf>
    <xf numFmtId="0" fontId="31" fillId="0" borderId="6" xfId="17" applyFont="1" applyBorder="1" applyAlignment="1">
      <alignment horizontal="center" vertical="center" wrapText="1"/>
    </xf>
    <xf numFmtId="0" fontId="31" fillId="0" borderId="7" xfId="17" applyFont="1" applyBorder="1" applyAlignment="1">
      <alignment horizontal="center" vertical="center" wrapText="1"/>
    </xf>
    <xf numFmtId="0" fontId="31" fillId="0" borderId="108" xfId="17" applyFont="1" applyBorder="1" applyAlignment="1">
      <alignment horizontal="center" vertical="center" wrapText="1"/>
    </xf>
    <xf numFmtId="0" fontId="23" fillId="0" borderId="104" xfId="17" applyFont="1" applyBorder="1" applyAlignment="1">
      <alignment horizontal="center" vertical="center"/>
    </xf>
    <xf numFmtId="0" fontId="23" fillId="0" borderId="46" xfId="17" applyFont="1" applyBorder="1" applyAlignment="1">
      <alignment horizontal="center" vertical="center"/>
    </xf>
    <xf numFmtId="0" fontId="23" fillId="0" borderId="45" xfId="17" applyFont="1" applyBorder="1" applyAlignment="1">
      <alignment horizontal="center" vertical="center"/>
    </xf>
    <xf numFmtId="0" fontId="23" fillId="0" borderId="27" xfId="17" applyFont="1" applyBorder="1" applyAlignment="1">
      <alignment horizontal="center" vertical="center" textRotation="255"/>
    </xf>
    <xf numFmtId="0" fontId="23" fillId="0" borderId="2" xfId="17" applyFont="1" applyBorder="1" applyAlignment="1">
      <alignment horizontal="center" vertical="center" textRotation="255"/>
    </xf>
    <xf numFmtId="0" fontId="23" fillId="0" borderId="3" xfId="17" applyFont="1" applyBorder="1" applyAlignment="1">
      <alignment horizontal="center" vertical="center" textRotation="255"/>
    </xf>
    <xf numFmtId="0" fontId="23" fillId="0" borderId="35" xfId="17" applyFont="1" applyBorder="1" applyAlignment="1">
      <alignment horizontal="center" vertical="center" textRotation="255"/>
    </xf>
    <xf numFmtId="0" fontId="23" fillId="0" borderId="0" xfId="17" applyFont="1" applyAlignment="1">
      <alignment horizontal="center" vertical="center" textRotation="255"/>
    </xf>
    <xf numFmtId="0" fontId="23" fillId="0" borderId="5" xfId="17" applyFont="1" applyBorder="1" applyAlignment="1">
      <alignment horizontal="center" vertical="center" textRotation="255"/>
    </xf>
    <xf numFmtId="0" fontId="23" fillId="0" borderId="72" xfId="17" applyFont="1" applyBorder="1" applyAlignment="1">
      <alignment horizontal="center" vertical="center" textRotation="255"/>
    </xf>
    <xf numFmtId="0" fontId="23" fillId="0" borderId="71" xfId="17" applyFont="1" applyBorder="1" applyAlignment="1">
      <alignment horizontal="center" vertical="center" textRotation="255"/>
    </xf>
    <xf numFmtId="0" fontId="23" fillId="0" borderId="70" xfId="17" applyFont="1" applyBorder="1" applyAlignment="1">
      <alignment horizontal="center" vertical="center" textRotation="255"/>
    </xf>
    <xf numFmtId="0" fontId="23" fillId="0" borderId="1" xfId="17" applyFont="1" applyBorder="1" applyAlignment="1">
      <alignment horizontal="center" vertical="center"/>
    </xf>
    <xf numFmtId="0" fontId="31" fillId="0" borderId="3" xfId="17" applyFont="1" applyBorder="1" applyAlignment="1">
      <alignment horizontal="center" vertical="center" wrapText="1"/>
    </xf>
    <xf numFmtId="0" fontId="31" fillId="0" borderId="8" xfId="17" applyFont="1" applyBorder="1" applyAlignment="1">
      <alignment horizontal="center" vertical="center" wrapText="1"/>
    </xf>
    <xf numFmtId="0" fontId="23" fillId="0" borderId="1" xfId="17" applyFont="1" applyBorder="1" applyAlignment="1">
      <alignment horizontal="center" vertical="center" textRotation="255"/>
    </xf>
    <xf numFmtId="0" fontId="23" fillId="0" borderId="4" xfId="17" applyFont="1" applyBorder="1" applyAlignment="1">
      <alignment horizontal="center" vertical="center" textRotation="255"/>
    </xf>
    <xf numFmtId="0" fontId="23" fillId="0" borderId="6" xfId="17" applyFont="1" applyBorder="1" applyAlignment="1">
      <alignment horizontal="center" vertical="center" textRotation="255"/>
    </xf>
    <xf numFmtId="0" fontId="23" fillId="0" borderId="7" xfId="17" applyFont="1" applyBorder="1" applyAlignment="1">
      <alignment horizontal="center" vertical="center" textRotation="255"/>
    </xf>
    <xf numFmtId="0" fontId="23" fillId="0" borderId="8" xfId="17" applyFont="1" applyBorder="1" applyAlignment="1">
      <alignment horizontal="center" vertical="center" textRotation="255"/>
    </xf>
    <xf numFmtId="0" fontId="23" fillId="0" borderId="10" xfId="17" applyFont="1" applyBorder="1" applyAlignment="1">
      <alignment horizontal="center" vertical="center"/>
    </xf>
    <xf numFmtId="0" fontId="23" fillId="0" borderId="9" xfId="17" applyFont="1" applyBorder="1" applyAlignment="1">
      <alignment horizontal="center" vertical="center"/>
    </xf>
    <xf numFmtId="0" fontId="23" fillId="0" borderId="185" xfId="17" applyFont="1" applyBorder="1" applyAlignment="1">
      <alignment horizontal="center" vertical="center"/>
    </xf>
    <xf numFmtId="0" fontId="23" fillId="0" borderId="184" xfId="17" applyFont="1" applyBorder="1" applyAlignment="1">
      <alignment horizontal="center" vertical="center"/>
    </xf>
    <xf numFmtId="0" fontId="23" fillId="0" borderId="14" xfId="17" applyFont="1" applyBorder="1" applyAlignment="1">
      <alignment horizontal="center" vertical="center"/>
    </xf>
    <xf numFmtId="177" fontId="23" fillId="0" borderId="14" xfId="17" applyNumberFormat="1" applyFont="1" applyBorder="1" applyAlignment="1">
      <alignment horizontal="right" vertical="center" shrinkToFit="1"/>
    </xf>
    <xf numFmtId="177" fontId="23" fillId="0" borderId="186" xfId="17" applyNumberFormat="1" applyFont="1" applyBorder="1" applyAlignment="1">
      <alignment horizontal="right" vertical="center" shrinkToFit="1"/>
    </xf>
    <xf numFmtId="177" fontId="23" fillId="0" borderId="13" xfId="17" applyNumberFormat="1" applyFont="1" applyBorder="1" applyAlignment="1">
      <alignment horizontal="right" vertical="center" shrinkToFit="1"/>
    </xf>
    <xf numFmtId="185" fontId="23" fillId="0" borderId="71" xfId="17" applyNumberFormat="1" applyFont="1" applyBorder="1" applyAlignment="1">
      <alignment horizontal="right" vertical="center"/>
    </xf>
    <xf numFmtId="185" fontId="23" fillId="0" borderId="183" xfId="17" applyNumberFormat="1" applyFont="1" applyBorder="1" applyAlignment="1">
      <alignment horizontal="right" vertical="center"/>
    </xf>
    <xf numFmtId="0" fontId="23" fillId="0" borderId="38" xfId="17" applyFont="1" applyBorder="1">
      <alignment vertical="center"/>
    </xf>
    <xf numFmtId="0" fontId="23" fillId="0" borderId="18" xfId="17" applyFont="1" applyBorder="1" applyAlignment="1">
      <alignment horizontal="center" vertical="center"/>
    </xf>
    <xf numFmtId="0" fontId="23" fillId="0" borderId="20" xfId="17" applyFont="1" applyBorder="1" applyAlignment="1">
      <alignment horizontal="center" vertical="center"/>
    </xf>
    <xf numFmtId="0" fontId="23" fillId="0" borderId="187" xfId="17" applyFont="1" applyBorder="1" applyAlignment="1">
      <alignment horizontal="center" vertical="center"/>
    </xf>
    <xf numFmtId="0" fontId="23" fillId="0" borderId="48" xfId="17" applyFont="1" applyBorder="1" applyAlignment="1">
      <alignment horizontal="center" vertical="center"/>
    </xf>
    <xf numFmtId="0" fontId="23" fillId="0" borderId="34" xfId="17" applyFont="1" applyBorder="1" applyAlignment="1">
      <alignment horizontal="center" vertical="center"/>
    </xf>
    <xf numFmtId="0" fontId="23" fillId="0" borderId="72" xfId="17" applyFont="1" applyBorder="1" applyAlignment="1">
      <alignment horizontal="center" vertical="center"/>
    </xf>
    <xf numFmtId="0" fontId="23" fillId="0" borderId="71" xfId="17" applyFont="1" applyBorder="1" applyAlignment="1">
      <alignment horizontal="center" vertical="center"/>
    </xf>
    <xf numFmtId="177" fontId="23" fillId="0" borderId="34" xfId="17" applyNumberFormat="1" applyFont="1" applyBorder="1" applyAlignment="1">
      <alignment horizontal="right" vertical="center"/>
    </xf>
    <xf numFmtId="177" fontId="23" fillId="0" borderId="33" xfId="17" applyNumberFormat="1" applyFont="1" applyBorder="1" applyAlignment="1">
      <alignment horizontal="right" vertical="center"/>
    </xf>
    <xf numFmtId="0" fontId="23" fillId="0" borderId="51" xfId="17" applyFont="1" applyBorder="1">
      <alignment vertical="center"/>
    </xf>
    <xf numFmtId="187" fontId="23" fillId="0" borderId="14" xfId="17" applyNumberFormat="1" applyFont="1" applyBorder="1" applyAlignment="1">
      <alignment horizontal="right" vertical="center" shrinkToFit="1"/>
    </xf>
    <xf numFmtId="187" fontId="23" fillId="0" borderId="186" xfId="17" applyNumberFormat="1" applyFont="1" applyBorder="1" applyAlignment="1">
      <alignment horizontal="right" vertical="center" shrinkToFit="1"/>
    </xf>
    <xf numFmtId="187" fontId="23" fillId="0" borderId="13" xfId="17" applyNumberFormat="1" applyFont="1" applyBorder="1" applyAlignment="1">
      <alignment horizontal="right" vertical="center" shrinkToFit="1"/>
    </xf>
    <xf numFmtId="185" fontId="23" fillId="0" borderId="37" xfId="17" applyNumberFormat="1" applyFont="1" applyBorder="1" applyAlignment="1">
      <alignment horizontal="right" vertical="center" shrinkToFit="1"/>
    </xf>
    <xf numFmtId="0" fontId="22" fillId="0" borderId="22" xfId="19" applyFont="1" applyBorder="1" applyAlignment="1">
      <alignment horizontal="center" vertical="center" shrinkToFit="1"/>
    </xf>
    <xf numFmtId="0" fontId="22" fillId="0" borderId="21" xfId="19" applyFont="1" applyBorder="1" applyAlignment="1">
      <alignment horizontal="center" vertical="center" shrinkToFit="1"/>
    </xf>
    <xf numFmtId="0" fontId="22" fillId="0" borderId="37" xfId="19" applyFont="1" applyBorder="1" applyAlignment="1">
      <alignment horizontal="center" vertical="center" shrinkToFit="1"/>
    </xf>
    <xf numFmtId="189" fontId="22" fillId="0" borderId="1" xfId="17" applyNumberFormat="1" applyFont="1" applyBorder="1" applyAlignment="1">
      <alignment horizontal="right" vertical="center" shrinkToFit="1"/>
    </xf>
    <xf numFmtId="189" fontId="22" fillId="0" borderId="2" xfId="17" applyNumberFormat="1" applyFont="1" applyBorder="1" applyAlignment="1">
      <alignment horizontal="right" vertical="center" shrinkToFit="1"/>
    </xf>
    <xf numFmtId="189" fontId="22" fillId="0" borderId="30" xfId="17" applyNumberFormat="1" applyFont="1" applyBorder="1" applyAlignment="1">
      <alignment horizontal="right" vertical="center" shrinkToFit="1"/>
    </xf>
    <xf numFmtId="0" fontId="23" fillId="0" borderId="27" xfId="17" applyFont="1" applyBorder="1" applyAlignment="1">
      <alignment horizontal="center" vertical="center"/>
    </xf>
    <xf numFmtId="0" fontId="23" fillId="0" borderId="70" xfId="17" applyFont="1" applyBorder="1" applyAlignment="1">
      <alignment horizontal="center" vertical="center"/>
    </xf>
    <xf numFmtId="0" fontId="23" fillId="0" borderId="48" xfId="20" applyFont="1" applyBorder="1" applyAlignment="1">
      <alignment horizontal="left" vertical="center"/>
    </xf>
    <xf numFmtId="0" fontId="23" fillId="0" borderId="34" xfId="20" applyFont="1" applyBorder="1" applyAlignment="1">
      <alignment horizontal="left" vertical="center"/>
    </xf>
    <xf numFmtId="0" fontId="23" fillId="0" borderId="33" xfId="20" applyFont="1" applyBorder="1" applyAlignment="1">
      <alignment horizontal="left" vertical="center"/>
    </xf>
    <xf numFmtId="0" fontId="22" fillId="0" borderId="1" xfId="17" applyFont="1" applyBorder="1">
      <alignment vertical="center"/>
    </xf>
    <xf numFmtId="0" fontId="22" fillId="0" borderId="2" xfId="17" applyFont="1" applyBorder="1">
      <alignment vertical="center"/>
    </xf>
    <xf numFmtId="0" fontId="22" fillId="0" borderId="3" xfId="17" applyFont="1" applyBorder="1">
      <alignment vertical="center"/>
    </xf>
    <xf numFmtId="185" fontId="23" fillId="0" borderId="10" xfId="17" applyNumberFormat="1" applyFont="1" applyBorder="1" applyAlignment="1">
      <alignment horizontal="right" vertical="center" shrinkToFit="1"/>
    </xf>
    <xf numFmtId="185" fontId="23" fillId="0" borderId="9" xfId="17" applyNumberFormat="1" applyFont="1" applyBorder="1" applyAlignment="1">
      <alignment horizontal="right" vertical="center" shrinkToFit="1"/>
    </xf>
    <xf numFmtId="185" fontId="23" fillId="0" borderId="11" xfId="17" applyNumberFormat="1" applyFont="1" applyBorder="1" applyAlignment="1">
      <alignment horizontal="right" vertical="center" shrinkToFit="1"/>
    </xf>
    <xf numFmtId="185" fontId="23" fillId="0" borderId="25" xfId="17" applyNumberFormat="1" applyFont="1" applyBorder="1" applyAlignment="1">
      <alignment horizontal="right" vertical="center" shrinkToFit="1"/>
    </xf>
    <xf numFmtId="0" fontId="22" fillId="0" borderId="1" xfId="19" applyFont="1" applyBorder="1" applyAlignment="1">
      <alignment horizontal="center" vertical="center" shrinkToFit="1"/>
    </xf>
    <xf numFmtId="0" fontId="22" fillId="0" borderId="2" xfId="19" applyFont="1" applyBorder="1" applyAlignment="1">
      <alignment horizontal="center" vertical="center" shrinkToFit="1"/>
    </xf>
    <xf numFmtId="0" fontId="22" fillId="0" borderId="3" xfId="19" applyFont="1" applyBorder="1" applyAlignment="1">
      <alignment horizontal="center" vertical="center" shrinkToFit="1"/>
    </xf>
    <xf numFmtId="177" fontId="22" fillId="0" borderId="10" xfId="17" applyNumberFormat="1" applyFont="1" applyBorder="1" applyAlignment="1">
      <alignment horizontal="right" vertical="center" shrinkToFit="1"/>
    </xf>
    <xf numFmtId="177" fontId="22" fillId="0" borderId="9" xfId="17" applyNumberFormat="1" applyFont="1" applyBorder="1" applyAlignment="1">
      <alignment horizontal="right" vertical="center" shrinkToFit="1"/>
    </xf>
    <xf numFmtId="177" fontId="22" fillId="0" borderId="25" xfId="17" applyNumberFormat="1" applyFont="1" applyBorder="1" applyAlignment="1">
      <alignment horizontal="right" vertical="center" shrinkToFit="1"/>
    </xf>
    <xf numFmtId="0" fontId="23" fillId="0" borderId="40" xfId="17" applyFont="1" applyBorder="1" applyAlignment="1">
      <alignment horizontal="center" vertical="center"/>
    </xf>
    <xf numFmtId="185" fontId="23" fillId="0" borderId="72" xfId="17" applyNumberFormat="1" applyFont="1" applyBorder="1" applyAlignment="1">
      <alignment horizontal="right" vertical="center" shrinkToFit="1"/>
    </xf>
    <xf numFmtId="185" fontId="23" fillId="0" borderId="71" xfId="17" applyNumberFormat="1" applyFont="1" applyBorder="1" applyAlignment="1">
      <alignment horizontal="right" vertical="center" shrinkToFit="1"/>
    </xf>
    <xf numFmtId="185" fontId="23" fillId="0" borderId="183" xfId="17" applyNumberFormat="1" applyFont="1" applyBorder="1" applyAlignment="1">
      <alignment horizontal="right" vertical="center" shrinkToFit="1"/>
    </xf>
    <xf numFmtId="0" fontId="22" fillId="0" borderId="9" xfId="17" applyFont="1" applyBorder="1">
      <alignment vertical="center"/>
    </xf>
    <xf numFmtId="0" fontId="22" fillId="0" borderId="11" xfId="17" applyFont="1" applyBorder="1">
      <alignment vertical="center"/>
    </xf>
    <xf numFmtId="187" fontId="23" fillId="0" borderId="35" xfId="17" applyNumberFormat="1" applyFont="1" applyBorder="1" applyAlignment="1">
      <alignment horizontal="right" vertical="center" shrinkToFit="1"/>
    </xf>
    <xf numFmtId="187" fontId="23" fillId="0" borderId="0" xfId="17" applyNumberFormat="1" applyFont="1" applyAlignment="1">
      <alignment horizontal="right" vertical="center" shrinkToFit="1"/>
    </xf>
    <xf numFmtId="187" fontId="23" fillId="0" borderId="87" xfId="17" applyNumberFormat="1" applyFont="1" applyBorder="1" applyAlignment="1">
      <alignment horizontal="right" vertical="center" shrinkToFit="1"/>
    </xf>
    <xf numFmtId="0" fontId="23" fillId="0" borderId="48" xfId="17" applyFont="1" applyBorder="1" applyAlignment="1">
      <alignment horizontal="center" vertical="center" wrapText="1"/>
    </xf>
    <xf numFmtId="0" fontId="23" fillId="0" borderId="34" xfId="17" applyFont="1" applyBorder="1" applyAlignment="1">
      <alignment horizontal="center" vertical="center" wrapText="1"/>
    </xf>
    <xf numFmtId="0" fontId="23" fillId="0" borderId="47" xfId="17" applyFont="1" applyBorder="1" applyAlignment="1">
      <alignment horizontal="center" vertical="center" wrapText="1"/>
    </xf>
    <xf numFmtId="0" fontId="23" fillId="0" borderId="35" xfId="17" applyFont="1" applyBorder="1" applyAlignment="1">
      <alignment horizontal="center" vertical="center" wrapText="1"/>
    </xf>
    <xf numFmtId="0" fontId="23" fillId="0" borderId="0" xfId="17" applyFont="1" applyAlignment="1">
      <alignment horizontal="center" vertical="center" wrapText="1"/>
    </xf>
    <xf numFmtId="0" fontId="23" fillId="0" borderId="5" xfId="17" applyFont="1" applyBorder="1" applyAlignment="1">
      <alignment horizontal="center" vertical="center" wrapText="1"/>
    </xf>
    <xf numFmtId="0" fontId="23" fillId="0" borderId="72" xfId="17" applyFont="1" applyBorder="1" applyAlignment="1">
      <alignment horizontal="center" vertical="center" wrapText="1"/>
    </xf>
    <xf numFmtId="0" fontId="23" fillId="0" borderId="71" xfId="17" applyFont="1" applyBorder="1" applyAlignment="1">
      <alignment horizontal="center" vertical="center" wrapText="1"/>
    </xf>
    <xf numFmtId="0" fontId="23" fillId="0" borderId="70" xfId="17" applyFont="1" applyBorder="1" applyAlignment="1">
      <alignment horizontal="center" vertical="center" wrapText="1"/>
    </xf>
    <xf numFmtId="0" fontId="22" fillId="0" borderId="157" xfId="17" applyFont="1" applyBorder="1">
      <alignment vertical="center"/>
    </xf>
    <xf numFmtId="0" fontId="22" fillId="0" borderId="46" xfId="17" applyFont="1" applyBorder="1">
      <alignment vertical="center"/>
    </xf>
    <xf numFmtId="0" fontId="22" fillId="0" borderId="49" xfId="17" applyFont="1" applyBorder="1">
      <alignment vertical="center"/>
    </xf>
    <xf numFmtId="177" fontId="22" fillId="0" borderId="157" xfId="17" applyNumberFormat="1" applyFont="1" applyBorder="1" applyAlignment="1">
      <alignment horizontal="right" vertical="center" shrinkToFit="1"/>
    </xf>
    <xf numFmtId="177" fontId="22" fillId="0" borderId="34" xfId="17" applyNumberFormat="1" applyFont="1" applyBorder="1" applyAlignment="1">
      <alignment horizontal="right" vertical="center" shrinkToFit="1"/>
    </xf>
    <xf numFmtId="177" fontId="22" fillId="0" borderId="33" xfId="17" applyNumberFormat="1" applyFont="1" applyBorder="1" applyAlignment="1">
      <alignment horizontal="right" vertical="center" shrinkToFit="1"/>
    </xf>
    <xf numFmtId="0" fontId="23" fillId="0" borderId="51" xfId="17" applyFont="1" applyBorder="1" applyAlignment="1">
      <alignment horizontal="center" vertical="center"/>
    </xf>
    <xf numFmtId="0" fontId="23" fillId="0" borderId="11" xfId="17" applyFont="1" applyBorder="1" applyAlignment="1">
      <alignment horizontal="center" vertical="center"/>
    </xf>
    <xf numFmtId="0" fontId="23" fillId="0" borderId="10" xfId="17" applyFont="1" applyBorder="1" applyAlignment="1">
      <alignment horizontal="center" vertical="center" shrinkToFit="1"/>
    </xf>
    <xf numFmtId="0" fontId="23" fillId="0" borderId="9" xfId="17" applyFont="1" applyBorder="1" applyAlignment="1">
      <alignment horizontal="center" vertical="center" shrinkToFit="1"/>
    </xf>
    <xf numFmtId="0" fontId="23" fillId="0" borderId="11" xfId="17" applyFont="1" applyBorder="1" applyAlignment="1">
      <alignment horizontal="center" vertical="center" shrinkToFit="1"/>
    </xf>
    <xf numFmtId="0" fontId="23" fillId="0" borderId="25" xfId="17" applyFont="1" applyBorder="1" applyAlignment="1">
      <alignment horizontal="center" vertical="center" shrinkToFit="1"/>
    </xf>
    <xf numFmtId="189" fontId="23" fillId="0" borderId="22" xfId="17" applyNumberFormat="1" applyFont="1" applyBorder="1" applyAlignment="1">
      <alignment horizontal="right" vertical="center" shrinkToFit="1"/>
    </xf>
    <xf numFmtId="189" fontId="23" fillId="0" borderId="21" xfId="17" applyNumberFormat="1" applyFont="1" applyBorder="1" applyAlignment="1">
      <alignment horizontal="right" vertical="center" shrinkToFit="1"/>
    </xf>
    <xf numFmtId="189" fontId="23" fillId="0" borderId="20" xfId="17" applyNumberFormat="1" applyFont="1" applyBorder="1" applyAlignment="1">
      <alignment horizontal="right" vertical="center" shrinkToFit="1"/>
    </xf>
    <xf numFmtId="0" fontId="23" fillId="0" borderId="17" xfId="17" applyFont="1" applyBorder="1" applyAlignment="1">
      <alignment horizontal="center" vertical="center"/>
    </xf>
    <xf numFmtId="0" fontId="23" fillId="0" borderId="16" xfId="17" applyFont="1" applyBorder="1" applyAlignment="1">
      <alignment horizontal="center" vertical="center"/>
    </xf>
    <xf numFmtId="0" fontId="23" fillId="0" borderId="50" xfId="17" applyFont="1" applyBorder="1">
      <alignment vertical="center"/>
    </xf>
    <xf numFmtId="0" fontId="23" fillId="0" borderId="46" xfId="17" applyFont="1" applyBorder="1">
      <alignment vertical="center"/>
    </xf>
    <xf numFmtId="0" fontId="23" fillId="0" borderId="49" xfId="17" applyFont="1" applyBorder="1">
      <alignment vertical="center"/>
    </xf>
    <xf numFmtId="177" fontId="23" fillId="0" borderId="50" xfId="17" applyNumberFormat="1" applyFont="1" applyBorder="1" applyAlignment="1">
      <alignment horizontal="right" vertical="center" shrinkToFit="1"/>
    </xf>
    <xf numFmtId="177" fontId="23" fillId="0" borderId="46" xfId="17" applyNumberFormat="1" applyFont="1" applyBorder="1" applyAlignment="1">
      <alignment horizontal="right" vertical="center" shrinkToFit="1"/>
    </xf>
    <xf numFmtId="177" fontId="23" fillId="0" borderId="45" xfId="17" applyNumberFormat="1" applyFont="1" applyBorder="1" applyAlignment="1">
      <alignment horizontal="right" vertical="center" shrinkToFit="1"/>
    </xf>
    <xf numFmtId="0" fontId="23" fillId="0" borderId="33" xfId="17" applyFont="1" applyBorder="1" applyAlignment="1">
      <alignment horizontal="center" vertical="center"/>
    </xf>
    <xf numFmtId="0" fontId="23" fillId="0" borderId="35" xfId="17" applyFont="1" applyBorder="1" applyAlignment="1">
      <alignment horizontal="center" vertical="center"/>
    </xf>
    <xf numFmtId="0" fontId="23" fillId="0" borderId="87" xfId="17" applyFont="1" applyBorder="1" applyAlignment="1">
      <alignment horizontal="center" vertical="center"/>
    </xf>
    <xf numFmtId="186" fontId="23" fillId="0" borderId="35" xfId="17" applyNumberFormat="1" applyFont="1" applyBorder="1" applyAlignment="1">
      <alignment horizontal="right" vertical="center" shrinkToFit="1"/>
    </xf>
    <xf numFmtId="186" fontId="23" fillId="0" borderId="0" xfId="17" applyNumberFormat="1" applyFont="1" applyAlignment="1">
      <alignment horizontal="right" vertical="center" shrinkToFit="1"/>
    </xf>
    <xf numFmtId="186" fontId="23" fillId="0" borderId="87" xfId="17" applyNumberFormat="1" applyFont="1" applyBorder="1" applyAlignment="1">
      <alignment horizontal="right" vertical="center" shrinkToFit="1"/>
    </xf>
    <xf numFmtId="0" fontId="23" fillId="0" borderId="52" xfId="17" applyFont="1" applyBorder="1" applyAlignment="1">
      <alignment horizontal="center" vertical="center"/>
    </xf>
    <xf numFmtId="0" fontId="23" fillId="0" borderId="29" xfId="17" applyFont="1" applyBorder="1" applyAlignment="1">
      <alignment horizontal="center" vertical="center"/>
    </xf>
    <xf numFmtId="0" fontId="23" fillId="0" borderId="26" xfId="17" applyFont="1" applyBorder="1" applyAlignment="1">
      <alignment horizontal="center" vertical="center"/>
    </xf>
    <xf numFmtId="0" fontId="23" fillId="0" borderId="5" xfId="17" applyFont="1" applyBorder="1" applyAlignment="1">
      <alignment horizontal="center" vertical="center"/>
    </xf>
    <xf numFmtId="0" fontId="23" fillId="0" borderId="118" xfId="17" applyFont="1" applyBorder="1" applyAlignment="1">
      <alignment horizontal="center" vertical="center"/>
    </xf>
    <xf numFmtId="0" fontId="23" fillId="0" borderId="23" xfId="17" applyFont="1" applyBorder="1" applyAlignment="1">
      <alignment horizontal="center" vertical="center"/>
    </xf>
    <xf numFmtId="0" fontId="23" fillId="0" borderId="181" xfId="17" applyFont="1" applyBorder="1" applyAlignment="1">
      <alignment horizontal="center" vertical="center"/>
    </xf>
    <xf numFmtId="0" fontId="23" fillId="0" borderId="28" xfId="17" applyFont="1" applyBorder="1" applyAlignment="1">
      <alignment horizontal="center" vertical="center"/>
    </xf>
    <xf numFmtId="0" fontId="23" fillId="0" borderId="4" xfId="17" applyFont="1" applyBorder="1" applyAlignment="1">
      <alignment horizontal="center" vertical="center"/>
    </xf>
    <xf numFmtId="0" fontId="23" fillId="0" borderId="178" xfId="17" applyFont="1" applyBorder="1" applyAlignment="1">
      <alignment horizontal="center" vertical="center"/>
    </xf>
    <xf numFmtId="0" fontId="23" fillId="0" borderId="81" xfId="17" applyFont="1" applyBorder="1" applyAlignment="1">
      <alignment horizontal="center" vertical="center"/>
    </xf>
    <xf numFmtId="0" fontId="23" fillId="0" borderId="182" xfId="17" applyFont="1" applyBorder="1" applyAlignment="1">
      <alignment horizontal="center" vertical="center"/>
    </xf>
    <xf numFmtId="49" fontId="23" fillId="0" borderId="1" xfId="17" applyNumberFormat="1" applyFont="1" applyBorder="1" applyAlignment="1">
      <alignment horizontal="center" vertical="center"/>
    </xf>
    <xf numFmtId="49" fontId="23" fillId="0" borderId="2" xfId="17" applyNumberFormat="1" applyFont="1" applyBorder="1" applyAlignment="1">
      <alignment horizontal="center" vertical="center"/>
    </xf>
    <xf numFmtId="49" fontId="23" fillId="0" borderId="30" xfId="17" applyNumberFormat="1" applyFont="1" applyBorder="1" applyAlignment="1">
      <alignment horizontal="center" vertical="center"/>
    </xf>
    <xf numFmtId="49" fontId="23" fillId="0" borderId="4" xfId="17" applyNumberFormat="1" applyFont="1" applyBorder="1" applyAlignment="1">
      <alignment horizontal="center" vertical="center"/>
    </xf>
    <xf numFmtId="49" fontId="23" fillId="0" borderId="87" xfId="17" applyNumberFormat="1" applyFont="1" applyBorder="1" applyAlignment="1">
      <alignment horizontal="center" vertical="center"/>
    </xf>
    <xf numFmtId="49" fontId="23" fillId="0" borderId="81" xfId="17" applyNumberFormat="1" applyFont="1" applyBorder="1" applyAlignment="1">
      <alignment horizontal="center" vertical="center"/>
    </xf>
    <xf numFmtId="49" fontId="23" fillId="0" borderId="71" xfId="17" applyNumberFormat="1" applyFont="1" applyBorder="1" applyAlignment="1">
      <alignment horizontal="center" vertical="center"/>
    </xf>
    <xf numFmtId="49" fontId="23" fillId="0" borderId="183" xfId="17" applyNumberFormat="1" applyFont="1" applyBorder="1" applyAlignment="1">
      <alignment horizontal="center" vertical="center"/>
    </xf>
    <xf numFmtId="0" fontId="23" fillId="0" borderId="48" xfId="17" applyFont="1" applyBorder="1" applyAlignment="1">
      <alignment horizontal="left" vertical="center"/>
    </xf>
    <xf numFmtId="0" fontId="23" fillId="0" borderId="34" xfId="17" applyFont="1" applyBorder="1" applyAlignment="1">
      <alignment horizontal="left" vertical="center"/>
    </xf>
    <xf numFmtId="0" fontId="23" fillId="0" borderId="33" xfId="17" applyFont="1" applyBorder="1" applyAlignment="1">
      <alignment horizontal="left" vertical="center"/>
    </xf>
    <xf numFmtId="185" fontId="23" fillId="0" borderId="48" xfId="17" applyNumberFormat="1" applyFont="1" applyBorder="1" applyAlignment="1">
      <alignment horizontal="right" vertical="center" shrinkToFit="1"/>
    </xf>
    <xf numFmtId="185" fontId="23" fillId="0" borderId="34" xfId="17" applyNumberFormat="1" applyFont="1" applyBorder="1" applyAlignment="1">
      <alignment horizontal="right" vertical="center" shrinkToFit="1"/>
    </xf>
    <xf numFmtId="185" fontId="23" fillId="0" borderId="33" xfId="17" applyNumberFormat="1" applyFont="1" applyBorder="1" applyAlignment="1">
      <alignment horizontal="right" vertical="center" shrinkToFit="1"/>
    </xf>
    <xf numFmtId="49" fontId="36" fillId="0" borderId="0" xfId="17" applyNumberFormat="1" applyFont="1" applyAlignment="1">
      <alignment horizontal="center" vertical="center"/>
    </xf>
    <xf numFmtId="0" fontId="23" fillId="0" borderId="53" xfId="17" applyFont="1" applyBorder="1" applyAlignment="1">
      <alignment horizontal="center" vertical="center"/>
    </xf>
    <xf numFmtId="0" fontId="23" fillId="0" borderId="47" xfId="17" applyFont="1" applyBorder="1" applyAlignment="1">
      <alignment horizontal="center" vertical="center"/>
    </xf>
    <xf numFmtId="0" fontId="23" fillId="0" borderId="32" xfId="17" applyFont="1" applyBorder="1" applyAlignment="1">
      <alignment horizontal="center" vertical="center"/>
    </xf>
    <xf numFmtId="0" fontId="23" fillId="0" borderId="179" xfId="17" applyFont="1" applyBorder="1" applyAlignment="1">
      <alignment horizontal="center" vertical="center"/>
    </xf>
    <xf numFmtId="0" fontId="23" fillId="0" borderId="41" xfId="17" applyFont="1" applyBorder="1" applyAlignment="1">
      <alignment horizontal="center" vertical="center"/>
    </xf>
    <xf numFmtId="0" fontId="23" fillId="0" borderId="157" xfId="17" applyFont="1" applyBorder="1" applyAlignment="1">
      <alignment horizontal="center" vertical="center"/>
    </xf>
    <xf numFmtId="0" fontId="23" fillId="0" borderId="31" xfId="17" applyFont="1" applyBorder="1" applyAlignment="1">
      <alignment horizontal="center" vertical="center"/>
    </xf>
    <xf numFmtId="0" fontId="23" fillId="0" borderId="180" xfId="17" applyFont="1" applyBorder="1" applyAlignment="1">
      <alignment horizontal="center" vertical="center"/>
    </xf>
    <xf numFmtId="0" fontId="23" fillId="0" borderId="108" xfId="17" applyFont="1" applyBorder="1" applyAlignment="1">
      <alignment horizontal="center" vertical="center"/>
    </xf>
    <xf numFmtId="0" fontId="23" fillId="0" borderId="15" xfId="17" applyFont="1" applyBorder="1" applyAlignment="1">
      <alignment horizontal="center" vertical="center"/>
    </xf>
    <xf numFmtId="0" fontId="23" fillId="0" borderId="10" xfId="16" applyFont="1" applyBorder="1" applyAlignment="1">
      <alignment horizontal="center" vertical="center"/>
    </xf>
    <xf numFmtId="0" fontId="23" fillId="0" borderId="9" xfId="16" applyFont="1" applyBorder="1" applyAlignment="1">
      <alignment horizontal="center" vertical="center"/>
    </xf>
    <xf numFmtId="0" fontId="23" fillId="0" borderId="11" xfId="16" applyFont="1" applyBorder="1" applyAlignment="1">
      <alignment horizontal="center" vertical="center"/>
    </xf>
    <xf numFmtId="0" fontId="23" fillId="0" borderId="10" xfId="16" applyFont="1" applyFill="1" applyBorder="1" applyAlignment="1">
      <alignment horizontal="center" vertical="center"/>
    </xf>
    <xf numFmtId="0" fontId="23" fillId="0" borderId="9" xfId="16" applyFont="1" applyFill="1" applyBorder="1" applyAlignment="1">
      <alignment horizontal="center" vertical="center"/>
    </xf>
    <xf numFmtId="0" fontId="23" fillId="0" borderId="11" xfId="16" applyFont="1" applyFill="1" applyBorder="1" applyAlignment="1">
      <alignment horizontal="center" vertical="center"/>
    </xf>
    <xf numFmtId="0" fontId="23" fillId="0" borderId="12" xfId="16" applyFont="1" applyBorder="1" applyAlignment="1">
      <alignment horizontal="center" vertical="center"/>
    </xf>
    <xf numFmtId="177" fontId="23" fillId="0" borderId="92" xfId="16" applyNumberFormat="1" applyFont="1" applyFill="1" applyBorder="1" applyAlignment="1">
      <alignment horizontal="right" vertical="center" shrinkToFit="1"/>
    </xf>
    <xf numFmtId="177" fontId="23" fillId="0" borderId="0" xfId="16" applyNumberFormat="1" applyFont="1" applyFill="1" applyBorder="1" applyAlignment="1">
      <alignment horizontal="right" vertical="center" shrinkToFit="1"/>
    </xf>
    <xf numFmtId="177" fontId="23" fillId="0" borderId="5" xfId="16" applyNumberFormat="1" applyFont="1" applyFill="1" applyBorder="1" applyAlignment="1">
      <alignment horizontal="right" vertical="center" shrinkToFit="1"/>
    </xf>
    <xf numFmtId="185" fontId="23" fillId="0" borderId="102" xfId="16" applyNumberFormat="1" applyFont="1" applyFill="1" applyBorder="1" applyAlignment="1">
      <alignment horizontal="right" vertical="center" shrinkToFit="1"/>
    </xf>
    <xf numFmtId="177" fontId="23" fillId="0" borderId="102" xfId="16" applyNumberFormat="1" applyFont="1" applyFill="1" applyBorder="1" applyAlignment="1">
      <alignment horizontal="right" vertical="center" shrinkToFit="1"/>
    </xf>
    <xf numFmtId="177" fontId="23" fillId="0" borderId="119" xfId="16" applyNumberFormat="1" applyFont="1" applyFill="1" applyBorder="1" applyAlignment="1">
      <alignment horizontal="right" vertical="center" shrinkToFit="1"/>
    </xf>
    <xf numFmtId="49" fontId="34" fillId="0" borderId="17" xfId="16" applyNumberFormat="1" applyFont="1" applyFill="1" applyBorder="1" applyAlignment="1">
      <alignment horizontal="center" vertical="center"/>
    </xf>
    <xf numFmtId="49" fontId="34" fillId="0" borderId="16" xfId="16" applyNumberFormat="1" applyFont="1" applyFill="1" applyBorder="1" applyAlignment="1">
      <alignment horizontal="center" vertical="center"/>
    </xf>
    <xf numFmtId="49" fontId="34" fillId="0" borderId="15" xfId="16" applyNumberFormat="1" applyFont="1" applyFill="1" applyBorder="1" applyAlignment="1">
      <alignment horizontal="center" vertical="center"/>
    </xf>
    <xf numFmtId="0" fontId="23" fillId="0" borderId="4" xfId="16" applyFont="1" applyBorder="1">
      <alignment vertical="center"/>
    </xf>
    <xf numFmtId="0" fontId="23" fillId="0" borderId="0" xfId="16" applyFont="1" applyBorder="1">
      <alignment vertical="center"/>
    </xf>
    <xf numFmtId="0" fontId="23" fillId="0" borderId="5" xfId="16" applyFont="1" applyBorder="1">
      <alignment vertical="center"/>
    </xf>
    <xf numFmtId="177" fontId="23" fillId="0" borderId="4" xfId="16" applyNumberFormat="1" applyFont="1" applyFill="1" applyBorder="1" applyAlignment="1">
      <alignment horizontal="right" vertical="center" shrinkToFit="1"/>
    </xf>
    <xf numFmtId="177" fontId="23" fillId="0" borderId="91" xfId="16" applyNumberFormat="1" applyFont="1" applyFill="1" applyBorder="1" applyAlignment="1">
      <alignment horizontal="right" vertical="center" shrinkToFit="1"/>
    </xf>
    <xf numFmtId="185" fontId="23" fillId="0" borderId="92" xfId="16" applyNumberFormat="1" applyFont="1" applyFill="1" applyBorder="1" applyAlignment="1">
      <alignment horizontal="right" vertical="center" shrinkToFit="1"/>
    </xf>
    <xf numFmtId="185" fontId="23" fillId="0" borderId="0" xfId="16" applyNumberFormat="1" applyFont="1" applyFill="1" applyBorder="1" applyAlignment="1">
      <alignment horizontal="right" vertical="center" shrinkToFit="1"/>
    </xf>
    <xf numFmtId="185" fontId="23" fillId="0" borderId="5" xfId="16" applyNumberFormat="1" applyFont="1" applyFill="1" applyBorder="1" applyAlignment="1">
      <alignment horizontal="right" vertical="center" shrinkToFit="1"/>
    </xf>
    <xf numFmtId="0" fontId="23" fillId="0" borderId="1" xfId="16" applyFont="1" applyBorder="1">
      <alignment vertical="center"/>
    </xf>
    <xf numFmtId="0" fontId="23" fillId="0" borderId="2" xfId="16" applyFont="1" applyBorder="1">
      <alignment vertical="center"/>
    </xf>
    <xf numFmtId="0" fontId="23" fillId="0" borderId="3" xfId="16" applyFont="1" applyBorder="1">
      <alignment vertical="center"/>
    </xf>
    <xf numFmtId="177" fontId="23" fillId="0" borderId="1" xfId="16" applyNumberFormat="1" applyFont="1" applyFill="1" applyBorder="1" applyAlignment="1">
      <alignment horizontal="right" vertical="center" shrinkToFit="1"/>
    </xf>
    <xf numFmtId="177" fontId="23" fillId="0" borderId="2" xfId="16" applyNumberFormat="1" applyFont="1" applyFill="1" applyBorder="1" applyAlignment="1">
      <alignment horizontal="right" vertical="center" shrinkToFit="1"/>
    </xf>
    <xf numFmtId="177" fontId="23" fillId="0" borderId="99" xfId="16" applyNumberFormat="1" applyFont="1" applyFill="1" applyBorder="1" applyAlignment="1">
      <alignment horizontal="right" vertical="center" shrinkToFit="1"/>
    </xf>
    <xf numFmtId="185" fontId="23" fillId="0" borderId="106" xfId="16" applyNumberFormat="1" applyFont="1" applyFill="1" applyBorder="1" applyAlignment="1">
      <alignment horizontal="right" vertical="center" shrinkToFit="1"/>
    </xf>
    <xf numFmtId="177" fontId="23" fillId="0" borderId="106" xfId="16" applyNumberFormat="1" applyFont="1" applyFill="1" applyBorder="1" applyAlignment="1">
      <alignment horizontal="right" vertical="center" shrinkToFit="1"/>
    </xf>
    <xf numFmtId="185" fontId="23" fillId="0" borderId="100" xfId="16" applyNumberFormat="1" applyFont="1" applyFill="1" applyBorder="1" applyAlignment="1">
      <alignment horizontal="right" vertical="center" shrinkToFit="1"/>
    </xf>
    <xf numFmtId="185" fontId="23" fillId="0" borderId="2" xfId="16" applyNumberFormat="1" applyFont="1" applyFill="1" applyBorder="1" applyAlignment="1">
      <alignment horizontal="right" vertical="center" shrinkToFit="1"/>
    </xf>
    <xf numFmtId="185" fontId="23" fillId="0" borderId="3" xfId="16" applyNumberFormat="1" applyFont="1" applyFill="1" applyBorder="1" applyAlignment="1">
      <alignment horizontal="right" vertical="center" shrinkToFit="1"/>
    </xf>
    <xf numFmtId="0" fontId="23" fillId="0" borderId="1" xfId="16" applyFont="1" applyFill="1" applyBorder="1">
      <alignment vertical="center"/>
    </xf>
    <xf numFmtId="0" fontId="23" fillId="0" borderId="2" xfId="16" applyFont="1" applyFill="1" applyBorder="1">
      <alignment vertical="center"/>
    </xf>
    <xf numFmtId="0" fontId="23" fillId="0" borderId="3" xfId="16" applyFont="1" applyFill="1" applyBorder="1">
      <alignment vertical="center"/>
    </xf>
    <xf numFmtId="185" fontId="23" fillId="0" borderId="99" xfId="16" applyNumberFormat="1" applyFont="1" applyFill="1" applyBorder="1" applyAlignment="1">
      <alignment horizontal="right" vertical="center" shrinkToFit="1"/>
    </xf>
    <xf numFmtId="0" fontId="23" fillId="0" borderId="4" xfId="16" applyFont="1" applyFill="1" applyBorder="1">
      <alignment vertical="center"/>
    </xf>
    <xf numFmtId="0" fontId="23" fillId="0" borderId="0" xfId="16" applyFont="1" applyFill="1" applyBorder="1">
      <alignment vertical="center"/>
    </xf>
    <xf numFmtId="0" fontId="23" fillId="0" borderId="5" xfId="16" applyFont="1" applyFill="1" applyBorder="1">
      <alignment vertical="center"/>
    </xf>
    <xf numFmtId="185" fontId="23" fillId="0" borderId="91" xfId="16" applyNumberFormat="1" applyFont="1" applyFill="1" applyBorder="1" applyAlignment="1">
      <alignment horizontal="right" vertical="center" shrinkToFit="1"/>
    </xf>
    <xf numFmtId="177" fontId="23" fillId="0" borderId="92" xfId="16" applyNumberFormat="1" applyFont="1" applyFill="1" applyBorder="1" applyAlignment="1">
      <alignment horizontal="right" vertical="center"/>
    </xf>
    <xf numFmtId="177" fontId="23" fillId="0" borderId="0" xfId="16" applyNumberFormat="1" applyFont="1" applyFill="1" applyBorder="1" applyAlignment="1">
      <alignment horizontal="right" vertical="center"/>
    </xf>
    <xf numFmtId="177" fontId="23" fillId="0" borderId="5" xfId="16" applyNumberFormat="1" applyFont="1" applyFill="1" applyBorder="1" applyAlignment="1">
      <alignment horizontal="right" vertical="center"/>
    </xf>
    <xf numFmtId="0" fontId="23" fillId="0" borderId="4" xfId="16" applyFont="1" applyBorder="1" applyAlignment="1">
      <alignment vertical="center"/>
    </xf>
    <xf numFmtId="0" fontId="1" fillId="0" borderId="0" xfId="1" applyAlignment="1">
      <alignment vertical="center"/>
    </xf>
    <xf numFmtId="0" fontId="1" fillId="0" borderId="5" xfId="1" applyBorder="1" applyAlignment="1">
      <alignment vertical="center"/>
    </xf>
    <xf numFmtId="185" fontId="3" fillId="0" borderId="0" xfId="16" applyNumberFormat="1" applyFill="1" applyAlignment="1">
      <alignment horizontal="right" vertical="center" shrinkToFit="1"/>
    </xf>
    <xf numFmtId="185" fontId="3" fillId="0" borderId="91" xfId="16" applyNumberFormat="1" applyFill="1" applyBorder="1" applyAlignment="1">
      <alignment horizontal="right" vertical="center" shrinkToFit="1"/>
    </xf>
    <xf numFmtId="0" fontId="3" fillId="0" borderId="0" xfId="16" applyFill="1" applyAlignment="1">
      <alignment horizontal="right" vertical="center" shrinkToFit="1"/>
    </xf>
    <xf numFmtId="0" fontId="3" fillId="0" borderId="91" xfId="16" applyFill="1" applyBorder="1" applyAlignment="1">
      <alignment horizontal="right" vertical="center" shrinkToFit="1"/>
    </xf>
    <xf numFmtId="185" fontId="23" fillId="0" borderId="102" xfId="16" applyNumberFormat="1" applyFont="1" applyFill="1" applyBorder="1" applyAlignment="1">
      <alignment horizontal="right" vertical="center"/>
    </xf>
    <xf numFmtId="177" fontId="23" fillId="0" borderId="91" xfId="16" applyNumberFormat="1" applyFont="1" applyFill="1" applyBorder="1" applyAlignment="1">
      <alignment horizontal="right" vertical="center"/>
    </xf>
    <xf numFmtId="0" fontId="31" fillId="0" borderId="10" xfId="16" applyFont="1" applyFill="1" applyBorder="1" applyAlignment="1">
      <alignment horizontal="center" vertical="center"/>
    </xf>
    <xf numFmtId="0" fontId="31" fillId="0" borderId="9" xfId="16" applyFont="1" applyFill="1" applyBorder="1" applyAlignment="1">
      <alignment horizontal="center" vertical="center"/>
    </xf>
    <xf numFmtId="0" fontId="31" fillId="0" borderId="11" xfId="16" applyFont="1" applyFill="1" applyBorder="1" applyAlignment="1">
      <alignment horizontal="center" vertical="center"/>
    </xf>
    <xf numFmtId="0" fontId="23" fillId="0" borderId="6" xfId="16" applyFont="1" applyFill="1" applyBorder="1">
      <alignment vertical="center"/>
    </xf>
    <xf numFmtId="0" fontId="23" fillId="0" borderId="7" xfId="16" applyFont="1" applyFill="1" applyBorder="1">
      <alignment vertical="center"/>
    </xf>
    <xf numFmtId="0" fontId="23" fillId="0" borderId="8" xfId="16" applyFont="1" applyFill="1" applyBorder="1">
      <alignment vertical="center"/>
    </xf>
    <xf numFmtId="177" fontId="23" fillId="0" borderId="4" xfId="16" applyNumberFormat="1" applyFont="1" applyFill="1" applyBorder="1" applyAlignment="1">
      <alignment horizontal="right" vertical="center"/>
    </xf>
    <xf numFmtId="0" fontId="31" fillId="0" borderId="4" xfId="16" applyFont="1" applyBorder="1">
      <alignment vertical="center"/>
    </xf>
    <xf numFmtId="0" fontId="31" fillId="0" borderId="0" xfId="16" applyFont="1" applyBorder="1">
      <alignment vertical="center"/>
    </xf>
    <xf numFmtId="0" fontId="31" fillId="0" borderId="5" xfId="16" applyFont="1" applyBorder="1">
      <alignment vertical="center"/>
    </xf>
    <xf numFmtId="185" fontId="3" fillId="0" borderId="5" xfId="16" applyNumberFormat="1" applyFill="1" applyBorder="1" applyAlignment="1">
      <alignment horizontal="right" vertical="center" shrinkToFit="1"/>
    </xf>
    <xf numFmtId="177" fontId="23" fillId="0" borderId="100" xfId="16" applyNumberFormat="1" applyFont="1" applyFill="1" applyBorder="1" applyAlignment="1">
      <alignment horizontal="right" vertical="center" shrinkToFit="1"/>
    </xf>
    <xf numFmtId="0" fontId="23" fillId="0" borderId="1" xfId="16" applyFont="1" applyFill="1" applyBorder="1" applyAlignment="1">
      <alignment horizontal="center" vertical="center" textRotation="255"/>
    </xf>
    <xf numFmtId="0" fontId="23" fillId="0" borderId="3" xfId="16" applyFont="1" applyFill="1" applyBorder="1" applyAlignment="1">
      <alignment horizontal="center" vertical="center" textRotation="255"/>
    </xf>
    <xf numFmtId="0" fontId="23" fillId="0" borderId="4" xfId="16" applyFont="1" applyFill="1" applyBorder="1" applyAlignment="1">
      <alignment horizontal="center" vertical="center" textRotation="255"/>
    </xf>
    <xf numFmtId="0" fontId="23" fillId="0" borderId="5" xfId="16" applyFont="1" applyFill="1" applyBorder="1" applyAlignment="1">
      <alignment horizontal="center" vertical="center" textRotation="255"/>
    </xf>
    <xf numFmtId="0" fontId="23" fillId="0" borderId="6" xfId="16" applyFont="1" applyFill="1" applyBorder="1" applyAlignment="1">
      <alignment horizontal="center" vertical="center" textRotation="255"/>
    </xf>
    <xf numFmtId="0" fontId="23" fillId="0" borderId="8" xfId="16" applyFont="1" applyFill="1" applyBorder="1" applyAlignment="1">
      <alignment horizontal="center" vertical="center" textRotation="255"/>
    </xf>
    <xf numFmtId="0" fontId="1" fillId="0" borderId="0" xfId="1" applyBorder="1" applyAlignment="1">
      <alignment vertical="center"/>
    </xf>
    <xf numFmtId="0" fontId="23" fillId="0" borderId="6" xfId="16" applyFont="1" applyBorder="1">
      <alignment vertical="center"/>
    </xf>
    <xf numFmtId="0" fontId="23" fillId="0" borderId="7" xfId="16" applyFont="1" applyBorder="1">
      <alignment vertical="center"/>
    </xf>
    <xf numFmtId="0" fontId="23" fillId="0" borderId="8" xfId="16" applyFont="1" applyBorder="1">
      <alignment vertical="center"/>
    </xf>
    <xf numFmtId="0" fontId="3" fillId="0" borderId="9" xfId="16" applyBorder="1" applyAlignment="1">
      <alignment horizontal="center" vertical="center"/>
    </xf>
    <xf numFmtId="0" fontId="3" fillId="0" borderId="11" xfId="16" applyBorder="1" applyAlignment="1">
      <alignment horizontal="center" vertical="center"/>
    </xf>
    <xf numFmtId="0" fontId="23" fillId="0" borderId="1" xfId="16" applyFont="1" applyBorder="1" applyAlignment="1">
      <alignment horizontal="center" vertical="center" wrapText="1"/>
    </xf>
    <xf numFmtId="0" fontId="23" fillId="0" borderId="2" xfId="16" applyFont="1" applyBorder="1" applyAlignment="1">
      <alignment horizontal="center" vertical="center" wrapText="1"/>
    </xf>
    <xf numFmtId="0" fontId="23" fillId="0" borderId="4" xfId="16" applyFont="1" applyBorder="1" applyAlignment="1">
      <alignment horizontal="center" vertical="center" wrapText="1"/>
    </xf>
    <xf numFmtId="0" fontId="23" fillId="0" borderId="0" xfId="16" applyFont="1" applyBorder="1" applyAlignment="1">
      <alignment horizontal="center" vertical="center" wrapText="1"/>
    </xf>
    <xf numFmtId="0" fontId="23" fillId="0" borderId="6" xfId="16" applyFont="1" applyBorder="1" applyAlignment="1">
      <alignment horizontal="center" vertical="center" wrapText="1"/>
    </xf>
    <xf numFmtId="0" fontId="23" fillId="0" borderId="7" xfId="16" applyFont="1" applyBorder="1" applyAlignment="1">
      <alignment horizontal="center" vertical="center" wrapText="1"/>
    </xf>
    <xf numFmtId="0" fontId="23" fillId="0" borderId="2" xfId="16" applyFont="1" applyBorder="1" applyAlignment="1">
      <alignment vertical="center" textRotation="255"/>
    </xf>
    <xf numFmtId="0" fontId="23" fillId="0" borderId="0" xfId="16" applyFont="1" applyBorder="1" applyAlignment="1">
      <alignment vertical="center" textRotation="255"/>
    </xf>
    <xf numFmtId="0" fontId="23" fillId="0" borderId="7" xfId="16" applyFont="1" applyBorder="1" applyAlignment="1">
      <alignment vertical="center" textRotation="255"/>
    </xf>
    <xf numFmtId="0" fontId="3" fillId="0" borderId="2" xfId="16" applyFill="1" applyBorder="1" applyAlignment="1">
      <alignment horizontal="right" vertical="center" shrinkToFit="1"/>
    </xf>
    <xf numFmtId="0" fontId="3" fillId="0" borderId="3" xfId="16" applyFill="1" applyBorder="1" applyAlignment="1">
      <alignment horizontal="right" vertical="center" shrinkToFit="1"/>
    </xf>
    <xf numFmtId="185" fontId="23" fillId="0" borderId="1" xfId="16" applyNumberFormat="1" applyFont="1" applyFill="1" applyBorder="1" applyAlignment="1">
      <alignment horizontal="right" vertical="center" shrinkToFit="1"/>
    </xf>
    <xf numFmtId="185" fontId="23" fillId="0" borderId="4" xfId="16" applyNumberFormat="1" applyFont="1" applyFill="1" applyBorder="1" applyAlignment="1">
      <alignment horizontal="right" vertical="center" shrinkToFit="1"/>
    </xf>
    <xf numFmtId="0" fontId="3" fillId="0" borderId="0" xfId="16" applyFill="1" applyBorder="1" applyAlignment="1">
      <alignment horizontal="right" vertical="center" shrinkToFit="1"/>
    </xf>
    <xf numFmtId="0" fontId="3" fillId="0" borderId="5" xfId="16" applyFill="1" applyBorder="1" applyAlignment="1">
      <alignment horizontal="right" vertical="center" shrinkToFit="1"/>
    </xf>
    <xf numFmtId="185" fontId="23" fillId="0" borderId="6" xfId="16" applyNumberFormat="1" applyFont="1" applyFill="1" applyBorder="1" applyAlignment="1">
      <alignment horizontal="right" vertical="center" shrinkToFit="1"/>
    </xf>
    <xf numFmtId="0" fontId="3" fillId="0" borderId="7" xfId="16" applyFill="1" applyBorder="1" applyAlignment="1">
      <alignment horizontal="right" vertical="center" shrinkToFit="1"/>
    </xf>
    <xf numFmtId="185" fontId="23" fillId="0" borderId="7" xfId="16" applyNumberFormat="1" applyFont="1" applyFill="1" applyBorder="1" applyAlignment="1">
      <alignment horizontal="right" vertical="center" shrinkToFit="1"/>
    </xf>
    <xf numFmtId="0" fontId="3" fillId="0" borderId="8" xfId="16" applyFill="1" applyBorder="1" applyAlignment="1">
      <alignment horizontal="right" vertical="center" shrinkToFit="1"/>
    </xf>
    <xf numFmtId="177" fontId="23" fillId="0" borderId="3" xfId="16" applyNumberFormat="1" applyFont="1" applyFill="1" applyBorder="1" applyAlignment="1">
      <alignment horizontal="right" vertical="center" shrinkToFit="1"/>
    </xf>
    <xf numFmtId="0" fontId="23" fillId="0" borderId="1" xfId="16" applyFont="1" applyFill="1" applyBorder="1" applyAlignment="1">
      <alignment horizontal="left" vertical="center"/>
    </xf>
    <xf numFmtId="0" fontId="23" fillId="0" borderId="2" xfId="16" applyFont="1" applyFill="1" applyBorder="1" applyAlignment="1">
      <alignment horizontal="left" vertical="center"/>
    </xf>
    <xf numFmtId="0" fontId="23" fillId="0" borderId="3" xfId="16" applyFont="1" applyFill="1" applyBorder="1" applyAlignment="1">
      <alignment horizontal="left" vertical="center"/>
    </xf>
    <xf numFmtId="0" fontId="23" fillId="0" borderId="4" xfId="16" applyFont="1" applyFill="1" applyBorder="1" applyAlignment="1">
      <alignment horizontal="left" vertical="center"/>
    </xf>
    <xf numFmtId="0" fontId="23" fillId="0" borderId="0" xfId="16" applyFont="1" applyFill="1" applyBorder="1" applyAlignment="1">
      <alignment horizontal="left" vertical="center"/>
    </xf>
    <xf numFmtId="0" fontId="23" fillId="0" borderId="5" xfId="16" applyFont="1" applyFill="1" applyBorder="1" applyAlignment="1">
      <alignment horizontal="left" vertical="center"/>
    </xf>
    <xf numFmtId="0" fontId="23" fillId="0" borderId="6" xfId="16" applyFont="1" applyFill="1" applyBorder="1" applyAlignment="1">
      <alignment horizontal="left" vertical="center"/>
    </xf>
    <xf numFmtId="0" fontId="23" fillId="0" borderId="7" xfId="16" applyFont="1" applyFill="1" applyBorder="1" applyAlignment="1">
      <alignment horizontal="left" vertical="center"/>
    </xf>
    <xf numFmtId="0" fontId="23" fillId="0" borderId="8" xfId="16" applyFont="1" applyFill="1" applyBorder="1" applyAlignment="1">
      <alignment horizontal="left" vertical="center"/>
    </xf>
    <xf numFmtId="177" fontId="23" fillId="8" borderId="92" xfId="16" applyNumberFormat="1" applyFont="1" applyFill="1" applyBorder="1" applyAlignment="1">
      <alignment horizontal="right" vertical="center" shrinkToFit="1"/>
    </xf>
    <xf numFmtId="177" fontId="23" fillId="8" borderId="0" xfId="16" applyNumberFormat="1" applyFont="1" applyFill="1" applyBorder="1" applyAlignment="1">
      <alignment horizontal="right" vertical="center" shrinkToFit="1"/>
    </xf>
    <xf numFmtId="177" fontId="23" fillId="8" borderId="91" xfId="16" applyNumberFormat="1" applyFont="1" applyFill="1" applyBorder="1" applyAlignment="1">
      <alignment horizontal="right" vertical="center" shrinkToFit="1"/>
    </xf>
    <xf numFmtId="0" fontId="23" fillId="0" borderId="4" xfId="16" applyFont="1" applyFill="1" applyBorder="1" applyAlignment="1">
      <alignment horizontal="center" vertical="center" wrapText="1"/>
    </xf>
    <xf numFmtId="0" fontId="23" fillId="0" borderId="0" xfId="16" applyFont="1" applyFill="1" applyBorder="1" applyAlignment="1">
      <alignment horizontal="center" vertical="center" wrapText="1"/>
    </xf>
    <xf numFmtId="0" fontId="23" fillId="0" borderId="6" xfId="16" applyFont="1" applyFill="1" applyBorder="1" applyAlignment="1">
      <alignment horizontal="center" vertical="center" wrapText="1"/>
    </xf>
    <xf numFmtId="0" fontId="23" fillId="0" borderId="7" xfId="16" applyFont="1" applyFill="1" applyBorder="1" applyAlignment="1">
      <alignment horizontal="center" vertical="center" wrapText="1"/>
    </xf>
    <xf numFmtId="0" fontId="23" fillId="8" borderId="92" xfId="16" applyFont="1" applyFill="1" applyBorder="1" applyAlignment="1">
      <alignment horizontal="right" vertical="center" shrinkToFit="1"/>
    </xf>
    <xf numFmtId="0" fontId="23" fillId="8" borderId="0" xfId="16" applyFont="1" applyFill="1" applyBorder="1" applyAlignment="1">
      <alignment horizontal="right" vertical="center" shrinkToFit="1"/>
    </xf>
    <xf numFmtId="0" fontId="23" fillId="8" borderId="5" xfId="16" applyFont="1" applyFill="1" applyBorder="1" applyAlignment="1">
      <alignment horizontal="right" vertical="center" shrinkToFit="1"/>
    </xf>
    <xf numFmtId="177" fontId="23" fillId="0" borderId="6" xfId="16" applyNumberFormat="1" applyFont="1" applyFill="1" applyBorder="1" applyAlignment="1">
      <alignment horizontal="right" vertical="center" shrinkToFit="1"/>
    </xf>
    <xf numFmtId="177" fontId="23" fillId="0" borderId="7" xfId="16" applyNumberFormat="1" applyFont="1" applyFill="1" applyBorder="1" applyAlignment="1">
      <alignment horizontal="right" vertical="center" shrinkToFit="1"/>
    </xf>
    <xf numFmtId="177" fontId="23" fillId="0" borderId="8" xfId="16" applyNumberFormat="1" applyFont="1" applyFill="1" applyBorder="1" applyAlignment="1">
      <alignment horizontal="right" vertical="center" shrinkToFit="1"/>
    </xf>
    <xf numFmtId="177" fontId="23" fillId="0" borderId="85" xfId="16" applyNumberFormat="1" applyFont="1" applyFill="1" applyBorder="1" applyAlignment="1">
      <alignment horizontal="right" vertical="center" shrinkToFit="1"/>
    </xf>
    <xf numFmtId="185" fontId="23" fillId="0" borderId="116" xfId="16" applyNumberFormat="1" applyFont="1" applyFill="1" applyBorder="1" applyAlignment="1">
      <alignment horizontal="right" vertical="center" shrinkToFit="1"/>
    </xf>
    <xf numFmtId="177" fontId="23" fillId="0" borderId="116" xfId="16" applyNumberFormat="1" applyFont="1" applyFill="1" applyBorder="1" applyAlignment="1">
      <alignment horizontal="right" vertical="center" shrinkToFit="1"/>
    </xf>
    <xf numFmtId="185" fontId="23" fillId="0" borderId="86" xfId="16" applyNumberFormat="1" applyFont="1" applyFill="1" applyBorder="1" applyAlignment="1">
      <alignment horizontal="right" vertical="center" shrinkToFit="1"/>
    </xf>
    <xf numFmtId="185" fontId="23" fillId="0" borderId="8" xfId="16" applyNumberFormat="1" applyFont="1" applyFill="1" applyBorder="1" applyAlignment="1">
      <alignment horizontal="right" vertical="center" shrinkToFit="1"/>
    </xf>
    <xf numFmtId="0" fontId="23" fillId="0" borderId="1" xfId="16" applyFont="1" applyBorder="1" applyAlignment="1">
      <alignment horizontal="center" vertical="center" textRotation="255"/>
    </xf>
    <xf numFmtId="0" fontId="23" fillId="0" borderId="3" xfId="16" applyFont="1" applyBorder="1" applyAlignment="1">
      <alignment horizontal="center" vertical="center" textRotation="255"/>
    </xf>
    <xf numFmtId="0" fontId="23" fillId="0" borderId="4" xfId="16" applyFont="1" applyBorder="1" applyAlignment="1">
      <alignment horizontal="center" vertical="center" textRotation="255"/>
    </xf>
    <xf numFmtId="0" fontId="23" fillId="0" borderId="5" xfId="16" applyFont="1" applyBorder="1" applyAlignment="1">
      <alignment horizontal="center" vertical="center" textRotation="255"/>
    </xf>
    <xf numFmtId="0" fontId="23" fillId="0" borderId="6" xfId="16" applyFont="1" applyBorder="1" applyAlignment="1">
      <alignment horizontal="center" vertical="center" textRotation="255"/>
    </xf>
    <xf numFmtId="0" fontId="23" fillId="0" borderId="8" xfId="16" applyFont="1" applyBorder="1" applyAlignment="1">
      <alignment horizontal="center" vertical="center" textRotation="255"/>
    </xf>
    <xf numFmtId="0" fontId="22" fillId="0" borderId="0" xfId="16" applyFont="1" applyAlignment="1">
      <alignment vertical="center"/>
    </xf>
    <xf numFmtId="0" fontId="22" fillId="0" borderId="0" xfId="16" applyFont="1" applyBorder="1" applyAlignment="1">
      <alignment vertical="center"/>
    </xf>
    <xf numFmtId="0" fontId="3" fillId="0" borderId="85" xfId="16" applyFill="1" applyBorder="1" applyAlignment="1">
      <alignment horizontal="right" vertical="center" shrinkToFit="1"/>
    </xf>
    <xf numFmtId="185" fontId="3" fillId="0" borderId="7" xfId="16" applyNumberFormat="1" applyFill="1" applyBorder="1" applyAlignment="1">
      <alignment horizontal="right" vertical="center" shrinkToFit="1"/>
    </xf>
    <xf numFmtId="185" fontId="3" fillId="0" borderId="85" xfId="16" applyNumberFormat="1" applyFill="1" applyBorder="1" applyAlignment="1">
      <alignment horizontal="right" vertical="center" shrinkToFit="1"/>
    </xf>
    <xf numFmtId="177" fontId="23" fillId="0" borderId="86" xfId="16" applyNumberFormat="1" applyFont="1" applyFill="1" applyBorder="1" applyAlignment="1">
      <alignment horizontal="right" vertical="center" shrinkToFit="1"/>
    </xf>
    <xf numFmtId="177" fontId="23" fillId="8" borderId="86" xfId="16" applyNumberFormat="1" applyFont="1" applyFill="1" applyBorder="1" applyAlignment="1">
      <alignment horizontal="right" vertical="center" shrinkToFit="1"/>
    </xf>
    <xf numFmtId="177" fontId="23" fillId="8" borderId="7" xfId="16" applyNumberFormat="1" applyFont="1" applyFill="1" applyBorder="1" applyAlignment="1">
      <alignment horizontal="right" vertical="center" shrinkToFit="1"/>
    </xf>
    <xf numFmtId="177" fontId="23" fillId="8" borderId="85" xfId="16" applyNumberFormat="1" applyFont="1" applyFill="1" applyBorder="1" applyAlignment="1">
      <alignment horizontal="right" vertical="center" shrinkToFit="1"/>
    </xf>
    <xf numFmtId="0" fontId="23" fillId="8" borderId="86" xfId="16" applyFont="1" applyFill="1" applyBorder="1" applyAlignment="1">
      <alignment horizontal="right" vertical="center" shrinkToFit="1"/>
    </xf>
    <xf numFmtId="0" fontId="23" fillId="8" borderId="7" xfId="16" applyFont="1" applyFill="1" applyBorder="1" applyAlignment="1">
      <alignment horizontal="right" vertical="center" shrinkToFit="1"/>
    </xf>
    <xf numFmtId="0" fontId="23" fillId="8" borderId="8" xfId="16" applyFont="1" applyFill="1" applyBorder="1" applyAlignment="1">
      <alignment horizontal="right" vertical="center" shrinkToFit="1"/>
    </xf>
    <xf numFmtId="0" fontId="4" fillId="7" borderId="157" xfId="13" applyFont="1" applyFill="1" applyBorder="1" applyAlignment="1" applyProtection="1">
      <alignment horizontal="center" vertical="center" wrapText="1"/>
      <protection locked="0"/>
    </xf>
    <xf numFmtId="0" fontId="4" fillId="7" borderId="34" xfId="13" applyFont="1" applyFill="1" applyBorder="1" applyAlignment="1" applyProtection="1">
      <alignment horizontal="center" vertical="center" wrapText="1"/>
      <protection locked="0"/>
    </xf>
    <xf numFmtId="0" fontId="4" fillId="7" borderId="33" xfId="13" applyFont="1" applyFill="1" applyBorder="1" applyAlignment="1" applyProtection="1">
      <alignment horizontal="center" vertical="center" wrapText="1"/>
      <protection locked="0"/>
    </xf>
    <xf numFmtId="0" fontId="4" fillId="7" borderId="154" xfId="13" applyFont="1" applyFill="1" applyBorder="1" applyAlignment="1" applyProtection="1">
      <alignment horizontal="center" vertical="center" wrapText="1"/>
      <protection locked="0"/>
    </xf>
    <xf numFmtId="0" fontId="4" fillId="7" borderId="153" xfId="13" applyFont="1" applyFill="1" applyBorder="1" applyAlignment="1" applyProtection="1">
      <alignment horizontal="center" vertical="center" wrapText="1"/>
      <protection locked="0"/>
    </xf>
    <xf numFmtId="0" fontId="4" fillId="7" borderId="152" xfId="13" applyFont="1" applyFill="1" applyBorder="1" applyAlignment="1" applyProtection="1">
      <alignment horizontal="center" vertical="center" wrapText="1"/>
      <protection locked="0"/>
    </xf>
    <xf numFmtId="0" fontId="4" fillId="0" borderId="150" xfId="14" applyFont="1" applyBorder="1" applyAlignment="1" applyProtection="1">
      <alignment horizontal="left" vertical="center" shrinkToFit="1"/>
      <protection locked="0"/>
    </xf>
    <xf numFmtId="0" fontId="4" fillId="0" borderId="149" xfId="14" applyFont="1" applyBorder="1" applyAlignment="1" applyProtection="1">
      <alignment horizontal="left" vertical="center" shrinkToFit="1"/>
      <protection locked="0"/>
    </xf>
    <xf numFmtId="0" fontId="4" fillId="0" borderId="148" xfId="14" applyFont="1" applyBorder="1" applyAlignment="1" applyProtection="1">
      <alignment horizontal="left" vertical="center" shrinkToFit="1"/>
      <protection locked="0"/>
    </xf>
    <xf numFmtId="181" fontId="4" fillId="0" borderId="147" xfId="14" applyNumberFormat="1" applyFont="1" applyBorder="1" applyAlignment="1" applyProtection="1">
      <alignment horizontal="right" vertical="center" shrinkToFit="1"/>
      <protection locked="0"/>
    </xf>
    <xf numFmtId="181" fontId="4" fillId="0" borderId="146" xfId="14" applyNumberFormat="1" applyFont="1" applyBorder="1" applyAlignment="1" applyProtection="1">
      <alignment horizontal="right" vertical="center" shrinkToFit="1"/>
      <protection locked="0"/>
    </xf>
    <xf numFmtId="181" fontId="4" fillId="0" borderId="177" xfId="14" applyNumberFormat="1" applyFont="1" applyBorder="1" applyAlignment="1" applyProtection="1">
      <alignment horizontal="right" vertical="center" shrinkToFit="1"/>
      <protection locked="0"/>
    </xf>
    <xf numFmtId="181" fontId="4" fillId="0" borderId="176" xfId="14" applyNumberFormat="1" applyFont="1" applyBorder="1" applyAlignment="1" applyProtection="1">
      <alignment horizontal="right" vertical="center" shrinkToFit="1"/>
      <protection locked="0"/>
    </xf>
    <xf numFmtId="181" fontId="4" fillId="0" borderId="175" xfId="14" applyNumberFormat="1" applyFont="1" applyBorder="1" applyAlignment="1" applyProtection="1">
      <alignment horizontal="right" vertical="center" shrinkToFit="1"/>
      <protection locked="0"/>
    </xf>
    <xf numFmtId="181" fontId="4" fillId="0" borderId="174" xfId="14" applyNumberFormat="1" applyFont="1" applyBorder="1" applyAlignment="1" applyProtection="1">
      <alignment horizontal="right" vertical="center" shrinkToFit="1"/>
      <protection locked="0"/>
    </xf>
    <xf numFmtId="181" fontId="4" fillId="0" borderId="173" xfId="15" applyNumberFormat="1" applyFont="1" applyBorder="1" applyAlignment="1" applyProtection="1">
      <alignment horizontal="right" vertical="center" shrinkToFit="1"/>
      <protection locked="0"/>
    </xf>
    <xf numFmtId="181" fontId="4" fillId="0" borderId="146" xfId="15" applyNumberFormat="1" applyFont="1" applyBorder="1" applyAlignment="1" applyProtection="1">
      <alignment horizontal="right" vertical="center" shrinkToFit="1"/>
      <protection locked="0"/>
    </xf>
    <xf numFmtId="0" fontId="4" fillId="0" borderId="146" xfId="15" applyFont="1" applyBorder="1" applyAlignment="1" applyProtection="1">
      <alignment horizontal="left" vertical="center" shrinkToFit="1"/>
      <protection locked="0"/>
    </xf>
    <xf numFmtId="0" fontId="4" fillId="0" borderId="145" xfId="15" applyFont="1" applyBorder="1" applyAlignment="1" applyProtection="1">
      <alignment horizontal="left" vertical="center" shrinkToFit="1"/>
      <protection locked="0"/>
    </xf>
    <xf numFmtId="0" fontId="4" fillId="0" borderId="150" xfId="15" applyFont="1" applyBorder="1" applyAlignment="1" applyProtection="1">
      <alignment horizontal="left" vertical="center" shrinkToFit="1"/>
      <protection locked="0"/>
    </xf>
    <xf numFmtId="0" fontId="4" fillId="0" borderId="149" xfId="15" applyFont="1" applyBorder="1" applyAlignment="1" applyProtection="1">
      <alignment horizontal="left" vertical="center" shrinkToFit="1"/>
      <protection locked="0"/>
    </xf>
    <xf numFmtId="0" fontId="4" fillId="0" borderId="148" xfId="15" applyFont="1" applyBorder="1" applyAlignment="1" applyProtection="1">
      <alignment horizontal="left" vertical="center" shrinkToFit="1"/>
      <protection locked="0"/>
    </xf>
    <xf numFmtId="0" fontId="4" fillId="0" borderId="171" xfId="15" applyFont="1" applyBorder="1" applyAlignment="1" applyProtection="1">
      <alignment horizontal="left" vertical="center" shrinkToFit="1"/>
      <protection locked="0"/>
    </xf>
    <xf numFmtId="181" fontId="4" fillId="0" borderId="150" xfId="15" applyNumberFormat="1" applyFont="1" applyBorder="1" applyAlignment="1" applyProtection="1">
      <alignment horizontal="right" vertical="center" shrinkToFit="1"/>
      <protection locked="0"/>
    </xf>
    <xf numFmtId="181" fontId="4" fillId="0" borderId="149" xfId="15" applyNumberFormat="1" applyFont="1" applyBorder="1" applyAlignment="1" applyProtection="1">
      <alignment horizontal="right" vertical="center" shrinkToFit="1"/>
      <protection locked="0"/>
    </xf>
    <xf numFmtId="181" fontId="4" fillId="0" borderId="148" xfId="15" applyNumberFormat="1" applyFont="1" applyBorder="1" applyAlignment="1" applyProtection="1">
      <alignment horizontal="right" vertical="center" shrinkToFit="1"/>
      <protection locked="0"/>
    </xf>
    <xf numFmtId="0" fontId="4" fillId="7" borderId="47" xfId="13" applyFont="1" applyFill="1" applyBorder="1" applyAlignment="1" applyProtection="1">
      <alignment horizontal="center" vertical="center" wrapText="1"/>
      <protection locked="0"/>
    </xf>
    <xf numFmtId="0" fontId="4" fillId="7" borderId="155" xfId="13" applyFont="1" applyFill="1" applyBorder="1" applyAlignment="1" applyProtection="1">
      <alignment horizontal="center" vertical="center" wrapText="1"/>
      <protection locked="0"/>
    </xf>
    <xf numFmtId="0" fontId="4" fillId="7" borderId="48" xfId="13" applyFont="1" applyFill="1" applyBorder="1" applyAlignment="1" applyProtection="1">
      <alignment horizontal="center" vertical="center" wrapText="1"/>
      <protection locked="0"/>
    </xf>
    <xf numFmtId="0" fontId="4" fillId="7" borderId="156" xfId="13" applyFont="1" applyFill="1" applyBorder="1" applyAlignment="1" applyProtection="1">
      <alignment horizontal="center" vertical="center" wrapText="1"/>
      <protection locked="0"/>
    </xf>
    <xf numFmtId="181" fontId="4" fillId="0" borderId="126" xfId="15" applyNumberFormat="1" applyFont="1" applyBorder="1" applyAlignment="1" applyProtection="1">
      <alignment horizontal="right" vertical="center" shrinkToFit="1"/>
      <protection locked="0"/>
    </xf>
    <xf numFmtId="181" fontId="4" fillId="0" borderId="125" xfId="15" applyNumberFormat="1" applyFont="1" applyBorder="1" applyAlignment="1" applyProtection="1">
      <alignment horizontal="right" vertical="center" shrinkToFit="1"/>
      <protection locked="0"/>
    </xf>
    <xf numFmtId="181" fontId="4" fillId="0" borderId="127" xfId="15" applyNumberFormat="1" applyFont="1" applyBorder="1" applyAlignment="1" applyProtection="1">
      <alignment horizontal="right" vertical="center" shrinkToFit="1"/>
      <protection locked="0"/>
    </xf>
    <xf numFmtId="0" fontId="30" fillId="2" borderId="0" xfId="13" applyFont="1" applyFill="1">
      <alignment vertical="center"/>
    </xf>
    <xf numFmtId="0" fontId="29" fillId="2" borderId="17" xfId="13" applyFont="1" applyFill="1" applyBorder="1" applyAlignment="1">
      <alignment horizontal="center" vertical="center"/>
    </xf>
    <xf numFmtId="0" fontId="29" fillId="2" borderId="16" xfId="13" applyFont="1" applyFill="1" applyBorder="1" applyAlignment="1">
      <alignment horizontal="center" vertical="center"/>
    </xf>
    <xf numFmtId="0" fontId="29" fillId="2" borderId="15" xfId="13" applyFont="1" applyFill="1" applyBorder="1" applyAlignment="1">
      <alignment horizontal="center" vertical="center"/>
    </xf>
    <xf numFmtId="0" fontId="4" fillId="2" borderId="71" xfId="13" applyFont="1" applyFill="1" applyBorder="1" applyAlignment="1">
      <alignment horizontal="left" vertical="center"/>
    </xf>
    <xf numFmtId="0" fontId="4" fillId="2" borderId="71" xfId="13" applyFont="1" applyFill="1" applyBorder="1">
      <alignment vertical="center"/>
    </xf>
    <xf numFmtId="0" fontId="4" fillId="7" borderId="48" xfId="13" applyFont="1" applyFill="1" applyBorder="1" applyAlignment="1" applyProtection="1">
      <alignment horizontal="center" vertical="center"/>
      <protection locked="0"/>
    </xf>
    <xf numFmtId="0" fontId="4" fillId="7" borderId="34" xfId="13" applyFont="1" applyFill="1" applyBorder="1" applyAlignment="1" applyProtection="1">
      <alignment horizontal="center" vertical="center"/>
      <protection locked="0"/>
    </xf>
    <xf numFmtId="0" fontId="4" fillId="7" borderId="47" xfId="13" applyFont="1" applyFill="1" applyBorder="1" applyAlignment="1" applyProtection="1">
      <alignment horizontal="center" vertical="center"/>
      <protection locked="0"/>
    </xf>
    <xf numFmtId="0" fontId="4" fillId="7" borderId="156" xfId="13" applyFont="1" applyFill="1" applyBorder="1" applyAlignment="1" applyProtection="1">
      <alignment horizontal="center" vertical="center"/>
      <protection locked="0"/>
    </xf>
    <xf numFmtId="0" fontId="4" fillId="7" borderId="153" xfId="13" applyFont="1" applyFill="1" applyBorder="1" applyAlignment="1" applyProtection="1">
      <alignment horizontal="center" vertical="center"/>
      <protection locked="0"/>
    </xf>
    <xf numFmtId="0" fontId="4" fillId="7" borderId="155" xfId="13" applyFont="1" applyFill="1" applyBorder="1" applyAlignment="1" applyProtection="1">
      <alignment horizontal="center" vertical="center"/>
      <protection locked="0"/>
    </xf>
    <xf numFmtId="181" fontId="4" fillId="0" borderId="143" xfId="15" applyNumberFormat="1" applyFont="1" applyBorder="1" applyAlignment="1" applyProtection="1">
      <alignment horizontal="right" vertical="center" shrinkToFit="1"/>
      <protection locked="0"/>
    </xf>
    <xf numFmtId="181" fontId="4" fillId="0" borderId="141" xfId="15" applyNumberFormat="1" applyFont="1" applyBorder="1" applyAlignment="1" applyProtection="1">
      <alignment horizontal="right" vertical="center" shrinkToFit="1"/>
      <protection locked="0"/>
    </xf>
    <xf numFmtId="0" fontId="4" fillId="0" borderId="141" xfId="15" applyFont="1" applyBorder="1" applyAlignment="1" applyProtection="1">
      <alignment horizontal="left" vertical="center" shrinkToFit="1"/>
      <protection locked="0"/>
    </xf>
    <xf numFmtId="0" fontId="4" fillId="0" borderId="140" xfId="15" applyFont="1" applyBorder="1" applyAlignment="1" applyProtection="1">
      <alignment horizontal="left" vertical="center" shrinkToFit="1"/>
      <protection locked="0"/>
    </xf>
    <xf numFmtId="0" fontId="4" fillId="0" borderId="126" xfId="15" applyFont="1" applyBorder="1" applyAlignment="1" applyProtection="1">
      <alignment horizontal="left" vertical="center" shrinkToFit="1"/>
      <protection locked="0"/>
    </xf>
    <xf numFmtId="0" fontId="4" fillId="0" borderId="125" xfId="15" applyFont="1" applyBorder="1" applyAlignment="1" applyProtection="1">
      <alignment horizontal="left" vertical="center" shrinkToFit="1"/>
      <protection locked="0"/>
    </xf>
    <xf numFmtId="0" fontId="4" fillId="0" borderId="127" xfId="15" applyFont="1" applyBorder="1" applyAlignment="1" applyProtection="1">
      <alignment horizontal="left" vertical="center" shrinkToFit="1"/>
      <protection locked="0"/>
    </xf>
    <xf numFmtId="0" fontId="3" fillId="7" borderId="157" xfId="13" applyFill="1" applyBorder="1" applyAlignment="1" applyProtection="1">
      <alignment horizontal="center" vertical="center" wrapText="1"/>
      <protection locked="0"/>
    </xf>
    <xf numFmtId="0" fontId="3" fillId="7" borderId="34" xfId="13" applyFill="1" applyBorder="1" applyAlignment="1" applyProtection="1">
      <alignment horizontal="center" vertical="center" wrapText="1"/>
      <protection locked="0"/>
    </xf>
    <xf numFmtId="0" fontId="3" fillId="7" borderId="47" xfId="13" applyFill="1" applyBorder="1" applyAlignment="1" applyProtection="1">
      <alignment horizontal="center" vertical="center" wrapText="1"/>
      <protection locked="0"/>
    </xf>
    <xf numFmtId="0" fontId="3" fillId="7" borderId="154" xfId="13" applyFill="1" applyBorder="1" applyAlignment="1" applyProtection="1">
      <alignment horizontal="center" vertical="center" wrapText="1"/>
      <protection locked="0"/>
    </xf>
    <xf numFmtId="0" fontId="3" fillId="7" borderId="153" xfId="13" applyFill="1" applyBorder="1" applyAlignment="1" applyProtection="1">
      <alignment horizontal="center" vertical="center" wrapText="1"/>
      <protection locked="0"/>
    </xf>
    <xf numFmtId="0" fontId="3" fillId="7" borderId="155" xfId="13" applyFill="1" applyBorder="1" applyAlignment="1" applyProtection="1">
      <alignment horizontal="center" vertical="center" wrapText="1"/>
      <protection locked="0"/>
    </xf>
    <xf numFmtId="0" fontId="4" fillId="0" borderId="126" xfId="14" applyFont="1" applyBorder="1" applyAlignment="1" applyProtection="1">
      <alignment horizontal="left" vertical="center" shrinkToFit="1"/>
      <protection locked="0"/>
    </xf>
    <xf numFmtId="0" fontId="4" fillId="0" borderId="125" xfId="14" applyFont="1" applyBorder="1" applyAlignment="1" applyProtection="1">
      <alignment horizontal="left" vertical="center" shrinkToFit="1"/>
      <protection locked="0"/>
    </xf>
    <xf numFmtId="0" fontId="4" fillId="0" borderId="127" xfId="14" applyFont="1" applyBorder="1" applyAlignment="1" applyProtection="1">
      <alignment horizontal="left" vertical="center" shrinkToFit="1"/>
      <protection locked="0"/>
    </xf>
    <xf numFmtId="181" fontId="4" fillId="0" borderId="142" xfId="14" applyNumberFormat="1" applyFont="1" applyBorder="1" applyAlignment="1" applyProtection="1">
      <alignment horizontal="right" vertical="center" shrinkToFit="1"/>
      <protection locked="0"/>
    </xf>
    <xf numFmtId="181" fontId="4" fillId="0" borderId="141" xfId="14" applyNumberFormat="1" applyFont="1" applyBorder="1" applyAlignment="1" applyProtection="1">
      <alignment horizontal="right" vertical="center" shrinkToFit="1"/>
      <protection locked="0"/>
    </xf>
    <xf numFmtId="181" fontId="4" fillId="0" borderId="144" xfId="14" applyNumberFormat="1" applyFont="1" applyBorder="1" applyAlignment="1" applyProtection="1">
      <alignment horizontal="right" vertical="center" shrinkToFit="1"/>
      <protection locked="0"/>
    </xf>
    <xf numFmtId="181" fontId="4" fillId="0" borderId="161"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0" fontId="4" fillId="0" borderId="124" xfId="15" applyFont="1" applyBorder="1" applyAlignment="1" applyProtection="1">
      <alignment horizontal="left" vertical="center" shrinkToFit="1"/>
      <protection locked="0"/>
    </xf>
    <xf numFmtId="181" fontId="4" fillId="0" borderId="135" xfId="14" applyNumberFormat="1" applyFont="1" applyBorder="1" applyAlignment="1" applyProtection="1">
      <alignment horizontal="right" vertical="center" shrinkToFit="1"/>
      <protection locked="0"/>
    </xf>
    <xf numFmtId="181" fontId="4" fillId="0" borderId="134" xfId="14" applyNumberFormat="1" applyFont="1" applyBorder="1" applyAlignment="1" applyProtection="1">
      <alignment horizontal="right" vertical="center" shrinkToFit="1"/>
      <protection locked="0"/>
    </xf>
    <xf numFmtId="181" fontId="4" fillId="0" borderId="170" xfId="14" applyNumberFormat="1" applyFont="1" applyBorder="1" applyAlignment="1" applyProtection="1">
      <alignment horizontal="right" vertical="center" shrinkToFit="1"/>
      <protection locked="0"/>
    </xf>
    <xf numFmtId="181" fontId="4" fillId="0" borderId="169" xfId="15" applyNumberFormat="1" applyFont="1" applyBorder="1" applyAlignment="1" applyProtection="1">
      <alignment horizontal="right" vertical="center" shrinkToFit="1"/>
      <protection locked="0"/>
    </xf>
    <xf numFmtId="181" fontId="4" fillId="0" borderId="134" xfId="15" applyNumberFormat="1" applyFont="1" applyBorder="1" applyAlignment="1" applyProtection="1">
      <alignment horizontal="right" vertical="center" shrinkToFit="1"/>
      <protection locked="0"/>
    </xf>
    <xf numFmtId="0" fontId="4" fillId="0" borderId="134" xfId="15" applyFont="1" applyBorder="1" applyAlignment="1" applyProtection="1">
      <alignment horizontal="left" vertical="center" shrinkToFit="1"/>
      <protection locked="0"/>
    </xf>
    <xf numFmtId="0" fontId="4" fillId="0" borderId="133" xfId="15" applyFont="1" applyBorder="1" applyAlignment="1" applyProtection="1">
      <alignment horizontal="left" vertical="center" shrinkToFit="1"/>
      <protection locked="0"/>
    </xf>
    <xf numFmtId="0" fontId="4" fillId="0" borderId="46" xfId="13" applyFont="1" applyBorder="1" applyAlignment="1" applyProtection="1">
      <alignment horizontal="center" vertical="center"/>
      <protection locked="0"/>
    </xf>
    <xf numFmtId="0" fontId="4" fillId="0" borderId="45" xfId="13" applyFont="1" applyBorder="1" applyAlignment="1" applyProtection="1">
      <alignment horizontal="center" vertical="center"/>
      <protection locked="0"/>
    </xf>
    <xf numFmtId="0" fontId="4" fillId="6" borderId="22" xfId="13" applyFont="1" applyFill="1" applyBorder="1" applyAlignment="1" applyProtection="1">
      <alignment horizontal="left" vertical="center" shrinkToFit="1"/>
      <protection locked="0"/>
    </xf>
    <xf numFmtId="0" fontId="4" fillId="6" borderId="21" xfId="13" applyFont="1" applyFill="1" applyBorder="1" applyAlignment="1" applyProtection="1">
      <alignment horizontal="left" vertical="center" shrinkToFit="1"/>
      <protection locked="0"/>
    </xf>
    <xf numFmtId="0" fontId="4" fillId="6" borderId="37" xfId="13" applyFont="1" applyFill="1" applyBorder="1" applyAlignment="1" applyProtection="1">
      <alignment horizontal="left" vertical="center" shrinkToFit="1"/>
      <protection locked="0"/>
    </xf>
    <xf numFmtId="181" fontId="4" fillId="6" borderId="111" xfId="15" applyNumberFormat="1" applyFont="1" applyFill="1" applyBorder="1" applyAlignment="1" applyProtection="1">
      <alignment horizontal="right" vertical="center" shrinkToFit="1"/>
      <protection locked="0"/>
    </xf>
    <xf numFmtId="181" fontId="4" fillId="6" borderId="110" xfId="15" applyNumberFormat="1" applyFont="1" applyFill="1" applyBorder="1" applyAlignment="1" applyProtection="1">
      <alignment horizontal="right" vertical="center" shrinkToFit="1"/>
      <protection locked="0"/>
    </xf>
    <xf numFmtId="181" fontId="4" fillId="6" borderId="69" xfId="15" applyNumberFormat="1" applyFont="1" applyFill="1" applyBorder="1" applyAlignment="1" applyProtection="1">
      <alignment horizontal="right" vertical="center" shrinkToFit="1"/>
      <protection locked="0"/>
    </xf>
    <xf numFmtId="181" fontId="4" fillId="6" borderId="159" xfId="15" applyNumberFormat="1" applyFont="1" applyFill="1" applyBorder="1" applyAlignment="1" applyProtection="1">
      <alignment horizontal="right" vertical="center" shrinkToFit="1"/>
      <protection locked="0"/>
    </xf>
    <xf numFmtId="181" fontId="4" fillId="6" borderId="130" xfId="15" applyNumberFormat="1" applyFont="1" applyFill="1" applyBorder="1" applyAlignment="1" applyProtection="1">
      <alignment horizontal="right" vertical="center" shrinkToFit="1"/>
      <protection locked="0"/>
    </xf>
    <xf numFmtId="181" fontId="4" fillId="6" borderId="158" xfId="15" applyNumberFormat="1" applyFont="1" applyFill="1" applyBorder="1" applyAlignment="1" applyProtection="1">
      <alignment horizontal="right" vertical="center" shrinkToFit="1"/>
      <protection locked="0"/>
    </xf>
    <xf numFmtId="181" fontId="4" fillId="6" borderId="131" xfId="15" applyNumberFormat="1" applyFont="1" applyFill="1" applyBorder="1" applyAlignment="1" applyProtection="1">
      <alignment horizontal="right" vertical="center" shrinkToFit="1"/>
      <protection locked="0"/>
    </xf>
    <xf numFmtId="0" fontId="4" fillId="6" borderId="110" xfId="15" applyFont="1" applyFill="1" applyBorder="1" applyAlignment="1" applyProtection="1">
      <alignment horizontal="left" vertical="center" shrinkToFit="1"/>
      <protection locked="0"/>
    </xf>
    <xf numFmtId="0" fontId="4" fillId="6" borderId="130" xfId="15" applyFont="1" applyFill="1" applyBorder="1" applyAlignment="1" applyProtection="1">
      <alignment horizontal="left" vertical="center" shrinkToFit="1"/>
      <protection locked="0"/>
    </xf>
    <xf numFmtId="181" fontId="4" fillId="6" borderId="38" xfId="15" applyNumberFormat="1" applyFont="1" applyFill="1" applyBorder="1" applyAlignment="1" applyProtection="1">
      <alignment horizontal="right" vertical="center" shrinkToFit="1"/>
      <protection locked="0"/>
    </xf>
    <xf numFmtId="181" fontId="4" fillId="6" borderId="21" xfId="15" applyNumberFormat="1" applyFont="1" applyFill="1" applyBorder="1" applyAlignment="1" applyProtection="1">
      <alignment horizontal="right" vertical="center" shrinkToFit="1"/>
      <protection locked="0"/>
    </xf>
    <xf numFmtId="181" fontId="4" fillId="6" borderId="20" xfId="15" applyNumberFormat="1" applyFont="1" applyFill="1" applyBorder="1" applyAlignment="1" applyProtection="1">
      <alignment horizontal="right" vertical="center" shrinkToFit="1"/>
      <protection locked="0"/>
    </xf>
    <xf numFmtId="0" fontId="4" fillId="2" borderId="34" xfId="13" applyFont="1" applyFill="1" applyBorder="1" applyAlignment="1">
      <alignment horizontal="left" vertical="center"/>
    </xf>
    <xf numFmtId="0" fontId="4" fillId="7" borderId="48" xfId="13" applyFont="1" applyFill="1" applyBorder="1" applyAlignment="1" applyProtection="1">
      <alignment horizontal="center" vertical="center" wrapText="1" shrinkToFit="1"/>
      <protection locked="0"/>
    </xf>
    <xf numFmtId="0" fontId="4" fillId="7" borderId="34" xfId="13" applyFont="1" applyFill="1" applyBorder="1" applyAlignment="1" applyProtection="1">
      <alignment horizontal="center" vertical="center" shrinkToFit="1"/>
      <protection locked="0"/>
    </xf>
    <xf numFmtId="0" fontId="4" fillId="7" borderId="33" xfId="13" applyFont="1" applyFill="1" applyBorder="1" applyAlignment="1" applyProtection="1">
      <alignment horizontal="center" vertical="center" shrinkToFit="1"/>
      <protection locked="0"/>
    </xf>
    <xf numFmtId="0" fontId="4" fillId="7" borderId="156" xfId="13" applyFont="1" applyFill="1" applyBorder="1" applyAlignment="1" applyProtection="1">
      <alignment horizontal="center" vertical="center" shrinkToFit="1"/>
      <protection locked="0"/>
    </xf>
    <xf numFmtId="0" fontId="4" fillId="7" borderId="153" xfId="13" applyFont="1" applyFill="1" applyBorder="1" applyAlignment="1" applyProtection="1">
      <alignment horizontal="center" vertical="center" shrinkToFit="1"/>
      <protection locked="0"/>
    </xf>
    <xf numFmtId="0" fontId="4" fillId="7" borderId="152" xfId="13" applyFont="1" applyFill="1" applyBorder="1" applyAlignment="1" applyProtection="1">
      <alignment horizontal="center" vertical="center" shrinkToFit="1"/>
      <protection locked="0"/>
    </xf>
    <xf numFmtId="181" fontId="4" fillId="0" borderId="168" xfId="14" applyNumberFormat="1" applyFont="1" applyBorder="1" applyAlignment="1" applyProtection="1">
      <alignment horizontal="right" vertical="center" shrinkToFit="1"/>
      <protection locked="0"/>
    </xf>
    <xf numFmtId="181" fontId="4" fillId="0" borderId="164" xfId="14" applyNumberFormat="1" applyFont="1" applyBorder="1" applyAlignment="1" applyProtection="1">
      <alignment horizontal="right" vertical="center" shrinkToFit="1"/>
      <protection locked="0"/>
    </xf>
    <xf numFmtId="181" fontId="4" fillId="0" borderId="167" xfId="14" applyNumberFormat="1" applyFont="1" applyBorder="1" applyAlignment="1" applyProtection="1">
      <alignment horizontal="right" vertical="center" shrinkToFit="1"/>
      <protection locked="0"/>
    </xf>
    <xf numFmtId="181" fontId="4" fillId="0" borderId="166" xfId="14" applyNumberFormat="1" applyFont="1" applyBorder="1" applyAlignment="1" applyProtection="1">
      <alignment horizontal="right" vertical="center" shrinkToFit="1"/>
      <protection locked="0"/>
    </xf>
    <xf numFmtId="181" fontId="4" fillId="0" borderId="163" xfId="14" applyNumberFormat="1" applyFont="1" applyBorder="1" applyAlignment="1" applyProtection="1">
      <alignment horizontal="right" vertical="center" shrinkToFit="1"/>
      <protection locked="0"/>
    </xf>
    <xf numFmtId="0" fontId="4" fillId="0" borderId="164" xfId="13" applyFont="1" applyBorder="1" applyAlignment="1" applyProtection="1">
      <alignment horizontal="left" vertical="center" shrinkToFit="1"/>
      <protection locked="0"/>
    </xf>
    <xf numFmtId="0" fontId="4" fillId="0" borderId="163" xfId="13" applyFont="1" applyBorder="1" applyAlignment="1" applyProtection="1">
      <alignment horizontal="left" vertical="center" shrinkToFit="1"/>
      <protection locked="0"/>
    </xf>
    <xf numFmtId="0" fontId="4" fillId="0" borderId="141" xfId="13" applyFont="1" applyBorder="1" applyAlignment="1" applyProtection="1">
      <alignment horizontal="left" vertical="center" shrinkToFit="1"/>
      <protection locked="0"/>
    </xf>
    <xf numFmtId="0" fontId="4" fillId="0" borderId="140" xfId="13" applyFont="1" applyBorder="1" applyAlignment="1" applyProtection="1">
      <alignment horizontal="left" vertical="center" shrinkToFit="1"/>
      <protection locked="0"/>
    </xf>
    <xf numFmtId="181" fontId="4" fillId="0" borderId="143" xfId="13" applyNumberFormat="1" applyFont="1" applyBorder="1" applyAlignment="1" applyProtection="1">
      <alignment horizontal="right" vertical="center" shrinkToFit="1"/>
      <protection locked="0"/>
    </xf>
    <xf numFmtId="181" fontId="4" fillId="0" borderId="141" xfId="13" applyNumberFormat="1" applyFont="1" applyBorder="1" applyAlignment="1" applyProtection="1">
      <alignment horizontal="right" vertical="center" shrinkToFit="1"/>
      <protection locked="0"/>
    </xf>
    <xf numFmtId="181" fontId="4" fillId="0" borderId="165" xfId="13" applyNumberFormat="1" applyFont="1" applyBorder="1" applyAlignment="1" applyProtection="1">
      <alignment horizontal="right" vertical="center" shrinkToFit="1"/>
      <protection locked="0"/>
    </xf>
    <xf numFmtId="181" fontId="4" fillId="0" borderId="164" xfId="13" applyNumberFormat="1" applyFont="1" applyBorder="1" applyAlignment="1" applyProtection="1">
      <alignment horizontal="right" vertical="center" shrinkToFit="1"/>
      <protection locked="0"/>
    </xf>
    <xf numFmtId="179" fontId="4" fillId="0" borderId="164" xfId="13" applyNumberFormat="1" applyFont="1" applyBorder="1" applyAlignment="1" applyProtection="1">
      <alignment horizontal="right" vertical="center" shrinkToFit="1"/>
      <protection locked="0"/>
    </xf>
    <xf numFmtId="179" fontId="4" fillId="0" borderId="141" xfId="13" applyNumberFormat="1" applyFont="1" applyBorder="1" applyAlignment="1" applyProtection="1">
      <alignment horizontal="right" vertical="center" shrinkToFit="1"/>
      <protection locked="0"/>
    </xf>
    <xf numFmtId="181" fontId="4" fillId="2" borderId="142" xfId="12" applyNumberFormat="1" applyFont="1" applyFill="1" applyBorder="1" applyAlignment="1" applyProtection="1">
      <alignment horizontal="right" vertical="center" shrinkToFit="1"/>
      <protection locked="0"/>
    </xf>
    <xf numFmtId="181" fontId="4" fillId="2" borderId="141" xfId="12" applyNumberFormat="1" applyFont="1" applyFill="1" applyBorder="1" applyAlignment="1" applyProtection="1">
      <alignment horizontal="right" vertical="center" shrinkToFit="1"/>
      <protection locked="0"/>
    </xf>
    <xf numFmtId="181" fontId="4" fillId="2" borderId="144" xfId="12" applyNumberFormat="1" applyFont="1" applyFill="1" applyBorder="1" applyAlignment="1" applyProtection="1">
      <alignment horizontal="right" vertical="center" shrinkToFit="1"/>
      <protection locked="0"/>
    </xf>
    <xf numFmtId="181" fontId="4" fillId="2" borderId="143" xfId="12" applyNumberFormat="1" applyFont="1" applyFill="1" applyBorder="1" applyAlignment="1" applyProtection="1">
      <alignment horizontal="right" vertical="center" shrinkToFit="1"/>
      <protection locked="0"/>
    </xf>
    <xf numFmtId="179" fontId="4" fillId="2" borderId="141" xfId="12" applyNumberFormat="1" applyFont="1" applyFill="1" applyBorder="1" applyAlignment="1" applyProtection="1">
      <alignment horizontal="right" vertical="center" shrinkToFit="1"/>
      <protection locked="0"/>
    </xf>
    <xf numFmtId="0" fontId="4" fillId="0" borderId="104" xfId="13" applyFont="1" applyBorder="1" applyAlignment="1" applyProtection="1">
      <alignment horizontal="center" vertical="center" shrinkToFit="1"/>
      <protection locked="0"/>
    </xf>
    <xf numFmtId="181" fontId="4" fillId="6" borderId="132" xfId="13" applyNumberFormat="1" applyFont="1" applyFill="1" applyBorder="1" applyAlignment="1" applyProtection="1">
      <alignment horizontal="right" vertical="center" shrinkToFit="1"/>
      <protection locked="0"/>
    </xf>
    <xf numFmtId="181" fontId="4" fillId="6" borderId="131" xfId="13" applyNumberFormat="1" applyFont="1" applyFill="1" applyBorder="1" applyAlignment="1" applyProtection="1">
      <alignment horizontal="right" vertical="center" shrinkToFit="1"/>
      <protection locked="0"/>
    </xf>
    <xf numFmtId="181" fontId="4" fillId="6" borderId="160" xfId="13" applyNumberFormat="1" applyFont="1" applyFill="1" applyBorder="1" applyAlignment="1" applyProtection="1">
      <alignment horizontal="right" vertical="center" shrinkToFit="1"/>
      <protection locked="0"/>
    </xf>
    <xf numFmtId="181" fontId="4" fillId="6" borderId="159" xfId="13" applyNumberFormat="1" applyFont="1" applyFill="1" applyBorder="1" applyAlignment="1" applyProtection="1">
      <alignment horizontal="right" vertical="center" shrinkToFit="1"/>
      <protection locked="0"/>
    </xf>
    <xf numFmtId="181" fontId="4" fillId="6" borderId="110" xfId="13" applyNumberFormat="1" applyFont="1" applyFill="1" applyBorder="1" applyAlignment="1" applyProtection="1">
      <alignment horizontal="right" vertical="center" shrinkToFit="1"/>
      <protection locked="0"/>
    </xf>
    <xf numFmtId="181" fontId="4" fillId="6" borderId="130" xfId="13" applyNumberFormat="1" applyFont="1" applyFill="1" applyBorder="1" applyAlignment="1" applyProtection="1">
      <alignment horizontal="right" vertical="center" shrinkToFit="1"/>
      <protection locked="0"/>
    </xf>
    <xf numFmtId="181" fontId="4" fillId="6" borderId="158" xfId="13" applyNumberFormat="1" applyFont="1" applyFill="1" applyBorder="1" applyAlignment="1" applyProtection="1">
      <alignment horizontal="right" vertical="center" shrinkToFit="1"/>
      <protection locked="0"/>
    </xf>
    <xf numFmtId="179" fontId="4" fillId="6" borderId="131" xfId="13" applyNumberFormat="1" applyFont="1" applyFill="1" applyBorder="1" applyAlignment="1" applyProtection="1">
      <alignment horizontal="right" vertical="center" shrinkToFit="1"/>
      <protection locked="0"/>
    </xf>
    <xf numFmtId="0" fontId="4" fillId="6" borderId="110" xfId="13" applyFont="1" applyFill="1" applyBorder="1" applyAlignment="1" applyProtection="1">
      <alignment horizontal="left" vertical="center" shrinkToFit="1"/>
      <protection locked="0"/>
    </xf>
    <xf numFmtId="0" fontId="4" fillId="6" borderId="130" xfId="13" applyFont="1" applyFill="1" applyBorder="1" applyAlignment="1" applyProtection="1">
      <alignment horizontal="left" vertical="center" shrinkToFit="1"/>
      <protection locked="0"/>
    </xf>
    <xf numFmtId="181" fontId="4" fillId="6" borderId="38" xfId="13" applyNumberFormat="1" applyFont="1" applyFill="1" applyBorder="1" applyAlignment="1" applyProtection="1">
      <alignment horizontal="right" vertical="center" shrinkToFit="1"/>
      <protection locked="0"/>
    </xf>
    <xf numFmtId="181" fontId="4" fillId="6" borderId="21" xfId="13" applyNumberFormat="1" applyFont="1" applyFill="1" applyBorder="1" applyAlignment="1" applyProtection="1">
      <alignment horizontal="right" vertical="center" shrinkToFit="1"/>
      <protection locked="0"/>
    </xf>
    <xf numFmtId="181" fontId="4" fillId="6" borderId="20" xfId="13" applyNumberFormat="1" applyFont="1" applyFill="1" applyBorder="1" applyAlignment="1" applyProtection="1">
      <alignment horizontal="right" vertical="center" shrinkToFit="1"/>
      <protection locked="0"/>
    </xf>
    <xf numFmtId="0" fontId="4" fillId="2" borderId="126" xfId="13" applyFont="1" applyFill="1" applyBorder="1" applyAlignment="1" applyProtection="1">
      <alignment horizontal="left" vertical="center" shrinkToFit="1"/>
      <protection locked="0"/>
    </xf>
    <xf numFmtId="0" fontId="4" fillId="2" borderId="125" xfId="13" applyFont="1" applyFill="1" applyBorder="1" applyAlignment="1" applyProtection="1">
      <alignment horizontal="left" vertical="center" shrinkToFit="1"/>
      <protection locked="0"/>
    </xf>
    <xf numFmtId="0" fontId="4" fillId="2" borderId="127" xfId="13" applyFont="1" applyFill="1" applyBorder="1" applyAlignment="1" applyProtection="1">
      <alignment horizontal="left" vertical="center" shrinkToFit="1"/>
      <protection locked="0"/>
    </xf>
    <xf numFmtId="181" fontId="4" fillId="2" borderId="126" xfId="13" applyNumberFormat="1" applyFont="1" applyFill="1" applyBorder="1" applyAlignment="1" applyProtection="1">
      <alignment horizontal="right" vertical="center" shrinkToFit="1"/>
      <protection locked="0"/>
    </xf>
    <xf numFmtId="181" fontId="4" fillId="2" borderId="125" xfId="13" applyNumberFormat="1" applyFont="1" applyFill="1" applyBorder="1" applyAlignment="1" applyProtection="1">
      <alignment horizontal="right" vertical="center" shrinkToFit="1"/>
      <protection locked="0"/>
    </xf>
    <xf numFmtId="181" fontId="4" fillId="2" borderId="127" xfId="13" applyNumberFormat="1" applyFont="1" applyFill="1" applyBorder="1" applyAlignment="1" applyProtection="1">
      <alignment horizontal="right" vertical="center" shrinkToFit="1"/>
      <protection locked="0"/>
    </xf>
    <xf numFmtId="0" fontId="4" fillId="2" borderId="124" xfId="13" applyFont="1" applyFill="1" applyBorder="1" applyAlignment="1" applyProtection="1">
      <alignment horizontal="left" vertical="center" shrinkToFit="1"/>
      <protection locked="0"/>
    </xf>
    <xf numFmtId="0" fontId="4" fillId="7" borderId="157" xfId="13" applyFont="1" applyFill="1" applyBorder="1" applyAlignment="1" applyProtection="1">
      <alignment horizontal="center" vertical="center" wrapText="1" shrinkToFit="1"/>
      <protection locked="0"/>
    </xf>
    <xf numFmtId="0" fontId="4" fillId="7" borderId="47" xfId="13" applyFont="1" applyFill="1" applyBorder="1" applyAlignment="1" applyProtection="1">
      <alignment horizontal="center" vertical="center" shrinkToFit="1"/>
      <protection locked="0"/>
    </xf>
    <xf numFmtId="0" fontId="4" fillId="7" borderId="154" xfId="13" applyFont="1" applyFill="1" applyBorder="1" applyAlignment="1" applyProtection="1">
      <alignment horizontal="center" vertical="center" shrinkToFit="1"/>
      <protection locked="0"/>
    </xf>
    <xf numFmtId="0" fontId="4" fillId="7" borderId="155" xfId="13" applyFont="1" applyFill="1" applyBorder="1" applyAlignment="1" applyProtection="1">
      <alignment horizontal="center" vertical="center" shrinkToFit="1"/>
      <protection locked="0"/>
    </xf>
    <xf numFmtId="0" fontId="4" fillId="7" borderId="154" xfId="13" applyFont="1" applyFill="1" applyBorder="1" applyAlignment="1" applyProtection="1">
      <alignment horizontal="center" vertical="center"/>
      <protection locked="0"/>
    </xf>
    <xf numFmtId="0" fontId="4" fillId="0" borderId="150" xfId="13" applyFont="1" applyBorder="1" applyAlignment="1" applyProtection="1">
      <alignment horizontal="left" vertical="center" shrinkToFit="1"/>
      <protection locked="0"/>
    </xf>
    <xf numFmtId="0" fontId="4" fillId="0" borderId="149" xfId="13" applyFont="1" applyBorder="1" applyAlignment="1" applyProtection="1">
      <alignment horizontal="left" vertical="center" shrinkToFit="1"/>
      <protection locked="0"/>
    </xf>
    <xf numFmtId="0" fontId="4" fillId="0" borderId="148" xfId="13" applyFont="1" applyBorder="1" applyAlignment="1" applyProtection="1">
      <alignment horizontal="left" vertical="center" shrinkToFit="1"/>
      <protection locked="0"/>
    </xf>
    <xf numFmtId="181" fontId="4" fillId="0" borderId="147" xfId="13" applyNumberFormat="1" applyFont="1" applyBorder="1" applyAlignment="1" applyProtection="1">
      <alignment horizontal="right" vertical="center" shrinkToFit="1"/>
      <protection locked="0"/>
    </xf>
    <xf numFmtId="181" fontId="4" fillId="0" borderId="146" xfId="13" applyNumberFormat="1" applyFont="1" applyBorder="1" applyAlignment="1" applyProtection="1">
      <alignment horizontal="right" vertical="center" shrinkToFit="1"/>
      <protection locked="0"/>
    </xf>
    <xf numFmtId="0" fontId="4" fillId="0" borderId="146" xfId="13" applyFont="1" applyBorder="1" applyAlignment="1" applyProtection="1">
      <alignment horizontal="left" vertical="center" shrinkToFit="1"/>
      <protection locked="0"/>
    </xf>
    <xf numFmtId="0" fontId="4" fillId="0" borderId="145" xfId="13" applyFont="1" applyBorder="1" applyAlignment="1" applyProtection="1">
      <alignment horizontal="left" vertical="center" shrinkToFit="1"/>
      <protection locked="0"/>
    </xf>
    <xf numFmtId="0" fontId="4" fillId="0" borderId="126" xfId="13" applyFont="1" applyBorder="1" applyAlignment="1" applyProtection="1">
      <alignment horizontal="left" vertical="center" shrinkToFit="1"/>
      <protection locked="0"/>
    </xf>
    <xf numFmtId="0" fontId="4" fillId="0" borderId="125" xfId="13" applyFont="1" applyBorder="1" applyAlignment="1" applyProtection="1">
      <alignment horizontal="left" vertical="center" shrinkToFit="1"/>
      <protection locked="0"/>
    </xf>
    <xf numFmtId="0" fontId="4" fillId="0" borderId="127" xfId="13" applyFont="1" applyBorder="1" applyAlignment="1" applyProtection="1">
      <alignment horizontal="left" vertical="center" shrinkToFit="1"/>
      <protection locked="0"/>
    </xf>
    <xf numFmtId="181" fontId="4" fillId="0" borderId="142" xfId="13" applyNumberFormat="1" applyFont="1" applyBorder="1" applyAlignment="1" applyProtection="1">
      <alignment horizontal="right" vertical="center" shrinkToFit="1"/>
      <protection locked="0"/>
    </xf>
    <xf numFmtId="181" fontId="4" fillId="0" borderId="126" xfId="13" applyNumberFormat="1" applyFont="1" applyBorder="1" applyAlignment="1" applyProtection="1">
      <alignment horizontal="right" vertical="center" shrinkToFit="1"/>
      <protection locked="0"/>
    </xf>
    <xf numFmtId="181" fontId="4" fillId="0" borderId="125" xfId="13" applyNumberFormat="1" applyFont="1" applyBorder="1" applyAlignment="1" applyProtection="1">
      <alignment horizontal="right" vertical="center" shrinkToFit="1"/>
      <protection locked="0"/>
    </xf>
    <xf numFmtId="181" fontId="4" fillId="0" borderId="144" xfId="13" applyNumberFormat="1" applyFont="1" applyBorder="1" applyAlignment="1" applyProtection="1">
      <alignment horizontal="right" vertical="center" shrinkToFit="1"/>
      <protection locked="0"/>
    </xf>
    <xf numFmtId="0" fontId="4" fillId="2" borderId="138" xfId="13" applyFont="1" applyFill="1" applyBorder="1" applyAlignment="1" applyProtection="1">
      <alignment horizontal="left" vertical="center" shrinkToFit="1"/>
      <protection locked="0"/>
    </xf>
    <xf numFmtId="0" fontId="4" fillId="2" borderId="137" xfId="13" applyFont="1" applyFill="1" applyBorder="1" applyAlignment="1" applyProtection="1">
      <alignment horizontal="left" vertical="center" shrinkToFit="1"/>
      <protection locked="0"/>
    </xf>
    <xf numFmtId="0" fontId="4" fillId="2" borderId="136" xfId="13" applyFont="1" applyFill="1" applyBorder="1" applyAlignment="1" applyProtection="1">
      <alignment horizontal="left" vertical="center" shrinkToFit="1"/>
      <protection locked="0"/>
    </xf>
    <xf numFmtId="181" fontId="4" fillId="2" borderId="135" xfId="13" applyNumberFormat="1" applyFont="1" applyFill="1" applyBorder="1" applyAlignment="1" applyProtection="1">
      <alignment horizontal="right" vertical="center" shrinkToFit="1"/>
      <protection locked="0"/>
    </xf>
    <xf numFmtId="181" fontId="4" fillId="2" borderId="134" xfId="13" applyNumberFormat="1" applyFont="1" applyFill="1" applyBorder="1" applyAlignment="1" applyProtection="1">
      <alignment horizontal="right" vertical="center" shrinkToFit="1"/>
      <protection locked="0"/>
    </xf>
    <xf numFmtId="0" fontId="4" fillId="2" borderId="134" xfId="13" applyFont="1" applyFill="1" applyBorder="1" applyAlignment="1" applyProtection="1">
      <alignment horizontal="left" vertical="center" shrinkToFit="1"/>
      <protection locked="0"/>
    </xf>
    <xf numFmtId="0" fontId="4" fillId="2" borderId="133" xfId="13" applyFont="1" applyFill="1" applyBorder="1" applyAlignment="1" applyProtection="1">
      <alignment horizontal="left" vertical="center" shrinkToFit="1"/>
      <protection locked="0"/>
    </xf>
    <xf numFmtId="181" fontId="4" fillId="6" borderId="22" xfId="13" applyNumberFormat="1" applyFont="1" applyFill="1" applyBorder="1" applyAlignment="1" applyProtection="1">
      <alignment horizontal="right" vertical="center" shrinkToFit="1"/>
      <protection locked="0"/>
    </xf>
    <xf numFmtId="181" fontId="4" fillId="6" borderId="37" xfId="13" applyNumberFormat="1" applyFont="1" applyFill="1" applyBorder="1" applyAlignment="1" applyProtection="1">
      <alignment horizontal="right" vertical="center" shrinkToFit="1"/>
      <protection locked="0"/>
    </xf>
    <xf numFmtId="181" fontId="4" fillId="2" borderId="102" xfId="14" applyNumberFormat="1" applyFont="1" applyFill="1" applyBorder="1" applyAlignment="1">
      <alignment horizontal="right" vertical="center" shrinkToFit="1"/>
    </xf>
    <xf numFmtId="179" fontId="4" fillId="2" borderId="102" xfId="14" applyNumberFormat="1" applyFont="1" applyFill="1" applyBorder="1" applyAlignment="1">
      <alignment horizontal="right" vertical="center" shrinkToFit="1"/>
    </xf>
    <xf numFmtId="179" fontId="4" fillId="2" borderId="101" xfId="14" applyNumberFormat="1" applyFont="1" applyFill="1" applyBorder="1" applyAlignment="1">
      <alignment horizontal="right" vertical="center" shrinkToFit="1"/>
    </xf>
    <xf numFmtId="181" fontId="4" fillId="6" borderId="123" xfId="13" applyNumberFormat="1" applyFont="1" applyFill="1" applyBorder="1" applyAlignment="1" applyProtection="1">
      <alignment horizontal="right" vertical="center" shrinkToFit="1"/>
      <protection locked="0"/>
    </xf>
    <xf numFmtId="181" fontId="4" fillId="6" borderId="122" xfId="13" applyNumberFormat="1" applyFont="1" applyFill="1" applyBorder="1" applyAlignment="1" applyProtection="1">
      <alignment horizontal="right" vertical="center" shrinkToFit="1"/>
      <protection locked="0"/>
    </xf>
    <xf numFmtId="181" fontId="4" fillId="6" borderId="121" xfId="13" applyNumberFormat="1" applyFont="1" applyFill="1" applyBorder="1" applyAlignment="1" applyProtection="1">
      <alignment horizontal="right" vertical="center" shrinkToFit="1"/>
      <protection locked="0"/>
    </xf>
    <xf numFmtId="0" fontId="4" fillId="2" borderId="10" xfId="13" applyFont="1" applyFill="1" applyBorder="1" applyAlignment="1">
      <alignment horizontal="center" vertical="center"/>
    </xf>
    <xf numFmtId="0" fontId="4" fillId="2" borderId="9" xfId="13" applyFont="1" applyFill="1" applyBorder="1" applyAlignment="1">
      <alignment horizontal="center" vertical="center"/>
    </xf>
    <xf numFmtId="0" fontId="4" fillId="2" borderId="11" xfId="13" applyFont="1" applyFill="1" applyBorder="1" applyAlignment="1">
      <alignment horizontal="center" vertical="center"/>
    </xf>
    <xf numFmtId="0" fontId="4" fillId="2" borderId="25" xfId="13" applyFont="1" applyFill="1" applyBorder="1" applyAlignment="1">
      <alignment horizontal="center" vertical="center"/>
    </xf>
    <xf numFmtId="179" fontId="4" fillId="2" borderId="119" xfId="14" applyNumberFormat="1" applyFont="1" applyFill="1" applyBorder="1" applyAlignment="1">
      <alignment horizontal="right" vertical="center" shrinkToFit="1"/>
    </xf>
    <xf numFmtId="179" fontId="4" fillId="2" borderId="118" xfId="14" applyNumberFormat="1" applyFont="1" applyFill="1" applyBorder="1" applyAlignment="1">
      <alignment horizontal="right" vertical="center" shrinkToFit="1"/>
    </xf>
    <xf numFmtId="0" fontId="4" fillId="2" borderId="4" xfId="13" applyFont="1" applyFill="1" applyBorder="1">
      <alignment vertical="center"/>
    </xf>
    <xf numFmtId="0" fontId="4" fillId="2" borderId="0" xfId="13" applyFont="1" applyFill="1">
      <alignment vertical="center"/>
    </xf>
    <xf numFmtId="0" fontId="4" fillId="2" borderId="5" xfId="13" applyFont="1" applyFill="1" applyBorder="1">
      <alignment vertical="center"/>
    </xf>
    <xf numFmtId="181" fontId="4" fillId="2" borderId="103" xfId="14" applyNumberFormat="1" applyFont="1" applyFill="1" applyBorder="1" applyAlignment="1">
      <alignment horizontal="right" vertical="center" shrinkToFit="1"/>
    </xf>
    <xf numFmtId="0" fontId="4" fillId="2" borderId="12" xfId="13" applyFont="1" applyFill="1" applyBorder="1" applyAlignment="1">
      <alignment horizontal="center" vertical="center"/>
    </xf>
    <xf numFmtId="0" fontId="4" fillId="6" borderId="20" xfId="13" applyFont="1" applyFill="1" applyBorder="1" applyAlignment="1" applyProtection="1">
      <alignment horizontal="left" vertical="center" shrinkToFit="1"/>
      <protection locked="0"/>
    </xf>
    <xf numFmtId="0" fontId="4" fillId="2" borderId="34" xfId="13" applyFont="1" applyFill="1" applyBorder="1" applyAlignment="1">
      <alignment horizontal="left" vertical="center" wrapText="1"/>
    </xf>
    <xf numFmtId="0" fontId="4" fillId="2" borderId="0" xfId="12" applyFont="1" applyFill="1" applyAlignment="1">
      <alignment horizontal="left" vertical="center"/>
    </xf>
    <xf numFmtId="0" fontId="4" fillId="2" borderId="40" xfId="13" applyFont="1" applyFill="1" applyBorder="1" applyAlignment="1">
      <alignment horizontal="center" vertical="center"/>
    </xf>
    <xf numFmtId="0" fontId="4" fillId="2" borderId="7" xfId="13" applyFont="1" applyFill="1" applyBorder="1" applyAlignment="1">
      <alignment horizontal="center" vertical="center"/>
    </xf>
    <xf numFmtId="0" fontId="4" fillId="2" borderId="108" xfId="13" applyFont="1" applyFill="1" applyBorder="1" applyAlignment="1">
      <alignment horizontal="center" vertical="center"/>
    </xf>
    <xf numFmtId="0" fontId="4" fillId="2" borderId="51" xfId="13" applyFont="1" applyFill="1" applyBorder="1" applyAlignment="1">
      <alignment horizontal="center" vertical="center"/>
    </xf>
    <xf numFmtId="0" fontId="4" fillId="2" borderId="27" xfId="13" applyFont="1" applyFill="1" applyBorder="1">
      <alignment vertical="center"/>
    </xf>
    <xf numFmtId="0" fontId="4" fillId="2" borderId="2" xfId="13" applyFont="1" applyFill="1" applyBorder="1">
      <alignment vertical="center"/>
    </xf>
    <xf numFmtId="0" fontId="4" fillId="2" borderId="3" xfId="13" applyFont="1" applyFill="1" applyBorder="1">
      <alignment vertical="center"/>
    </xf>
    <xf numFmtId="181" fontId="4" fillId="2" borderId="1" xfId="14" applyNumberFormat="1" applyFont="1" applyFill="1" applyBorder="1" applyAlignment="1">
      <alignment horizontal="right" vertical="center" shrinkToFit="1"/>
    </xf>
    <xf numFmtId="181" fontId="4" fillId="2" borderId="2" xfId="14" applyNumberFormat="1" applyFont="1" applyFill="1" applyBorder="1" applyAlignment="1">
      <alignment horizontal="right" vertical="center" shrinkToFit="1"/>
    </xf>
    <xf numFmtId="181" fontId="4" fillId="2" borderId="99" xfId="14" applyNumberFormat="1" applyFont="1" applyFill="1" applyBorder="1" applyAlignment="1">
      <alignment horizontal="right" vertical="center" shrinkToFit="1"/>
    </xf>
    <xf numFmtId="181" fontId="4" fillId="2" borderId="100" xfId="14" applyNumberFormat="1" applyFont="1" applyFill="1" applyBorder="1" applyAlignment="1">
      <alignment horizontal="right" vertical="center" shrinkToFit="1"/>
    </xf>
    <xf numFmtId="179" fontId="4" fillId="2" borderId="100" xfId="14" applyNumberFormat="1" applyFont="1" applyFill="1" applyBorder="1" applyAlignment="1">
      <alignment horizontal="right" vertical="center" shrinkToFit="1"/>
    </xf>
    <xf numFmtId="179" fontId="4" fillId="2" borderId="2" xfId="14" applyNumberFormat="1" applyFont="1" applyFill="1" applyBorder="1" applyAlignment="1">
      <alignment horizontal="right" vertical="center" shrinkToFit="1"/>
    </xf>
    <xf numFmtId="179" fontId="4" fillId="2" borderId="30" xfId="14" applyNumberFormat="1" applyFont="1" applyFill="1" applyBorder="1" applyAlignment="1">
      <alignment horizontal="right" vertical="center" shrinkToFit="1"/>
    </xf>
    <xf numFmtId="0" fontId="4" fillId="2" borderId="27" xfId="13" applyFont="1" applyFill="1" applyBorder="1" applyAlignment="1">
      <alignment horizontal="center" vertical="top"/>
    </xf>
    <xf numFmtId="0" fontId="4" fillId="2" borderId="2" xfId="13" applyFont="1" applyFill="1" applyBorder="1" applyAlignment="1">
      <alignment horizontal="center" vertical="top"/>
    </xf>
    <xf numFmtId="0" fontId="4" fillId="2" borderId="35" xfId="13" applyFont="1" applyFill="1" applyBorder="1" applyAlignment="1">
      <alignment horizontal="center" vertical="top"/>
    </xf>
    <xf numFmtId="0" fontId="4" fillId="2" borderId="0" xfId="13" applyFont="1" applyFill="1" applyAlignment="1">
      <alignment horizontal="center" vertical="top"/>
    </xf>
    <xf numFmtId="0" fontId="4" fillId="2" borderId="40" xfId="13" applyFont="1" applyFill="1" applyBorder="1" applyAlignment="1">
      <alignment horizontal="center" vertical="top"/>
    </xf>
    <xf numFmtId="0" fontId="4" fillId="2" borderId="7" xfId="13" applyFont="1" applyFill="1" applyBorder="1" applyAlignment="1">
      <alignment horizontal="center" vertical="top"/>
    </xf>
    <xf numFmtId="181" fontId="4" fillId="2" borderId="4" xfId="12" applyNumberFormat="1" applyFont="1" applyFill="1" applyBorder="1" applyAlignment="1">
      <alignment horizontal="right" vertical="center" shrinkToFit="1"/>
    </xf>
    <xf numFmtId="181" fontId="4" fillId="2" borderId="0" xfId="12" applyNumberFormat="1" applyFont="1" applyFill="1" applyAlignment="1">
      <alignment horizontal="right" vertical="center" shrinkToFit="1"/>
    </xf>
    <xf numFmtId="181" fontId="4" fillId="2" borderId="91" xfId="12" applyNumberFormat="1" applyFont="1" applyFill="1" applyBorder="1" applyAlignment="1">
      <alignment horizontal="right" vertical="center" shrinkToFit="1"/>
    </xf>
    <xf numFmtId="181" fontId="4" fillId="2" borderId="92" xfId="12" applyNumberFormat="1" applyFont="1" applyFill="1" applyBorder="1" applyAlignment="1">
      <alignment horizontal="right" vertical="center" shrinkToFit="1"/>
    </xf>
    <xf numFmtId="179" fontId="4" fillId="2" borderId="92" xfId="12" applyNumberFormat="1" applyFont="1" applyFill="1" applyBorder="1" applyAlignment="1">
      <alignment horizontal="right" vertical="center" shrinkToFit="1"/>
    </xf>
    <xf numFmtId="179" fontId="4" fillId="2" borderId="0" xfId="12" applyNumberFormat="1" applyFont="1" applyFill="1" applyAlignment="1">
      <alignment horizontal="right" vertical="center" shrinkToFit="1"/>
    </xf>
    <xf numFmtId="179" fontId="4" fillId="2" borderId="87" xfId="12" applyNumberFormat="1" applyFont="1" applyFill="1" applyBorder="1" applyAlignment="1">
      <alignment horizontal="right" vertical="center" shrinkToFit="1"/>
    </xf>
    <xf numFmtId="0" fontId="4" fillId="2" borderId="1" xfId="13" applyFont="1" applyFill="1" applyBorder="1">
      <alignment vertical="center"/>
    </xf>
    <xf numFmtId="181" fontId="4" fillId="2" borderId="107" xfId="14" applyNumberFormat="1" applyFont="1" applyFill="1" applyBorder="1" applyAlignment="1">
      <alignment horizontal="right" vertical="center" shrinkToFit="1"/>
    </xf>
    <xf numFmtId="181" fontId="4" fillId="2" borderId="106" xfId="14" applyNumberFormat="1" applyFont="1" applyFill="1" applyBorder="1" applyAlignment="1">
      <alignment horizontal="right" vertical="center" shrinkToFit="1"/>
    </xf>
    <xf numFmtId="179" fontId="4" fillId="2" borderId="120" xfId="14" applyNumberFormat="1" applyFont="1" applyFill="1" applyBorder="1" applyAlignment="1">
      <alignment horizontal="right" vertical="center" shrinkToFit="1"/>
    </xf>
    <xf numFmtId="179" fontId="4" fillId="2" borderId="29" xfId="14" applyNumberFormat="1" applyFont="1" applyFill="1" applyBorder="1" applyAlignment="1">
      <alignment horizontal="right" vertical="center" shrinkToFit="1"/>
    </xf>
    <xf numFmtId="0" fontId="4" fillId="2" borderId="1" xfId="13" applyFont="1" applyFill="1" applyBorder="1" applyAlignment="1">
      <alignment horizontal="center" vertical="center" textRotation="255" wrapText="1"/>
    </xf>
    <xf numFmtId="0" fontId="4" fillId="2" borderId="3" xfId="13" applyFont="1" applyFill="1" applyBorder="1" applyAlignment="1">
      <alignment horizontal="center" vertical="center" textRotation="255" wrapText="1"/>
    </xf>
    <xf numFmtId="0" fontId="4" fillId="2" borderId="4" xfId="13" applyFont="1" applyFill="1" applyBorder="1" applyAlignment="1">
      <alignment horizontal="center" vertical="center" textRotation="255" wrapText="1"/>
    </xf>
    <xf numFmtId="0" fontId="4" fillId="2" borderId="5" xfId="13" applyFont="1" applyFill="1" applyBorder="1" applyAlignment="1">
      <alignment horizontal="center" vertical="center" textRotation="255" wrapText="1"/>
    </xf>
    <xf numFmtId="0" fontId="4" fillId="2" borderId="6" xfId="13" applyFont="1" applyFill="1" applyBorder="1" applyAlignment="1">
      <alignment horizontal="center" vertical="center" textRotation="255" wrapText="1"/>
    </xf>
    <xf numFmtId="0" fontId="4" fillId="2" borderId="8" xfId="13" applyFont="1" applyFill="1" applyBorder="1" applyAlignment="1">
      <alignment horizontal="center" vertical="center" textRotation="255" wrapText="1"/>
    </xf>
    <xf numFmtId="179" fontId="4" fillId="2" borderId="106" xfId="14" applyNumberFormat="1" applyFont="1" applyFill="1" applyBorder="1" applyAlignment="1">
      <alignment horizontal="right" vertical="center" shrinkToFit="1"/>
    </xf>
    <xf numFmtId="179" fontId="4" fillId="2" borderId="105" xfId="14" applyNumberFormat="1" applyFont="1" applyFill="1" applyBorder="1" applyAlignment="1">
      <alignment horizontal="right" vertical="center" shrinkToFit="1"/>
    </xf>
    <xf numFmtId="0" fontId="4" fillId="2" borderId="35" xfId="13" applyFont="1" applyFill="1" applyBorder="1" applyAlignment="1">
      <alignment horizontal="left" vertical="center"/>
    </xf>
    <xf numFmtId="0" fontId="4" fillId="2" borderId="0" xfId="13" applyFont="1" applyFill="1" applyAlignment="1">
      <alignment horizontal="left" vertical="center"/>
    </xf>
    <xf numFmtId="0" fontId="4" fillId="2" borderId="5" xfId="13" applyFont="1" applyFill="1" applyBorder="1" applyAlignment="1">
      <alignment horizontal="left" vertical="center"/>
    </xf>
    <xf numFmtId="181" fontId="4" fillId="2" borderId="92" xfId="14" applyNumberFormat="1" applyFont="1" applyFill="1" applyBorder="1" applyAlignment="1">
      <alignment horizontal="right" vertical="center" shrinkToFit="1"/>
    </xf>
    <xf numFmtId="181" fontId="4" fillId="2" borderId="0" xfId="14" applyNumberFormat="1" applyFont="1" applyFill="1" applyAlignment="1">
      <alignment horizontal="right" vertical="center" shrinkToFit="1"/>
    </xf>
    <xf numFmtId="181" fontId="4" fillId="2" borderId="91" xfId="14" applyNumberFormat="1" applyFont="1" applyFill="1" applyBorder="1" applyAlignment="1">
      <alignment horizontal="right" vertical="center" shrinkToFit="1"/>
    </xf>
    <xf numFmtId="179" fontId="4" fillId="2" borderId="92" xfId="14" applyNumberFormat="1" applyFont="1" applyFill="1" applyBorder="1" applyAlignment="1">
      <alignment horizontal="right" vertical="center" shrinkToFit="1"/>
    </xf>
    <xf numFmtId="179" fontId="4" fillId="2" borderId="0" xfId="14" applyNumberFormat="1" applyFont="1" applyFill="1" applyAlignment="1">
      <alignment horizontal="right" vertical="center" shrinkToFit="1"/>
    </xf>
    <xf numFmtId="179" fontId="4" fillId="2" borderId="87" xfId="14" applyNumberFormat="1" applyFont="1" applyFill="1" applyBorder="1" applyAlignment="1">
      <alignment horizontal="right" vertical="center" shrinkToFit="1"/>
    </xf>
    <xf numFmtId="181" fontId="4" fillId="2" borderId="4" xfId="14" applyNumberFormat="1" applyFont="1" applyFill="1" applyBorder="1" applyAlignment="1">
      <alignment horizontal="right" vertical="center" shrinkToFit="1"/>
    </xf>
    <xf numFmtId="0" fontId="4" fillId="2" borderId="27" xfId="13" applyFont="1" applyFill="1" applyBorder="1" applyAlignment="1">
      <alignment horizontal="center" vertical="center" textRotation="255" shrinkToFit="1"/>
    </xf>
    <xf numFmtId="0" fontId="4" fillId="2" borderId="3" xfId="13" applyFont="1" applyFill="1" applyBorder="1" applyAlignment="1">
      <alignment horizontal="center" vertical="center" textRotation="255" shrinkToFit="1"/>
    </xf>
    <xf numFmtId="0" fontId="4" fillId="2" borderId="35" xfId="13" applyFont="1" applyFill="1" applyBorder="1" applyAlignment="1">
      <alignment horizontal="center" vertical="center" textRotation="255" shrinkToFit="1"/>
    </xf>
    <xf numFmtId="0" fontId="4" fillId="2" borderId="5" xfId="13" applyFont="1" applyFill="1" applyBorder="1" applyAlignment="1">
      <alignment horizontal="center" vertical="center" textRotation="255" shrinkToFit="1"/>
    </xf>
    <xf numFmtId="0" fontId="4" fillId="2" borderId="40" xfId="13" applyFont="1" applyFill="1" applyBorder="1" applyAlignment="1">
      <alignment horizontal="center" vertical="center" textRotation="255" shrinkToFit="1"/>
    </xf>
    <xf numFmtId="0" fontId="4" fillId="2" borderId="8" xfId="13" applyFont="1" applyFill="1" applyBorder="1" applyAlignment="1">
      <alignment horizontal="center" vertical="center" textRotation="255" shrinkToFit="1"/>
    </xf>
    <xf numFmtId="0" fontId="4" fillId="2" borderId="7" xfId="13" applyFont="1" applyFill="1" applyBorder="1">
      <alignment vertical="center"/>
    </xf>
    <xf numFmtId="0" fontId="4" fillId="2" borderId="8" xfId="13" applyFont="1" applyFill="1" applyBorder="1">
      <alignment vertical="center"/>
    </xf>
    <xf numFmtId="0" fontId="3" fillId="2" borderId="4" xfId="13" applyFont="1" applyFill="1" applyBorder="1" applyAlignment="1">
      <alignment vertical="center" shrinkToFit="1"/>
    </xf>
    <xf numFmtId="0" fontId="3" fillId="2" borderId="0" xfId="13" applyFont="1" applyFill="1" applyAlignment="1">
      <alignment vertical="center" shrinkToFit="1"/>
    </xf>
    <xf numFmtId="0" fontId="3" fillId="2" borderId="5" xfId="13" applyFont="1" applyFill="1" applyBorder="1" applyAlignment="1">
      <alignment vertical="center" shrinkToFit="1"/>
    </xf>
    <xf numFmtId="0" fontId="4" fillId="2" borderId="9" xfId="13" applyFont="1" applyFill="1" applyBorder="1" applyAlignment="1">
      <alignment horizontal="center" vertical="center" wrapText="1"/>
    </xf>
    <xf numFmtId="181" fontId="4" fillId="2" borderId="10" xfId="14" applyNumberFormat="1" applyFont="1" applyFill="1" applyBorder="1" applyAlignment="1">
      <alignment horizontal="right" vertical="center" shrinkToFit="1"/>
    </xf>
    <xf numFmtId="181" fontId="4" fillId="2" borderId="9" xfId="14" applyNumberFormat="1" applyFont="1" applyFill="1" applyBorder="1" applyAlignment="1">
      <alignment horizontal="right" vertical="center" shrinkToFit="1"/>
    </xf>
    <xf numFmtId="181" fontId="4" fillId="2" borderId="76" xfId="14" applyNumberFormat="1" applyFont="1" applyFill="1" applyBorder="1" applyAlignment="1">
      <alignment horizontal="right" vertical="center" shrinkToFit="1"/>
    </xf>
    <xf numFmtId="181" fontId="4" fillId="2" borderId="77" xfId="14" applyNumberFormat="1" applyFont="1" applyFill="1" applyBorder="1" applyAlignment="1">
      <alignment horizontal="right" vertical="center" shrinkToFit="1"/>
    </xf>
    <xf numFmtId="181" fontId="4" fillId="2" borderId="75" xfId="14" applyNumberFormat="1" applyFont="1" applyFill="1" applyBorder="1" applyAlignment="1">
      <alignment horizontal="right" vertical="center" shrinkToFit="1"/>
    </xf>
    <xf numFmtId="181" fontId="4" fillId="2" borderId="74" xfId="14" applyNumberFormat="1" applyFont="1" applyFill="1" applyBorder="1" applyAlignment="1">
      <alignment horizontal="right" vertical="center" shrinkToFit="1"/>
    </xf>
    <xf numFmtId="181" fontId="4" fillId="2" borderId="73" xfId="14" applyNumberFormat="1" applyFont="1" applyFill="1" applyBorder="1" applyAlignment="1">
      <alignment horizontal="right" vertical="center" shrinkToFit="1"/>
    </xf>
    <xf numFmtId="0" fontId="4" fillId="2" borderId="10" xfId="14" applyFont="1" applyFill="1" applyBorder="1" applyAlignment="1">
      <alignment horizontal="center" vertical="center"/>
    </xf>
    <xf numFmtId="0" fontId="4" fillId="2" borderId="9" xfId="14" applyFont="1" applyFill="1" applyBorder="1" applyAlignment="1">
      <alignment horizontal="center" vertical="center"/>
    </xf>
    <xf numFmtId="0" fontId="4" fillId="2" borderId="25" xfId="14" applyFont="1" applyFill="1" applyBorder="1" applyAlignment="1">
      <alignment horizontal="center" vertical="center"/>
    </xf>
    <xf numFmtId="0" fontId="4" fillId="2" borderId="6" xfId="13" applyFont="1" applyFill="1" applyBorder="1">
      <alignment vertical="center"/>
    </xf>
    <xf numFmtId="0" fontId="4" fillId="2" borderId="4" xfId="13" applyFont="1" applyFill="1" applyBorder="1" applyAlignment="1">
      <alignment vertical="center" shrinkToFit="1"/>
    </xf>
    <xf numFmtId="0" fontId="4" fillId="2" borderId="0" xfId="13" applyFont="1" applyFill="1" applyAlignment="1">
      <alignment vertical="center" shrinkToFit="1"/>
    </xf>
    <xf numFmtId="0" fontId="4" fillId="2" borderId="5" xfId="13" applyFont="1" applyFill="1" applyBorder="1" applyAlignment="1">
      <alignment vertical="center" shrinkToFit="1"/>
    </xf>
    <xf numFmtId="181" fontId="4" fillId="2" borderId="116" xfId="14" applyNumberFormat="1" applyFont="1" applyFill="1" applyBorder="1" applyAlignment="1">
      <alignment horizontal="right" vertical="center" shrinkToFit="1"/>
    </xf>
    <xf numFmtId="0" fontId="26" fillId="2" borderId="11" xfId="13" applyFont="1" applyFill="1" applyBorder="1" applyAlignment="1">
      <alignment horizontal="center" vertical="center"/>
    </xf>
    <xf numFmtId="181" fontId="4" fillId="2" borderId="117" xfId="14" applyNumberFormat="1" applyFont="1" applyFill="1" applyBorder="1" applyAlignment="1">
      <alignment horizontal="right" vertical="center" shrinkToFit="1"/>
    </xf>
    <xf numFmtId="179" fontId="4" fillId="2" borderId="75" xfId="14" applyNumberFormat="1" applyFont="1" applyFill="1" applyBorder="1" applyAlignment="1">
      <alignment horizontal="right" vertical="center" shrinkToFit="1"/>
    </xf>
    <xf numFmtId="179" fontId="4" fillId="2" borderId="74" xfId="14" applyNumberFormat="1" applyFont="1" applyFill="1" applyBorder="1" applyAlignment="1">
      <alignment horizontal="right" vertical="center" shrinkToFit="1"/>
    </xf>
    <xf numFmtId="179" fontId="4" fillId="2" borderId="112" xfId="14" applyNumberFormat="1" applyFont="1" applyFill="1" applyBorder="1" applyAlignment="1">
      <alignment horizontal="right" vertical="center" shrinkToFit="1"/>
    </xf>
    <xf numFmtId="181" fontId="4" fillId="2" borderId="6" xfId="14" applyNumberFormat="1" applyFont="1" applyFill="1" applyBorder="1" applyAlignment="1">
      <alignment horizontal="right" vertical="center" shrinkToFit="1"/>
    </xf>
    <xf numFmtId="181" fontId="4" fillId="2" borderId="7" xfId="14" applyNumberFormat="1" applyFont="1" applyFill="1" applyBorder="1" applyAlignment="1">
      <alignment horizontal="right" vertical="center" shrinkToFit="1"/>
    </xf>
    <xf numFmtId="181" fontId="4" fillId="2" borderId="85" xfId="14" applyNumberFormat="1" applyFont="1" applyFill="1" applyBorder="1" applyAlignment="1">
      <alignment horizontal="right" vertical="center" shrinkToFit="1"/>
    </xf>
    <xf numFmtId="181" fontId="4" fillId="2" borderId="86" xfId="14" applyNumberFormat="1" applyFont="1" applyFill="1" applyBorder="1" applyAlignment="1">
      <alignment horizontal="right" vertical="center" shrinkToFit="1"/>
    </xf>
    <xf numFmtId="179" fontId="4" fillId="2" borderId="86" xfId="14" applyNumberFormat="1" applyFont="1" applyFill="1" applyBorder="1" applyAlignment="1">
      <alignment horizontal="right" vertical="center" shrinkToFit="1"/>
    </xf>
    <xf numFmtId="179" fontId="4" fillId="2" borderId="7" xfId="14" applyNumberFormat="1" applyFont="1" applyFill="1" applyBorder="1" applyAlignment="1">
      <alignment horizontal="right" vertical="center" shrinkToFit="1"/>
    </xf>
    <xf numFmtId="179" fontId="4" fillId="2" borderId="108" xfId="14" applyNumberFormat="1" applyFont="1" applyFill="1" applyBorder="1" applyAlignment="1">
      <alignment horizontal="right" vertical="center" shrinkToFit="1"/>
    </xf>
    <xf numFmtId="0" fontId="4" fillId="2" borderId="27" xfId="13" applyFont="1" applyFill="1" applyBorder="1" applyAlignment="1">
      <alignment horizontal="center" vertical="top" wrapText="1"/>
    </xf>
    <xf numFmtId="0" fontId="4" fillId="2" borderId="2" xfId="13" applyFont="1" applyFill="1" applyBorder="1" applyAlignment="1">
      <alignment horizontal="center" vertical="top" wrapText="1"/>
    </xf>
    <xf numFmtId="0" fontId="4" fillId="2" borderId="3" xfId="13" applyFont="1" applyFill="1" applyBorder="1" applyAlignment="1">
      <alignment horizontal="center" vertical="top" wrapText="1"/>
    </xf>
    <xf numFmtId="0" fontId="4" fillId="2" borderId="35" xfId="13" applyFont="1" applyFill="1" applyBorder="1" applyAlignment="1">
      <alignment horizontal="center" vertical="top" wrapText="1"/>
    </xf>
    <xf numFmtId="0" fontId="4" fillId="2" borderId="0" xfId="13" applyFont="1" applyFill="1" applyAlignment="1">
      <alignment horizontal="center" vertical="top" wrapText="1"/>
    </xf>
    <xf numFmtId="0" fontId="4" fillId="2" borderId="5" xfId="13" applyFont="1" applyFill="1" applyBorder="1" applyAlignment="1">
      <alignment horizontal="center" vertical="top" wrapText="1"/>
    </xf>
    <xf numFmtId="0" fontId="4" fillId="2" borderId="40" xfId="13" applyFont="1" applyFill="1" applyBorder="1" applyAlignment="1">
      <alignment horizontal="center" vertical="top" wrapText="1"/>
    </xf>
    <xf numFmtId="0" fontId="4" fillId="2" borderId="7" xfId="13" applyFont="1" applyFill="1" applyBorder="1" applyAlignment="1">
      <alignment horizontal="center" vertical="top" wrapText="1"/>
    </xf>
    <xf numFmtId="0" fontId="4" fillId="2" borderId="1" xfId="14" applyFont="1" applyFill="1" applyBorder="1" applyAlignment="1">
      <alignment horizontal="left" vertical="center" shrinkToFit="1"/>
    </xf>
    <xf numFmtId="0" fontId="4" fillId="2" borderId="2" xfId="14" applyFont="1" applyFill="1" applyBorder="1" applyAlignment="1">
      <alignment horizontal="left" vertical="center" shrinkToFit="1"/>
    </xf>
    <xf numFmtId="0" fontId="4" fillId="2" borderId="3" xfId="14" applyFont="1" applyFill="1" applyBorder="1" applyAlignment="1">
      <alignment horizontal="left" vertical="center" shrinkToFit="1"/>
    </xf>
    <xf numFmtId="0" fontId="4" fillId="2" borderId="1" xfId="13" applyFont="1" applyFill="1" applyBorder="1" applyAlignment="1">
      <alignment horizontal="center" vertical="center" wrapText="1"/>
    </xf>
    <xf numFmtId="0" fontId="4" fillId="2" borderId="2" xfId="13" applyFont="1" applyFill="1" applyBorder="1" applyAlignment="1">
      <alignment horizontal="center" vertical="center" wrapText="1"/>
    </xf>
    <xf numFmtId="0" fontId="4" fillId="2" borderId="3" xfId="13" applyFont="1" applyFill="1" applyBorder="1" applyAlignment="1">
      <alignment horizontal="center" vertical="center" wrapText="1"/>
    </xf>
    <xf numFmtId="0" fontId="4" fillId="2" borderId="4" xfId="13" applyFont="1" applyFill="1" applyBorder="1" applyAlignment="1">
      <alignment horizontal="center" vertical="center" wrapText="1"/>
    </xf>
    <xf numFmtId="0" fontId="4" fillId="2" borderId="0" xfId="13" applyFont="1" applyFill="1" applyAlignment="1">
      <alignment horizontal="center" vertical="center" wrapText="1"/>
    </xf>
    <xf numFmtId="0" fontId="4" fillId="2" borderId="5" xfId="13" applyFont="1" applyFill="1" applyBorder="1" applyAlignment="1">
      <alignment horizontal="center" vertical="center" wrapText="1"/>
    </xf>
    <xf numFmtId="0" fontId="4" fillId="2" borderId="7" xfId="13" applyFont="1" applyFill="1" applyBorder="1" applyAlignment="1">
      <alignment horizontal="center" vertical="center" wrapText="1"/>
    </xf>
    <xf numFmtId="0" fontId="4" fillId="2" borderId="8" xfId="13" applyFont="1" applyFill="1" applyBorder="1" applyAlignment="1">
      <alignment horizontal="center" vertical="center" wrapText="1"/>
    </xf>
    <xf numFmtId="0" fontId="4" fillId="2" borderId="27" xfId="13" applyFont="1" applyFill="1" applyBorder="1" applyAlignment="1">
      <alignment horizontal="center" vertical="center" wrapText="1"/>
    </xf>
    <xf numFmtId="0" fontId="4" fillId="2" borderId="35" xfId="13" applyFont="1" applyFill="1" applyBorder="1" applyAlignment="1">
      <alignment horizontal="center" vertical="center" wrapText="1"/>
    </xf>
    <xf numFmtId="0" fontId="4" fillId="2" borderId="72" xfId="13" applyFont="1" applyFill="1" applyBorder="1" applyAlignment="1">
      <alignment horizontal="center" vertical="center" wrapText="1"/>
    </xf>
    <xf numFmtId="0" fontId="4" fillId="2" borderId="71" xfId="13" applyFont="1" applyFill="1" applyBorder="1" applyAlignment="1">
      <alignment horizontal="center" vertical="center" wrapText="1"/>
    </xf>
    <xf numFmtId="0" fontId="4" fillId="2" borderId="70" xfId="13" applyFont="1" applyFill="1" applyBorder="1" applyAlignment="1">
      <alignment horizontal="center" vertical="center" wrapText="1"/>
    </xf>
    <xf numFmtId="179" fontId="4" fillId="2" borderId="115" xfId="14" applyNumberFormat="1" applyFont="1" applyFill="1" applyBorder="1" applyAlignment="1">
      <alignment horizontal="right" vertical="center" shrinkToFit="1"/>
    </xf>
    <xf numFmtId="179" fontId="4" fillId="2" borderId="41" xfId="14" applyNumberFormat="1" applyFont="1" applyFill="1" applyBorder="1" applyAlignment="1">
      <alignment horizontal="right" vertical="center" shrinkToFit="1"/>
    </xf>
    <xf numFmtId="0" fontId="4" fillId="2" borderId="4" xfId="14" applyFont="1" applyFill="1" applyBorder="1" applyAlignment="1">
      <alignment horizontal="left" vertical="center" shrinkToFit="1"/>
    </xf>
    <xf numFmtId="0" fontId="4" fillId="2" borderId="0" xfId="14" applyFont="1" applyFill="1" applyAlignment="1">
      <alignment horizontal="left" vertical="center" shrinkToFit="1"/>
    </xf>
    <xf numFmtId="0" fontId="4" fillId="2" borderId="5" xfId="14" applyFont="1" applyFill="1" applyBorder="1" applyAlignment="1">
      <alignment horizontal="left" vertical="center" shrinkToFit="1"/>
    </xf>
    <xf numFmtId="179" fontId="4" fillId="2" borderId="110" xfId="14" applyNumberFormat="1" applyFont="1" applyFill="1" applyBorder="1" applyAlignment="1">
      <alignment horizontal="right" vertical="center" shrinkToFit="1"/>
    </xf>
    <xf numFmtId="179" fontId="4" fillId="2" borderId="67" xfId="14" applyNumberFormat="1" applyFont="1" applyFill="1" applyBorder="1" applyAlignment="1">
      <alignment horizontal="right" vertical="center" shrinkToFit="1"/>
    </xf>
    <xf numFmtId="179" fontId="4" fillId="2" borderId="66" xfId="14" applyNumberFormat="1" applyFont="1" applyFill="1" applyBorder="1" applyAlignment="1">
      <alignment horizontal="right" vertical="center" shrinkToFit="1"/>
    </xf>
    <xf numFmtId="179" fontId="4" fillId="2" borderId="109" xfId="14" applyNumberFormat="1" applyFont="1" applyFill="1" applyBorder="1" applyAlignment="1">
      <alignment horizontal="right" vertical="center" shrinkToFit="1"/>
    </xf>
    <xf numFmtId="0" fontId="4" fillId="2" borderId="104" xfId="13" applyFont="1" applyFill="1" applyBorder="1" applyAlignment="1">
      <alignment horizontal="center" vertical="center"/>
    </xf>
    <xf numFmtId="0" fontId="4" fillId="2" borderId="46" xfId="13" applyFont="1" applyFill="1" applyBorder="1" applyAlignment="1">
      <alignment horizontal="center" vertical="center"/>
    </xf>
    <xf numFmtId="0" fontId="4" fillId="2" borderId="49" xfId="13" applyFont="1" applyFill="1" applyBorder="1" applyAlignment="1">
      <alignment horizontal="center" vertical="center"/>
    </xf>
    <xf numFmtId="0" fontId="4" fillId="2" borderId="50" xfId="13" applyFont="1" applyFill="1" applyBorder="1" applyAlignment="1">
      <alignment horizontal="center" vertical="center"/>
    </xf>
    <xf numFmtId="0" fontId="4" fillId="2" borderId="38" xfId="13" applyFont="1" applyFill="1" applyBorder="1" applyAlignment="1">
      <alignment horizontal="left" vertical="center" wrapText="1"/>
    </xf>
    <xf numFmtId="0" fontId="4" fillId="2" borderId="21" xfId="13" applyFont="1" applyFill="1" applyBorder="1" applyAlignment="1">
      <alignment horizontal="left" vertical="center"/>
    </xf>
    <xf numFmtId="0" fontId="4" fillId="2" borderId="37" xfId="13" applyFont="1" applyFill="1" applyBorder="1" applyAlignment="1">
      <alignment horizontal="left" vertical="center"/>
    </xf>
    <xf numFmtId="179" fontId="4" fillId="2" borderId="111" xfId="14" applyNumberFormat="1" applyFont="1" applyFill="1" applyBorder="1" applyAlignment="1">
      <alignment horizontal="right" vertical="center" shrinkToFit="1"/>
    </xf>
    <xf numFmtId="181" fontId="4" fillId="2" borderId="114" xfId="14" applyNumberFormat="1" applyFont="1" applyFill="1" applyBorder="1" applyAlignment="1">
      <alignment horizontal="right" vertical="center" shrinkToFit="1"/>
    </xf>
    <xf numFmtId="181" fontId="4" fillId="2" borderId="113" xfId="14" applyNumberFormat="1" applyFont="1" applyFill="1" applyBorder="1" applyAlignment="1">
      <alignment horizontal="right" vertical="center" shrinkToFit="1"/>
    </xf>
    <xf numFmtId="0" fontId="4" fillId="2" borderId="27" xfId="13" applyFont="1" applyFill="1" applyBorder="1" applyAlignment="1">
      <alignment horizontal="center" vertical="center" textRotation="255" wrapText="1"/>
    </xf>
    <xf numFmtId="0" fontId="4" fillId="2" borderId="35" xfId="13" applyFont="1" applyFill="1" applyBorder="1" applyAlignment="1">
      <alignment horizontal="center" vertical="center" textRotation="255" wrapText="1"/>
    </xf>
    <xf numFmtId="0" fontId="4" fillId="2" borderId="40" xfId="13" applyFont="1" applyFill="1" applyBorder="1" applyAlignment="1">
      <alignment horizontal="center" vertical="center" textRotation="255" wrapText="1"/>
    </xf>
    <xf numFmtId="0" fontId="4" fillId="2" borderId="45" xfId="13" applyFont="1" applyFill="1" applyBorder="1" applyAlignment="1">
      <alignment horizontal="center" vertical="center"/>
    </xf>
    <xf numFmtId="0" fontId="4" fillId="2" borderId="27" xfId="13" applyFont="1" applyFill="1" applyBorder="1" applyAlignment="1">
      <alignment horizontal="left" vertical="center"/>
    </xf>
    <xf numFmtId="0" fontId="4" fillId="2" borderId="2" xfId="13" applyFont="1" applyFill="1" applyBorder="1" applyAlignment="1">
      <alignment horizontal="left" vertical="center"/>
    </xf>
    <xf numFmtId="0" fontId="4" fillId="2" borderId="2" xfId="13" applyFont="1" applyFill="1" applyBorder="1" applyAlignment="1">
      <alignment horizontal="right" vertical="center"/>
    </xf>
    <xf numFmtId="0" fontId="4" fillId="2" borderId="3" xfId="13" applyFont="1" applyFill="1" applyBorder="1" applyAlignment="1">
      <alignment horizontal="right" vertical="center"/>
    </xf>
    <xf numFmtId="181" fontId="4" fillId="2" borderId="1" xfId="12" applyNumberFormat="1" applyFont="1" applyFill="1" applyBorder="1" applyAlignment="1">
      <alignment horizontal="right" vertical="center" shrinkToFit="1"/>
    </xf>
    <xf numFmtId="181" fontId="4" fillId="2" borderId="2" xfId="12" applyNumberFormat="1" applyFont="1" applyFill="1" applyBorder="1" applyAlignment="1">
      <alignment horizontal="right" vertical="center" shrinkToFit="1"/>
    </xf>
    <xf numFmtId="181" fontId="4" fillId="2" borderId="99" xfId="12" applyNumberFormat="1" applyFont="1" applyFill="1" applyBorder="1" applyAlignment="1">
      <alignment horizontal="right" vertical="center" shrinkToFit="1"/>
    </xf>
    <xf numFmtId="181" fontId="4" fillId="2" borderId="100" xfId="12" applyNumberFormat="1" applyFont="1" applyFill="1" applyBorder="1" applyAlignment="1">
      <alignment horizontal="right" vertical="center" shrinkToFit="1"/>
    </xf>
    <xf numFmtId="179" fontId="4" fillId="2" borderId="98" xfId="14" applyNumberFormat="1" applyFont="1" applyFill="1" applyBorder="1" applyAlignment="1">
      <alignment horizontal="right" vertical="center" shrinkToFit="1"/>
    </xf>
    <xf numFmtId="179" fontId="4" fillId="2" borderId="97" xfId="14" applyNumberFormat="1" applyFont="1" applyFill="1" applyBorder="1" applyAlignment="1">
      <alignment horizontal="right" vertical="center" shrinkToFit="1"/>
    </xf>
    <xf numFmtId="179" fontId="4" fillId="2" borderId="96" xfId="14" applyNumberFormat="1" applyFont="1" applyFill="1" applyBorder="1" applyAlignment="1">
      <alignment horizontal="right" vertical="center" shrinkToFit="1"/>
    </xf>
    <xf numFmtId="182" fontId="4" fillId="2" borderId="1" xfId="14" applyNumberFormat="1" applyFont="1" applyFill="1" applyBorder="1" applyAlignment="1">
      <alignment horizontal="right" vertical="center" shrinkToFit="1"/>
    </xf>
    <xf numFmtId="182" fontId="4" fillId="2" borderId="2" xfId="14" applyNumberFormat="1" applyFont="1" applyFill="1" applyBorder="1" applyAlignment="1">
      <alignment horizontal="right" vertical="center" shrinkToFit="1"/>
    </xf>
    <xf numFmtId="182" fontId="4" fillId="2" borderId="3" xfId="14" applyNumberFormat="1" applyFont="1" applyFill="1" applyBorder="1" applyAlignment="1">
      <alignment horizontal="right" vertical="center" shrinkToFit="1"/>
    </xf>
    <xf numFmtId="182" fontId="4" fillId="2" borderId="30" xfId="14" applyNumberFormat="1" applyFont="1" applyFill="1" applyBorder="1" applyAlignment="1">
      <alignment horizontal="right" vertical="center" shrinkToFit="1"/>
    </xf>
    <xf numFmtId="0" fontId="4" fillId="2" borderId="81" xfId="13" applyFont="1" applyFill="1" applyBorder="1">
      <alignment vertical="center"/>
    </xf>
    <xf numFmtId="0" fontId="4" fillId="2" borderId="70" xfId="13" applyFont="1" applyFill="1" applyBorder="1">
      <alignment vertical="center"/>
    </xf>
    <xf numFmtId="181" fontId="4" fillId="2" borderId="95" xfId="14" applyNumberFormat="1" applyFont="1" applyFill="1" applyBorder="1" applyAlignment="1">
      <alignment horizontal="right" vertical="center" shrinkToFit="1"/>
    </xf>
    <xf numFmtId="181" fontId="4" fillId="2" borderId="94" xfId="14" applyNumberFormat="1" applyFont="1" applyFill="1" applyBorder="1" applyAlignment="1">
      <alignment horizontal="right" vertical="center" shrinkToFit="1"/>
    </xf>
    <xf numFmtId="179" fontId="4" fillId="2" borderId="94" xfId="14" applyNumberFormat="1" applyFont="1" applyFill="1" applyBorder="1" applyAlignment="1">
      <alignment horizontal="right" vertical="center" shrinkToFit="1"/>
    </xf>
    <xf numFmtId="179" fontId="4" fillId="2" borderId="93" xfId="14" applyNumberFormat="1" applyFont="1" applyFill="1" applyBorder="1" applyAlignment="1">
      <alignment horizontal="right" vertical="center" shrinkToFit="1"/>
    </xf>
    <xf numFmtId="0" fontId="4" fillId="2" borderId="0" xfId="13" applyFont="1" applyFill="1" applyAlignment="1">
      <alignment horizontal="right" vertical="center" wrapText="1"/>
    </xf>
    <xf numFmtId="0" fontId="4" fillId="2" borderId="0" xfId="13" applyFont="1" applyFill="1" applyAlignment="1">
      <alignment horizontal="right" vertical="center"/>
    </xf>
    <xf numFmtId="0" fontId="4" fillId="2" borderId="5" xfId="13" applyFont="1" applyFill="1" applyBorder="1" applyAlignment="1">
      <alignment horizontal="right" vertical="center"/>
    </xf>
    <xf numFmtId="179" fontId="4" fillId="2" borderId="90" xfId="14" applyNumberFormat="1" applyFont="1" applyFill="1" applyBorder="1" applyAlignment="1">
      <alignment horizontal="right" vertical="center" shrinkToFit="1"/>
    </xf>
    <xf numFmtId="179" fontId="4" fillId="2" borderId="89" xfId="14" applyNumberFormat="1" applyFont="1" applyFill="1" applyBorder="1" applyAlignment="1">
      <alignment horizontal="right" vertical="center" shrinkToFit="1"/>
    </xf>
    <xf numFmtId="179" fontId="4" fillId="2" borderId="88" xfId="14" applyNumberFormat="1" applyFont="1" applyFill="1" applyBorder="1" applyAlignment="1">
      <alignment horizontal="right" vertical="center" shrinkToFit="1"/>
    </xf>
    <xf numFmtId="0" fontId="4" fillId="2" borderId="35" xfId="13" applyFont="1" applyFill="1" applyBorder="1">
      <alignment vertical="center"/>
    </xf>
    <xf numFmtId="182" fontId="4" fillId="2" borderId="4" xfId="14" applyNumberFormat="1" applyFont="1" applyFill="1" applyBorder="1" applyAlignment="1">
      <alignment horizontal="right" vertical="center" shrinkToFit="1"/>
    </xf>
    <xf numFmtId="182" fontId="4" fillId="2" borderId="0" xfId="14" applyNumberFormat="1" applyFont="1" applyFill="1" applyAlignment="1">
      <alignment horizontal="right" vertical="center" shrinkToFit="1"/>
    </xf>
    <xf numFmtId="182" fontId="4" fillId="2" borderId="5" xfId="14" applyNumberFormat="1" applyFont="1" applyFill="1" applyBorder="1" applyAlignment="1">
      <alignment horizontal="right" vertical="center" shrinkToFit="1"/>
    </xf>
    <xf numFmtId="182" fontId="4" fillId="2" borderId="87" xfId="14" applyNumberFormat="1" applyFont="1" applyFill="1" applyBorder="1" applyAlignment="1">
      <alignment horizontal="right" vertical="center" shrinkToFit="1"/>
    </xf>
    <xf numFmtId="184" fontId="4" fillId="2" borderId="4" xfId="14" applyNumberFormat="1" applyFont="1" applyFill="1" applyBorder="1" applyAlignment="1">
      <alignment horizontal="right" vertical="center" shrinkToFit="1"/>
    </xf>
    <xf numFmtId="184" fontId="4" fillId="2" borderId="0" xfId="14" applyNumberFormat="1" applyFont="1" applyFill="1" applyAlignment="1">
      <alignment horizontal="right" vertical="center" shrinkToFit="1"/>
    </xf>
    <xf numFmtId="184" fontId="4" fillId="2" borderId="5" xfId="14" applyNumberFormat="1" applyFont="1" applyFill="1" applyBorder="1" applyAlignment="1">
      <alignment horizontal="right" vertical="center" shrinkToFit="1"/>
    </xf>
    <xf numFmtId="184" fontId="4" fillId="2" borderId="87" xfId="14" applyNumberFormat="1" applyFont="1" applyFill="1" applyBorder="1" applyAlignment="1">
      <alignment horizontal="right" vertical="center" shrinkToFit="1"/>
    </xf>
    <xf numFmtId="0" fontId="26" fillId="2" borderId="40" xfId="13" applyFont="1" applyFill="1" applyBorder="1" applyAlignment="1">
      <alignment horizontal="left" vertical="center"/>
    </xf>
    <xf numFmtId="0" fontId="4" fillId="2" borderId="7" xfId="13" applyFont="1" applyFill="1" applyBorder="1" applyAlignment="1">
      <alignment horizontal="left" vertical="center"/>
    </xf>
    <xf numFmtId="0" fontId="4" fillId="2" borderId="7" xfId="13" applyFont="1" applyFill="1" applyBorder="1" applyAlignment="1">
      <alignment horizontal="right" vertical="center" wrapText="1"/>
    </xf>
    <xf numFmtId="0" fontId="4" fillId="2" borderId="7" xfId="13" applyFont="1" applyFill="1" applyBorder="1" applyAlignment="1">
      <alignment horizontal="right" vertical="center"/>
    </xf>
    <xf numFmtId="0" fontId="4" fillId="2" borderId="8" xfId="13" applyFont="1" applyFill="1" applyBorder="1" applyAlignment="1">
      <alignment horizontal="right" vertical="center"/>
    </xf>
    <xf numFmtId="179" fontId="4" fillId="2" borderId="84" xfId="14" applyNumberFormat="1" applyFont="1" applyFill="1" applyBorder="1" applyAlignment="1">
      <alignment horizontal="right" vertical="center" shrinkToFit="1"/>
    </xf>
    <xf numFmtId="179" fontId="4" fillId="2" borderId="83" xfId="14" applyNumberFormat="1" applyFont="1" applyFill="1" applyBorder="1" applyAlignment="1">
      <alignment horizontal="right" vertical="center" shrinkToFit="1"/>
    </xf>
    <xf numFmtId="179" fontId="4" fillId="2" borderId="82" xfId="14" applyNumberFormat="1" applyFont="1" applyFill="1" applyBorder="1" applyAlignment="1">
      <alignment horizontal="right" vertical="center" shrinkToFit="1"/>
    </xf>
    <xf numFmtId="184" fontId="4" fillId="2" borderId="81" xfId="14" applyNumberFormat="1" applyFont="1" applyFill="1" applyBorder="1" applyAlignment="1">
      <alignment horizontal="right" vertical="center" shrinkToFit="1"/>
    </xf>
    <xf numFmtId="184" fontId="4" fillId="2" borderId="71" xfId="14" applyNumberFormat="1" applyFont="1" applyFill="1" applyBorder="1" applyAlignment="1">
      <alignment horizontal="right" vertical="center" shrinkToFit="1"/>
    </xf>
    <xf numFmtId="184" fontId="4" fillId="2" borderId="70" xfId="14" applyNumberFormat="1" applyFont="1" applyFill="1" applyBorder="1" applyAlignment="1">
      <alignment horizontal="right" vertical="center" shrinkToFit="1"/>
    </xf>
    <xf numFmtId="184" fontId="4" fillId="2" borderId="80" xfId="14" applyNumberFormat="1" applyFont="1" applyFill="1" applyBorder="1" applyAlignment="1">
      <alignment horizontal="right" vertical="center" shrinkToFit="1"/>
    </xf>
    <xf numFmtId="184" fontId="4" fillId="2" borderId="79" xfId="14" applyNumberFormat="1" applyFont="1" applyFill="1" applyBorder="1" applyAlignment="1">
      <alignment horizontal="right" vertical="center" shrinkToFit="1"/>
    </xf>
    <xf numFmtId="184" fontId="4" fillId="2" borderId="78" xfId="14" applyNumberFormat="1" applyFont="1" applyFill="1" applyBorder="1" applyAlignment="1">
      <alignment horizontal="right" vertical="center" shrinkToFit="1"/>
    </xf>
    <xf numFmtId="0" fontId="4" fillId="2" borderId="27" xfId="13" applyFont="1" applyFill="1" applyBorder="1" applyAlignment="1">
      <alignment horizontal="left" vertical="center" wrapText="1"/>
    </xf>
    <xf numFmtId="0" fontId="4" fillId="2" borderId="2" xfId="13" applyFont="1" applyFill="1" applyBorder="1" applyAlignment="1">
      <alignment horizontal="left" vertical="center" wrapText="1"/>
    </xf>
    <xf numFmtId="0" fontId="4" fillId="2" borderId="72" xfId="13" applyFont="1" applyFill="1" applyBorder="1" applyAlignment="1">
      <alignment horizontal="left" vertical="center" wrapText="1"/>
    </xf>
    <xf numFmtId="0" fontId="4" fillId="2" borderId="71" xfId="13" applyFont="1" applyFill="1" applyBorder="1" applyAlignment="1">
      <alignment horizontal="left" vertical="center" wrapText="1"/>
    </xf>
    <xf numFmtId="0" fontId="4" fillId="2" borderId="2" xfId="13" applyFont="1" applyFill="1" applyBorder="1" applyAlignment="1">
      <alignment horizontal="center" vertical="center"/>
    </xf>
    <xf numFmtId="0" fontId="4" fillId="2" borderId="3" xfId="13" applyFont="1" applyFill="1" applyBorder="1" applyAlignment="1">
      <alignment horizontal="center" vertical="center"/>
    </xf>
    <xf numFmtId="179" fontId="4" fillId="2" borderId="10" xfId="14" applyNumberFormat="1" applyFont="1" applyFill="1" applyBorder="1" applyAlignment="1">
      <alignment horizontal="right" vertical="center" shrinkToFit="1"/>
    </xf>
    <xf numFmtId="179" fontId="4" fillId="2" borderId="9" xfId="14" applyNumberFormat="1" applyFont="1" applyFill="1" applyBorder="1" applyAlignment="1">
      <alignment horizontal="right" vertical="center" shrinkToFit="1"/>
    </xf>
    <xf numFmtId="179" fontId="4" fillId="2" borderId="76" xfId="14" applyNumberFormat="1" applyFont="1" applyFill="1" applyBorder="1" applyAlignment="1">
      <alignment horizontal="right" vertical="center" shrinkToFit="1"/>
    </xf>
    <xf numFmtId="179" fontId="4" fillId="2" borderId="77" xfId="14" applyNumberFormat="1" applyFont="1" applyFill="1" applyBorder="1" applyAlignment="1">
      <alignment horizontal="right" vertical="center" shrinkToFit="1"/>
    </xf>
    <xf numFmtId="179" fontId="4" fillId="2" borderId="73" xfId="14" applyNumberFormat="1" applyFont="1" applyFill="1" applyBorder="1" applyAlignment="1">
      <alignment horizontal="right" vertical="center" shrinkToFit="1"/>
    </xf>
    <xf numFmtId="0" fontId="4" fillId="2" borderId="71" xfId="13" applyFont="1" applyFill="1" applyBorder="1" applyAlignment="1">
      <alignment horizontal="center" vertical="center"/>
    </xf>
    <xf numFmtId="0" fontId="4" fillId="2" borderId="70" xfId="13" applyFont="1" applyFill="1" applyBorder="1" applyAlignment="1">
      <alignment horizontal="center" vertical="center"/>
    </xf>
    <xf numFmtId="179" fontId="4" fillId="2" borderId="69" xfId="14" applyNumberFormat="1" applyFont="1" applyFill="1" applyBorder="1" applyAlignment="1">
      <alignment horizontal="right" vertical="center" shrinkToFit="1"/>
    </xf>
    <xf numFmtId="179" fontId="4" fillId="2" borderId="21" xfId="14" applyNumberFormat="1" applyFont="1" applyFill="1" applyBorder="1" applyAlignment="1">
      <alignment horizontal="right" vertical="center" shrinkToFit="1"/>
    </xf>
    <xf numFmtId="179" fontId="4" fillId="2" borderId="68" xfId="14" applyNumberFormat="1" applyFont="1" applyFill="1" applyBorder="1" applyAlignment="1">
      <alignment horizontal="right" vertical="center" shrinkToFit="1"/>
    </xf>
    <xf numFmtId="179" fontId="4" fillId="2" borderId="65" xfId="14" applyNumberFormat="1" applyFont="1" applyFill="1" applyBorder="1" applyAlignment="1">
      <alignment horizontal="right" vertical="center" shrinkToFit="1"/>
    </xf>
    <xf numFmtId="0" fontId="4" fillId="2" borderId="72" xfId="13" applyFont="1" applyFill="1" applyBorder="1">
      <alignment vertical="center"/>
    </xf>
    <xf numFmtId="178" fontId="13" fillId="2" borderId="10" xfId="3" applyNumberFormat="1" applyFont="1" applyFill="1" applyBorder="1" applyAlignment="1">
      <alignment horizontal="left" vertical="center" wrapText="1"/>
    </xf>
    <xf numFmtId="178" fontId="13" fillId="2" borderId="9" xfId="3" applyNumberFormat="1" applyFont="1" applyFill="1" applyBorder="1" applyAlignment="1">
      <alignment horizontal="left" vertical="center" wrapText="1"/>
    </xf>
    <xf numFmtId="178" fontId="13" fillId="2" borderId="11" xfId="3" applyNumberFormat="1" applyFont="1" applyFill="1" applyBorder="1" applyAlignment="1">
      <alignment horizontal="left" vertical="center" wrapText="1"/>
    </xf>
    <xf numFmtId="0" fontId="13" fillId="2" borderId="10" xfId="3" applyFont="1" applyFill="1" applyBorder="1" applyAlignment="1">
      <alignment horizontal="left" vertical="center"/>
    </xf>
    <xf numFmtId="0" fontId="13" fillId="2" borderId="9" xfId="3" applyFont="1" applyFill="1" applyBorder="1" applyAlignment="1">
      <alignment horizontal="left" vertical="center"/>
    </xf>
    <xf numFmtId="0" fontId="13" fillId="2" borderId="11" xfId="3" applyFont="1" applyFill="1" applyBorder="1" applyAlignment="1">
      <alignment horizontal="left" vertical="center"/>
    </xf>
    <xf numFmtId="177" fontId="21" fillId="0" borderId="10" xfId="2" applyNumberFormat="1" applyFont="1" applyBorder="1">
      <alignment vertical="center"/>
    </xf>
    <xf numFmtId="177" fontId="21" fillId="0" borderId="9" xfId="2" applyNumberFormat="1" applyFont="1" applyBorder="1">
      <alignment vertical="center"/>
    </xf>
    <xf numFmtId="177" fontId="21" fillId="0" borderId="11" xfId="2" applyNumberFormat="1" applyFont="1" applyBorder="1">
      <alignment vertical="center"/>
    </xf>
    <xf numFmtId="177" fontId="13" fillId="0" borderId="10" xfId="2" applyNumberFormat="1" applyFont="1" applyFill="1" applyBorder="1" applyAlignment="1">
      <alignment vertical="center" wrapText="1"/>
    </xf>
    <xf numFmtId="177" fontId="13" fillId="0" borderId="9" xfId="2" applyNumberFormat="1" applyFont="1" applyFill="1" applyBorder="1" applyAlignment="1">
      <alignment vertical="center" wrapText="1"/>
    </xf>
    <xf numFmtId="177" fontId="13" fillId="0" borderId="11" xfId="2" applyNumberFormat="1" applyFont="1" applyFill="1" applyBorder="1" applyAlignment="1">
      <alignment vertical="center" wrapText="1"/>
    </xf>
    <xf numFmtId="177" fontId="13" fillId="2" borderId="10" xfId="2" applyNumberFormat="1" applyFont="1" applyFill="1" applyBorder="1" applyAlignment="1">
      <alignment vertical="center" wrapText="1"/>
    </xf>
    <xf numFmtId="177" fontId="13" fillId="2" borderId="9" xfId="2" applyNumberFormat="1" applyFont="1" applyFill="1" applyBorder="1" applyAlignment="1">
      <alignment vertical="center" wrapText="1"/>
    </xf>
    <xf numFmtId="177" fontId="13" fillId="2" borderId="11" xfId="2" applyNumberFormat="1" applyFont="1" applyFill="1" applyBorder="1" applyAlignment="1">
      <alignment vertical="center" wrapText="1"/>
    </xf>
    <xf numFmtId="0" fontId="13" fillId="2" borderId="10" xfId="2" applyFont="1" applyFill="1" applyBorder="1" applyAlignment="1">
      <alignment vertical="center"/>
    </xf>
    <xf numFmtId="0" fontId="13" fillId="2" borderId="9" xfId="2" applyFont="1" applyFill="1" applyBorder="1" applyAlignment="1">
      <alignment vertical="center"/>
    </xf>
    <xf numFmtId="0" fontId="13" fillId="2" borderId="11" xfId="2" applyFont="1" applyFill="1" applyBorder="1" applyAlignment="1">
      <alignment vertical="center"/>
    </xf>
    <xf numFmtId="177" fontId="13" fillId="0" borderId="2" xfId="2" applyNumberFormat="1" applyFont="1" applyFill="1" applyBorder="1">
      <alignment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7" fontId="21" fillId="0" borderId="29" xfId="4" applyNumberFormat="1" applyFont="1" applyBorder="1" applyAlignment="1">
      <alignment horizontal="center" vertical="center" wrapText="1"/>
    </xf>
    <xf numFmtId="177" fontId="21" fillId="0" borderId="41" xfId="4" applyNumberFormat="1" applyFont="1" applyBorder="1" applyAlignment="1">
      <alignment horizontal="center" vertical="center" wrapText="1"/>
    </xf>
    <xf numFmtId="177" fontId="21" fillId="0" borderId="10" xfId="4" applyNumberFormat="1" applyFont="1" applyBorder="1" applyAlignment="1">
      <alignment horizontal="center" vertical="center"/>
    </xf>
    <xf numFmtId="177" fontId="21" fillId="0" borderId="9" xfId="4" applyNumberFormat="1" applyFont="1" applyBorder="1" applyAlignment="1">
      <alignment horizontal="center" vertical="center"/>
    </xf>
    <xf numFmtId="177" fontId="21" fillId="0" borderId="11" xfId="4" applyNumberFormat="1" applyFont="1" applyBorder="1" applyAlignment="1">
      <alignment horizontal="center" vertical="center"/>
    </xf>
    <xf numFmtId="0" fontId="20" fillId="0" borderId="34" xfId="7" applyFont="1" applyFill="1" applyBorder="1" applyAlignment="1" applyProtection="1">
      <alignment horizontal="left" vertical="center" wrapText="1"/>
    </xf>
    <xf numFmtId="0" fontId="20" fillId="0" borderId="33" xfId="7" applyFont="1" applyFill="1" applyBorder="1" applyAlignment="1" applyProtection="1">
      <alignment horizontal="left" vertical="center" wrapText="1"/>
    </xf>
    <xf numFmtId="0" fontId="20" fillId="0" borderId="2" xfId="7" applyFont="1" applyFill="1" applyBorder="1" applyAlignment="1" applyProtection="1">
      <alignment horizontal="left" vertical="center"/>
    </xf>
    <xf numFmtId="0" fontId="20" fillId="0" borderId="30" xfId="7" applyFont="1" applyFill="1" applyBorder="1" applyAlignment="1" applyProtection="1">
      <alignment horizontal="left" vertical="center"/>
    </xf>
    <xf numFmtId="0" fontId="20" fillId="0" borderId="21" xfId="7" applyFont="1" applyFill="1" applyBorder="1" applyAlignment="1" applyProtection="1">
      <alignment horizontal="left" vertical="center"/>
    </xf>
    <xf numFmtId="0" fontId="20" fillId="0" borderId="20" xfId="7" applyFont="1" applyFill="1" applyBorder="1" applyAlignment="1" applyProtection="1">
      <alignment horizontal="left" vertical="center"/>
    </xf>
    <xf numFmtId="0" fontId="14" fillId="0" borderId="9" xfId="11" applyFont="1" applyFill="1" applyBorder="1" applyAlignment="1">
      <alignment horizontal="left" vertical="center" wrapText="1"/>
    </xf>
    <xf numFmtId="0" fontId="14" fillId="0" borderId="9" xfId="11" applyFont="1" applyBorder="1" applyAlignment="1">
      <alignment horizontal="left" vertical="center" wrapText="1"/>
    </xf>
    <xf numFmtId="0" fontId="14" fillId="0" borderId="25" xfId="11" applyFont="1" applyBorder="1" applyAlignment="1">
      <alignment horizontal="left" vertical="center" wrapText="1"/>
    </xf>
    <xf numFmtId="0" fontId="14" fillId="0" borderId="21" xfId="11" applyFont="1" applyFill="1" applyBorder="1" applyAlignment="1">
      <alignment horizontal="left" vertical="center" wrapText="1"/>
    </xf>
    <xf numFmtId="0" fontId="14" fillId="0" borderId="21" xfId="11" applyFont="1" applyBorder="1" applyAlignment="1">
      <alignment horizontal="left" vertical="center" wrapText="1"/>
    </xf>
    <xf numFmtId="0" fontId="14" fillId="0" borderId="20" xfId="11" applyFont="1" applyBorder="1" applyAlignment="1">
      <alignment horizontal="left" vertical="center" wrapText="1"/>
    </xf>
    <xf numFmtId="0" fontId="14" fillId="0" borderId="46" xfId="11" applyFont="1" applyFill="1" applyBorder="1" applyAlignment="1">
      <alignment horizontal="left" vertical="center" wrapText="1"/>
    </xf>
    <xf numFmtId="0" fontId="14" fillId="0" borderId="45" xfId="11" applyFont="1" applyFill="1" applyBorder="1" applyAlignment="1">
      <alignment horizontal="left" vertical="center" wrapText="1"/>
    </xf>
    <xf numFmtId="0" fontId="14" fillId="0" borderId="48" xfId="10" applyFont="1" applyFill="1" applyBorder="1" applyAlignment="1">
      <alignment vertical="center" wrapText="1"/>
    </xf>
    <xf numFmtId="0" fontId="14" fillId="0" borderId="47" xfId="10" applyFont="1" applyFill="1" applyBorder="1" applyAlignment="1">
      <alignment vertical="center" wrapText="1"/>
    </xf>
    <xf numFmtId="0" fontId="14" fillId="0" borderId="35" xfId="10" applyFont="1" applyFill="1" applyBorder="1" applyAlignment="1">
      <alignment vertical="center" wrapText="1"/>
    </xf>
    <xf numFmtId="0" fontId="14" fillId="0" borderId="5" xfId="10" applyFont="1" applyFill="1" applyBorder="1" applyAlignment="1">
      <alignment vertical="center" wrapText="1"/>
    </xf>
    <xf numFmtId="0" fontId="14" fillId="0" borderId="40" xfId="10" applyFont="1" applyFill="1" applyBorder="1" applyAlignment="1">
      <alignment vertical="center" wrapText="1"/>
    </xf>
    <xf numFmtId="0" fontId="14" fillId="0" borderId="8" xfId="10" applyFont="1" applyFill="1" applyBorder="1" applyAlignment="1">
      <alignment vertical="center" wrapText="1"/>
    </xf>
    <xf numFmtId="0" fontId="14" fillId="0" borderId="46" xfId="10" applyFont="1" applyFill="1" applyBorder="1" applyAlignment="1">
      <alignment vertical="center"/>
    </xf>
    <xf numFmtId="0" fontId="14" fillId="0" borderId="45" xfId="10" applyFont="1" applyFill="1" applyBorder="1" applyAlignment="1">
      <alignment vertical="center"/>
    </xf>
    <xf numFmtId="0" fontId="14" fillId="0" borderId="9" xfId="10" applyFont="1" applyFill="1" applyBorder="1" applyAlignment="1">
      <alignment vertical="center"/>
    </xf>
    <xf numFmtId="0" fontId="14" fillId="0" borderId="25" xfId="10" applyFont="1" applyFill="1" applyBorder="1" applyAlignment="1">
      <alignment vertical="center"/>
    </xf>
    <xf numFmtId="0" fontId="14" fillId="0" borderId="51" xfId="10" applyFont="1" applyFill="1" applyBorder="1" applyAlignment="1">
      <alignment vertical="center" wrapText="1"/>
    </xf>
    <xf numFmtId="0" fontId="14" fillId="0" borderId="11" xfId="10" applyFont="1" applyFill="1" applyBorder="1" applyAlignment="1">
      <alignment vertical="center" wrapText="1"/>
    </xf>
    <xf numFmtId="0" fontId="14" fillId="0" borderId="38" xfId="10" applyFont="1" applyFill="1" applyBorder="1" applyAlignment="1">
      <alignment vertical="center"/>
    </xf>
    <xf numFmtId="0" fontId="14" fillId="0" borderId="37" xfId="10" applyFont="1" applyFill="1" applyBorder="1" applyAlignment="1">
      <alignment vertical="center"/>
    </xf>
    <xf numFmtId="0" fontId="14" fillId="0" borderId="21" xfId="10" applyFont="1" applyFill="1" applyBorder="1" applyAlignment="1">
      <alignment vertical="center"/>
    </xf>
    <xf numFmtId="0" fontId="14" fillId="0" borderId="20" xfId="10" applyFont="1" applyFill="1" applyBorder="1" applyAlignment="1">
      <alignment vertical="center"/>
    </xf>
    <xf numFmtId="0" fontId="16" fillId="0" borderId="44" xfId="10" applyFont="1" applyBorder="1" applyAlignment="1">
      <alignment horizontal="center" vertical="center" wrapText="1"/>
    </xf>
    <xf numFmtId="0" fontId="16" fillId="0" borderId="43" xfId="10" applyFont="1" applyBorder="1" applyAlignment="1">
      <alignment horizontal="center" vertical="center" wrapText="1"/>
    </xf>
    <xf numFmtId="0" fontId="16" fillId="0" borderId="36" xfId="10" applyFont="1" applyBorder="1" applyAlignment="1">
      <alignment horizontal="center" vertical="center" wrapText="1"/>
    </xf>
    <xf numFmtId="0" fontId="16" fillId="0" borderId="19" xfId="10" applyFont="1" applyBorder="1" applyAlignment="1">
      <alignment horizontal="center" vertical="center" wrapText="1"/>
    </xf>
    <xf numFmtId="0" fontId="16" fillId="0" borderId="50" xfId="10" applyFont="1" applyBorder="1">
      <alignment vertical="center"/>
    </xf>
    <xf numFmtId="0" fontId="16" fillId="0" borderId="46" xfId="10" applyFont="1" applyBorder="1">
      <alignment vertical="center"/>
    </xf>
    <xf numFmtId="0" fontId="16" fillId="0" borderId="49" xfId="10" applyFont="1" applyBorder="1">
      <alignment vertical="center"/>
    </xf>
    <xf numFmtId="0" fontId="16" fillId="0" borderId="22" xfId="10" applyFont="1" applyBorder="1">
      <alignment vertical="center"/>
    </xf>
    <xf numFmtId="0" fontId="16" fillId="0" borderId="21" xfId="10" applyFont="1" applyBorder="1">
      <alignment vertical="center"/>
    </xf>
    <xf numFmtId="0" fontId="16" fillId="0" borderId="37" xfId="10" applyFont="1" applyBorder="1">
      <alignment vertical="center"/>
    </xf>
    <xf numFmtId="0" fontId="14" fillId="0" borderId="48" xfId="9" applyFont="1" applyFill="1" applyBorder="1" applyAlignment="1">
      <alignment vertical="center" wrapText="1"/>
    </xf>
    <xf numFmtId="0" fontId="14" fillId="0" borderId="47" xfId="9" applyFont="1" applyFill="1" applyBorder="1" applyAlignment="1">
      <alignment vertical="center" wrapText="1"/>
    </xf>
    <xf numFmtId="0" fontId="14" fillId="0" borderId="35" xfId="9" applyFont="1" applyFill="1" applyBorder="1" applyAlignment="1">
      <alignment vertical="center" wrapText="1"/>
    </xf>
    <xf numFmtId="0" fontId="14" fillId="0" borderId="5" xfId="9" applyFont="1" applyFill="1" applyBorder="1" applyAlignment="1">
      <alignment vertical="center" wrapText="1"/>
    </xf>
    <xf numFmtId="0" fontId="14" fillId="0" borderId="40" xfId="9" applyFont="1" applyFill="1" applyBorder="1" applyAlignment="1">
      <alignment vertical="center" wrapText="1"/>
    </xf>
    <xf numFmtId="0" fontId="14" fillId="0" borderId="8" xfId="9" applyFont="1" applyFill="1" applyBorder="1" applyAlignment="1">
      <alignment vertical="center" wrapText="1"/>
    </xf>
    <xf numFmtId="0" fontId="14" fillId="0" borderId="46" xfId="9" applyFont="1" applyFill="1" applyBorder="1" applyAlignment="1">
      <alignment horizontal="left" vertical="center"/>
    </xf>
    <xf numFmtId="0" fontId="14" fillId="0" borderId="45" xfId="9" applyFont="1" applyFill="1" applyBorder="1" applyAlignment="1">
      <alignment horizontal="left" vertical="center"/>
    </xf>
    <xf numFmtId="0" fontId="14" fillId="0" borderId="9" xfId="9" applyFont="1" applyFill="1" applyBorder="1" applyAlignment="1">
      <alignment horizontal="left" vertical="center"/>
    </xf>
    <xf numFmtId="0" fontId="14" fillId="0" borderId="25" xfId="9" applyFont="1" applyFill="1" applyBorder="1" applyAlignment="1">
      <alignment horizontal="left" vertical="center"/>
    </xf>
    <xf numFmtId="0" fontId="14" fillId="0" borderId="10" xfId="9" applyFont="1" applyFill="1" applyBorder="1" applyAlignment="1">
      <alignment horizontal="center" vertical="center" shrinkToFit="1"/>
    </xf>
    <xf numFmtId="0" fontId="14" fillId="0" borderId="9" xfId="9" applyFont="1" applyFill="1" applyBorder="1" applyAlignment="1">
      <alignment horizontal="center" vertical="center" shrinkToFit="1"/>
    </xf>
    <xf numFmtId="0" fontId="14" fillId="0" borderId="25" xfId="9" applyFont="1" applyFill="1" applyBorder="1" applyAlignment="1">
      <alignment horizontal="center" vertical="center" shrinkToFit="1"/>
    </xf>
    <xf numFmtId="0" fontId="14" fillId="0" borderId="27" xfId="9" applyFont="1" applyFill="1" applyBorder="1" applyAlignment="1">
      <alignment vertical="center" wrapText="1"/>
    </xf>
    <xf numFmtId="0" fontId="14" fillId="0" borderId="3" xfId="9" applyFont="1" applyFill="1" applyBorder="1" applyAlignment="1">
      <alignment vertical="center" wrapText="1"/>
    </xf>
    <xf numFmtId="0" fontId="14" fillId="0" borderId="38" xfId="9" applyFont="1" applyFill="1" applyBorder="1" applyAlignment="1">
      <alignment vertical="center"/>
    </xf>
    <xf numFmtId="0" fontId="14" fillId="0" borderId="37" xfId="9" applyFont="1" applyFill="1" applyBorder="1" applyAlignment="1">
      <alignment vertical="center"/>
    </xf>
    <xf numFmtId="0" fontId="14" fillId="0" borderId="21" xfId="9" applyFont="1" applyFill="1" applyBorder="1" applyAlignment="1">
      <alignment horizontal="left" vertical="center"/>
    </xf>
    <xf numFmtId="0" fontId="14" fillId="0" borderId="20" xfId="9" applyFont="1" applyFill="1" applyBorder="1" applyAlignment="1">
      <alignment horizontal="left" vertical="center"/>
    </xf>
    <xf numFmtId="0" fontId="10" fillId="0" borderId="10" xfId="7" applyFont="1" applyFill="1" applyBorder="1" applyAlignment="1" applyProtection="1">
      <alignment horizontal="left" vertical="center" wrapText="1"/>
      <protection locked="0"/>
    </xf>
    <xf numFmtId="0" fontId="10" fillId="0" borderId="9" xfId="7" applyFont="1" applyFill="1" applyBorder="1" applyAlignment="1" applyProtection="1">
      <alignment horizontal="left" vertical="center" wrapText="1"/>
      <protection locked="0"/>
    </xf>
    <xf numFmtId="0" fontId="10" fillId="0" borderId="25" xfId="7" applyFont="1" applyFill="1" applyBorder="1" applyAlignment="1" applyProtection="1">
      <alignment horizontal="left" vertical="center" wrapText="1"/>
      <protection locked="0"/>
    </xf>
    <xf numFmtId="0" fontId="10" fillId="0" borderId="22" xfId="7" applyFont="1" applyFill="1" applyBorder="1" applyAlignment="1" applyProtection="1">
      <alignment horizontal="left" vertical="center" wrapText="1"/>
      <protection locked="0"/>
    </xf>
    <xf numFmtId="0" fontId="10" fillId="0" borderId="21" xfId="7" applyFont="1" applyFill="1" applyBorder="1" applyAlignment="1" applyProtection="1">
      <alignment horizontal="left" vertical="center" wrapText="1"/>
      <protection locked="0"/>
    </xf>
    <xf numFmtId="0" fontId="10" fillId="0" borderId="20" xfId="7" applyFont="1" applyFill="1" applyBorder="1" applyAlignment="1" applyProtection="1">
      <alignment horizontal="left" vertical="center" wrapText="1"/>
      <protection locked="0"/>
    </xf>
    <xf numFmtId="0" fontId="10" fillId="0" borderId="16" xfId="7" applyFont="1" applyFill="1" applyBorder="1" applyAlignment="1" applyProtection="1">
      <alignment horizontal="left" vertical="center"/>
    </xf>
    <xf numFmtId="0" fontId="10" fillId="0" borderId="15" xfId="7" applyFont="1" applyFill="1" applyBorder="1" applyAlignment="1" applyProtection="1">
      <alignment horizontal="left" vertical="center"/>
    </xf>
    <xf numFmtId="0" fontId="10" fillId="0" borderId="34" xfId="7" applyFont="1" applyFill="1" applyBorder="1" applyAlignment="1" applyProtection="1">
      <alignment horizontal="left" vertical="center" wrapText="1"/>
    </xf>
    <xf numFmtId="0" fontId="10" fillId="0" borderId="33" xfId="7" applyFont="1" applyFill="1" applyBorder="1" applyAlignment="1" applyProtection="1">
      <alignment horizontal="left" vertical="center" wrapText="1"/>
    </xf>
    <xf numFmtId="0" fontId="10" fillId="0" borderId="2" xfId="7" applyFont="1" applyFill="1" applyBorder="1" applyAlignment="1" applyProtection="1">
      <alignment horizontal="left" vertical="center"/>
    </xf>
    <xf numFmtId="0" fontId="10" fillId="0" borderId="30" xfId="7" applyFont="1" applyFill="1" applyBorder="1" applyAlignment="1" applyProtection="1">
      <alignment horizontal="left" vertical="center"/>
    </xf>
    <xf numFmtId="0" fontId="10" fillId="0" borderId="9" xfId="7" applyFont="1" applyFill="1" applyBorder="1" applyAlignment="1" applyProtection="1">
      <alignment horizontal="left" vertical="center"/>
    </xf>
    <xf numFmtId="0" fontId="10" fillId="0" borderId="25" xfId="7" applyFont="1" applyFill="1" applyBorder="1" applyAlignment="1" applyProtection="1">
      <alignment horizontal="left" vertical="center"/>
    </xf>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8" fillId="0" borderId="1" xfId="2" applyFont="1" applyBorder="1" applyAlignment="1" applyProtection="1">
      <alignment horizontal="left" vertical="top" wrapText="1"/>
      <protection locked="0"/>
    </xf>
    <xf numFmtId="0" fontId="8" fillId="0" borderId="2" xfId="2" applyFont="1" applyBorder="1" applyAlignment="1" applyProtection="1">
      <alignment horizontal="left" vertical="top" wrapText="1"/>
      <protection locked="0"/>
    </xf>
    <xf numFmtId="0" fontId="8" fillId="0" borderId="3" xfId="2" applyFont="1" applyBorder="1" applyAlignment="1" applyProtection="1">
      <alignment horizontal="left" vertical="top" wrapText="1"/>
      <protection locked="0"/>
    </xf>
    <xf numFmtId="0" fontId="8" fillId="0" borderId="4" xfId="2" applyFont="1" applyBorder="1" applyAlignment="1" applyProtection="1">
      <alignment horizontal="left" vertical="top" wrapText="1"/>
      <protection locked="0"/>
    </xf>
    <xf numFmtId="0" fontId="8" fillId="0" borderId="0" xfId="2" applyFont="1" applyAlignment="1" applyProtection="1">
      <alignment horizontal="left" vertical="top" wrapText="1"/>
      <protection locked="0"/>
    </xf>
    <xf numFmtId="0" fontId="8" fillId="0" borderId="5" xfId="2" applyFont="1" applyBorder="1" applyAlignment="1" applyProtection="1">
      <alignment horizontal="left" vertical="top" wrapText="1"/>
      <protection locked="0"/>
    </xf>
    <xf numFmtId="0" fontId="8" fillId="0" borderId="6" xfId="2" applyFont="1" applyBorder="1" applyAlignment="1" applyProtection="1">
      <alignment horizontal="left" vertical="top" wrapText="1"/>
      <protection locked="0"/>
    </xf>
    <xf numFmtId="0" fontId="8" fillId="0" borderId="7" xfId="2" applyFont="1" applyBorder="1" applyAlignment="1" applyProtection="1">
      <alignment horizontal="left" vertical="top" wrapText="1"/>
      <protection locked="0"/>
    </xf>
    <xf numFmtId="0" fontId="8" fillId="0" borderId="8" xfId="2" applyFont="1" applyBorder="1" applyAlignment="1" applyProtection="1">
      <alignment horizontal="left" vertical="top" wrapText="1"/>
      <protection locked="0"/>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xf numFmtId="0" fontId="1" fillId="0" borderId="1" xfId="2" applyBorder="1" applyAlignment="1" applyProtection="1">
      <alignment horizontal="left" vertical="top" wrapText="1"/>
      <protection locked="0"/>
    </xf>
    <xf numFmtId="0" fontId="1" fillId="0" borderId="2" xfId="2" applyBorder="1" applyAlignment="1" applyProtection="1">
      <alignment horizontal="left" vertical="top" wrapText="1"/>
      <protection locked="0"/>
    </xf>
    <xf numFmtId="0" fontId="1" fillId="0" borderId="3" xfId="2" applyBorder="1" applyAlignment="1" applyProtection="1">
      <alignment horizontal="left" vertical="top" wrapText="1"/>
      <protection locked="0"/>
    </xf>
    <xf numFmtId="0" fontId="1" fillId="0" borderId="4" xfId="2" applyBorder="1" applyAlignment="1" applyProtection="1">
      <alignment horizontal="left" vertical="top" wrapText="1"/>
      <protection locked="0"/>
    </xf>
    <xf numFmtId="0" fontId="1" fillId="0" borderId="0" xfId="2" applyAlignment="1" applyProtection="1">
      <alignment horizontal="left" vertical="top" wrapText="1"/>
      <protection locked="0"/>
    </xf>
    <xf numFmtId="0" fontId="1" fillId="0" borderId="5" xfId="2" applyBorder="1" applyAlignment="1" applyProtection="1">
      <alignment horizontal="left" vertical="top" wrapText="1"/>
      <protection locked="0"/>
    </xf>
    <xf numFmtId="0" fontId="1" fillId="0" borderId="6" xfId="2" applyBorder="1" applyAlignment="1" applyProtection="1">
      <alignment horizontal="left" vertical="top" wrapText="1"/>
      <protection locked="0"/>
    </xf>
    <xf numFmtId="0" fontId="1" fillId="0" borderId="7" xfId="2" applyBorder="1" applyAlignment="1" applyProtection="1">
      <alignment horizontal="left" vertical="top" wrapText="1"/>
      <protection locked="0"/>
    </xf>
    <xf numFmtId="0" fontId="1" fillId="0" borderId="8" xfId="2" applyBorder="1" applyAlignment="1" applyProtection="1">
      <alignment horizontal="left" vertical="top" wrapText="1"/>
      <protection locked="0"/>
    </xf>
  </cellXfs>
  <cellStyles count="22">
    <cellStyle name="標準" xfId="0" builtinId="0"/>
    <cellStyle name="標準 2" xfId="1"/>
    <cellStyle name="標準 2 2" xfId="18"/>
    <cellStyle name="標準 2 3" xfId="20"/>
    <cellStyle name="標準 3" xfId="16"/>
    <cellStyle name="標準 4" xfId="8"/>
    <cellStyle name="標準 4_APAHO401600" xfId="7"/>
    <cellStyle name="標準 4_APAHO4019001" xfId="9"/>
    <cellStyle name="標準 4_ZJ08_022012_青森市_2010" xfId="10"/>
    <cellStyle name="標準 6" xfId="17"/>
    <cellStyle name="標準 6 2" xfId="21"/>
    <cellStyle name="標準 6_APAHO401000" xfId="19"/>
    <cellStyle name="標準 6_APAHO401200_O-JJ1016-001-3_財政状況資料集(決算状況カード(各会計・関係団体))(Rev2)2" xfId="15"/>
    <cellStyle name="標準 6_APAHO402200_O-JJ1016-001-3_財政状況資料集(決算状況カード(各会計・関係団体))(Rev2)2" xfId="13"/>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2"/>
    <cellStyle name="標準_O-JJ0722-001-3_決算状況カード(各会計・関係団体)_O-JJ1016-001-3_財政状況資料集(決算状況カード(各会計・関係団体))(Rev2)2" xfId="14"/>
    <cellStyle name="標準_O-JJ0722-001-8_連結実質赤字比率に係る赤字・黒字の構成分析"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([1]データシート!$F$3,[1]データシート!$F$5,[1]データシート!$F$7,[1]データシート!$F$9,[1]データシート!$F$11)</c:f>
              <c:numCache>
                <c:formatCode>General</c:formatCode>
                <c:ptCount val="5"/>
                <c:pt idx="0">
                  <c:v>70615</c:v>
                </c:pt>
                <c:pt idx="1">
                  <c:v>69185</c:v>
                </c:pt>
                <c:pt idx="2">
                  <c:v>70166</c:v>
                </c:pt>
                <c:pt idx="3">
                  <c:v>70329</c:v>
                </c:pt>
                <c:pt idx="4">
                  <c:v>71871</c:v>
                </c:pt>
              </c:numCache>
            </c:numRef>
          </c:val>
          <c:smooth val="0"/>
          <c:extLst>
            <c:ext xmlns:c16="http://schemas.microsoft.com/office/drawing/2014/chart" uri="{C3380CC4-5D6E-409C-BE32-E72D297353CC}">
              <c16:uniqueId val="{00000000-7729-4D73-A2E8-AFFE239DB1BA}"/>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([1]データシート!$D$3,[1]データシート!$D$5,[1]データシート!$D$7,[1]データシート!$D$9,[1]データシート!$D$11)</c:f>
              <c:numCache>
                <c:formatCode>General</c:formatCode>
                <c:ptCount val="5"/>
                <c:pt idx="0">
                  <c:v>144321</c:v>
                </c:pt>
                <c:pt idx="1">
                  <c:v>107462</c:v>
                </c:pt>
                <c:pt idx="2">
                  <c:v>106444</c:v>
                </c:pt>
                <c:pt idx="3">
                  <c:v>62457</c:v>
                </c:pt>
                <c:pt idx="4">
                  <c:v>56572</c:v>
                </c:pt>
              </c:numCache>
            </c:numRef>
          </c:val>
          <c:smooth val="0"/>
          <c:extLst>
            <c:ext xmlns:c16="http://schemas.microsoft.com/office/drawing/2014/chart" uri="{C3380CC4-5D6E-409C-BE32-E72D297353CC}">
              <c16:uniqueId val="{00000001-7729-4D73-A2E8-AFFE239DB1B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[1]データシート!$B$19:$F$19</c:f>
              <c:numCache>
                <c:formatCode>General</c:formatCode>
                <c:ptCount val="5"/>
                <c:pt idx="0">
                  <c:v>5.89</c:v>
                </c:pt>
                <c:pt idx="1">
                  <c:v>4.79</c:v>
                </c:pt>
                <c:pt idx="2">
                  <c:v>6.96</c:v>
                </c:pt>
                <c:pt idx="3">
                  <c:v>4.7</c:v>
                </c:pt>
                <c:pt idx="4">
                  <c:v>9.9499999999999993</c:v>
                </c:pt>
              </c:numCache>
            </c:numRef>
          </c:val>
          <c:extLst>
            <c:ext xmlns:c16="http://schemas.microsoft.com/office/drawing/2014/chart" uri="{C3380CC4-5D6E-409C-BE32-E72D297353CC}">
              <c16:uniqueId val="{00000000-C2E6-471F-8E2E-4B7D5EC81CE3}"/>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[1]データシート!$B$20:$F$20</c:f>
              <c:numCache>
                <c:formatCode>General</c:formatCode>
                <c:ptCount val="5"/>
                <c:pt idx="0">
                  <c:v>34.01</c:v>
                </c:pt>
                <c:pt idx="1">
                  <c:v>32.25</c:v>
                </c:pt>
                <c:pt idx="2">
                  <c:v>29.45</c:v>
                </c:pt>
                <c:pt idx="3">
                  <c:v>28.03</c:v>
                </c:pt>
                <c:pt idx="4">
                  <c:v>27.92</c:v>
                </c:pt>
              </c:numCache>
            </c:numRef>
          </c:val>
          <c:extLst>
            <c:ext xmlns:c16="http://schemas.microsoft.com/office/drawing/2014/chart" uri="{C3380CC4-5D6E-409C-BE32-E72D297353CC}">
              <c16:uniqueId val="{00000001-C2E6-471F-8E2E-4B7D5EC81CE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H29</c:v>
                </c:pt>
                <c:pt idx="1">
                  <c:v>H30</c:v>
                </c:pt>
                <c:pt idx="2">
                  <c:v>R01</c:v>
                </c:pt>
                <c:pt idx="3">
                  <c:v>R02</c:v>
                </c:pt>
                <c:pt idx="4">
                  <c:v>R03</c:v>
                </c:pt>
              </c:strCache>
            </c:strRef>
          </c:cat>
          <c:val>
            <c:numRef>
              <c:f>[1]データシート!$B$21:$F$21</c:f>
              <c:numCache>
                <c:formatCode>General</c:formatCode>
                <c:ptCount val="5"/>
                <c:pt idx="0">
                  <c:v>-1.34</c:v>
                </c:pt>
                <c:pt idx="1">
                  <c:v>-3.21</c:v>
                </c:pt>
                <c:pt idx="2">
                  <c:v>-0.37</c:v>
                </c:pt>
                <c:pt idx="3">
                  <c:v>-3.19</c:v>
                </c:pt>
                <c:pt idx="4">
                  <c:v>5.92</c:v>
                </c:pt>
              </c:numCache>
            </c:numRef>
          </c:val>
          <c:smooth val="0"/>
          <c:extLst>
            <c:ext xmlns:c16="http://schemas.microsoft.com/office/drawing/2014/chart" uri="{C3380CC4-5D6E-409C-BE32-E72D297353CC}">
              <c16:uniqueId val="{00000002-C2E6-471F-8E2E-4B7D5EC81CE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[1]データシート!$B$27:$K$27</c:f>
              <c:numCache>
                <c:formatCode>General</c:formatCode>
                <c:ptCount val="10"/>
                <c:pt idx="0">
                  <c:v>#N/A</c:v>
                </c:pt>
                <c:pt idx="1">
                  <c:v>0.09</c:v>
                </c:pt>
                <c:pt idx="2">
                  <c:v>#N/A</c:v>
                </c:pt>
                <c:pt idx="3">
                  <c:v>0.06</c:v>
                </c:pt>
                <c:pt idx="4">
                  <c:v>#N/A</c:v>
                </c:pt>
                <c:pt idx="5">
                  <c:v>0.18</c:v>
                </c:pt>
                <c:pt idx="6">
                  <c:v>#N/A</c:v>
                </c:pt>
                <c:pt idx="7">
                  <c:v>0.05</c:v>
                </c:pt>
                <c:pt idx="8">
                  <c:v>0</c:v>
                </c:pt>
                <c:pt idx="9">
                  <c:v>0</c:v>
                </c:pt>
              </c:numCache>
            </c:numRef>
          </c:val>
          <c:extLst>
            <c:ext xmlns:c16="http://schemas.microsoft.com/office/drawing/2014/chart" uri="{C3380CC4-5D6E-409C-BE32-E72D297353CC}">
              <c16:uniqueId val="{00000000-F5B4-4A35-AAD5-8749DE1EDBF0}"/>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5B4-4A35-AAD5-8749DE1EDBF0}"/>
            </c:ext>
          </c:extLst>
        </c:ser>
        <c:ser>
          <c:idx val="2"/>
          <c:order val="2"/>
          <c:tx>
            <c:strRef>
              <c:f>[1]データシート!$A$29</c:f>
              <c:strCache>
                <c:ptCount val="1"/>
                <c:pt idx="0">
                  <c:v>玉名市後期高齢者医療特別会計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[1]データシート!$B$29:$K$29</c:f>
              <c:numCache>
                <c:formatCode>General</c:formatCode>
                <c:ptCount val="10"/>
                <c:pt idx="0">
                  <c:v>#N/A</c:v>
                </c:pt>
                <c:pt idx="1">
                  <c:v>0</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2-F5B4-4A35-AAD5-8749DE1EDBF0}"/>
            </c:ext>
          </c:extLst>
        </c:ser>
        <c:ser>
          <c:idx val="3"/>
          <c:order val="3"/>
          <c:tx>
            <c:strRef>
              <c:f>[1]データシート!$A$30</c:f>
              <c:strCache>
                <c:ptCount val="1"/>
                <c:pt idx="0">
                  <c:v>玉名市浄化槽整備事業特別会計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[1]データシート!$B$30:$K$30</c:f>
              <c:numCache>
                <c:formatCode>General</c:formatCode>
                <c:ptCount val="10"/>
                <c:pt idx="0">
                  <c:v>#N/A</c:v>
                </c:pt>
                <c:pt idx="1">
                  <c:v>0.01</c:v>
                </c:pt>
                <c:pt idx="2">
                  <c:v>#N/A</c:v>
                </c:pt>
                <c:pt idx="3">
                  <c:v>0.01</c:v>
                </c:pt>
                <c:pt idx="4">
                  <c:v>#N/A</c:v>
                </c:pt>
                <c:pt idx="5">
                  <c:v>0.01</c:v>
                </c:pt>
                <c:pt idx="6">
                  <c:v>#N/A</c:v>
                </c:pt>
                <c:pt idx="7">
                  <c:v>0.01</c:v>
                </c:pt>
                <c:pt idx="8">
                  <c:v>#N/A</c:v>
                </c:pt>
                <c:pt idx="9">
                  <c:v>0</c:v>
                </c:pt>
              </c:numCache>
            </c:numRef>
          </c:val>
          <c:extLst>
            <c:ext xmlns:c16="http://schemas.microsoft.com/office/drawing/2014/chart" uri="{C3380CC4-5D6E-409C-BE32-E72D297353CC}">
              <c16:uniqueId val="{00000003-F5B4-4A35-AAD5-8749DE1EDBF0}"/>
            </c:ext>
          </c:extLst>
        </c:ser>
        <c:ser>
          <c:idx val="4"/>
          <c:order val="4"/>
          <c:tx>
            <c:strRef>
              <c:f>[1]データシート!$A$31</c:f>
              <c:strCache>
                <c:ptCount val="1"/>
                <c:pt idx="0">
                  <c:v>玉名市農業集落排水事業会計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[1]データシート!$B$31:$K$31</c:f>
              <c:numCache>
                <c:formatCode>General</c:formatCode>
                <c:ptCount val="10"/>
                <c:pt idx="0">
                  <c:v>#N/A</c:v>
                </c:pt>
                <c:pt idx="1">
                  <c:v>0.96</c:v>
                </c:pt>
                <c:pt idx="2">
                  <c:v>#N/A</c:v>
                </c:pt>
                <c:pt idx="3">
                  <c:v>0.88</c:v>
                </c:pt>
                <c:pt idx="4">
                  <c:v>#N/A</c:v>
                </c:pt>
                <c:pt idx="5">
                  <c:v>0.56999999999999995</c:v>
                </c:pt>
                <c:pt idx="6">
                  <c:v>#N/A</c:v>
                </c:pt>
                <c:pt idx="7">
                  <c:v>0.41</c:v>
                </c:pt>
                <c:pt idx="8">
                  <c:v>#N/A</c:v>
                </c:pt>
                <c:pt idx="9">
                  <c:v>0.39</c:v>
                </c:pt>
              </c:numCache>
            </c:numRef>
          </c:val>
          <c:extLst>
            <c:ext xmlns:c16="http://schemas.microsoft.com/office/drawing/2014/chart" uri="{C3380CC4-5D6E-409C-BE32-E72D297353CC}">
              <c16:uniqueId val="{00000004-F5B4-4A35-AAD5-8749DE1EDBF0}"/>
            </c:ext>
          </c:extLst>
        </c:ser>
        <c:ser>
          <c:idx val="5"/>
          <c:order val="5"/>
          <c:tx>
            <c:strRef>
              <c:f>[1]データシート!$A$32</c:f>
              <c:strCache>
                <c:ptCount val="1"/>
                <c:pt idx="0">
                  <c:v>玉名市介護保険事業特別会計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[1]データシート!$B$32:$K$32</c:f>
              <c:numCache>
                <c:formatCode>General</c:formatCode>
                <c:ptCount val="10"/>
                <c:pt idx="0">
                  <c:v>#N/A</c:v>
                </c:pt>
                <c:pt idx="1">
                  <c:v>2.14</c:v>
                </c:pt>
                <c:pt idx="2">
                  <c:v>#N/A</c:v>
                </c:pt>
                <c:pt idx="3">
                  <c:v>1.69</c:v>
                </c:pt>
                <c:pt idx="4">
                  <c:v>#N/A</c:v>
                </c:pt>
                <c:pt idx="5">
                  <c:v>1.32</c:v>
                </c:pt>
                <c:pt idx="6">
                  <c:v>#N/A</c:v>
                </c:pt>
                <c:pt idx="7">
                  <c:v>0.77</c:v>
                </c:pt>
                <c:pt idx="8">
                  <c:v>#N/A</c:v>
                </c:pt>
                <c:pt idx="9">
                  <c:v>1.3</c:v>
                </c:pt>
              </c:numCache>
            </c:numRef>
          </c:val>
          <c:extLst>
            <c:ext xmlns:c16="http://schemas.microsoft.com/office/drawing/2014/chart" uri="{C3380CC4-5D6E-409C-BE32-E72D297353CC}">
              <c16:uniqueId val="{00000005-F5B4-4A35-AAD5-8749DE1EDBF0}"/>
            </c:ext>
          </c:extLst>
        </c:ser>
        <c:ser>
          <c:idx val="6"/>
          <c:order val="6"/>
          <c:tx>
            <c:strRef>
              <c:f>[1]データシート!$A$33</c:f>
              <c:strCache>
                <c:ptCount val="1"/>
                <c:pt idx="0">
                  <c:v>玉名市国民健康保険事業特別会計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[1]データシート!$B$33:$K$33</c:f>
              <c:numCache>
                <c:formatCode>General</c:formatCode>
                <c:ptCount val="10"/>
                <c:pt idx="0">
                  <c:v>#N/A</c:v>
                </c:pt>
                <c:pt idx="1">
                  <c:v>2.97</c:v>
                </c:pt>
                <c:pt idx="2">
                  <c:v>#N/A</c:v>
                </c:pt>
                <c:pt idx="3">
                  <c:v>2.72</c:v>
                </c:pt>
                <c:pt idx="4">
                  <c:v>#N/A</c:v>
                </c:pt>
                <c:pt idx="5">
                  <c:v>2.91</c:v>
                </c:pt>
                <c:pt idx="6">
                  <c:v>#N/A</c:v>
                </c:pt>
                <c:pt idx="7">
                  <c:v>2.95</c:v>
                </c:pt>
                <c:pt idx="8">
                  <c:v>#N/A</c:v>
                </c:pt>
                <c:pt idx="9">
                  <c:v>3.53</c:v>
                </c:pt>
              </c:numCache>
            </c:numRef>
          </c:val>
          <c:extLst>
            <c:ext xmlns:c16="http://schemas.microsoft.com/office/drawing/2014/chart" uri="{C3380CC4-5D6E-409C-BE32-E72D297353CC}">
              <c16:uniqueId val="{00000006-F5B4-4A35-AAD5-8749DE1EDBF0}"/>
            </c:ext>
          </c:extLst>
        </c:ser>
        <c:ser>
          <c:idx val="7"/>
          <c:order val="7"/>
          <c:tx>
            <c:strRef>
              <c:f>[1]データシート!$A$34</c:f>
              <c:strCache>
                <c:ptCount val="1"/>
                <c:pt idx="0">
                  <c:v>玉名市公共下水道事業会計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[1]データシート!$B$34:$K$34</c:f>
              <c:numCache>
                <c:formatCode>General</c:formatCode>
                <c:ptCount val="10"/>
                <c:pt idx="0">
                  <c:v>#N/A</c:v>
                </c:pt>
                <c:pt idx="1">
                  <c:v>7.22</c:v>
                </c:pt>
                <c:pt idx="2">
                  <c:v>#N/A</c:v>
                </c:pt>
                <c:pt idx="3">
                  <c:v>6.84</c:v>
                </c:pt>
                <c:pt idx="4">
                  <c:v>#N/A</c:v>
                </c:pt>
                <c:pt idx="5">
                  <c:v>6.28</c:v>
                </c:pt>
                <c:pt idx="6">
                  <c:v>#N/A</c:v>
                </c:pt>
                <c:pt idx="7">
                  <c:v>5.56</c:v>
                </c:pt>
                <c:pt idx="8">
                  <c:v>#N/A</c:v>
                </c:pt>
                <c:pt idx="9">
                  <c:v>4.67</c:v>
                </c:pt>
              </c:numCache>
            </c:numRef>
          </c:val>
          <c:extLst>
            <c:ext xmlns:c16="http://schemas.microsoft.com/office/drawing/2014/chart" uri="{C3380CC4-5D6E-409C-BE32-E72D297353CC}">
              <c16:uniqueId val="{00000007-F5B4-4A35-AAD5-8749DE1EDBF0}"/>
            </c:ext>
          </c:extLst>
        </c:ser>
        <c:ser>
          <c:idx val="8"/>
          <c:order val="8"/>
          <c:tx>
            <c:strRef>
              <c:f>[1]データシート!$A$35</c:f>
              <c:strCache>
                <c:ptCount val="1"/>
                <c:pt idx="0">
                  <c:v>玉名市水道事業会計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[1]データシート!$B$35:$K$35</c:f>
              <c:numCache>
                <c:formatCode>General</c:formatCode>
                <c:ptCount val="10"/>
                <c:pt idx="0">
                  <c:v>#N/A</c:v>
                </c:pt>
                <c:pt idx="1">
                  <c:v>8.25</c:v>
                </c:pt>
                <c:pt idx="2">
                  <c:v>#N/A</c:v>
                </c:pt>
                <c:pt idx="3">
                  <c:v>6.96</c:v>
                </c:pt>
                <c:pt idx="4">
                  <c:v>#N/A</c:v>
                </c:pt>
                <c:pt idx="5">
                  <c:v>6.74</c:v>
                </c:pt>
                <c:pt idx="6">
                  <c:v>#N/A</c:v>
                </c:pt>
                <c:pt idx="7">
                  <c:v>6.11</c:v>
                </c:pt>
                <c:pt idx="8">
                  <c:v>#N/A</c:v>
                </c:pt>
                <c:pt idx="9">
                  <c:v>5.78</c:v>
                </c:pt>
              </c:numCache>
            </c:numRef>
          </c:val>
          <c:extLst>
            <c:ext xmlns:c16="http://schemas.microsoft.com/office/drawing/2014/chart" uri="{C3380CC4-5D6E-409C-BE32-E72D297353CC}">
              <c16:uniqueId val="{00000008-F5B4-4A35-AAD5-8749DE1EDBF0}"/>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[1]データシート!$B$36:$K$36</c:f>
              <c:numCache>
                <c:formatCode>General</c:formatCode>
                <c:ptCount val="10"/>
                <c:pt idx="0">
                  <c:v>#N/A</c:v>
                </c:pt>
                <c:pt idx="1">
                  <c:v>5.79</c:v>
                </c:pt>
                <c:pt idx="2">
                  <c:v>#N/A</c:v>
                </c:pt>
                <c:pt idx="3">
                  <c:v>4.72</c:v>
                </c:pt>
                <c:pt idx="4">
                  <c:v>#N/A</c:v>
                </c:pt>
                <c:pt idx="5">
                  <c:v>6.77</c:v>
                </c:pt>
                <c:pt idx="6">
                  <c:v>#N/A</c:v>
                </c:pt>
                <c:pt idx="7">
                  <c:v>4.6399999999999997</c:v>
                </c:pt>
                <c:pt idx="8">
                  <c:v>#N/A</c:v>
                </c:pt>
                <c:pt idx="9">
                  <c:v>9.94</c:v>
                </c:pt>
              </c:numCache>
            </c:numRef>
          </c:val>
          <c:extLst>
            <c:ext xmlns:c16="http://schemas.microsoft.com/office/drawing/2014/chart" uri="{C3380CC4-5D6E-409C-BE32-E72D297353CC}">
              <c16:uniqueId val="{00000009-F5B4-4A35-AAD5-8749DE1EDBF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[1]データシート!$B$42:$P$42</c:f>
              <c:numCache>
                <c:formatCode>General</c:formatCode>
                <c:ptCount val="15"/>
                <c:pt idx="2">
                  <c:v>3032</c:v>
                </c:pt>
                <c:pt idx="5">
                  <c:v>3132</c:v>
                </c:pt>
                <c:pt idx="8">
                  <c:v>3228</c:v>
                </c:pt>
                <c:pt idx="11">
                  <c:v>3206</c:v>
                </c:pt>
                <c:pt idx="14">
                  <c:v>3193</c:v>
                </c:pt>
              </c:numCache>
            </c:numRef>
          </c:val>
          <c:extLst>
            <c:ext xmlns:c16="http://schemas.microsoft.com/office/drawing/2014/chart" uri="{C3380CC4-5D6E-409C-BE32-E72D297353CC}">
              <c16:uniqueId val="{00000000-D83E-457C-AEAE-9616A4F0101D}"/>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83E-457C-AEAE-9616A4F0101D}"/>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[1]データシート!$B$44:$P$44</c:f>
              <c:numCache>
                <c:formatCode>General</c:formatCode>
                <c:ptCount val="15"/>
                <c:pt idx="0">
                  <c:v>10</c:v>
                </c:pt>
                <c:pt idx="3">
                  <c:v>7</c:v>
                </c:pt>
                <c:pt idx="6">
                  <c:v>5</c:v>
                </c:pt>
                <c:pt idx="9">
                  <c:v>53</c:v>
                </c:pt>
                <c:pt idx="12">
                  <c:v>65</c:v>
                </c:pt>
              </c:numCache>
            </c:numRef>
          </c:val>
          <c:extLst>
            <c:ext xmlns:c16="http://schemas.microsoft.com/office/drawing/2014/chart" uri="{C3380CC4-5D6E-409C-BE32-E72D297353CC}">
              <c16:uniqueId val="{00000002-D83E-457C-AEAE-9616A4F0101D}"/>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[1]データシート!$B$45:$P$45</c:f>
              <c:numCache>
                <c:formatCode>General</c:formatCode>
                <c:ptCount val="15"/>
                <c:pt idx="0">
                  <c:v>187</c:v>
                </c:pt>
                <c:pt idx="3">
                  <c:v>116</c:v>
                </c:pt>
                <c:pt idx="6">
                  <c:v>115</c:v>
                </c:pt>
                <c:pt idx="9">
                  <c:v>162</c:v>
                </c:pt>
                <c:pt idx="12">
                  <c:v>174</c:v>
                </c:pt>
              </c:numCache>
            </c:numRef>
          </c:val>
          <c:extLst>
            <c:ext xmlns:c16="http://schemas.microsoft.com/office/drawing/2014/chart" uri="{C3380CC4-5D6E-409C-BE32-E72D297353CC}">
              <c16:uniqueId val="{00000003-D83E-457C-AEAE-9616A4F0101D}"/>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[1]データシート!$B$46:$P$46</c:f>
              <c:numCache>
                <c:formatCode>General</c:formatCode>
                <c:ptCount val="15"/>
                <c:pt idx="0">
                  <c:v>665</c:v>
                </c:pt>
                <c:pt idx="3">
                  <c:v>614</c:v>
                </c:pt>
                <c:pt idx="6">
                  <c:v>594</c:v>
                </c:pt>
                <c:pt idx="9">
                  <c:v>590</c:v>
                </c:pt>
                <c:pt idx="12">
                  <c:v>577</c:v>
                </c:pt>
              </c:numCache>
            </c:numRef>
          </c:val>
          <c:extLst>
            <c:ext xmlns:c16="http://schemas.microsoft.com/office/drawing/2014/chart" uri="{C3380CC4-5D6E-409C-BE32-E72D297353CC}">
              <c16:uniqueId val="{00000004-D83E-457C-AEAE-9616A4F0101D}"/>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83E-457C-AEAE-9616A4F0101D}"/>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83E-457C-AEAE-9616A4F0101D}"/>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[1]データシート!$B$49:$P$49</c:f>
              <c:numCache>
                <c:formatCode>General</c:formatCode>
                <c:ptCount val="15"/>
                <c:pt idx="0">
                  <c:v>3436</c:v>
                </c:pt>
                <c:pt idx="3">
                  <c:v>3560</c:v>
                </c:pt>
                <c:pt idx="6">
                  <c:v>3727</c:v>
                </c:pt>
                <c:pt idx="9">
                  <c:v>3852</c:v>
                </c:pt>
                <c:pt idx="12">
                  <c:v>3789</c:v>
                </c:pt>
              </c:numCache>
            </c:numRef>
          </c:val>
          <c:extLst>
            <c:ext xmlns:c16="http://schemas.microsoft.com/office/drawing/2014/chart" uri="{C3380CC4-5D6E-409C-BE32-E72D297353CC}">
              <c16:uniqueId val="{00000007-D83E-457C-AEAE-9616A4F0101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[1]データシート!$B$50:$P$50</c:f>
              <c:numCache>
                <c:formatCode>General</c:formatCode>
                <c:ptCount val="15"/>
                <c:pt idx="0">
                  <c:v>#N/A</c:v>
                </c:pt>
                <c:pt idx="1">
                  <c:v>1266</c:v>
                </c:pt>
                <c:pt idx="2">
                  <c:v>#N/A</c:v>
                </c:pt>
                <c:pt idx="3">
                  <c:v>#N/A</c:v>
                </c:pt>
                <c:pt idx="4">
                  <c:v>1165</c:v>
                </c:pt>
                <c:pt idx="5">
                  <c:v>#N/A</c:v>
                </c:pt>
                <c:pt idx="6">
                  <c:v>#N/A</c:v>
                </c:pt>
                <c:pt idx="7">
                  <c:v>1213</c:v>
                </c:pt>
                <c:pt idx="8">
                  <c:v>#N/A</c:v>
                </c:pt>
                <c:pt idx="9">
                  <c:v>#N/A</c:v>
                </c:pt>
                <c:pt idx="10">
                  <c:v>1451</c:v>
                </c:pt>
                <c:pt idx="11">
                  <c:v>#N/A</c:v>
                </c:pt>
                <c:pt idx="12">
                  <c:v>#N/A</c:v>
                </c:pt>
                <c:pt idx="13">
                  <c:v>1412</c:v>
                </c:pt>
                <c:pt idx="14">
                  <c:v>#N/A</c:v>
                </c:pt>
              </c:numCache>
            </c:numRef>
          </c:val>
          <c:smooth val="0"/>
          <c:extLst>
            <c:ext xmlns:c16="http://schemas.microsoft.com/office/drawing/2014/chart" uri="{C3380CC4-5D6E-409C-BE32-E72D297353CC}">
              <c16:uniqueId val="{00000008-D83E-457C-AEAE-9616A4F0101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[1]データシート!$B$56:$P$56</c:f>
              <c:numCache>
                <c:formatCode>General</c:formatCode>
                <c:ptCount val="15"/>
                <c:pt idx="2">
                  <c:v>31858</c:v>
                </c:pt>
                <c:pt idx="5">
                  <c:v>32746</c:v>
                </c:pt>
                <c:pt idx="8">
                  <c:v>36115</c:v>
                </c:pt>
                <c:pt idx="11">
                  <c:v>38759</c:v>
                </c:pt>
                <c:pt idx="14">
                  <c:v>37384</c:v>
                </c:pt>
              </c:numCache>
            </c:numRef>
          </c:val>
          <c:extLst>
            <c:ext xmlns:c16="http://schemas.microsoft.com/office/drawing/2014/chart" uri="{C3380CC4-5D6E-409C-BE32-E72D297353CC}">
              <c16:uniqueId val="{00000000-AF96-47C5-A6CF-CDD7602D9F63}"/>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[1]データシート!$B$57:$P$57</c:f>
              <c:numCache>
                <c:formatCode>General</c:formatCode>
                <c:ptCount val="15"/>
                <c:pt idx="2">
                  <c:v>2018</c:v>
                </c:pt>
                <c:pt idx="5">
                  <c:v>2175</c:v>
                </c:pt>
                <c:pt idx="8">
                  <c:v>2211</c:v>
                </c:pt>
                <c:pt idx="11">
                  <c:v>2169</c:v>
                </c:pt>
                <c:pt idx="14">
                  <c:v>2243</c:v>
                </c:pt>
              </c:numCache>
            </c:numRef>
          </c:val>
          <c:extLst>
            <c:ext xmlns:c16="http://schemas.microsoft.com/office/drawing/2014/chart" uri="{C3380CC4-5D6E-409C-BE32-E72D297353CC}">
              <c16:uniqueId val="{00000001-AF96-47C5-A6CF-CDD7602D9F63}"/>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[1]データシート!$B$58:$P$58</c:f>
              <c:numCache>
                <c:formatCode>General</c:formatCode>
                <c:ptCount val="15"/>
                <c:pt idx="2">
                  <c:v>9889</c:v>
                </c:pt>
                <c:pt idx="5">
                  <c:v>9546</c:v>
                </c:pt>
                <c:pt idx="8">
                  <c:v>8311</c:v>
                </c:pt>
                <c:pt idx="11">
                  <c:v>7566</c:v>
                </c:pt>
                <c:pt idx="14">
                  <c:v>7943</c:v>
                </c:pt>
              </c:numCache>
            </c:numRef>
          </c:val>
          <c:extLst>
            <c:ext xmlns:c16="http://schemas.microsoft.com/office/drawing/2014/chart" uri="{C3380CC4-5D6E-409C-BE32-E72D297353CC}">
              <c16:uniqueId val="{00000002-AF96-47C5-A6CF-CDD7602D9F63}"/>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F96-47C5-A6CF-CDD7602D9F63}"/>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F96-47C5-A6CF-CDD7602D9F63}"/>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F96-47C5-A6CF-CDD7602D9F63}"/>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[1]データシート!$B$62:$P$62</c:f>
              <c:numCache>
                <c:formatCode>General</c:formatCode>
                <c:ptCount val="15"/>
                <c:pt idx="0">
                  <c:v>2077</c:v>
                </c:pt>
                <c:pt idx="3">
                  <c:v>1866</c:v>
                </c:pt>
                <c:pt idx="6">
                  <c:v>1727</c:v>
                </c:pt>
                <c:pt idx="9">
                  <c:v>1557</c:v>
                </c:pt>
                <c:pt idx="12">
                  <c:v>1155</c:v>
                </c:pt>
              </c:numCache>
            </c:numRef>
          </c:val>
          <c:extLst>
            <c:ext xmlns:c16="http://schemas.microsoft.com/office/drawing/2014/chart" uri="{C3380CC4-5D6E-409C-BE32-E72D297353CC}">
              <c16:uniqueId val="{00000006-AF96-47C5-A6CF-CDD7602D9F63}"/>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[1]データシート!$B$63:$P$63</c:f>
              <c:numCache>
                <c:formatCode>General</c:formatCode>
                <c:ptCount val="15"/>
                <c:pt idx="0">
                  <c:v>1486</c:v>
                </c:pt>
                <c:pt idx="3">
                  <c:v>1845</c:v>
                </c:pt>
                <c:pt idx="6">
                  <c:v>3131</c:v>
                </c:pt>
                <c:pt idx="9">
                  <c:v>8777</c:v>
                </c:pt>
                <c:pt idx="12">
                  <c:v>8895</c:v>
                </c:pt>
              </c:numCache>
            </c:numRef>
          </c:val>
          <c:extLst>
            <c:ext xmlns:c16="http://schemas.microsoft.com/office/drawing/2014/chart" uri="{C3380CC4-5D6E-409C-BE32-E72D297353CC}">
              <c16:uniqueId val="{00000007-AF96-47C5-A6CF-CDD7602D9F63}"/>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[1]データシート!$B$64:$P$64</c:f>
              <c:numCache>
                <c:formatCode>General</c:formatCode>
                <c:ptCount val="15"/>
                <c:pt idx="0">
                  <c:v>7333</c:v>
                </c:pt>
                <c:pt idx="3">
                  <c:v>7145</c:v>
                </c:pt>
                <c:pt idx="6">
                  <c:v>6628</c:v>
                </c:pt>
                <c:pt idx="9">
                  <c:v>6222</c:v>
                </c:pt>
                <c:pt idx="12">
                  <c:v>6152</c:v>
                </c:pt>
              </c:numCache>
            </c:numRef>
          </c:val>
          <c:extLst>
            <c:ext xmlns:c16="http://schemas.microsoft.com/office/drawing/2014/chart" uri="{C3380CC4-5D6E-409C-BE32-E72D297353CC}">
              <c16:uniqueId val="{00000008-AF96-47C5-A6CF-CDD7602D9F63}"/>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[1]データシート!$B$65:$P$65</c:f>
              <c:numCache>
                <c:formatCode>General</c:formatCode>
                <c:ptCount val="15"/>
                <c:pt idx="0">
                  <c:v>13</c:v>
                </c:pt>
                <c:pt idx="3">
                  <c:v>6</c:v>
                </c:pt>
                <c:pt idx="6">
                  <c:v>2</c:v>
                </c:pt>
                <c:pt idx="9">
                  <c:v>2</c:v>
                </c:pt>
                <c:pt idx="12">
                  <c:v>0</c:v>
                </c:pt>
              </c:numCache>
            </c:numRef>
          </c:val>
          <c:extLst>
            <c:ext xmlns:c16="http://schemas.microsoft.com/office/drawing/2014/chart" uri="{C3380CC4-5D6E-409C-BE32-E72D297353CC}">
              <c16:uniqueId val="{00000009-AF96-47C5-A6CF-CDD7602D9F63}"/>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[1]データシート!$B$66:$P$66</c:f>
              <c:numCache>
                <c:formatCode>General</c:formatCode>
                <c:ptCount val="15"/>
                <c:pt idx="0">
                  <c:v>33742</c:v>
                </c:pt>
                <c:pt idx="3">
                  <c:v>34582</c:v>
                </c:pt>
                <c:pt idx="6">
                  <c:v>35204</c:v>
                </c:pt>
                <c:pt idx="9">
                  <c:v>34286</c:v>
                </c:pt>
                <c:pt idx="12">
                  <c:v>33000</c:v>
                </c:pt>
              </c:numCache>
            </c:numRef>
          </c:val>
          <c:extLst>
            <c:ext xmlns:c16="http://schemas.microsoft.com/office/drawing/2014/chart" uri="{C3380CC4-5D6E-409C-BE32-E72D297353CC}">
              <c16:uniqueId val="{0000000A-AF96-47C5-A6CF-CDD7602D9F6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[1]データシート!$B$67:$P$67</c:f>
              <c:numCache>
                <c:formatCode>General</c:formatCode>
                <c:ptCount val="15"/>
                <c:pt idx="0">
                  <c:v>#N/A</c:v>
                </c:pt>
                <c:pt idx="1">
                  <c:v>886</c:v>
                </c:pt>
                <c:pt idx="2">
                  <c:v>#N/A</c:v>
                </c:pt>
                <c:pt idx="3">
                  <c:v>#N/A</c:v>
                </c:pt>
                <c:pt idx="4">
                  <c:v>977</c:v>
                </c:pt>
                <c:pt idx="5">
                  <c:v>#N/A</c:v>
                </c:pt>
                <c:pt idx="6">
                  <c:v>#N/A</c:v>
                </c:pt>
                <c:pt idx="7">
                  <c:v>54</c:v>
                </c:pt>
                <c:pt idx="8">
                  <c:v>#N/A</c:v>
                </c:pt>
                <c:pt idx="9">
                  <c:v>#N/A</c:v>
                </c:pt>
                <c:pt idx="10">
                  <c:v>2350</c:v>
                </c:pt>
                <c:pt idx="11">
                  <c:v>#N/A</c:v>
                </c:pt>
                <c:pt idx="12">
                  <c:v>#N/A</c:v>
                </c:pt>
                <c:pt idx="13">
                  <c:v>1634</c:v>
                </c:pt>
                <c:pt idx="14">
                  <c:v>#N/A</c:v>
                </c:pt>
              </c:numCache>
            </c:numRef>
          </c:val>
          <c:smooth val="0"/>
          <c:extLst>
            <c:ext xmlns:c16="http://schemas.microsoft.com/office/drawing/2014/chart" uri="{C3380CC4-5D6E-409C-BE32-E72D297353CC}">
              <c16:uniqueId val="{0000000B-AF96-47C5-A6CF-CDD7602D9F6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[1]データシート!$B$72:$D$72</c:f>
              <c:numCache>
                <c:formatCode>General</c:formatCode>
                <c:ptCount val="3"/>
                <c:pt idx="0">
                  <c:v>5257</c:v>
                </c:pt>
                <c:pt idx="1">
                  <c:v>5072</c:v>
                </c:pt>
                <c:pt idx="2">
                  <c:v>5176</c:v>
                </c:pt>
              </c:numCache>
            </c:numRef>
          </c:val>
          <c:extLst>
            <c:ext xmlns:c16="http://schemas.microsoft.com/office/drawing/2014/chart" uri="{C3380CC4-5D6E-409C-BE32-E72D297353CC}">
              <c16:uniqueId val="{00000000-CCD1-47D1-A201-E8E8F647F16F}"/>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[1]データシート!$B$73:$D$73</c:f>
              <c:numCache>
                <c:formatCode>General</c:formatCode>
                <c:ptCount val="3"/>
                <c:pt idx="0">
                  <c:v>1089</c:v>
                </c:pt>
                <c:pt idx="1">
                  <c:v>794</c:v>
                </c:pt>
                <c:pt idx="2">
                  <c:v>801</c:v>
                </c:pt>
              </c:numCache>
            </c:numRef>
          </c:val>
          <c:extLst>
            <c:ext xmlns:c16="http://schemas.microsoft.com/office/drawing/2014/chart" uri="{C3380CC4-5D6E-409C-BE32-E72D297353CC}">
              <c16:uniqueId val="{00000001-CCD1-47D1-A201-E8E8F647F16F}"/>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R01</c:v>
                </c:pt>
                <c:pt idx="1">
                  <c:v>R02</c:v>
                </c:pt>
                <c:pt idx="2">
                  <c:v>R03</c:v>
                </c:pt>
              </c:strCache>
            </c:strRef>
          </c:cat>
          <c:val>
            <c:numRef>
              <c:f>[1]データシート!$B$74:$D$74</c:f>
              <c:numCache>
                <c:formatCode>General</c:formatCode>
                <c:ptCount val="3"/>
                <c:pt idx="0">
                  <c:v>2828</c:v>
                </c:pt>
                <c:pt idx="1">
                  <c:v>2594</c:v>
                </c:pt>
                <c:pt idx="2">
                  <c:v>2497</c:v>
                </c:pt>
              </c:numCache>
            </c:numRef>
          </c:val>
          <c:extLst>
            <c:ext xmlns:c16="http://schemas.microsoft.com/office/drawing/2014/chart" uri="{C3380CC4-5D6E-409C-BE32-E72D297353CC}">
              <c16:uniqueId val="{00000002-CCD1-47D1-A201-E8E8F647F16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{E5A48E78-9D42-49C3-ADE1-8B62DC946DBB}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8D61-445A-9285-ABA33465D92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{210D1153-CEC3-49D0-85CD-B5A768EDC3A9}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D61-445A-9285-ABA33465D92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{AF53094E-0DA9-4CAB-B2F2-7EBE0AFB6A93}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D61-445A-9285-ABA33465D92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{F5669507-DA20-4EB3-AD9E-3C1E4264EB92}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D61-445A-9285-ABA33465D92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{D1E3EEE5-4E2C-4973-9313-92B61866812F}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D61-445A-9285-ABA33465D92D}"/>
                </c:ext>
              </c:extLst>
            </c:dLbl>
            <c:dLbl>
              <c:idx val="8"/>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{FE22BCCA-26CB-413B-B416-6D8F2C611EC9}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8D61-445A-9285-ABA33465D92D}"/>
                </c:ext>
              </c:extLst>
            </c:dLbl>
            <c:dLbl>
              <c:idx val="16"/>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{BF7B8C2E-FF84-47CA-966D-FF4E386F29D2}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8D61-445A-9285-ABA33465D92D}"/>
                </c:ext>
              </c:extLst>
            </c:dLbl>
            <c:dLbl>
              <c:idx val="24"/>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{755E7106-70E1-42AE-87A0-8C97587F5E17}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8D61-445A-9285-ABA33465D92D}"/>
                </c:ext>
              </c:extLst>
            </c:dLbl>
            <c:dLbl>
              <c:idx val="32"/>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{303EED3C-AE0B-49DA-AE69-A1A8831516D4}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8D61-445A-9285-ABA33465D92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39.4</c:v>
                </c:pt>
                <c:pt idx="8">
                  <c:v>43.7</c:v>
                </c:pt>
                <c:pt idx="16">
                  <c:v>43.1</c:v>
                </c:pt>
                <c:pt idx="24">
                  <c:v>44</c:v>
                </c:pt>
                <c:pt idx="32">
                  <c:v>45.2</c:v>
                </c:pt>
              </c:numCache>
            </c:numRef>
          </c:xVal>
          <c:yVal>
            <c:numRef>
              <c:f>公会計指標分析・財政指標組合せ分析表!$BP$51:$DC$51</c:f>
              <c:numCache>
                <c:formatCode>#,##0.0;"▲ "#,##0.0</c:formatCode>
                <c:ptCount val="40"/>
                <c:pt idx="0">
                  <c:v>5.8</c:v>
                </c:pt>
                <c:pt idx="8">
                  <c:v>6.6</c:v>
                </c:pt>
                <c:pt idx="16">
                  <c:v>0.3</c:v>
                </c:pt>
                <c:pt idx="24">
                  <c:v>15.5</c:v>
                </c:pt>
                <c:pt idx="32">
                  <c:v>10.5</c:v>
                </c:pt>
              </c:numCache>
            </c:numRef>
          </c:yVal>
          <c:smooth val="0"/>
          <c:extLst>
            <c:ext xmlns:c16="http://schemas.microsoft.com/office/drawing/2014/chart" uri="{C3380CC4-5D6E-409C-BE32-E72D297353CC}">
              <c16:uniqueId val="{00000009-8D61-445A-9285-ABA33465D92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{A39F6A3B-8697-451D-8853-174A410265AA}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8D61-445A-9285-ABA33465D92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{879E1F65-44D8-4144-99A3-57D15B3A1B31}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D61-445A-9285-ABA33465D92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{54979D62-F7FF-441A-B984-9B89F7893294}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D61-445A-9285-ABA33465D92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{110D9B23-8ACA-4A2B-927C-B4DBF68EC219}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D61-445A-9285-ABA33465D92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{45F8A8EB-75C1-40B3-A798-63B7AC583CE8}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D61-445A-9285-ABA33465D92D}"/>
                </c:ext>
              </c:extLst>
            </c:dLbl>
            <c:dLbl>
              <c:idx val="8"/>
              <c:layout>
                <c:manualLayout>
                  <c:x val="0"/>
                  <c:y val="9.1507461090671149E-4"/>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{D815FF9D-438F-4A2A-B1B9-D1AE35438E5C}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8D61-445A-9285-ABA33465D92D}"/>
                </c:ext>
              </c:extLst>
            </c:dLbl>
            <c:dLbl>
              <c:idx val="16"/>
              <c:layout>
                <c:manualLayout>
                  <c:x val="0"/>
                  <c:y val="-9.1507461090687694E-4"/>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{0CF96B10-C655-4F69-AA04-DE744D6B162E}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8D61-445A-9285-ABA33465D92D}"/>
                </c:ext>
              </c:extLst>
            </c:dLbl>
            <c:dLbl>
              <c:idx val="24"/>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{25CED1EB-4D53-424C-9FDE-F8881AEF01E9}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8D61-445A-9285-ABA33465D92D}"/>
                </c:ext>
              </c:extLst>
            </c:dLbl>
            <c:dLbl>
              <c:idx val="32"/>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{5595C84B-D4E8-487C-B809-B16B45B9F450}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8D61-445A-9285-ABA33465D92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58.9</c:v>
                </c:pt>
                <c:pt idx="8">
                  <c:v>60</c:v>
                </c:pt>
                <c:pt idx="16">
                  <c:v>60.6</c:v>
                </c:pt>
                <c:pt idx="24">
                  <c:v>62.3</c:v>
                </c:pt>
                <c:pt idx="32">
                  <c:v>62.1</c:v>
                </c:pt>
              </c:numCache>
            </c:numRef>
          </c:xVal>
          <c:yVal>
            <c:numRef>
              <c:f>公会計指標分析・財政指標組合せ分析表!$BP$55:$DC$55</c:f>
              <c:numCache>
                <c:formatCode>#,##0.0;"▲ "#,##0.0</c:formatCode>
                <c:ptCount val="40"/>
                <c:pt idx="0">
                  <c:v>30.2</c:v>
                </c:pt>
                <c:pt idx="8">
                  <c:v>25.4</c:v>
                </c:pt>
                <c:pt idx="16">
                  <c:v>23</c:v>
                </c:pt>
                <c:pt idx="24">
                  <c:v>28</c:v>
                </c:pt>
                <c:pt idx="32">
                  <c:v>19.2</c:v>
                </c:pt>
              </c:numCache>
            </c:numRef>
          </c:yVal>
          <c:smooth val="0"/>
          <c:extLst>
            <c:ext xmlns:c16="http://schemas.microsoft.com/office/drawing/2014/chart" uri="{C3380CC4-5D6E-409C-BE32-E72D297353CC}">
              <c16:uniqueId val="{00000013-8D61-445A-9285-ABA33465D92D}"/>
            </c:ext>
          </c:extLst>
        </c:ser>
        <c:dLbls>
          <c:showLegendKey val="0"/>
          <c:showVal val="1"/>
          <c:showCatName val="0"/>
          <c:showSerName val="0"/>
          <c:showPercent val="0"/>
          <c:showBubbleSize val="0"/>
        </c:dLbls>
        <c:axId val="46179840"/>
        <c:axId val="46181760"/>
      </c:scatterChart>
      <c:valAx>
        <c:axId val="46179840"/>
        <c:scaling>
          <c:orientation val="maxMin"/>
          <c:max val="70"/>
          <c:min val="3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{567534DE-E81E-4228-9115-5275C9789E41}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5092-4CB0-84C4-882E7707398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{EB48A6E0-7814-4AE7-8579-96B59B7DA6F3}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092-4CB0-84C4-882E7707398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{FBDD8F35-4BD2-4477-80DA-4E924368D723}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092-4CB0-84C4-882E7707398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{38781DC9-D7BF-429F-83F6-62042789CA48}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092-4CB0-84C4-882E7707398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{47C48EEF-3442-43B6-B76E-0C7DE17DDBFE}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092-4CB0-84C4-882E77073981}"/>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{E9F5007A-1797-419D-A7E0-F71270809924}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5092-4CB0-84C4-882E77073981}"/>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{525292CD-E695-4A7D-A530-9261E366562B}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5092-4CB0-84C4-882E77073981}"/>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{568ACC34-0358-421D-9D1B-5F280426383C}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5092-4CB0-84C4-882E77073981}"/>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{4644B91B-3193-4B4C-99CC-CC51A15142D3}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5092-4CB0-84C4-882E7707398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8.1999999999999993</c:v>
                </c:pt>
                <c:pt idx="8">
                  <c:v>8.1</c:v>
                </c:pt>
                <c:pt idx="16">
                  <c:v>8.1</c:v>
                </c:pt>
                <c:pt idx="24">
                  <c:v>8.5</c:v>
                </c:pt>
                <c:pt idx="32">
                  <c:v>8.9</c:v>
                </c:pt>
              </c:numCache>
            </c:numRef>
          </c:xVal>
          <c:yVal>
            <c:numRef>
              <c:f>公会計指標分析・財政指標組合せ分析表!$BP$73:$DC$73</c:f>
              <c:numCache>
                <c:formatCode>#,##0.0;"▲ "#,##0.0</c:formatCode>
                <c:ptCount val="40"/>
                <c:pt idx="0">
                  <c:v>5.8</c:v>
                </c:pt>
                <c:pt idx="8">
                  <c:v>6.6</c:v>
                </c:pt>
                <c:pt idx="16">
                  <c:v>0.3</c:v>
                </c:pt>
                <c:pt idx="24">
                  <c:v>15.5</c:v>
                </c:pt>
                <c:pt idx="32">
                  <c:v>10.5</c:v>
                </c:pt>
              </c:numCache>
            </c:numRef>
          </c:yVal>
          <c:smooth val="0"/>
          <c:extLst>
            <c:ext xmlns:c16="http://schemas.microsoft.com/office/drawing/2014/chart" uri="{C3380CC4-5D6E-409C-BE32-E72D297353CC}">
              <c16:uniqueId val="{00000009-5092-4CB0-84C4-882E7707398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{BC6AF3A3-D724-429F-BF39-BF9C7D3F9ECB}</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5092-4CB0-84C4-882E7707398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{812C3C87-D0E2-439D-816A-CA2BD3AEEDBE}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092-4CB0-84C4-882E7707398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{24DC5018-231A-4478-BFD2-972A71C6A064}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092-4CB0-84C4-882E7707398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{25A144FD-5C32-48D9-8A44-E21EC816EEE6}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092-4CB0-84C4-882E7707398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{23FCC6AE-D92E-481C-8F9C-2CFA1F76397B}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092-4CB0-84C4-882E77073981}"/>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{E124D317-81F6-4D6D-B01B-BB3020B1F559}</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5092-4CB0-84C4-882E77073981}"/>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{B494BEB2-0995-4807-A816-2DFC32151857}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5092-4CB0-84C4-882E77073981}"/>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{46ABFCBE-5BD5-4F96-A9B1-3D3E707DCFAA}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5092-4CB0-84C4-882E77073981}"/>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{0F22FDA1-41A0-4613-A827-FA0D8853EB14}</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5092-4CB0-84C4-882E7707398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c:v>
                </c:pt>
                <c:pt idx="8">
                  <c:v>7.8</c:v>
                </c:pt>
                <c:pt idx="16">
                  <c:v>7.7</c:v>
                </c:pt>
                <c:pt idx="24">
                  <c:v>7.5</c:v>
                </c:pt>
                <c:pt idx="32">
                  <c:v>8</c:v>
                </c:pt>
              </c:numCache>
            </c:numRef>
          </c:xVal>
          <c:yVal>
            <c:numRef>
              <c:f>公会計指標分析・財政指標組合せ分析表!$BP$77:$DC$77</c:f>
              <c:numCache>
                <c:formatCode>#,##0.0;"▲ "#,##0.0</c:formatCode>
                <c:ptCount val="40"/>
                <c:pt idx="0">
                  <c:v>30.2</c:v>
                </c:pt>
                <c:pt idx="8">
                  <c:v>25.4</c:v>
                </c:pt>
                <c:pt idx="16">
                  <c:v>23</c:v>
                </c:pt>
                <c:pt idx="24">
                  <c:v>28</c:v>
                </c:pt>
                <c:pt idx="32">
                  <c:v>19.2</c:v>
                </c:pt>
              </c:numCache>
            </c:numRef>
          </c:yVal>
          <c:smooth val="0"/>
          <c:extLst>
            <c:ext xmlns:c16="http://schemas.microsoft.com/office/drawing/2014/chart" uri="{C3380CC4-5D6E-409C-BE32-E72D297353CC}">
              <c16:uniqueId val="{00000013-5092-4CB0-84C4-882E77073981}"/>
            </c:ext>
          </c:extLst>
        </c:ser>
        <c:dLbls>
          <c:showLegendKey val="0"/>
          <c:showVal val="1"/>
          <c:showCatName val="0"/>
          <c:showSerName val="0"/>
          <c:showPercent val="0"/>
          <c:showBubbleSize val="0"/>
        </c:dLbls>
        <c:axId val="84219776"/>
        <c:axId val="84234240"/>
      </c:scatterChart>
      <c:valAx>
        <c:axId val="84219776"/>
        <c:scaling>
          <c:orientation val="maxMin"/>
          <c:max val="9"/>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熊本県玉名市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372350"/>
          <a:ext cx="7448550" cy="171450"/>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7591425"/>
          <a:ext cx="504825" cy="12382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7762875"/>
          <a:ext cx="504825" cy="12382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7934325"/>
          <a:ext cx="504825" cy="12382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8105775"/>
          <a:ext cx="504825" cy="12382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8277225"/>
          <a:ext cx="504825" cy="12382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8448675"/>
          <a:ext cx="504825" cy="12382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8620125"/>
          <a:ext cx="504825" cy="12382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8791575"/>
          <a:ext cx="504825" cy="12382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908685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9020175"/>
          <a:ext cx="190500" cy="66675"/>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381875"/>
          <a:ext cx="4429125" cy="171450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372350"/>
          <a:ext cx="885825" cy="1714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543800"/>
          <a:ext cx="4162424" cy="1543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合併特例事業債の償還金の返済のピークが過ぎたため元利償還金が減少し、今後も減少することが見込まれる。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組合等が起こした地方債の元利償還金に対する負担金等については、清掃関係に関する公債費の増により同程度の額が今後も見込まれる。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また、債務負担行為に基づく支出額については、令和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年度からの新型コロナウイルス感染症対策金融円滑化特別資金利子補給金の支出により増加している。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全体として、ほぼ前年と同程度であり、分子の構造として大きな変化はなく、今後も計画的な地方債等の発行に努める必要がある。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9429750"/>
          <a:ext cx="7448550" cy="1714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9439275"/>
          <a:ext cx="4456340" cy="5061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9429750"/>
          <a:ext cx="815068" cy="1714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9601200"/>
          <a:ext cx="4249341" cy="3442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6686550"/>
          <a:ext cx="4667250" cy="24098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6699168"/>
          <a:ext cx="2430620" cy="3294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oneCellAnchor>
    <xdr:from>
      <xdr:col>3</xdr:col>
      <xdr:colOff>161925</xdr:colOff>
      <xdr:row>40</xdr:row>
      <xdr:rowOff>57150</xdr:rowOff>
    </xdr:from>
    <xdr:ext cx="542925" cy="257175"/>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6915150"/>
          <a:ext cx="542925" cy="257175"/>
        </a:xfrm>
        <a:prstGeom prst="rect">
          <a:avLst/>
        </a:prstGeom>
        <a:solidFill>
          <a:srgbClr val="FF8080"/>
        </a:solidFill>
        <a:ln w="12700" algn="ctr">
          <a:solidFill>
            <a:srgbClr val="000000"/>
          </a:solidFill>
          <a:miter lim="800000"/>
          <a:headEnd/>
          <a:tailEnd/>
        </a:ln>
      </xdr:spPr>
    </xdr:sp>
    <xdr:clientData/>
  </xdr:oneCellAnchor>
  <xdr:oneCellAnchor>
    <xdr:from>
      <xdr:col>3</xdr:col>
      <xdr:colOff>161925</xdr:colOff>
      <xdr:row>41</xdr:row>
      <xdr:rowOff>57150</xdr:rowOff>
    </xdr:from>
    <xdr:ext cx="542925" cy="247650"/>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7086600"/>
          <a:ext cx="542925" cy="247650"/>
        </a:xfrm>
        <a:prstGeom prst="rect">
          <a:avLst/>
        </a:prstGeom>
        <a:solidFill>
          <a:srgbClr val="00FFFF"/>
        </a:solidFill>
        <a:ln w="12700" algn="ctr">
          <a:solidFill>
            <a:srgbClr val="000000"/>
          </a:solidFill>
          <a:miter lim="800000"/>
          <a:headEnd/>
          <a:tailEnd/>
        </a:ln>
      </xdr:spPr>
    </xdr:sp>
    <xdr:clientData/>
  </xdr:oneCellAnchor>
  <xdr:oneCellAnchor>
    <xdr:from>
      <xdr:col>3</xdr:col>
      <xdr:colOff>161925</xdr:colOff>
      <xdr:row>42</xdr:row>
      <xdr:rowOff>47625</xdr:rowOff>
    </xdr:from>
    <xdr:ext cx="542925" cy="257175"/>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7248525"/>
          <a:ext cx="542925" cy="257175"/>
        </a:xfrm>
        <a:prstGeom prst="rect">
          <a:avLst/>
        </a:prstGeom>
        <a:solidFill>
          <a:srgbClr val="008000"/>
        </a:solidFill>
        <a:ln w="12700" algn="ctr">
          <a:solidFill>
            <a:srgbClr val="000000"/>
          </a:solidFill>
          <a:miter lim="800000"/>
          <a:headEnd/>
          <a:tailEnd/>
        </a:ln>
      </xdr:spPr>
    </xdr:sp>
    <xdr:clientData/>
  </xdr:oneCellAnchor>
  <xdr:oneCellAnchor>
    <xdr:from>
      <xdr:col>3</xdr:col>
      <xdr:colOff>161925</xdr:colOff>
      <xdr:row>43</xdr:row>
      <xdr:rowOff>47625</xdr:rowOff>
    </xdr:from>
    <xdr:ext cx="542925" cy="257175"/>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7419975"/>
          <a:ext cx="542925" cy="257175"/>
        </a:xfrm>
        <a:prstGeom prst="rect">
          <a:avLst/>
        </a:prstGeom>
        <a:solidFill>
          <a:srgbClr val="9999FF"/>
        </a:solidFill>
        <a:ln w="12700" algn="ctr">
          <a:solidFill>
            <a:srgbClr val="000000"/>
          </a:solidFill>
          <a:miter lim="800000"/>
          <a:headEnd/>
          <a:tailEnd/>
        </a:ln>
      </xdr:spPr>
    </xdr:sp>
    <xdr:clientData/>
  </xdr:oneCellAnchor>
  <xdr:oneCellAnchor>
    <xdr:from>
      <xdr:col>3</xdr:col>
      <xdr:colOff>161925</xdr:colOff>
      <xdr:row>44</xdr:row>
      <xdr:rowOff>57150</xdr:rowOff>
    </xdr:from>
    <xdr:ext cx="542925" cy="247650"/>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7600950"/>
          <a:ext cx="542925" cy="247650"/>
        </a:xfrm>
        <a:prstGeom prst="rect">
          <a:avLst/>
        </a:prstGeom>
        <a:solidFill>
          <a:srgbClr val="FF6600"/>
        </a:solidFill>
        <a:ln w="12700" algn="ctr">
          <a:solidFill>
            <a:srgbClr val="000000"/>
          </a:solidFill>
          <a:miter lim="800000"/>
          <a:headEnd/>
          <a:tailEnd/>
        </a:ln>
      </xdr:spPr>
    </xdr:sp>
    <xdr:clientData/>
  </xdr:oneCellAnchor>
  <xdr:oneCellAnchor>
    <xdr:from>
      <xdr:col>3</xdr:col>
      <xdr:colOff>161925</xdr:colOff>
      <xdr:row>45</xdr:row>
      <xdr:rowOff>57150</xdr:rowOff>
    </xdr:from>
    <xdr:ext cx="542925" cy="257175"/>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7772400"/>
          <a:ext cx="542925" cy="257175"/>
        </a:xfrm>
        <a:prstGeom prst="rect">
          <a:avLst/>
        </a:prstGeom>
        <a:solidFill>
          <a:srgbClr val="FFFF00"/>
        </a:solidFill>
        <a:ln w="12700" algn="ctr">
          <a:solidFill>
            <a:srgbClr val="000000"/>
          </a:solidFill>
          <a:miter lim="800000"/>
          <a:headEnd/>
          <a:tailEnd/>
        </a:ln>
      </xdr:spPr>
    </xdr:sp>
    <xdr:clientData/>
  </xdr:oneCellAnchor>
  <xdr:oneCellAnchor>
    <xdr:from>
      <xdr:col>3</xdr:col>
      <xdr:colOff>161925</xdr:colOff>
      <xdr:row>47</xdr:row>
      <xdr:rowOff>57150</xdr:rowOff>
    </xdr:from>
    <xdr:ext cx="542925" cy="257175"/>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8115300"/>
          <a:ext cx="542925" cy="257175"/>
        </a:xfrm>
        <a:prstGeom prst="rect">
          <a:avLst/>
        </a:prstGeom>
        <a:solidFill>
          <a:srgbClr val="800080"/>
        </a:solidFill>
        <a:ln w="12700" algn="ctr">
          <a:solidFill>
            <a:srgbClr val="000000"/>
          </a:solidFill>
          <a:miter lim="800000"/>
          <a:headEnd/>
          <a:tailEnd/>
        </a:ln>
      </xdr:spPr>
    </xdr:sp>
    <xdr:clientData/>
  </xdr:oneCellAnchor>
  <xdr:oneCellAnchor>
    <xdr:from>
      <xdr:col>3</xdr:col>
      <xdr:colOff>161925</xdr:colOff>
      <xdr:row>48</xdr:row>
      <xdr:rowOff>47625</xdr:rowOff>
    </xdr:from>
    <xdr:ext cx="542925" cy="257175"/>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8277225"/>
          <a:ext cx="542925" cy="257175"/>
        </a:xfrm>
        <a:prstGeom prst="rect">
          <a:avLst/>
        </a:prstGeom>
        <a:solidFill>
          <a:srgbClr val="00FF00"/>
        </a:solidFill>
        <a:ln w="12700" algn="ctr">
          <a:solidFill>
            <a:srgbClr val="000000"/>
          </a:solidFill>
          <a:miter lim="800000"/>
          <a:headEnd/>
          <a:tailEnd/>
        </a:ln>
      </xdr:spPr>
    </xdr:sp>
    <xdr:clientData/>
  </xdr:oneCellAnchor>
  <xdr:oneCellAnchor>
    <xdr:from>
      <xdr:col>3</xdr:col>
      <xdr:colOff>161925</xdr:colOff>
      <xdr:row>49</xdr:row>
      <xdr:rowOff>57150</xdr:rowOff>
    </xdr:from>
    <xdr:ext cx="542925" cy="247650"/>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8458200"/>
          <a:ext cx="542925" cy="247650"/>
        </a:xfrm>
        <a:prstGeom prst="rect">
          <a:avLst/>
        </a:prstGeom>
        <a:solidFill>
          <a:srgbClr val="FF00FF"/>
        </a:solidFill>
        <a:ln w="12700" algn="ctr">
          <a:solidFill>
            <a:srgbClr val="000000"/>
          </a:solidFill>
          <a:miter lim="800000"/>
          <a:headEnd/>
          <a:tailEnd/>
        </a:ln>
      </xdr:spPr>
    </xdr:sp>
    <xdr:clientData/>
  </xdr:oneCellAnchor>
  <xdr:oneCellAnchor>
    <xdr:from>
      <xdr:col>3</xdr:col>
      <xdr:colOff>161925</xdr:colOff>
      <xdr:row>50</xdr:row>
      <xdr:rowOff>57150</xdr:rowOff>
    </xdr:from>
    <xdr:ext cx="542925" cy="257175"/>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8629650"/>
          <a:ext cx="542925" cy="257175"/>
        </a:xfrm>
        <a:prstGeom prst="rect">
          <a:avLst/>
        </a:prstGeom>
        <a:solidFill>
          <a:srgbClr val="0000FF"/>
        </a:solidFill>
        <a:ln w="12700" algn="ctr">
          <a:solidFill>
            <a:srgbClr val="000000"/>
          </a:solidFill>
          <a:miter lim="800000"/>
          <a:headEnd/>
          <a:tailEnd/>
        </a:ln>
      </xdr:spPr>
    </xdr:sp>
    <xdr:clientData/>
  </xdr:oneCellAnchor>
  <xdr:oneCellAnchor>
    <xdr:from>
      <xdr:col>3</xdr:col>
      <xdr:colOff>161925</xdr:colOff>
      <xdr:row>51</xdr:row>
      <xdr:rowOff>47625</xdr:rowOff>
    </xdr:from>
    <xdr:ext cx="542925" cy="257175"/>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8791575"/>
          <a:ext cx="542925" cy="257175"/>
        </a:xfrm>
        <a:prstGeom prst="rect">
          <a:avLst/>
        </a:prstGeom>
        <a:solidFill>
          <a:srgbClr val="FFCC00"/>
        </a:solidFill>
        <a:ln w="12700" algn="ctr">
          <a:solidFill>
            <a:srgbClr val="000000"/>
          </a:solidFill>
          <a:miter lim="800000"/>
          <a:headEnd/>
          <a:tailEnd/>
        </a:ln>
      </xdr:spPr>
    </xdr:sp>
    <xdr:clientData/>
  </xdr:one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907732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8991600"/>
          <a:ext cx="180975" cy="95250"/>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5689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19075"/>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19075"/>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熊本県玉名市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6686550"/>
          <a:ext cx="5972175" cy="171450"/>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647700"/>
          <a:ext cx="1781175" cy="3429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6877050"/>
          <a:ext cx="4438649" cy="2209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合併特例事業債の償還金の減少により一般会計等に係る地方債現在高と退職手当支給のための組合負担金累計額の増加により退職手当負担金見込額については、比率を減少させることとなった。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一方、有明広域行政事務組合や玉名市玉東町病院設立組合の起こした地方債の償還に係る負担金の増額により組合負担見込額の比率が増加することとなった。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将来負担額全体としては、一般会計等に係る地方債現在高の減少により</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1,641</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百万円の減少となったが、今後も老朽化したインフラ整備や公共施設の更新等も控えているため、公共施設等総合管理計画等に基づき、適正な行財政運営を図っていく必要がある。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9363075"/>
          <a:ext cx="695325" cy="64878"/>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9715500"/>
          <a:ext cx="695325" cy="57150"/>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5238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9086850"/>
          <a:ext cx="7248525" cy="171450"/>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3429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3429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熊本県玉名市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804429"/>
          <a:ext cx="2352675" cy="4000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9544050"/>
          <a:ext cx="695325" cy="57150"/>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681719"/>
          <a:ext cx="11628668" cy="3541938"/>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069520"/>
          <a:ext cx="11627664" cy="31541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年度決算において、基金全体としては前年比が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百万円の増額となった。主な要因としては、教育振興特別基金や地域振興基金及び九州新幹線渇水等被害対策基金において、取り崩しや繰り出しが多かった基金もあったが、財政調整基金の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百円の増により全体として増額となった。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政調整基金等主な基金についての今後の方針は、以下のとおりだが、その他の特定目的基金については、今後各基金ごとに該当する事業への取崩しを行う予定ではあるものの、現時点での充当予定事業や金額は未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759141"/>
          <a:ext cx="1257055" cy="2771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9414163"/>
          <a:ext cx="11628668" cy="13871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9434080"/>
          <a:ext cx="11627664" cy="13642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社会福祉振興基金・・・福祉の充実、健康づくりの増進のための財源。</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九州新幹線渇水等被害対策基金・・・渇水被害対策のための農業用インフラ整備、及び維持費用のための財源。</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地域振興基金・・・市民の連帯の強化又は地域振興を目的とする、事業の推進を図るための事業の財源。</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九州新幹線渇水等被害対策基金は、渇水被害対策のための財源として取崩しを行ったため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百万円の減額となった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社会福祉振興基金は、取り崩しは行わず、利子分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百万円の積立により増額となった。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地域振興基金については、地域振興を目的としたイベント等のソフト事業の財源として取崩しを行ったため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百万円の減額となった。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社会福祉振興基金積立については、積立は利子分のみで取崩しは現在未定である。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九州新幹線渇水等被害対策基金の今後の増減の見込については、積立は利子分のみで事業継続に係る取崩しが主になる見込である。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地域振興基金については、平成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年度当初から、本市の主要なイベントである玉名納涼花火大会やいちごマラソン等のソフト事業の財源とするため、毎年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百万円程度の取崩しを行っていく。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9427583"/>
          <a:ext cx="2510891" cy="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4327070"/>
          <a:ext cx="11628668" cy="28409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4724400"/>
          <a:ext cx="11627664" cy="24262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年度においては、財源不足等を補うため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百万円の取り崩しを行ったが、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年度からの繰越金等の積立が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443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百万円となり、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百万円の増額となったものである。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今後も財源不足等を補うため取り崩しが必要になるのが見込まれるが、本市としては基金積立額は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7,600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百万円を必要額としている。また、新玉名駅周辺整備事業も計画してるため、その財源としても計画的に取り崩していくことが見込まれる。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4420048"/>
          <a:ext cx="2048249" cy="2658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7276355"/>
          <a:ext cx="11628668" cy="19992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7673685"/>
          <a:ext cx="11627664" cy="15863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年度においては、公債費償還に係る財源のための取り崩しは行わなかったため、運用益（利子収入）分の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本市の地方債残高は、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33,000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百万円であり、前年度と比較し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1,286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百万円減少し、公債費についても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減少している状況である。地方債残高、公債費ともに減少したが、公債費は引き続き同程度の高い水準にて推移する見込みであり、地方債を償還するための財源が不足する可能性が高いため、必要に応じ基金を取り崩すこと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7369333"/>
          <a:ext cx="1256400" cy="2658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熊本県玉名市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64,753
63,844
152.60
36,272,179
34,318,243
1,843,237
18,534,268
33,000,385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10.5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本市では、平成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月）に策定した公共施設等総合管理計画（令和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月一部改訂）において、公共施設等の延べ床面積を今後</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年間で</a:t>
          </a:r>
          <a:r>
            <a:rPr kumimoji="1" lang="en-US" altLang="ja-JP" sz="1100">
              <a:latin typeface="ＭＳ Ｐゴシック" panose="020B0600070205080204" pitchFamily="50" charset="-128"/>
              <a:ea typeface="ＭＳ Ｐゴシック" panose="020B0600070205080204" pitchFamily="50" charset="-128"/>
            </a:rPr>
            <a:t>37</a:t>
          </a:r>
          <a:r>
            <a:rPr kumimoji="1" lang="ja-JP" altLang="en-US" sz="1100">
              <a:latin typeface="ＭＳ Ｐゴシック" panose="020B0600070205080204" pitchFamily="50" charset="-128"/>
              <a:ea typeface="ＭＳ Ｐゴシック" panose="020B0600070205080204" pitchFamily="50" charset="-128"/>
            </a:rPr>
            <a:t>％削減するという目標を掲げ、老朽化した施設の集約化、複合化等を進めている。</a:t>
          </a:r>
        </a:p>
        <a:p>
          <a:r>
            <a:rPr kumimoji="1" lang="ja-JP" altLang="en-US" sz="1100">
              <a:latin typeface="ＭＳ Ｐゴシック" panose="020B0600070205080204" pitchFamily="50" charset="-128"/>
              <a:ea typeface="ＭＳ Ｐゴシック" panose="020B0600070205080204" pitchFamily="50" charset="-128"/>
            </a:rPr>
            <a:t>　有形固定資産減価償却率については、対前年度比で</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ポイント増加している。</a:t>
          </a:r>
        </a:p>
        <a:p>
          <a:r>
            <a:rPr kumimoji="1" lang="ja-JP" altLang="en-US" sz="1100">
              <a:latin typeface="ＭＳ Ｐゴシック" panose="020B0600070205080204" pitchFamily="50" charset="-128"/>
              <a:ea typeface="ＭＳ Ｐゴシック" panose="020B0600070205080204" pitchFamily="50" charset="-128"/>
            </a:rPr>
            <a:t>　今後も引き続き、令和</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年度（令和</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月）に見直した公共施設個別施設計画をもとに、施設ごとの適切な維持管理を図る。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000-000040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63288</xdr:rowOff>
    </xdr:from>
    <xdr:to>
      <xdr:col>23</xdr:col>
      <xdr:colOff>85090</xdr:colOff>
      <xdr:row>33</xdr:row>
      <xdr:rowOff>132080</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flipV="1">
          <a:off x="4760595" y="5463963"/>
          <a:ext cx="1270" cy="1097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135907</xdr:rowOff>
    </xdr:from>
    <xdr:ext cx="405111" cy="259045"/>
    <xdr:sp macro="" textlink="">
      <xdr:nvSpPr>
        <xdr:cNvPr id="66" name="有形固定資産減価償却率最小値テキスト">
          <a:extLst>
            <a:ext uri="{FF2B5EF4-FFF2-40B4-BE49-F238E27FC236}">
              <a16:creationId xmlns:a16="http://schemas.microsoft.com/office/drawing/2014/main" id="{00000000-0008-0000-0000-000042000000}"/>
            </a:ext>
          </a:extLst>
        </xdr:cNvPr>
        <xdr:cNvSpPr txBox="1"/>
      </xdr:nvSpPr>
      <xdr:spPr>
        <a:xfrm>
          <a:off x="4813300" y="656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132080</xdr:rowOff>
    </xdr:from>
    <xdr:to>
      <xdr:col>23</xdr:col>
      <xdr:colOff>174625</xdr:colOff>
      <xdr:row>33</xdr:row>
      <xdr:rowOff>132080</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4673600" y="6561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9965</xdr:rowOff>
    </xdr:from>
    <xdr:ext cx="405111" cy="259045"/>
    <xdr:sp macro="" textlink="">
      <xdr:nvSpPr>
        <xdr:cNvPr id="68" name="有形固定資産減価償却率最大値テキスト">
          <a:extLst>
            <a:ext uri="{FF2B5EF4-FFF2-40B4-BE49-F238E27FC236}">
              <a16:creationId xmlns:a16="http://schemas.microsoft.com/office/drawing/2014/main" id="{00000000-0008-0000-0000-000044000000}"/>
            </a:ext>
          </a:extLst>
        </xdr:cNvPr>
        <xdr:cNvSpPr txBox="1"/>
      </xdr:nvSpPr>
      <xdr:spPr>
        <a:xfrm>
          <a:off x="4813300" y="523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63288</xdr:rowOff>
    </xdr:from>
    <xdr:to>
      <xdr:col>23</xdr:col>
      <xdr:colOff>174625</xdr:colOff>
      <xdr:row>27</xdr:row>
      <xdr:rowOff>63288</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4673600" y="546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120667</xdr:rowOff>
    </xdr:from>
    <xdr:ext cx="405111" cy="259045"/>
    <xdr:sp macro="" textlink="">
      <xdr:nvSpPr>
        <xdr:cNvPr id="70" name="有形固定資産減価償却率平均値テキスト">
          <a:extLst>
            <a:ext uri="{FF2B5EF4-FFF2-40B4-BE49-F238E27FC236}">
              <a16:creationId xmlns:a16="http://schemas.microsoft.com/office/drawing/2014/main" id="{00000000-0008-0000-0000-000046000000}"/>
            </a:ext>
          </a:extLst>
        </xdr:cNvPr>
        <xdr:cNvSpPr txBox="1"/>
      </xdr:nvSpPr>
      <xdr:spPr>
        <a:xfrm>
          <a:off x="4813300" y="6035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1" name="フローチャート: 判断 70">
          <a:extLst>
            <a:ext uri="{FF2B5EF4-FFF2-40B4-BE49-F238E27FC236}">
              <a16:creationId xmlns:a16="http://schemas.microsoft.com/office/drawing/2014/main" id="{00000000-0008-0000-0000-000047000000}"/>
            </a:ext>
          </a:extLst>
        </xdr:cNvPr>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149437</xdr:rowOff>
    </xdr:from>
    <xdr:to>
      <xdr:col>19</xdr:col>
      <xdr:colOff>187325</xdr:colOff>
      <xdr:row>31</xdr:row>
      <xdr:rowOff>79587</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4000500" y="606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3238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66675</xdr:rowOff>
    </xdr:from>
    <xdr:to>
      <xdr:col>11</xdr:col>
      <xdr:colOff>187325</xdr:colOff>
      <xdr:row>30</xdr:row>
      <xdr:rowOff>168275</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2476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27093</xdr:rowOff>
    </xdr:from>
    <xdr:to>
      <xdr:col>7</xdr:col>
      <xdr:colOff>187325</xdr:colOff>
      <xdr:row>30</xdr:row>
      <xdr:rowOff>128693</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1714500" y="594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48472</xdr:rowOff>
    </xdr:from>
    <xdr:to>
      <xdr:col>23</xdr:col>
      <xdr:colOff>136525</xdr:colOff>
      <xdr:row>27</xdr:row>
      <xdr:rowOff>150072</xdr:rowOff>
    </xdr:to>
    <xdr:sp macro="" textlink="">
      <xdr:nvSpPr>
        <xdr:cNvPr id="81" name="楕円 80">
          <a:extLst>
            <a:ext uri="{FF2B5EF4-FFF2-40B4-BE49-F238E27FC236}">
              <a16:creationId xmlns:a16="http://schemas.microsoft.com/office/drawing/2014/main" id="{00000000-0008-0000-0000-000051000000}"/>
            </a:ext>
          </a:extLst>
        </xdr:cNvPr>
        <xdr:cNvSpPr/>
      </xdr:nvSpPr>
      <xdr:spPr>
        <a:xfrm>
          <a:off x="4711700" y="544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136966</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000-000052000000}"/>
            </a:ext>
          </a:extLst>
        </xdr:cNvPr>
        <xdr:cNvSpPr txBox="1"/>
      </xdr:nvSpPr>
      <xdr:spPr>
        <a:xfrm>
          <a:off x="4813300" y="536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5292</xdr:rowOff>
    </xdr:from>
    <xdr:to>
      <xdr:col>19</xdr:col>
      <xdr:colOff>187325</xdr:colOff>
      <xdr:row>27</xdr:row>
      <xdr:rowOff>106892</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4000500" y="540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56092</xdr:rowOff>
    </xdr:from>
    <xdr:to>
      <xdr:col>23</xdr:col>
      <xdr:colOff>85725</xdr:colOff>
      <xdr:row>27</xdr:row>
      <xdr:rowOff>99272</xdr:rowOff>
    </xdr:to>
    <xdr:cxnSp macro="">
      <xdr:nvCxnSpPr>
        <xdr:cNvPr id="84" name="直線コネクタ 83">
          <a:extLst>
            <a:ext uri="{FF2B5EF4-FFF2-40B4-BE49-F238E27FC236}">
              <a16:creationId xmlns:a16="http://schemas.microsoft.com/office/drawing/2014/main" id="{00000000-0008-0000-0000-000054000000}"/>
            </a:ext>
          </a:extLst>
        </xdr:cNvPr>
        <xdr:cNvCxnSpPr/>
      </xdr:nvCxnSpPr>
      <xdr:spPr>
        <a:xfrm>
          <a:off x="4051300" y="5456767"/>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26</xdr:row>
      <xdr:rowOff>144357</xdr:rowOff>
    </xdr:from>
    <xdr:to>
      <xdr:col>15</xdr:col>
      <xdr:colOff>187325</xdr:colOff>
      <xdr:row>27</xdr:row>
      <xdr:rowOff>74507</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3238500" y="537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23707</xdr:rowOff>
    </xdr:from>
    <xdr:to>
      <xdr:col>19</xdr:col>
      <xdr:colOff>136525</xdr:colOff>
      <xdr:row>27</xdr:row>
      <xdr:rowOff>56092</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a:off x="3289300" y="5424382"/>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26</xdr:row>
      <xdr:rowOff>165947</xdr:rowOff>
    </xdr:from>
    <xdr:to>
      <xdr:col>11</xdr:col>
      <xdr:colOff>187325</xdr:colOff>
      <xdr:row>27</xdr:row>
      <xdr:rowOff>96097</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2476500" y="539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23707</xdr:rowOff>
    </xdr:from>
    <xdr:to>
      <xdr:col>15</xdr:col>
      <xdr:colOff>136525</xdr:colOff>
      <xdr:row>27</xdr:row>
      <xdr:rowOff>45297</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flipV="1">
          <a:off x="2527300" y="5424382"/>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11218</xdr:rowOff>
    </xdr:from>
    <xdr:to>
      <xdr:col>7</xdr:col>
      <xdr:colOff>187325</xdr:colOff>
      <xdr:row>26</xdr:row>
      <xdr:rowOff>112818</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1714500" y="524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26</xdr:row>
      <xdr:rowOff>62018</xdr:rowOff>
    </xdr:from>
    <xdr:to>
      <xdr:col>11</xdr:col>
      <xdr:colOff>136525</xdr:colOff>
      <xdr:row>27</xdr:row>
      <xdr:rowOff>45297</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a:off x="1765300" y="5291243"/>
          <a:ext cx="762000" cy="154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70714</xdr:rowOff>
    </xdr:from>
    <xdr:ext cx="405111" cy="259045"/>
    <xdr:sp macro="" textlink="">
      <xdr:nvSpPr>
        <xdr:cNvPr id="91" name="n_1aveValue有形固定資産減価償却率">
          <a:extLst>
            <a:ext uri="{FF2B5EF4-FFF2-40B4-BE49-F238E27FC236}">
              <a16:creationId xmlns:a16="http://schemas.microsoft.com/office/drawing/2014/main" id="{00000000-0008-0000-0000-00005B000000}"/>
            </a:ext>
          </a:extLst>
        </xdr:cNvPr>
        <xdr:cNvSpPr txBox="1"/>
      </xdr:nvSpPr>
      <xdr:spPr>
        <a:xfrm>
          <a:off x="3836044" y="6157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9542</xdr:rowOff>
    </xdr:from>
    <xdr:ext cx="405111" cy="259045"/>
    <xdr:sp macro="" textlink="">
      <xdr:nvSpPr>
        <xdr:cNvPr id="92" name="n_2aveValue有形固定資産減価償却率">
          <a:extLst>
            <a:ext uri="{FF2B5EF4-FFF2-40B4-BE49-F238E27FC236}">
              <a16:creationId xmlns:a16="http://schemas.microsoft.com/office/drawing/2014/main" id="{00000000-0008-0000-0000-00005C000000}"/>
            </a:ext>
          </a:extLst>
        </xdr:cNvPr>
        <xdr:cNvSpPr txBox="1"/>
      </xdr:nvSpPr>
      <xdr:spPr>
        <a:xfrm>
          <a:off x="30867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159402</xdr:rowOff>
    </xdr:from>
    <xdr:ext cx="405111" cy="259045"/>
    <xdr:sp macro="" textlink="">
      <xdr:nvSpPr>
        <xdr:cNvPr id="93" name="n_3aveValue有形固定資産減価償却率">
          <a:extLst>
            <a:ext uri="{FF2B5EF4-FFF2-40B4-BE49-F238E27FC236}">
              <a16:creationId xmlns:a16="http://schemas.microsoft.com/office/drawing/2014/main" id="{00000000-0008-0000-0000-00005D000000}"/>
            </a:ext>
          </a:extLst>
        </xdr:cNvPr>
        <xdr:cNvSpPr txBox="1"/>
      </xdr:nvSpPr>
      <xdr:spPr>
        <a:xfrm>
          <a:off x="23247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119820</xdr:rowOff>
    </xdr:from>
    <xdr:ext cx="405111" cy="259045"/>
    <xdr:sp macro="" textlink="">
      <xdr:nvSpPr>
        <xdr:cNvPr id="94" name="n_4aveValue有形固定資産減価償却率">
          <a:extLst>
            <a:ext uri="{FF2B5EF4-FFF2-40B4-BE49-F238E27FC236}">
              <a16:creationId xmlns:a16="http://schemas.microsoft.com/office/drawing/2014/main" id="{00000000-0008-0000-0000-00005E000000}"/>
            </a:ext>
          </a:extLst>
        </xdr:cNvPr>
        <xdr:cNvSpPr txBox="1"/>
      </xdr:nvSpPr>
      <xdr:spPr>
        <a:xfrm>
          <a:off x="1562744" y="6034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123419</xdr:rowOff>
    </xdr:from>
    <xdr:ext cx="405111" cy="259045"/>
    <xdr:sp macro="" textlink="">
      <xdr:nvSpPr>
        <xdr:cNvPr id="95" name="n_1mainValue有形固定資産減価償却率">
          <a:extLst>
            <a:ext uri="{FF2B5EF4-FFF2-40B4-BE49-F238E27FC236}">
              <a16:creationId xmlns:a16="http://schemas.microsoft.com/office/drawing/2014/main" id="{00000000-0008-0000-0000-00005F000000}"/>
            </a:ext>
          </a:extLst>
        </xdr:cNvPr>
        <xdr:cNvSpPr txBox="1"/>
      </xdr:nvSpPr>
      <xdr:spPr>
        <a:xfrm>
          <a:off x="3836044" y="5181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91034</xdr:rowOff>
    </xdr:from>
    <xdr:ext cx="405111" cy="259045"/>
    <xdr:sp macro="" textlink="">
      <xdr:nvSpPr>
        <xdr:cNvPr id="96" name="n_2mainValue有形固定資産減価償却率">
          <a:extLst>
            <a:ext uri="{FF2B5EF4-FFF2-40B4-BE49-F238E27FC236}">
              <a16:creationId xmlns:a16="http://schemas.microsoft.com/office/drawing/2014/main" id="{00000000-0008-0000-0000-000060000000}"/>
            </a:ext>
          </a:extLst>
        </xdr:cNvPr>
        <xdr:cNvSpPr txBox="1"/>
      </xdr:nvSpPr>
      <xdr:spPr>
        <a:xfrm>
          <a:off x="3086744" y="5148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112624</xdr:rowOff>
    </xdr:from>
    <xdr:ext cx="405111" cy="259045"/>
    <xdr:sp macro="" textlink="">
      <xdr:nvSpPr>
        <xdr:cNvPr id="97" name="n_3mainValue有形固定資産減価償却率">
          <a:extLst>
            <a:ext uri="{FF2B5EF4-FFF2-40B4-BE49-F238E27FC236}">
              <a16:creationId xmlns:a16="http://schemas.microsoft.com/office/drawing/2014/main" id="{00000000-0008-0000-0000-000061000000}"/>
            </a:ext>
          </a:extLst>
        </xdr:cNvPr>
        <xdr:cNvSpPr txBox="1"/>
      </xdr:nvSpPr>
      <xdr:spPr>
        <a:xfrm>
          <a:off x="2324744" y="5170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24</xdr:row>
      <xdr:rowOff>129345</xdr:rowOff>
    </xdr:from>
    <xdr:ext cx="405111" cy="259045"/>
    <xdr:sp macro="" textlink="">
      <xdr:nvSpPr>
        <xdr:cNvPr id="98" name="n_4mainValue有形固定資産減価償却率">
          <a:extLst>
            <a:ext uri="{FF2B5EF4-FFF2-40B4-BE49-F238E27FC236}">
              <a16:creationId xmlns:a16="http://schemas.microsoft.com/office/drawing/2014/main" id="{00000000-0008-0000-0000-000062000000}"/>
            </a:ext>
          </a:extLst>
        </xdr:cNvPr>
        <xdr:cNvSpPr txBox="1"/>
      </xdr:nvSpPr>
      <xdr:spPr>
        <a:xfrm>
          <a:off x="1562744" y="5015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[ 709.5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債務償還比率は対前年度比で</a:t>
          </a:r>
          <a:r>
            <a:rPr kumimoji="1" lang="en-US" altLang="ja-JP" sz="1100">
              <a:latin typeface="ＭＳ Ｐゴシック" panose="020B0600070205080204" pitchFamily="50" charset="-128"/>
              <a:ea typeface="ＭＳ Ｐゴシック" panose="020B0600070205080204" pitchFamily="50" charset="-128"/>
            </a:rPr>
            <a:t>178.3</a:t>
          </a:r>
          <a:r>
            <a:rPr kumimoji="1" lang="ja-JP" altLang="en-US" sz="1100">
              <a:latin typeface="ＭＳ Ｐゴシック" panose="020B0600070205080204" pitchFamily="50" charset="-128"/>
              <a:ea typeface="ＭＳ Ｐゴシック" panose="020B0600070205080204" pitchFamily="50" charset="-128"/>
            </a:rPr>
            <a:t>ポイントの減となった。主な要因としては地方債残高や退職手当負担見込額が減少</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したため</a:t>
          </a:r>
          <a:r>
            <a:rPr kumimoji="1" lang="ja-JP" altLang="en-US" sz="1100">
              <a:latin typeface="ＭＳ Ｐゴシック" panose="020B0600070205080204" pitchFamily="50" charset="-128"/>
              <a:ea typeface="ＭＳ Ｐゴシック" panose="020B0600070205080204" pitchFamily="50" charset="-128"/>
            </a:rPr>
            <a:t>である。</a:t>
          </a:r>
        </a:p>
        <a:p>
          <a:r>
            <a:rPr kumimoji="1" lang="ja-JP" altLang="en-US" sz="1100">
              <a:latin typeface="ＭＳ Ｐゴシック" panose="020B0600070205080204" pitchFamily="50" charset="-128"/>
              <a:ea typeface="ＭＳ Ｐゴシック" panose="020B0600070205080204" pitchFamily="50" charset="-128"/>
            </a:rPr>
            <a:t>　今後も新玉名駅周辺の整備等により将来負担額が増加していくことが見込まれるため、引き続き計画的な地方債発行に努め、比率の抑制を図っていく必要がある。</a:t>
          </a: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00000000-0008-0000-0000-000080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94025</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flipV="1">
          <a:off x="14793595" y="5261428"/>
          <a:ext cx="1269" cy="1433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97852</xdr:rowOff>
    </xdr:from>
    <xdr:ext cx="469744" cy="259045"/>
    <xdr:sp macro="" textlink="">
      <xdr:nvSpPr>
        <xdr:cNvPr id="130" name="債務償還比率最小値テキスト">
          <a:extLst>
            <a:ext uri="{FF2B5EF4-FFF2-40B4-BE49-F238E27FC236}">
              <a16:creationId xmlns:a16="http://schemas.microsoft.com/office/drawing/2014/main" id="{00000000-0008-0000-0000-000082000000}"/>
            </a:ext>
          </a:extLst>
        </xdr:cNvPr>
        <xdr:cNvSpPr txBox="1"/>
      </xdr:nvSpPr>
      <xdr:spPr>
        <a:xfrm>
          <a:off x="14846300" y="669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94025</xdr:rowOff>
    </xdr:from>
    <xdr:to>
      <xdr:col>76</xdr:col>
      <xdr:colOff>111125</xdr:colOff>
      <xdr:row>34</xdr:row>
      <xdr:rowOff>94025</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4706600" y="6694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a:extLst>
            <a:ext uri="{FF2B5EF4-FFF2-40B4-BE49-F238E27FC236}">
              <a16:creationId xmlns:a16="http://schemas.microsoft.com/office/drawing/2014/main" id="{00000000-0008-0000-0000-000084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136896</xdr:rowOff>
    </xdr:from>
    <xdr:ext cx="469744" cy="259045"/>
    <xdr:sp macro="" textlink="">
      <xdr:nvSpPr>
        <xdr:cNvPr id="134" name="債務償還比率平均値テキスト">
          <a:extLst>
            <a:ext uri="{FF2B5EF4-FFF2-40B4-BE49-F238E27FC236}">
              <a16:creationId xmlns:a16="http://schemas.microsoft.com/office/drawing/2014/main" id="{00000000-0008-0000-0000-000086000000}"/>
            </a:ext>
          </a:extLst>
        </xdr:cNvPr>
        <xdr:cNvSpPr txBox="1"/>
      </xdr:nvSpPr>
      <xdr:spPr>
        <a:xfrm>
          <a:off x="14846300" y="58804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114019</xdr:rowOff>
    </xdr:from>
    <xdr:to>
      <xdr:col>76</xdr:col>
      <xdr:colOff>73025</xdr:colOff>
      <xdr:row>31</xdr:row>
      <xdr:rowOff>44169</xdr:rowOff>
    </xdr:to>
    <xdr:sp macro="" textlink="">
      <xdr:nvSpPr>
        <xdr:cNvPr id="135" name="フローチャート: 判断 134">
          <a:extLst>
            <a:ext uri="{FF2B5EF4-FFF2-40B4-BE49-F238E27FC236}">
              <a16:creationId xmlns:a16="http://schemas.microsoft.com/office/drawing/2014/main" id="{00000000-0008-0000-0000-000087000000}"/>
            </a:ext>
          </a:extLst>
        </xdr:cNvPr>
        <xdr:cNvSpPr/>
      </xdr:nvSpPr>
      <xdr:spPr>
        <a:xfrm>
          <a:off x="14744700" y="6029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112821</xdr:rowOff>
    </xdr:from>
    <xdr:to>
      <xdr:col>72</xdr:col>
      <xdr:colOff>123825</xdr:colOff>
      <xdr:row>32</xdr:row>
      <xdr:rowOff>42971</xdr:rowOff>
    </xdr:to>
    <xdr:sp macro="" textlink="">
      <xdr:nvSpPr>
        <xdr:cNvPr id="136" name="フローチャート: 判断 135">
          <a:extLst>
            <a:ext uri="{FF2B5EF4-FFF2-40B4-BE49-F238E27FC236}">
              <a16:creationId xmlns:a16="http://schemas.microsoft.com/office/drawing/2014/main" id="{00000000-0008-0000-0000-000088000000}"/>
            </a:ext>
          </a:extLst>
        </xdr:cNvPr>
        <xdr:cNvSpPr/>
      </xdr:nvSpPr>
      <xdr:spPr>
        <a:xfrm>
          <a:off x="14033500" y="6199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114980</xdr:rowOff>
    </xdr:from>
    <xdr:to>
      <xdr:col>68</xdr:col>
      <xdr:colOff>123825</xdr:colOff>
      <xdr:row>32</xdr:row>
      <xdr:rowOff>45130</xdr:rowOff>
    </xdr:to>
    <xdr:sp macro="" textlink="">
      <xdr:nvSpPr>
        <xdr:cNvPr id="137" name="フローチャート: 判断 136">
          <a:extLst>
            <a:ext uri="{FF2B5EF4-FFF2-40B4-BE49-F238E27FC236}">
              <a16:creationId xmlns:a16="http://schemas.microsoft.com/office/drawing/2014/main" id="{00000000-0008-0000-0000-000089000000}"/>
            </a:ext>
          </a:extLst>
        </xdr:cNvPr>
        <xdr:cNvSpPr/>
      </xdr:nvSpPr>
      <xdr:spPr>
        <a:xfrm>
          <a:off x="13271500" y="620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114826</xdr:rowOff>
    </xdr:from>
    <xdr:to>
      <xdr:col>64</xdr:col>
      <xdr:colOff>123825</xdr:colOff>
      <xdr:row>32</xdr:row>
      <xdr:rowOff>44976</xdr:rowOff>
    </xdr:to>
    <xdr:sp macro="" textlink="">
      <xdr:nvSpPr>
        <xdr:cNvPr id="138" name="フローチャート: 判断 137">
          <a:extLst>
            <a:ext uri="{FF2B5EF4-FFF2-40B4-BE49-F238E27FC236}">
              <a16:creationId xmlns:a16="http://schemas.microsoft.com/office/drawing/2014/main" id="{00000000-0008-0000-0000-00008A000000}"/>
            </a:ext>
          </a:extLst>
        </xdr:cNvPr>
        <xdr:cNvSpPr/>
      </xdr:nvSpPr>
      <xdr:spPr>
        <a:xfrm>
          <a:off x="12509500" y="620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109891</xdr:rowOff>
    </xdr:from>
    <xdr:to>
      <xdr:col>60</xdr:col>
      <xdr:colOff>123825</xdr:colOff>
      <xdr:row>32</xdr:row>
      <xdr:rowOff>40041</xdr:rowOff>
    </xdr:to>
    <xdr:sp macro="" textlink="">
      <xdr:nvSpPr>
        <xdr:cNvPr id="139" name="フローチャート: 判断 138">
          <a:extLst>
            <a:ext uri="{FF2B5EF4-FFF2-40B4-BE49-F238E27FC236}">
              <a16:creationId xmlns:a16="http://schemas.microsoft.com/office/drawing/2014/main" id="{00000000-0008-0000-0000-00008B000000}"/>
            </a:ext>
          </a:extLst>
        </xdr:cNvPr>
        <xdr:cNvSpPr/>
      </xdr:nvSpPr>
      <xdr:spPr>
        <a:xfrm>
          <a:off x="11747500" y="619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46854</xdr:rowOff>
    </xdr:from>
    <xdr:to>
      <xdr:col>76</xdr:col>
      <xdr:colOff>73025</xdr:colOff>
      <xdr:row>32</xdr:row>
      <xdr:rowOff>148454</xdr:rowOff>
    </xdr:to>
    <xdr:sp macro="" textlink="">
      <xdr:nvSpPr>
        <xdr:cNvPr id="145" name="楕円 144">
          <a:extLst>
            <a:ext uri="{FF2B5EF4-FFF2-40B4-BE49-F238E27FC236}">
              <a16:creationId xmlns:a16="http://schemas.microsoft.com/office/drawing/2014/main" id="{00000000-0008-0000-0000-000091000000}"/>
            </a:ext>
          </a:extLst>
        </xdr:cNvPr>
        <xdr:cNvSpPr/>
      </xdr:nvSpPr>
      <xdr:spPr>
        <a:xfrm>
          <a:off x="14744700" y="630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25281</xdr:rowOff>
    </xdr:from>
    <xdr:ext cx="469744" cy="259045"/>
    <xdr:sp macro="" textlink="">
      <xdr:nvSpPr>
        <xdr:cNvPr id="146" name="債務償還比率該当値テキスト">
          <a:extLst>
            <a:ext uri="{FF2B5EF4-FFF2-40B4-BE49-F238E27FC236}">
              <a16:creationId xmlns:a16="http://schemas.microsoft.com/office/drawing/2014/main" id="{00000000-0008-0000-0000-000092000000}"/>
            </a:ext>
          </a:extLst>
        </xdr:cNvPr>
        <xdr:cNvSpPr txBox="1"/>
      </xdr:nvSpPr>
      <xdr:spPr>
        <a:xfrm>
          <a:off x="14846300" y="6283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150368</xdr:rowOff>
    </xdr:from>
    <xdr:to>
      <xdr:col>72</xdr:col>
      <xdr:colOff>123825</xdr:colOff>
      <xdr:row>34</xdr:row>
      <xdr:rowOff>80518</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4033500" y="657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97654</xdr:rowOff>
    </xdr:from>
    <xdr:to>
      <xdr:col>76</xdr:col>
      <xdr:colOff>22225</xdr:colOff>
      <xdr:row>34</xdr:row>
      <xdr:rowOff>29718</xdr:rowOff>
    </xdr:to>
    <xdr:cxnSp macro="">
      <xdr:nvCxnSpPr>
        <xdr:cNvPr id="148" name="直線コネクタ 147">
          <a:extLst>
            <a:ext uri="{FF2B5EF4-FFF2-40B4-BE49-F238E27FC236}">
              <a16:creationId xmlns:a16="http://schemas.microsoft.com/office/drawing/2014/main" id="{00000000-0008-0000-0000-000094000000}"/>
            </a:ext>
          </a:extLst>
        </xdr:cNvPr>
        <xdr:cNvCxnSpPr/>
      </xdr:nvCxnSpPr>
      <xdr:spPr>
        <a:xfrm flipV="1">
          <a:off x="14084300" y="6355579"/>
          <a:ext cx="711200" cy="27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89453</xdr:rowOff>
    </xdr:from>
    <xdr:to>
      <xdr:col>68</xdr:col>
      <xdr:colOff>123825</xdr:colOff>
      <xdr:row>34</xdr:row>
      <xdr:rowOff>19603</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3271500" y="651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140253</xdr:rowOff>
    </xdr:from>
    <xdr:to>
      <xdr:col>72</xdr:col>
      <xdr:colOff>73025</xdr:colOff>
      <xdr:row>34</xdr:row>
      <xdr:rowOff>29718</xdr:rowOff>
    </xdr:to>
    <xdr:cxnSp macro="">
      <xdr:nvCxnSpPr>
        <xdr:cNvPr id="150" name="直線コネクタ 149">
          <a:extLst>
            <a:ext uri="{FF2B5EF4-FFF2-40B4-BE49-F238E27FC236}">
              <a16:creationId xmlns:a16="http://schemas.microsoft.com/office/drawing/2014/main" id="{00000000-0008-0000-0000-000096000000}"/>
            </a:ext>
          </a:extLst>
        </xdr:cNvPr>
        <xdr:cNvCxnSpPr/>
      </xdr:nvCxnSpPr>
      <xdr:spPr>
        <a:xfrm>
          <a:off x="13322300" y="6569628"/>
          <a:ext cx="762000" cy="60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62584</xdr:rowOff>
    </xdr:from>
    <xdr:to>
      <xdr:col>64</xdr:col>
      <xdr:colOff>123825</xdr:colOff>
      <xdr:row>32</xdr:row>
      <xdr:rowOff>164184</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2509500" y="632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113384</xdr:rowOff>
    </xdr:from>
    <xdr:to>
      <xdr:col>68</xdr:col>
      <xdr:colOff>73025</xdr:colOff>
      <xdr:row>33</xdr:row>
      <xdr:rowOff>140253</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a:off x="12560300" y="6371309"/>
          <a:ext cx="762000" cy="19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17054</xdr:rowOff>
    </xdr:from>
    <xdr:to>
      <xdr:col>60</xdr:col>
      <xdr:colOff>123825</xdr:colOff>
      <xdr:row>31</xdr:row>
      <xdr:rowOff>118654</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1747500" y="610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67854</xdr:rowOff>
    </xdr:from>
    <xdr:to>
      <xdr:col>64</xdr:col>
      <xdr:colOff>73025</xdr:colOff>
      <xdr:row>32</xdr:row>
      <xdr:rowOff>113384</xdr:rowOff>
    </xdr:to>
    <xdr:cxnSp macro="">
      <xdr:nvCxnSpPr>
        <xdr:cNvPr id="154" name="直線コネクタ 153">
          <a:extLst>
            <a:ext uri="{FF2B5EF4-FFF2-40B4-BE49-F238E27FC236}">
              <a16:creationId xmlns:a16="http://schemas.microsoft.com/office/drawing/2014/main" id="{00000000-0008-0000-0000-00009A000000}"/>
            </a:ext>
          </a:extLst>
        </xdr:cNvPr>
        <xdr:cNvCxnSpPr/>
      </xdr:nvCxnSpPr>
      <xdr:spPr>
        <a:xfrm>
          <a:off x="11798300" y="6154329"/>
          <a:ext cx="762000" cy="216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59498</xdr:rowOff>
    </xdr:from>
    <xdr:ext cx="469744" cy="259045"/>
    <xdr:sp macro="" textlink="">
      <xdr:nvSpPr>
        <xdr:cNvPr id="155" name="n_1aveValue債務償還比率">
          <a:extLst>
            <a:ext uri="{FF2B5EF4-FFF2-40B4-BE49-F238E27FC236}">
              <a16:creationId xmlns:a16="http://schemas.microsoft.com/office/drawing/2014/main" id="{00000000-0008-0000-0000-00009B000000}"/>
            </a:ext>
          </a:extLst>
        </xdr:cNvPr>
        <xdr:cNvSpPr txBox="1"/>
      </xdr:nvSpPr>
      <xdr:spPr>
        <a:xfrm>
          <a:off x="13836727" y="5974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61657</xdr:rowOff>
    </xdr:from>
    <xdr:ext cx="469744" cy="259045"/>
    <xdr:sp macro="" textlink="">
      <xdr:nvSpPr>
        <xdr:cNvPr id="156" name="n_2aveValue債務償還比率">
          <a:extLst>
            <a:ext uri="{FF2B5EF4-FFF2-40B4-BE49-F238E27FC236}">
              <a16:creationId xmlns:a16="http://schemas.microsoft.com/office/drawing/2014/main" id="{00000000-0008-0000-0000-00009C000000}"/>
            </a:ext>
          </a:extLst>
        </xdr:cNvPr>
        <xdr:cNvSpPr txBox="1"/>
      </xdr:nvSpPr>
      <xdr:spPr>
        <a:xfrm>
          <a:off x="13087427" y="597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61503</xdr:rowOff>
    </xdr:from>
    <xdr:ext cx="469744" cy="259045"/>
    <xdr:sp macro="" textlink="">
      <xdr:nvSpPr>
        <xdr:cNvPr id="157" name="n_3aveValue債務償還比率">
          <a:extLst>
            <a:ext uri="{FF2B5EF4-FFF2-40B4-BE49-F238E27FC236}">
              <a16:creationId xmlns:a16="http://schemas.microsoft.com/office/drawing/2014/main" id="{00000000-0008-0000-0000-00009D000000}"/>
            </a:ext>
          </a:extLst>
        </xdr:cNvPr>
        <xdr:cNvSpPr txBox="1"/>
      </xdr:nvSpPr>
      <xdr:spPr>
        <a:xfrm>
          <a:off x="12325427" y="5976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31168</xdr:rowOff>
    </xdr:from>
    <xdr:ext cx="469744" cy="259045"/>
    <xdr:sp macro="" textlink="">
      <xdr:nvSpPr>
        <xdr:cNvPr id="158" name="n_4aveValue債務償還比率">
          <a:extLst>
            <a:ext uri="{FF2B5EF4-FFF2-40B4-BE49-F238E27FC236}">
              <a16:creationId xmlns:a16="http://schemas.microsoft.com/office/drawing/2014/main" id="{00000000-0008-0000-0000-00009E000000}"/>
            </a:ext>
          </a:extLst>
        </xdr:cNvPr>
        <xdr:cNvSpPr txBox="1"/>
      </xdr:nvSpPr>
      <xdr:spPr>
        <a:xfrm>
          <a:off x="11563427" y="6289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71645</xdr:rowOff>
    </xdr:from>
    <xdr:ext cx="469744" cy="259045"/>
    <xdr:sp macro="" textlink="">
      <xdr:nvSpPr>
        <xdr:cNvPr id="159" name="n_1mainValue債務償還比率">
          <a:extLst>
            <a:ext uri="{FF2B5EF4-FFF2-40B4-BE49-F238E27FC236}">
              <a16:creationId xmlns:a16="http://schemas.microsoft.com/office/drawing/2014/main" id="{00000000-0008-0000-0000-00009F000000}"/>
            </a:ext>
          </a:extLst>
        </xdr:cNvPr>
        <xdr:cNvSpPr txBox="1"/>
      </xdr:nvSpPr>
      <xdr:spPr>
        <a:xfrm>
          <a:off x="13836727" y="6672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10730</xdr:rowOff>
    </xdr:from>
    <xdr:ext cx="469744" cy="259045"/>
    <xdr:sp macro="" textlink="">
      <xdr:nvSpPr>
        <xdr:cNvPr id="160" name="n_2mainValue債務償還比率">
          <a:extLst>
            <a:ext uri="{FF2B5EF4-FFF2-40B4-BE49-F238E27FC236}">
              <a16:creationId xmlns:a16="http://schemas.microsoft.com/office/drawing/2014/main" id="{00000000-0008-0000-0000-0000A0000000}"/>
            </a:ext>
          </a:extLst>
        </xdr:cNvPr>
        <xdr:cNvSpPr txBox="1"/>
      </xdr:nvSpPr>
      <xdr:spPr>
        <a:xfrm>
          <a:off x="13087427" y="661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155311</xdr:rowOff>
    </xdr:from>
    <xdr:ext cx="469744" cy="259045"/>
    <xdr:sp macro="" textlink="">
      <xdr:nvSpPr>
        <xdr:cNvPr id="161" name="n_3mainValue債務償還比率">
          <a:extLst>
            <a:ext uri="{FF2B5EF4-FFF2-40B4-BE49-F238E27FC236}">
              <a16:creationId xmlns:a16="http://schemas.microsoft.com/office/drawing/2014/main" id="{00000000-0008-0000-0000-0000A1000000}"/>
            </a:ext>
          </a:extLst>
        </xdr:cNvPr>
        <xdr:cNvSpPr txBox="1"/>
      </xdr:nvSpPr>
      <xdr:spPr>
        <a:xfrm>
          <a:off x="12325427" y="6413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135181</xdr:rowOff>
    </xdr:from>
    <xdr:ext cx="469744" cy="259045"/>
    <xdr:sp macro="" textlink="">
      <xdr:nvSpPr>
        <xdr:cNvPr id="162" name="n_4mainValue債務償還比率">
          <a:extLst>
            <a:ext uri="{FF2B5EF4-FFF2-40B4-BE49-F238E27FC236}">
              <a16:creationId xmlns:a16="http://schemas.microsoft.com/office/drawing/2014/main" id="{00000000-0008-0000-0000-0000A2000000}"/>
            </a:ext>
          </a:extLst>
        </xdr:cNvPr>
        <xdr:cNvSpPr txBox="1"/>
      </xdr:nvSpPr>
      <xdr:spPr>
        <a:xfrm>
          <a:off x="11563427" y="587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00000000-0008-0000-0000-0000A3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00000000-0008-0000-0000-0000A4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熊本県玉名市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64,753
63,844
152.60
36,272,179
34,318,243
1,843,237
18,534,268
33,000,385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10.5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123825</xdr:rowOff>
    </xdr:from>
    <xdr:to>
      <xdr:col>24</xdr:col>
      <xdr:colOff>62865</xdr:colOff>
      <xdr:row>41</xdr:row>
      <xdr:rowOff>26670</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78167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30497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05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26670</xdr:rowOff>
    </xdr:from>
    <xdr:to>
      <xdr:col>24</xdr:col>
      <xdr:colOff>152400</xdr:colOff>
      <xdr:row>41</xdr:row>
      <xdr:rowOff>26670</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05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70502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55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123825</xdr:rowOff>
    </xdr:from>
    <xdr:to>
      <xdr:col>24</xdr:col>
      <xdr:colOff>152400</xdr:colOff>
      <xdr:row>33</xdr:row>
      <xdr:rowOff>123825</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78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118127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46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139700</xdr:rowOff>
    </xdr:from>
    <xdr:to>
      <xdr:col>24</xdr:col>
      <xdr:colOff>114300</xdr:colOff>
      <xdr:row>38</xdr:row>
      <xdr:rowOff>69850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151130</xdr:rowOff>
    </xdr:from>
    <xdr:to>
      <xdr:col>20</xdr:col>
      <xdr:colOff>38100</xdr:colOff>
      <xdr:row>38</xdr:row>
      <xdr:rowOff>81280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103505</xdr:rowOff>
    </xdr:from>
    <xdr:to>
      <xdr:col>10</xdr:col>
      <xdr:colOff>165100</xdr:colOff>
      <xdr:row>38</xdr:row>
      <xdr:rowOff>33655</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76835</xdr:rowOff>
    </xdr:from>
    <xdr:to>
      <xdr:col>6</xdr:col>
      <xdr:colOff>38100</xdr:colOff>
      <xdr:row>38</xdr:row>
      <xdr:rowOff>6985</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73025</xdr:rowOff>
    </xdr:from>
    <xdr:to>
      <xdr:col>24</xdr:col>
      <xdr:colOff>114300</xdr:colOff>
      <xdr:row>34</xdr:row>
      <xdr:rowOff>3175</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573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26052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5683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38735</xdr:rowOff>
    </xdr:from>
    <xdr:to>
      <xdr:col>20</xdr:col>
      <xdr:colOff>38100</xdr:colOff>
      <xdr:row>33</xdr:row>
      <xdr:rowOff>140335</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569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89535</xdr:rowOff>
    </xdr:from>
    <xdr:to>
      <xdr:col>24</xdr:col>
      <xdr:colOff>63500</xdr:colOff>
      <xdr:row>33</xdr:row>
      <xdr:rowOff>123825</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3797300" y="574738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4445</xdr:rowOff>
    </xdr:from>
    <xdr:to>
      <xdr:col>15</xdr:col>
      <xdr:colOff>101600</xdr:colOff>
      <xdr:row>33</xdr:row>
      <xdr:rowOff>106045</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566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55245</xdr:rowOff>
    </xdr:from>
    <xdr:to>
      <xdr:col>19</xdr:col>
      <xdr:colOff>177800</xdr:colOff>
      <xdr:row>33</xdr:row>
      <xdr:rowOff>89535</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908300" y="571309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141605</xdr:rowOff>
    </xdr:from>
    <xdr:to>
      <xdr:col>10</xdr:col>
      <xdr:colOff>165100</xdr:colOff>
      <xdr:row>33</xdr:row>
      <xdr:rowOff>71755</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562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20955</xdr:rowOff>
    </xdr:from>
    <xdr:to>
      <xdr:col>15</xdr:col>
      <xdr:colOff>50800</xdr:colOff>
      <xdr:row>33</xdr:row>
      <xdr:rowOff>55245</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2019300" y="56788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32</xdr:row>
      <xdr:rowOff>126365</xdr:rowOff>
    </xdr:from>
    <xdr:to>
      <xdr:col>6</xdr:col>
      <xdr:colOff>38100</xdr:colOff>
      <xdr:row>33</xdr:row>
      <xdr:rowOff>56515</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079500" y="561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5715</xdr:rowOff>
    </xdr:from>
    <xdr:to>
      <xdr:col>10</xdr:col>
      <xdr:colOff>114300</xdr:colOff>
      <xdr:row>33</xdr:row>
      <xdr:rowOff>20955</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a:off x="1130300" y="566356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72407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5820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32402</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705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24782</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8167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169562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9277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31</xdr:row>
      <xdr:rowOff>156862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582044" y="547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31</xdr:row>
      <xdr:rowOff>122572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705744" y="543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31</xdr:row>
      <xdr:rowOff>88282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816744" y="540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31</xdr:row>
      <xdr:rowOff>73042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927744" y="538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00000000-0008-0000-0100-000071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a:extLst>
            <a:ext uri="{FF2B5EF4-FFF2-40B4-BE49-F238E27FC236}">
              <a16:creationId xmlns:a16="http://schemas.microsoft.com/office/drawing/2014/main" id="{00000000-0008-0000-0100-000072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00000000-0008-0000-0100-000073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147196</xdr:rowOff>
    </xdr:from>
    <xdr:to>
      <xdr:col>54</xdr:col>
      <xdr:colOff>189865</xdr:colOff>
      <xdr:row>41</xdr:row>
      <xdr:rowOff>64019</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flipV="1">
          <a:off x="10476865" y="5805046"/>
          <a:ext cx="0" cy="1288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67846</xdr:rowOff>
    </xdr:from>
    <xdr:ext cx="469744" cy="259045"/>
    <xdr:sp macro="" textlink="">
      <xdr:nvSpPr>
        <xdr:cNvPr id="117" name="【道路】&#10;一人当たり延長最小値テキスト">
          <a:extLst>
            <a:ext uri="{FF2B5EF4-FFF2-40B4-BE49-F238E27FC236}">
              <a16:creationId xmlns:a16="http://schemas.microsoft.com/office/drawing/2014/main" id="{00000000-0008-0000-0100-000075000000}"/>
            </a:ext>
          </a:extLst>
        </xdr:cNvPr>
        <xdr:cNvSpPr txBox="1"/>
      </xdr:nvSpPr>
      <xdr:spPr>
        <a:xfrm>
          <a:off x="10515600" y="709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64019</xdr:rowOff>
    </xdr:from>
    <xdr:to>
      <xdr:col>55</xdr:col>
      <xdr:colOff>88900</xdr:colOff>
      <xdr:row>41</xdr:row>
      <xdr:rowOff>64019</xdr:rowOff>
    </xdr:to>
    <xdr:cxnSp macro="">
      <xdr:nvCxnSpPr>
        <xdr:cNvPr id="118" name="直線コネクタ 117">
          <a:extLst>
            <a:ext uri="{FF2B5EF4-FFF2-40B4-BE49-F238E27FC236}">
              <a16:creationId xmlns:a16="http://schemas.microsoft.com/office/drawing/2014/main" id="{00000000-0008-0000-0100-000076000000}"/>
            </a:ext>
          </a:extLst>
        </xdr:cNvPr>
        <xdr:cNvCxnSpPr/>
      </xdr:nvCxnSpPr>
      <xdr:spPr>
        <a:xfrm>
          <a:off x="10388600" y="709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93873</xdr:rowOff>
    </xdr:from>
    <xdr:ext cx="534377" cy="259045"/>
    <xdr:sp macro="" textlink="">
      <xdr:nvSpPr>
        <xdr:cNvPr id="119" name="【道路】&#10;一人当たり延長最大値テキスト">
          <a:extLst>
            <a:ext uri="{FF2B5EF4-FFF2-40B4-BE49-F238E27FC236}">
              <a16:creationId xmlns:a16="http://schemas.microsoft.com/office/drawing/2014/main" id="{00000000-0008-0000-0100-000077000000}"/>
            </a:ext>
          </a:extLst>
        </xdr:cNvPr>
        <xdr:cNvSpPr txBox="1"/>
      </xdr:nvSpPr>
      <xdr:spPr>
        <a:xfrm>
          <a:off x="10515600" y="558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147196</xdr:rowOff>
    </xdr:from>
    <xdr:to>
      <xdr:col>55</xdr:col>
      <xdr:colOff>88900</xdr:colOff>
      <xdr:row>33</xdr:row>
      <xdr:rowOff>147196</xdr:rowOff>
    </xdr:to>
    <xdr:cxnSp macro="">
      <xdr:nvCxnSpPr>
        <xdr:cNvPr id="120" name="直線コネクタ 119">
          <a:extLst>
            <a:ext uri="{FF2B5EF4-FFF2-40B4-BE49-F238E27FC236}">
              <a16:creationId xmlns:a16="http://schemas.microsoft.com/office/drawing/2014/main" id="{00000000-0008-0000-0100-000078000000}"/>
            </a:ext>
          </a:extLst>
        </xdr:cNvPr>
        <xdr:cNvCxnSpPr/>
      </xdr:nvCxnSpPr>
      <xdr:spPr>
        <a:xfrm>
          <a:off x="10388600" y="580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26038</xdr:rowOff>
    </xdr:from>
    <xdr:ext cx="534377" cy="259045"/>
    <xdr:sp macro="" textlink="">
      <xdr:nvSpPr>
        <xdr:cNvPr id="121" name="【道路】&#10;一人当たり延長平均値テキスト">
          <a:extLst>
            <a:ext uri="{FF2B5EF4-FFF2-40B4-BE49-F238E27FC236}">
              <a16:creationId xmlns:a16="http://schemas.microsoft.com/office/drawing/2014/main" id="{00000000-0008-0000-0100-000079000000}"/>
            </a:ext>
          </a:extLst>
        </xdr:cNvPr>
        <xdr:cNvSpPr txBox="1"/>
      </xdr:nvSpPr>
      <xdr:spPr>
        <a:xfrm>
          <a:off x="10515600" y="63696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3160</xdr:rowOff>
    </xdr:from>
    <xdr:to>
      <xdr:col>55</xdr:col>
      <xdr:colOff>50800</xdr:colOff>
      <xdr:row>38</xdr:row>
      <xdr:rowOff>104760</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10426700" y="651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116122</xdr:rowOff>
    </xdr:from>
    <xdr:to>
      <xdr:col>50</xdr:col>
      <xdr:colOff>165100</xdr:colOff>
      <xdr:row>39</xdr:row>
      <xdr:rowOff>46272</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9588500" y="6631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100022</xdr:rowOff>
    </xdr:from>
    <xdr:to>
      <xdr:col>46</xdr:col>
      <xdr:colOff>38100</xdr:colOff>
      <xdr:row>39</xdr:row>
      <xdr:rowOff>30172</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8699500" y="661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108447</xdr:rowOff>
    </xdr:from>
    <xdr:to>
      <xdr:col>41</xdr:col>
      <xdr:colOff>101600</xdr:colOff>
      <xdr:row>39</xdr:row>
      <xdr:rowOff>38597</xdr:rowOff>
    </xdr:to>
    <xdr:sp macro="" textlink="">
      <xdr:nvSpPr>
        <xdr:cNvPr id="125" name="フローチャート: 判断 124">
          <a:extLst>
            <a:ext uri="{FF2B5EF4-FFF2-40B4-BE49-F238E27FC236}">
              <a16:creationId xmlns:a16="http://schemas.microsoft.com/office/drawing/2014/main" id="{00000000-0008-0000-0100-00007D000000}"/>
            </a:ext>
          </a:extLst>
        </xdr:cNvPr>
        <xdr:cNvSpPr/>
      </xdr:nvSpPr>
      <xdr:spPr>
        <a:xfrm>
          <a:off x="7810500" y="6623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137349</xdr:rowOff>
    </xdr:from>
    <xdr:to>
      <xdr:col>36</xdr:col>
      <xdr:colOff>165100</xdr:colOff>
      <xdr:row>39</xdr:row>
      <xdr:rowOff>67499</xdr:rowOff>
    </xdr:to>
    <xdr:sp macro="" textlink="">
      <xdr:nvSpPr>
        <xdr:cNvPr id="126" name="フローチャート: 判断 125">
          <a:extLst>
            <a:ext uri="{FF2B5EF4-FFF2-40B4-BE49-F238E27FC236}">
              <a16:creationId xmlns:a16="http://schemas.microsoft.com/office/drawing/2014/main" id="{00000000-0008-0000-0100-00007E000000}"/>
            </a:ext>
          </a:extLst>
        </xdr:cNvPr>
        <xdr:cNvSpPr/>
      </xdr:nvSpPr>
      <xdr:spPr>
        <a:xfrm>
          <a:off x="6921500" y="665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100-000082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100-000083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160600</xdr:rowOff>
    </xdr:from>
    <xdr:to>
      <xdr:col>55</xdr:col>
      <xdr:colOff>50800</xdr:colOff>
      <xdr:row>39</xdr:row>
      <xdr:rowOff>90750</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10426700" y="667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139027</xdr:rowOff>
    </xdr:from>
    <xdr:ext cx="534377" cy="259045"/>
    <xdr:sp macro="" textlink="">
      <xdr:nvSpPr>
        <xdr:cNvPr id="133" name="【道路】&#10;一人当たり延長該当値テキスト">
          <a:extLst>
            <a:ext uri="{FF2B5EF4-FFF2-40B4-BE49-F238E27FC236}">
              <a16:creationId xmlns:a16="http://schemas.microsoft.com/office/drawing/2014/main" id="{00000000-0008-0000-0100-000085000000}"/>
            </a:ext>
          </a:extLst>
        </xdr:cNvPr>
        <xdr:cNvSpPr txBox="1"/>
      </xdr:nvSpPr>
      <xdr:spPr>
        <a:xfrm>
          <a:off x="10515600" y="665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134867</xdr:rowOff>
    </xdr:from>
    <xdr:to>
      <xdr:col>50</xdr:col>
      <xdr:colOff>165100</xdr:colOff>
      <xdr:row>40</xdr:row>
      <xdr:rowOff>65017</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9588500" y="682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39950</xdr:rowOff>
    </xdr:from>
    <xdr:to>
      <xdr:col>55</xdr:col>
      <xdr:colOff>0</xdr:colOff>
      <xdr:row>40</xdr:row>
      <xdr:rowOff>14217</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9639300" y="6726500"/>
          <a:ext cx="838200" cy="14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139536</xdr:rowOff>
    </xdr:from>
    <xdr:to>
      <xdr:col>46</xdr:col>
      <xdr:colOff>38100</xdr:colOff>
      <xdr:row>40</xdr:row>
      <xdr:rowOff>69686</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8699500" y="682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14217</xdr:rowOff>
    </xdr:from>
    <xdr:to>
      <xdr:col>50</xdr:col>
      <xdr:colOff>114300</xdr:colOff>
      <xdr:row>40</xdr:row>
      <xdr:rowOff>18886</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8750300" y="6872217"/>
          <a:ext cx="889000" cy="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132679</xdr:rowOff>
    </xdr:from>
    <xdr:to>
      <xdr:col>41</xdr:col>
      <xdr:colOff>101600</xdr:colOff>
      <xdr:row>40</xdr:row>
      <xdr:rowOff>62829</xdr:rowOff>
    </xdr:to>
    <xdr:sp macro="" textlink="">
      <xdr:nvSpPr>
        <xdr:cNvPr id="138" name="楕円 137">
          <a:extLst>
            <a:ext uri="{FF2B5EF4-FFF2-40B4-BE49-F238E27FC236}">
              <a16:creationId xmlns:a16="http://schemas.microsoft.com/office/drawing/2014/main" id="{00000000-0008-0000-0100-00008A000000}"/>
            </a:ext>
          </a:extLst>
        </xdr:cNvPr>
        <xdr:cNvSpPr/>
      </xdr:nvSpPr>
      <xdr:spPr>
        <a:xfrm>
          <a:off x="7810500" y="681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12029</xdr:rowOff>
    </xdr:from>
    <xdr:to>
      <xdr:col>45</xdr:col>
      <xdr:colOff>177800</xdr:colOff>
      <xdr:row>40</xdr:row>
      <xdr:rowOff>18886</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a:off x="7861300" y="6870029"/>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11423</xdr:rowOff>
    </xdr:from>
    <xdr:to>
      <xdr:col>36</xdr:col>
      <xdr:colOff>165100</xdr:colOff>
      <xdr:row>39</xdr:row>
      <xdr:rowOff>113023</xdr:rowOff>
    </xdr:to>
    <xdr:sp macro="" textlink="">
      <xdr:nvSpPr>
        <xdr:cNvPr id="140" name="楕円 139">
          <a:extLst>
            <a:ext uri="{FF2B5EF4-FFF2-40B4-BE49-F238E27FC236}">
              <a16:creationId xmlns:a16="http://schemas.microsoft.com/office/drawing/2014/main" id="{00000000-0008-0000-0100-00008C000000}"/>
            </a:ext>
          </a:extLst>
        </xdr:cNvPr>
        <xdr:cNvSpPr/>
      </xdr:nvSpPr>
      <xdr:spPr>
        <a:xfrm>
          <a:off x="6921500" y="669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62223</xdr:rowOff>
    </xdr:from>
    <xdr:to>
      <xdr:col>41</xdr:col>
      <xdr:colOff>50800</xdr:colOff>
      <xdr:row>40</xdr:row>
      <xdr:rowOff>12029</xdr:rowOff>
    </xdr:to>
    <xdr:cxnSp macro="">
      <xdr:nvCxnSpPr>
        <xdr:cNvPr id="141" name="直線コネクタ 140">
          <a:extLst>
            <a:ext uri="{FF2B5EF4-FFF2-40B4-BE49-F238E27FC236}">
              <a16:creationId xmlns:a16="http://schemas.microsoft.com/office/drawing/2014/main" id="{00000000-0008-0000-0100-00008D000000}"/>
            </a:ext>
          </a:extLst>
        </xdr:cNvPr>
        <xdr:cNvCxnSpPr/>
      </xdr:nvCxnSpPr>
      <xdr:spPr>
        <a:xfrm>
          <a:off x="6972300" y="6748773"/>
          <a:ext cx="889000" cy="12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62799</xdr:rowOff>
    </xdr:from>
    <xdr:ext cx="534377" cy="259045"/>
    <xdr:sp macro="" textlink="">
      <xdr:nvSpPr>
        <xdr:cNvPr id="142" name="n_1aveValue【道路】&#10;一人当たり延長">
          <a:extLst>
            <a:ext uri="{FF2B5EF4-FFF2-40B4-BE49-F238E27FC236}">
              <a16:creationId xmlns:a16="http://schemas.microsoft.com/office/drawing/2014/main" id="{00000000-0008-0000-0100-00008E000000}"/>
            </a:ext>
          </a:extLst>
        </xdr:cNvPr>
        <xdr:cNvSpPr txBox="1"/>
      </xdr:nvSpPr>
      <xdr:spPr>
        <a:xfrm>
          <a:off x="9359411" y="6406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46698</xdr:rowOff>
    </xdr:from>
    <xdr:ext cx="534377" cy="259045"/>
    <xdr:sp macro="" textlink="">
      <xdr:nvSpPr>
        <xdr:cNvPr id="143" name="n_2aveValue【道路】&#10;一人当たり延長">
          <a:extLst>
            <a:ext uri="{FF2B5EF4-FFF2-40B4-BE49-F238E27FC236}">
              <a16:creationId xmlns:a16="http://schemas.microsoft.com/office/drawing/2014/main" id="{00000000-0008-0000-0100-00008F000000}"/>
            </a:ext>
          </a:extLst>
        </xdr:cNvPr>
        <xdr:cNvSpPr txBox="1"/>
      </xdr:nvSpPr>
      <xdr:spPr>
        <a:xfrm>
          <a:off x="8483111" y="639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55124</xdr:rowOff>
    </xdr:from>
    <xdr:ext cx="534377" cy="259045"/>
    <xdr:sp macro="" textlink="">
      <xdr:nvSpPr>
        <xdr:cNvPr id="144" name="n_3aveValue【道路】&#10;一人当たり延長">
          <a:extLst>
            <a:ext uri="{FF2B5EF4-FFF2-40B4-BE49-F238E27FC236}">
              <a16:creationId xmlns:a16="http://schemas.microsoft.com/office/drawing/2014/main" id="{00000000-0008-0000-0100-000090000000}"/>
            </a:ext>
          </a:extLst>
        </xdr:cNvPr>
        <xdr:cNvSpPr txBox="1"/>
      </xdr:nvSpPr>
      <xdr:spPr>
        <a:xfrm>
          <a:off x="7594111" y="63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84026</xdr:rowOff>
    </xdr:from>
    <xdr:ext cx="534377" cy="259045"/>
    <xdr:sp macro="" textlink="">
      <xdr:nvSpPr>
        <xdr:cNvPr id="145" name="n_4aveValue【道路】&#10;一人当たり延長">
          <a:extLst>
            <a:ext uri="{FF2B5EF4-FFF2-40B4-BE49-F238E27FC236}">
              <a16:creationId xmlns:a16="http://schemas.microsoft.com/office/drawing/2014/main" id="{00000000-0008-0000-0100-000091000000}"/>
            </a:ext>
          </a:extLst>
        </xdr:cNvPr>
        <xdr:cNvSpPr txBox="1"/>
      </xdr:nvSpPr>
      <xdr:spPr>
        <a:xfrm>
          <a:off x="6705111" y="642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56144</xdr:rowOff>
    </xdr:from>
    <xdr:ext cx="534377" cy="259045"/>
    <xdr:sp macro="" textlink="">
      <xdr:nvSpPr>
        <xdr:cNvPr id="146" name="n_1mainValue【道路】&#10;一人当たり延長">
          <a:extLst>
            <a:ext uri="{FF2B5EF4-FFF2-40B4-BE49-F238E27FC236}">
              <a16:creationId xmlns:a16="http://schemas.microsoft.com/office/drawing/2014/main" id="{00000000-0008-0000-0100-000092000000}"/>
            </a:ext>
          </a:extLst>
        </xdr:cNvPr>
        <xdr:cNvSpPr txBox="1"/>
      </xdr:nvSpPr>
      <xdr:spPr>
        <a:xfrm>
          <a:off x="9359411" y="691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60813</xdr:rowOff>
    </xdr:from>
    <xdr:ext cx="534377" cy="259045"/>
    <xdr:sp macro="" textlink="">
      <xdr:nvSpPr>
        <xdr:cNvPr id="147" name="n_2mainValue【道路】&#10;一人当たり延長">
          <a:extLst>
            <a:ext uri="{FF2B5EF4-FFF2-40B4-BE49-F238E27FC236}">
              <a16:creationId xmlns:a16="http://schemas.microsoft.com/office/drawing/2014/main" id="{00000000-0008-0000-0100-000093000000}"/>
            </a:ext>
          </a:extLst>
        </xdr:cNvPr>
        <xdr:cNvSpPr txBox="1"/>
      </xdr:nvSpPr>
      <xdr:spPr>
        <a:xfrm>
          <a:off x="8483111" y="691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53956</xdr:rowOff>
    </xdr:from>
    <xdr:ext cx="534377" cy="259045"/>
    <xdr:sp macro="" textlink="">
      <xdr:nvSpPr>
        <xdr:cNvPr id="148" name="n_3mainValue【道路】&#10;一人当たり延長">
          <a:extLst>
            <a:ext uri="{FF2B5EF4-FFF2-40B4-BE49-F238E27FC236}">
              <a16:creationId xmlns:a16="http://schemas.microsoft.com/office/drawing/2014/main" id="{00000000-0008-0000-0100-000094000000}"/>
            </a:ext>
          </a:extLst>
        </xdr:cNvPr>
        <xdr:cNvSpPr txBox="1"/>
      </xdr:nvSpPr>
      <xdr:spPr>
        <a:xfrm>
          <a:off x="7594111" y="691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104150</xdr:rowOff>
    </xdr:from>
    <xdr:ext cx="534377" cy="259045"/>
    <xdr:sp macro="" textlink="">
      <xdr:nvSpPr>
        <xdr:cNvPr id="149" name="n_4mainValue【道路】&#10;一人当たり延長">
          <a:extLst>
            <a:ext uri="{FF2B5EF4-FFF2-40B4-BE49-F238E27FC236}">
              <a16:creationId xmlns:a16="http://schemas.microsoft.com/office/drawing/2014/main" id="{00000000-0008-0000-0100-000095000000}"/>
            </a:ext>
          </a:extLst>
        </xdr:cNvPr>
        <xdr:cNvSpPr txBox="1"/>
      </xdr:nvSpPr>
      <xdr:spPr>
        <a:xfrm>
          <a:off x="6705111" y="679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00000000-0008-0000-0100-00009C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00000000-0008-0000-0100-00009D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2" name="テキスト ボックス 171">
          <a:extLst>
            <a:ext uri="{FF2B5EF4-FFF2-40B4-BE49-F238E27FC236}">
              <a16:creationId xmlns:a16="http://schemas.microsoft.com/office/drawing/2014/main" id="{00000000-0008-0000-0100-0000AC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00000000-0008-0000-01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169545</xdr:rowOff>
    </xdr:from>
    <xdr:to>
      <xdr:col>24</xdr:col>
      <xdr:colOff>62865</xdr:colOff>
      <xdr:row>62</xdr:row>
      <xdr:rowOff>95250</xdr:rowOff>
    </xdr:to>
    <xdr:cxnSp macro="">
      <xdr:nvCxnSpPr>
        <xdr:cNvPr id="174" name="直線コネクタ 173">
          <a:extLst>
            <a:ext uri="{FF2B5EF4-FFF2-40B4-BE49-F238E27FC236}">
              <a16:creationId xmlns:a16="http://schemas.microsoft.com/office/drawing/2014/main" id="{00000000-0008-0000-0100-0000AE000000}"/>
            </a:ext>
          </a:extLst>
        </xdr:cNvPr>
        <xdr:cNvCxnSpPr/>
      </xdr:nvCxnSpPr>
      <xdr:spPr>
        <a:xfrm flipV="1">
          <a:off x="4634865" y="9599295"/>
          <a:ext cx="0" cy="1125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99077</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00000000-0008-0000-0100-0000AF000000}"/>
            </a:ext>
          </a:extLst>
        </xdr:cNvPr>
        <xdr:cNvSpPr txBox="1"/>
      </xdr:nvSpPr>
      <xdr:spPr>
        <a:xfrm>
          <a:off x="4673600" y="1072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95250</xdr:rowOff>
    </xdr:from>
    <xdr:to>
      <xdr:col>24</xdr:col>
      <xdr:colOff>152400</xdr:colOff>
      <xdr:row>62</xdr:row>
      <xdr:rowOff>95250</xdr:rowOff>
    </xdr:to>
    <xdr:cxnSp macro="">
      <xdr:nvCxnSpPr>
        <xdr:cNvPr id="176" name="直線コネクタ 175">
          <a:extLst>
            <a:ext uri="{FF2B5EF4-FFF2-40B4-BE49-F238E27FC236}">
              <a16:creationId xmlns:a16="http://schemas.microsoft.com/office/drawing/2014/main" id="{00000000-0008-0000-0100-0000B0000000}"/>
            </a:ext>
          </a:extLst>
        </xdr:cNvPr>
        <xdr:cNvCxnSpPr/>
      </xdr:nvCxnSpPr>
      <xdr:spPr>
        <a:xfrm>
          <a:off x="4546600" y="10725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116222</xdr:rowOff>
    </xdr:from>
    <xdr:ext cx="405111" cy="259045"/>
    <xdr:sp macro="" textlink="">
      <xdr:nvSpPr>
        <xdr:cNvPr id="177" name="【橋りょう・トンネル】&#10;有形固定資産減価償却率最大値テキスト">
          <a:extLst>
            <a:ext uri="{FF2B5EF4-FFF2-40B4-BE49-F238E27FC236}">
              <a16:creationId xmlns:a16="http://schemas.microsoft.com/office/drawing/2014/main" id="{00000000-0008-0000-0100-0000B1000000}"/>
            </a:ext>
          </a:extLst>
        </xdr:cNvPr>
        <xdr:cNvSpPr txBox="1"/>
      </xdr:nvSpPr>
      <xdr:spPr>
        <a:xfrm>
          <a:off x="4673600" y="937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169545</xdr:rowOff>
    </xdr:from>
    <xdr:to>
      <xdr:col>24</xdr:col>
      <xdr:colOff>152400</xdr:colOff>
      <xdr:row>55</xdr:row>
      <xdr:rowOff>169545</xdr:rowOff>
    </xdr:to>
    <xdr:cxnSp macro="">
      <xdr:nvCxnSpPr>
        <xdr:cNvPr id="178" name="直線コネクタ 177">
          <a:extLst>
            <a:ext uri="{FF2B5EF4-FFF2-40B4-BE49-F238E27FC236}">
              <a16:creationId xmlns:a16="http://schemas.microsoft.com/office/drawing/2014/main" id="{00000000-0008-0000-0100-0000B2000000}"/>
            </a:ext>
          </a:extLst>
        </xdr:cNvPr>
        <xdr:cNvCxnSpPr/>
      </xdr:nvCxnSpPr>
      <xdr:spPr>
        <a:xfrm>
          <a:off x="4546600" y="959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22877</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00000000-0008-0000-0100-0000B3000000}"/>
            </a:ext>
          </a:extLst>
        </xdr:cNvPr>
        <xdr:cNvSpPr txBox="1"/>
      </xdr:nvSpPr>
      <xdr:spPr>
        <a:xfrm>
          <a:off x="4673600" y="1030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44450</xdr:rowOff>
    </xdr:from>
    <xdr:to>
      <xdr:col>24</xdr:col>
      <xdr:colOff>114300</xdr:colOff>
      <xdr:row>60</xdr:row>
      <xdr:rowOff>146050</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45847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13970</xdr:rowOff>
    </xdr:from>
    <xdr:to>
      <xdr:col>20</xdr:col>
      <xdr:colOff>38100</xdr:colOff>
      <xdr:row>60</xdr:row>
      <xdr:rowOff>115570</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37465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147320</xdr:rowOff>
    </xdr:from>
    <xdr:to>
      <xdr:col>15</xdr:col>
      <xdr:colOff>101600</xdr:colOff>
      <xdr:row>60</xdr:row>
      <xdr:rowOff>77470</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2857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122555</xdr:rowOff>
    </xdr:from>
    <xdr:to>
      <xdr:col>10</xdr:col>
      <xdr:colOff>165100</xdr:colOff>
      <xdr:row>60</xdr:row>
      <xdr:rowOff>52705</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1968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105410</xdr:rowOff>
    </xdr:from>
    <xdr:to>
      <xdr:col>6</xdr:col>
      <xdr:colOff>38100</xdr:colOff>
      <xdr:row>60</xdr:row>
      <xdr:rowOff>35560</xdr:rowOff>
    </xdr:to>
    <xdr:sp macro="" textlink="">
      <xdr:nvSpPr>
        <xdr:cNvPr id="184" name="フローチャート: 判断 183">
          <a:extLst>
            <a:ext uri="{FF2B5EF4-FFF2-40B4-BE49-F238E27FC236}">
              <a16:creationId xmlns:a16="http://schemas.microsoft.com/office/drawing/2014/main" id="{00000000-0008-0000-0100-0000B8000000}"/>
            </a:ext>
          </a:extLst>
        </xdr:cNvPr>
        <xdr:cNvSpPr/>
      </xdr:nvSpPr>
      <xdr:spPr>
        <a:xfrm>
          <a:off x="1079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1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53975</xdr:rowOff>
    </xdr:from>
    <xdr:to>
      <xdr:col>24</xdr:col>
      <xdr:colOff>114300</xdr:colOff>
      <xdr:row>59</xdr:row>
      <xdr:rowOff>155575</xdr:rowOff>
    </xdr:to>
    <xdr:sp macro="" textlink="">
      <xdr:nvSpPr>
        <xdr:cNvPr id="190" name="楕円 189">
          <a:extLst>
            <a:ext uri="{FF2B5EF4-FFF2-40B4-BE49-F238E27FC236}">
              <a16:creationId xmlns:a16="http://schemas.microsoft.com/office/drawing/2014/main" id="{00000000-0008-0000-0100-0000BE000000}"/>
            </a:ext>
          </a:extLst>
        </xdr:cNvPr>
        <xdr:cNvSpPr/>
      </xdr:nvSpPr>
      <xdr:spPr>
        <a:xfrm>
          <a:off x="4584700" y="1016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76852</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00000000-0008-0000-0100-0000BF000000}"/>
            </a:ext>
          </a:extLst>
        </xdr:cNvPr>
        <xdr:cNvSpPr txBox="1"/>
      </xdr:nvSpPr>
      <xdr:spPr>
        <a:xfrm>
          <a:off x="4673600"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635</xdr:rowOff>
    </xdr:from>
    <xdr:to>
      <xdr:col>20</xdr:col>
      <xdr:colOff>38100</xdr:colOff>
      <xdr:row>60</xdr:row>
      <xdr:rowOff>102235</xdr:rowOff>
    </xdr:to>
    <xdr:sp macro="" textlink="">
      <xdr:nvSpPr>
        <xdr:cNvPr id="192" name="楕円 191">
          <a:extLst>
            <a:ext uri="{FF2B5EF4-FFF2-40B4-BE49-F238E27FC236}">
              <a16:creationId xmlns:a16="http://schemas.microsoft.com/office/drawing/2014/main" id="{00000000-0008-0000-0100-0000C0000000}"/>
            </a:ext>
          </a:extLst>
        </xdr:cNvPr>
        <xdr:cNvSpPr/>
      </xdr:nvSpPr>
      <xdr:spPr>
        <a:xfrm>
          <a:off x="3746500" y="1028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104775</xdr:rowOff>
    </xdr:from>
    <xdr:to>
      <xdr:col>24</xdr:col>
      <xdr:colOff>63500</xdr:colOff>
      <xdr:row>60</xdr:row>
      <xdr:rowOff>51435</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flipV="1">
          <a:off x="3797300" y="10220325"/>
          <a:ext cx="8382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135890</xdr:rowOff>
    </xdr:from>
    <xdr:to>
      <xdr:col>15</xdr:col>
      <xdr:colOff>101600</xdr:colOff>
      <xdr:row>60</xdr:row>
      <xdr:rowOff>66040</xdr:rowOff>
    </xdr:to>
    <xdr:sp macro="" textlink="">
      <xdr:nvSpPr>
        <xdr:cNvPr id="194" name="楕円 193">
          <a:extLst>
            <a:ext uri="{FF2B5EF4-FFF2-40B4-BE49-F238E27FC236}">
              <a16:creationId xmlns:a16="http://schemas.microsoft.com/office/drawing/2014/main" id="{00000000-0008-0000-0100-0000C2000000}"/>
            </a:ext>
          </a:extLst>
        </xdr:cNvPr>
        <xdr:cNvSpPr/>
      </xdr:nvSpPr>
      <xdr:spPr>
        <a:xfrm>
          <a:off x="2857500" y="102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15240</xdr:rowOff>
    </xdr:from>
    <xdr:to>
      <xdr:col>19</xdr:col>
      <xdr:colOff>177800</xdr:colOff>
      <xdr:row>60</xdr:row>
      <xdr:rowOff>51435</xdr:rowOff>
    </xdr:to>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a:off x="2908300" y="1030224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109220</xdr:rowOff>
    </xdr:from>
    <xdr:to>
      <xdr:col>10</xdr:col>
      <xdr:colOff>165100</xdr:colOff>
      <xdr:row>60</xdr:row>
      <xdr:rowOff>39370</xdr:rowOff>
    </xdr:to>
    <xdr:sp macro="" textlink="">
      <xdr:nvSpPr>
        <xdr:cNvPr id="196" name="楕円 195">
          <a:extLst>
            <a:ext uri="{FF2B5EF4-FFF2-40B4-BE49-F238E27FC236}">
              <a16:creationId xmlns:a16="http://schemas.microsoft.com/office/drawing/2014/main" id="{00000000-0008-0000-0100-0000C4000000}"/>
            </a:ext>
          </a:extLst>
        </xdr:cNvPr>
        <xdr:cNvSpPr/>
      </xdr:nvSpPr>
      <xdr:spPr>
        <a:xfrm>
          <a:off x="1968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160020</xdr:rowOff>
    </xdr:from>
    <xdr:to>
      <xdr:col>15</xdr:col>
      <xdr:colOff>50800</xdr:colOff>
      <xdr:row>60</xdr:row>
      <xdr:rowOff>15240</xdr:rowOff>
    </xdr:to>
    <xdr:cxnSp macro="">
      <xdr:nvCxnSpPr>
        <xdr:cNvPr id="197" name="直線コネクタ 196">
          <a:extLst>
            <a:ext uri="{FF2B5EF4-FFF2-40B4-BE49-F238E27FC236}">
              <a16:creationId xmlns:a16="http://schemas.microsoft.com/office/drawing/2014/main" id="{00000000-0008-0000-0100-0000C5000000}"/>
            </a:ext>
          </a:extLst>
        </xdr:cNvPr>
        <xdr:cNvCxnSpPr/>
      </xdr:nvCxnSpPr>
      <xdr:spPr>
        <a:xfrm>
          <a:off x="2019300" y="1027557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48260</xdr:rowOff>
    </xdr:from>
    <xdr:to>
      <xdr:col>6</xdr:col>
      <xdr:colOff>38100</xdr:colOff>
      <xdr:row>63</xdr:row>
      <xdr:rowOff>149860</xdr:rowOff>
    </xdr:to>
    <xdr:sp macro="" textlink="">
      <xdr:nvSpPr>
        <xdr:cNvPr id="198" name="楕円 197">
          <a:extLst>
            <a:ext uri="{FF2B5EF4-FFF2-40B4-BE49-F238E27FC236}">
              <a16:creationId xmlns:a16="http://schemas.microsoft.com/office/drawing/2014/main" id="{00000000-0008-0000-0100-0000C6000000}"/>
            </a:ext>
          </a:extLst>
        </xdr:cNvPr>
        <xdr:cNvSpPr/>
      </xdr:nvSpPr>
      <xdr:spPr>
        <a:xfrm>
          <a:off x="1079500" y="1084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160020</xdr:rowOff>
    </xdr:from>
    <xdr:to>
      <xdr:col>10</xdr:col>
      <xdr:colOff>114300</xdr:colOff>
      <xdr:row>63</xdr:row>
      <xdr:rowOff>99060</xdr:rowOff>
    </xdr:to>
    <xdr:cxnSp macro="">
      <xdr:nvCxnSpPr>
        <xdr:cNvPr id="199" name="直線コネクタ 198">
          <a:extLst>
            <a:ext uri="{FF2B5EF4-FFF2-40B4-BE49-F238E27FC236}">
              <a16:creationId xmlns:a16="http://schemas.microsoft.com/office/drawing/2014/main" id="{00000000-0008-0000-0100-0000C7000000}"/>
            </a:ext>
          </a:extLst>
        </xdr:cNvPr>
        <xdr:cNvCxnSpPr/>
      </xdr:nvCxnSpPr>
      <xdr:spPr>
        <a:xfrm flipV="1">
          <a:off x="1130300" y="10275570"/>
          <a:ext cx="889000" cy="624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106697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3582044"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68597</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27057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43832</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1816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52087</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927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118762</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3582044" y="1006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82567</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27057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55897</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18167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140987</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00000000-0008-0000-0100-0000CF000000}"/>
            </a:ext>
          </a:extLst>
        </xdr:cNvPr>
        <xdr:cNvSpPr txBox="1"/>
      </xdr:nvSpPr>
      <xdr:spPr>
        <a:xfrm>
          <a:off x="927744" y="1094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1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0000000-0008-0000-0100-0000E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0000000-0008-0000-0100-0000E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a:extLst>
            <a:ext uri="{FF2B5EF4-FFF2-40B4-BE49-F238E27FC236}">
              <a16:creationId xmlns:a16="http://schemas.microsoft.com/office/drawing/2014/main" id="{00000000-0008-0000-0100-0000E3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a:extLst>
            <a:ext uri="{FF2B5EF4-FFF2-40B4-BE49-F238E27FC236}">
              <a16:creationId xmlns:a16="http://schemas.microsoft.com/office/drawing/2014/main" id="{00000000-0008-0000-0100-0000E5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00000000-0008-0000-01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93928</xdr:rowOff>
    </xdr:from>
    <xdr:to>
      <xdr:col>54</xdr:col>
      <xdr:colOff>189865</xdr:colOff>
      <xdr:row>64</xdr:row>
      <xdr:rowOff>74155</xdr:rowOff>
    </xdr:to>
    <xdr:cxnSp macro="">
      <xdr:nvCxnSpPr>
        <xdr:cNvPr id="231" name="直線コネクタ 230">
          <a:extLst>
            <a:ext uri="{FF2B5EF4-FFF2-40B4-BE49-F238E27FC236}">
              <a16:creationId xmlns:a16="http://schemas.microsoft.com/office/drawing/2014/main" id="{00000000-0008-0000-0100-0000E7000000}"/>
            </a:ext>
          </a:extLst>
        </xdr:cNvPr>
        <xdr:cNvCxnSpPr/>
      </xdr:nvCxnSpPr>
      <xdr:spPr>
        <a:xfrm flipV="1">
          <a:off x="10476865" y="9695128"/>
          <a:ext cx="0" cy="1351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77982</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id="{00000000-0008-0000-0100-0000E8000000}"/>
            </a:ext>
          </a:extLst>
        </xdr:cNvPr>
        <xdr:cNvSpPr txBox="1"/>
      </xdr:nvSpPr>
      <xdr:spPr>
        <a:xfrm>
          <a:off x="10515600" y="1105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74155</xdr:rowOff>
    </xdr:from>
    <xdr:to>
      <xdr:col>55</xdr:col>
      <xdr:colOff>88900</xdr:colOff>
      <xdr:row>64</xdr:row>
      <xdr:rowOff>74155</xdr:rowOff>
    </xdr:to>
    <xdr:cxnSp macro="">
      <xdr:nvCxnSpPr>
        <xdr:cNvPr id="233" name="直線コネクタ 232">
          <a:extLst>
            <a:ext uri="{FF2B5EF4-FFF2-40B4-BE49-F238E27FC236}">
              <a16:creationId xmlns:a16="http://schemas.microsoft.com/office/drawing/2014/main" id="{00000000-0008-0000-0100-0000E9000000}"/>
            </a:ext>
          </a:extLst>
        </xdr:cNvPr>
        <xdr:cNvCxnSpPr/>
      </xdr:nvCxnSpPr>
      <xdr:spPr>
        <a:xfrm>
          <a:off x="10388600" y="1104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40605</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00000000-0008-0000-0100-0000EA000000}"/>
            </a:ext>
          </a:extLst>
        </xdr:cNvPr>
        <xdr:cNvSpPr txBox="1"/>
      </xdr:nvSpPr>
      <xdr:spPr>
        <a:xfrm>
          <a:off x="10515600" y="94703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3,553,470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93928</xdr:rowOff>
    </xdr:from>
    <xdr:to>
      <xdr:col>55</xdr:col>
      <xdr:colOff>88900</xdr:colOff>
      <xdr:row>56</xdr:row>
      <xdr:rowOff>93928</xdr:rowOff>
    </xdr:to>
    <xdr:cxnSp macro="">
      <xdr:nvCxnSpPr>
        <xdr:cNvPr id="235" name="直線コネクタ 234">
          <a:extLst>
            <a:ext uri="{FF2B5EF4-FFF2-40B4-BE49-F238E27FC236}">
              <a16:creationId xmlns:a16="http://schemas.microsoft.com/office/drawing/2014/main" id="{00000000-0008-0000-0100-0000EB000000}"/>
            </a:ext>
          </a:extLst>
        </xdr:cNvPr>
        <xdr:cNvCxnSpPr/>
      </xdr:nvCxnSpPr>
      <xdr:spPr>
        <a:xfrm>
          <a:off x="10388600" y="969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49027</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00000000-0008-0000-0100-0000EC000000}"/>
            </a:ext>
          </a:extLst>
        </xdr:cNvPr>
        <xdr:cNvSpPr txBox="1"/>
      </xdr:nvSpPr>
      <xdr:spPr>
        <a:xfrm>
          <a:off x="10515600" y="10678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26150</xdr:rowOff>
    </xdr:from>
    <xdr:to>
      <xdr:col>55</xdr:col>
      <xdr:colOff>50800</xdr:colOff>
      <xdr:row>63</xdr:row>
      <xdr:rowOff>127750</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10426700" y="1082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67268</xdr:rowOff>
    </xdr:from>
    <xdr:to>
      <xdr:col>50</xdr:col>
      <xdr:colOff>165100</xdr:colOff>
      <xdr:row>63</xdr:row>
      <xdr:rowOff>168868</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9588500" y="1086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70917</xdr:rowOff>
    </xdr:from>
    <xdr:to>
      <xdr:col>46</xdr:col>
      <xdr:colOff>38100</xdr:colOff>
      <xdr:row>64</xdr:row>
      <xdr:rowOff>1067</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8699500" y="10872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70163</xdr:rowOff>
    </xdr:from>
    <xdr:to>
      <xdr:col>41</xdr:col>
      <xdr:colOff>101600</xdr:colOff>
      <xdr:row>64</xdr:row>
      <xdr:rowOff>313</xdr:rowOff>
    </xdr:to>
    <xdr:sp macro="" textlink="">
      <xdr:nvSpPr>
        <xdr:cNvPr id="240" name="フローチャート: 判断 239">
          <a:extLst>
            <a:ext uri="{FF2B5EF4-FFF2-40B4-BE49-F238E27FC236}">
              <a16:creationId xmlns:a16="http://schemas.microsoft.com/office/drawing/2014/main" id="{00000000-0008-0000-0100-0000F0000000}"/>
            </a:ext>
          </a:extLst>
        </xdr:cNvPr>
        <xdr:cNvSpPr/>
      </xdr:nvSpPr>
      <xdr:spPr>
        <a:xfrm>
          <a:off x="7810500" y="1087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69290</xdr:rowOff>
    </xdr:from>
    <xdr:to>
      <xdr:col>36</xdr:col>
      <xdr:colOff>165100</xdr:colOff>
      <xdr:row>63</xdr:row>
      <xdr:rowOff>170890</xdr:rowOff>
    </xdr:to>
    <xdr:sp macro="" textlink="">
      <xdr:nvSpPr>
        <xdr:cNvPr id="241" name="フローチャート: 判断 240">
          <a:extLst>
            <a:ext uri="{FF2B5EF4-FFF2-40B4-BE49-F238E27FC236}">
              <a16:creationId xmlns:a16="http://schemas.microsoft.com/office/drawing/2014/main" id="{00000000-0008-0000-0100-0000F1000000}"/>
            </a:ext>
          </a:extLst>
        </xdr:cNvPr>
        <xdr:cNvSpPr/>
      </xdr:nvSpPr>
      <xdr:spPr>
        <a:xfrm>
          <a:off x="6921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1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6587</xdr:rowOff>
    </xdr:from>
    <xdr:to>
      <xdr:col>55</xdr:col>
      <xdr:colOff>50800</xdr:colOff>
      <xdr:row>64</xdr:row>
      <xdr:rowOff>108187</xdr:rowOff>
    </xdr:to>
    <xdr:sp macro="" textlink="">
      <xdr:nvSpPr>
        <xdr:cNvPr id="247" name="楕円 246">
          <a:extLst>
            <a:ext uri="{FF2B5EF4-FFF2-40B4-BE49-F238E27FC236}">
              <a16:creationId xmlns:a16="http://schemas.microsoft.com/office/drawing/2014/main" id="{00000000-0008-0000-0100-0000F7000000}"/>
            </a:ext>
          </a:extLst>
        </xdr:cNvPr>
        <xdr:cNvSpPr/>
      </xdr:nvSpPr>
      <xdr:spPr>
        <a:xfrm>
          <a:off x="10426700" y="1097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92964</xdr:rowOff>
    </xdr:from>
    <xdr:ext cx="534377" cy="259045"/>
    <xdr:sp macro="" textlink="">
      <xdr:nvSpPr>
        <xdr:cNvPr id="248" name="【橋りょう・トンネル】&#10;一人当たり有形固定資産（償却資産）額該当値テキスト">
          <a:extLst>
            <a:ext uri="{FF2B5EF4-FFF2-40B4-BE49-F238E27FC236}">
              <a16:creationId xmlns:a16="http://schemas.microsoft.com/office/drawing/2014/main" id="{00000000-0008-0000-0100-0000F8000000}"/>
            </a:ext>
          </a:extLst>
        </xdr:cNvPr>
        <xdr:cNvSpPr txBox="1"/>
      </xdr:nvSpPr>
      <xdr:spPr>
        <a:xfrm>
          <a:off x="10515600" y="1089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9106</xdr:rowOff>
    </xdr:from>
    <xdr:to>
      <xdr:col>50</xdr:col>
      <xdr:colOff>165100</xdr:colOff>
      <xdr:row>64</xdr:row>
      <xdr:rowOff>110706</xdr:rowOff>
    </xdr:to>
    <xdr:sp macro="" textlink="">
      <xdr:nvSpPr>
        <xdr:cNvPr id="249" name="楕円 248">
          <a:extLst>
            <a:ext uri="{FF2B5EF4-FFF2-40B4-BE49-F238E27FC236}">
              <a16:creationId xmlns:a16="http://schemas.microsoft.com/office/drawing/2014/main" id="{00000000-0008-0000-0100-0000F9000000}"/>
            </a:ext>
          </a:extLst>
        </xdr:cNvPr>
        <xdr:cNvSpPr/>
      </xdr:nvSpPr>
      <xdr:spPr>
        <a:xfrm>
          <a:off x="9588500" y="1098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57387</xdr:rowOff>
    </xdr:from>
    <xdr:to>
      <xdr:col>55</xdr:col>
      <xdr:colOff>0</xdr:colOff>
      <xdr:row>64</xdr:row>
      <xdr:rowOff>59906</xdr:rowOff>
    </xdr:to>
    <xdr:cxnSp macro="">
      <xdr:nvCxnSpPr>
        <xdr:cNvPr id="250" name="直線コネクタ 249">
          <a:extLst>
            <a:ext uri="{FF2B5EF4-FFF2-40B4-BE49-F238E27FC236}">
              <a16:creationId xmlns:a16="http://schemas.microsoft.com/office/drawing/2014/main" id="{00000000-0008-0000-0100-0000FA000000}"/>
            </a:ext>
          </a:extLst>
        </xdr:cNvPr>
        <xdr:cNvCxnSpPr/>
      </xdr:nvCxnSpPr>
      <xdr:spPr>
        <a:xfrm flipV="1">
          <a:off x="9639300" y="11030187"/>
          <a:ext cx="838200" cy="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9291</xdr:rowOff>
    </xdr:from>
    <xdr:to>
      <xdr:col>46</xdr:col>
      <xdr:colOff>38100</xdr:colOff>
      <xdr:row>64</xdr:row>
      <xdr:rowOff>110891</xdr:rowOff>
    </xdr:to>
    <xdr:sp macro="" textlink="">
      <xdr:nvSpPr>
        <xdr:cNvPr id="251" name="楕円 250">
          <a:extLst>
            <a:ext uri="{FF2B5EF4-FFF2-40B4-BE49-F238E27FC236}">
              <a16:creationId xmlns:a16="http://schemas.microsoft.com/office/drawing/2014/main" id="{00000000-0008-0000-0100-0000FB000000}"/>
            </a:ext>
          </a:extLst>
        </xdr:cNvPr>
        <xdr:cNvSpPr/>
      </xdr:nvSpPr>
      <xdr:spPr>
        <a:xfrm>
          <a:off x="8699500" y="1098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59906</xdr:rowOff>
    </xdr:from>
    <xdr:to>
      <xdr:col>50</xdr:col>
      <xdr:colOff>114300</xdr:colOff>
      <xdr:row>64</xdr:row>
      <xdr:rowOff>60091</xdr:rowOff>
    </xdr:to>
    <xdr:cxnSp macro="">
      <xdr:nvCxnSpPr>
        <xdr:cNvPr id="252" name="直線コネクタ 251">
          <a:extLst>
            <a:ext uri="{FF2B5EF4-FFF2-40B4-BE49-F238E27FC236}">
              <a16:creationId xmlns:a16="http://schemas.microsoft.com/office/drawing/2014/main" id="{00000000-0008-0000-0100-0000FC000000}"/>
            </a:ext>
          </a:extLst>
        </xdr:cNvPr>
        <xdr:cNvCxnSpPr/>
      </xdr:nvCxnSpPr>
      <xdr:spPr>
        <a:xfrm flipV="1">
          <a:off x="8750300" y="11032706"/>
          <a:ext cx="889000" cy="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9515</xdr:rowOff>
    </xdr:from>
    <xdr:to>
      <xdr:col>41</xdr:col>
      <xdr:colOff>101600</xdr:colOff>
      <xdr:row>64</xdr:row>
      <xdr:rowOff>111115</xdr:rowOff>
    </xdr:to>
    <xdr:sp macro="" textlink="">
      <xdr:nvSpPr>
        <xdr:cNvPr id="253" name="楕円 252">
          <a:extLst>
            <a:ext uri="{FF2B5EF4-FFF2-40B4-BE49-F238E27FC236}">
              <a16:creationId xmlns:a16="http://schemas.microsoft.com/office/drawing/2014/main" id="{00000000-0008-0000-0100-0000FD000000}"/>
            </a:ext>
          </a:extLst>
        </xdr:cNvPr>
        <xdr:cNvSpPr/>
      </xdr:nvSpPr>
      <xdr:spPr>
        <a:xfrm>
          <a:off x="7810500" y="1098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60091</xdr:rowOff>
    </xdr:from>
    <xdr:to>
      <xdr:col>45</xdr:col>
      <xdr:colOff>177800</xdr:colOff>
      <xdr:row>64</xdr:row>
      <xdr:rowOff>60315</xdr:rowOff>
    </xdr:to>
    <xdr:cxnSp macro="">
      <xdr:nvCxnSpPr>
        <xdr:cNvPr id="254" name="直線コネクタ 253">
          <a:extLst>
            <a:ext uri="{FF2B5EF4-FFF2-40B4-BE49-F238E27FC236}">
              <a16:creationId xmlns:a16="http://schemas.microsoft.com/office/drawing/2014/main" id="{00000000-0008-0000-0100-0000FE000000}"/>
            </a:ext>
          </a:extLst>
        </xdr:cNvPr>
        <xdr:cNvCxnSpPr/>
      </xdr:nvCxnSpPr>
      <xdr:spPr>
        <a:xfrm flipV="1">
          <a:off x="7861300" y="11032891"/>
          <a:ext cx="889000" cy="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10032</xdr:rowOff>
    </xdr:from>
    <xdr:to>
      <xdr:col>36</xdr:col>
      <xdr:colOff>165100</xdr:colOff>
      <xdr:row>64</xdr:row>
      <xdr:rowOff>111632</xdr:rowOff>
    </xdr:to>
    <xdr:sp macro="" textlink="">
      <xdr:nvSpPr>
        <xdr:cNvPr id="255" name="楕円 254">
          <a:extLst>
            <a:ext uri="{FF2B5EF4-FFF2-40B4-BE49-F238E27FC236}">
              <a16:creationId xmlns:a16="http://schemas.microsoft.com/office/drawing/2014/main" id="{00000000-0008-0000-0100-0000FF000000}"/>
            </a:ext>
          </a:extLst>
        </xdr:cNvPr>
        <xdr:cNvSpPr/>
      </xdr:nvSpPr>
      <xdr:spPr>
        <a:xfrm>
          <a:off x="6921500" y="1098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60315</xdr:rowOff>
    </xdr:from>
    <xdr:to>
      <xdr:col>41</xdr:col>
      <xdr:colOff>50800</xdr:colOff>
      <xdr:row>64</xdr:row>
      <xdr:rowOff>60832</xdr:rowOff>
    </xdr:to>
    <xdr:cxnSp macro="">
      <xdr:nvCxnSpPr>
        <xdr:cNvPr id="256" name="直線コネクタ 255">
          <a:extLst>
            <a:ext uri="{FF2B5EF4-FFF2-40B4-BE49-F238E27FC236}">
              <a16:creationId xmlns:a16="http://schemas.microsoft.com/office/drawing/2014/main" id="{00000000-0008-0000-0100-000000010000}"/>
            </a:ext>
          </a:extLst>
        </xdr:cNvPr>
        <xdr:cNvCxnSpPr/>
      </xdr:nvCxnSpPr>
      <xdr:spPr>
        <a:xfrm flipV="1">
          <a:off x="6972300" y="11033115"/>
          <a:ext cx="889000" cy="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13945</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9327095" y="10643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17594</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8450795" y="10647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16840</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7561795" y="10646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15967</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6672795" y="1064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101833</xdr:rowOff>
    </xdr:from>
    <xdr:ext cx="534377" cy="259045"/>
    <xdr:sp macro="" textlink="">
      <xdr:nvSpPr>
        <xdr:cNvPr id="261" name="n_1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9359411" y="11074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102018</xdr:rowOff>
    </xdr:from>
    <xdr:ext cx="534377" cy="259045"/>
    <xdr:sp macro="" textlink="">
      <xdr:nvSpPr>
        <xdr:cNvPr id="262" name="n_2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8483111" y="1107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102242</xdr:rowOff>
    </xdr:from>
    <xdr:ext cx="534377" cy="259045"/>
    <xdr:sp macro="" textlink="">
      <xdr:nvSpPr>
        <xdr:cNvPr id="263" name="n_3mainValue【橋りょう・トンネル】&#10;一人当たり有形固定資産（償却資産）額">
          <a:extLst>
            <a:ext uri="{FF2B5EF4-FFF2-40B4-BE49-F238E27FC236}">
              <a16:creationId xmlns:a16="http://schemas.microsoft.com/office/drawing/2014/main" id="{00000000-0008-0000-0100-000007010000}"/>
            </a:ext>
          </a:extLst>
        </xdr:cNvPr>
        <xdr:cNvSpPr txBox="1"/>
      </xdr:nvSpPr>
      <xdr:spPr>
        <a:xfrm>
          <a:off x="7594111" y="1107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102759</xdr:rowOff>
    </xdr:from>
    <xdr:ext cx="534377" cy="259045"/>
    <xdr:sp macro="" textlink="">
      <xdr:nvSpPr>
        <xdr:cNvPr id="264" name="n_4mainValue【橋りょう・トンネル】&#10;一人当たり有形固定資産（償却資産）額">
          <a:extLst>
            <a:ext uri="{FF2B5EF4-FFF2-40B4-BE49-F238E27FC236}">
              <a16:creationId xmlns:a16="http://schemas.microsoft.com/office/drawing/2014/main" id="{00000000-0008-0000-0100-000008010000}"/>
            </a:ext>
          </a:extLst>
        </xdr:cNvPr>
        <xdr:cNvSpPr txBox="1"/>
      </xdr:nvSpPr>
      <xdr:spPr>
        <a:xfrm>
          <a:off x="6705111" y="1107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100-000010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100-000012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00000000-0008-0000-0100-000014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00000000-0008-0000-0100-000016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00000000-0008-0000-0100-000018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00000000-0008-0000-0100-000019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00000000-0008-0000-0100-00001A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00000000-0008-0000-0100-00001B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00000000-0008-0000-0100-00001C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00000000-0008-0000-0100-00001D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00000000-0008-0000-0100-00001F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00000000-0008-0000-0100-000021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29936</xdr:rowOff>
    </xdr:from>
    <xdr:to>
      <xdr:col>24</xdr:col>
      <xdr:colOff>62865</xdr:colOff>
      <xdr:row>86</xdr:row>
      <xdr:rowOff>60961</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flipV="1">
          <a:off x="4634865" y="13403036"/>
          <a:ext cx="0" cy="1402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64788</xdr:rowOff>
    </xdr:from>
    <xdr:ext cx="405111" cy="259045"/>
    <xdr:sp macro="" textlink="">
      <xdr:nvSpPr>
        <xdr:cNvPr id="291" name="【公営住宅】&#10;有形固定資産減価償却率最小値テキスト">
          <a:extLst>
            <a:ext uri="{FF2B5EF4-FFF2-40B4-BE49-F238E27FC236}">
              <a16:creationId xmlns:a16="http://schemas.microsoft.com/office/drawing/2014/main" id="{00000000-0008-0000-0100-000023010000}"/>
            </a:ext>
          </a:extLst>
        </xdr:cNvPr>
        <xdr:cNvSpPr txBox="1"/>
      </xdr:nvSpPr>
      <xdr:spPr>
        <a:xfrm>
          <a:off x="4673600"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60961</xdr:rowOff>
    </xdr:from>
    <xdr:to>
      <xdr:col>24</xdr:col>
      <xdr:colOff>152400</xdr:colOff>
      <xdr:row>86</xdr:row>
      <xdr:rowOff>60961</xdr:rowOff>
    </xdr:to>
    <xdr:cxnSp macro="">
      <xdr:nvCxnSpPr>
        <xdr:cNvPr id="292" name="直線コネクタ 291">
          <a:extLst>
            <a:ext uri="{FF2B5EF4-FFF2-40B4-BE49-F238E27FC236}">
              <a16:creationId xmlns:a16="http://schemas.microsoft.com/office/drawing/2014/main" id="{00000000-0008-0000-0100-000024010000}"/>
            </a:ext>
          </a:extLst>
        </xdr:cNvPr>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148063</xdr:rowOff>
    </xdr:from>
    <xdr:ext cx="340478" cy="259045"/>
    <xdr:sp macro="" textlink="">
      <xdr:nvSpPr>
        <xdr:cNvPr id="293" name="【公営住宅】&#10;有形固定資産減価償却率最大値テキスト">
          <a:extLst>
            <a:ext uri="{FF2B5EF4-FFF2-40B4-BE49-F238E27FC236}">
              <a16:creationId xmlns:a16="http://schemas.microsoft.com/office/drawing/2014/main" id="{00000000-0008-0000-0100-000025010000}"/>
            </a:ext>
          </a:extLst>
        </xdr:cNvPr>
        <xdr:cNvSpPr txBox="1"/>
      </xdr:nvSpPr>
      <xdr:spPr>
        <a:xfrm>
          <a:off x="4673600" y="131782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29936</xdr:rowOff>
    </xdr:from>
    <xdr:to>
      <xdr:col>24</xdr:col>
      <xdr:colOff>152400</xdr:colOff>
      <xdr:row>78</xdr:row>
      <xdr:rowOff>29936</xdr:rowOff>
    </xdr:to>
    <xdr:cxnSp macro="">
      <xdr:nvCxnSpPr>
        <xdr:cNvPr id="294" name="直線コネクタ 293">
          <a:extLst>
            <a:ext uri="{FF2B5EF4-FFF2-40B4-BE49-F238E27FC236}">
              <a16:creationId xmlns:a16="http://schemas.microsoft.com/office/drawing/2014/main" id="{00000000-0008-0000-0100-000026010000}"/>
            </a:ext>
          </a:extLst>
        </xdr:cNvPr>
        <xdr:cNvCxnSpPr/>
      </xdr:nvCxnSpPr>
      <xdr:spPr>
        <a:xfrm>
          <a:off x="4546600" y="13403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140806</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00000000-0008-0000-0100-000027010000}"/>
            </a:ext>
          </a:extLst>
        </xdr:cNvPr>
        <xdr:cNvSpPr txBox="1"/>
      </xdr:nvSpPr>
      <xdr:spPr>
        <a:xfrm>
          <a:off x="4673600" y="141997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117929</xdr:rowOff>
    </xdr:from>
    <xdr:to>
      <xdr:col>24</xdr:col>
      <xdr:colOff>114300</xdr:colOff>
      <xdr:row>84</xdr:row>
      <xdr:rowOff>48079</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4584700" y="1434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117929</xdr:rowOff>
    </xdr:from>
    <xdr:to>
      <xdr:col>20</xdr:col>
      <xdr:colOff>38100</xdr:colOff>
      <xdr:row>84</xdr:row>
      <xdr:rowOff>48079</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3746500" y="1434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104866</xdr:rowOff>
    </xdr:from>
    <xdr:to>
      <xdr:col>15</xdr:col>
      <xdr:colOff>101600</xdr:colOff>
      <xdr:row>84</xdr:row>
      <xdr:rowOff>35016</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2857500" y="1433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96701</xdr:rowOff>
    </xdr:from>
    <xdr:to>
      <xdr:col>10</xdr:col>
      <xdr:colOff>165100</xdr:colOff>
      <xdr:row>84</xdr:row>
      <xdr:rowOff>26851</xdr:rowOff>
    </xdr:to>
    <xdr:sp macro="" textlink="">
      <xdr:nvSpPr>
        <xdr:cNvPr id="299" name="フローチャート: 判断 298">
          <a:extLst>
            <a:ext uri="{FF2B5EF4-FFF2-40B4-BE49-F238E27FC236}">
              <a16:creationId xmlns:a16="http://schemas.microsoft.com/office/drawing/2014/main" id="{00000000-0008-0000-0100-00002B010000}"/>
            </a:ext>
          </a:extLst>
        </xdr:cNvPr>
        <xdr:cNvSpPr/>
      </xdr:nvSpPr>
      <xdr:spPr>
        <a:xfrm>
          <a:off x="1968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83638</xdr:rowOff>
    </xdr:from>
    <xdr:to>
      <xdr:col>6</xdr:col>
      <xdr:colOff>38100</xdr:colOff>
      <xdr:row>84</xdr:row>
      <xdr:rowOff>13788</xdr:rowOff>
    </xdr:to>
    <xdr:sp macro="" textlink="">
      <xdr:nvSpPr>
        <xdr:cNvPr id="300" name="フローチャート: 判断 299">
          <a:extLst>
            <a:ext uri="{FF2B5EF4-FFF2-40B4-BE49-F238E27FC236}">
              <a16:creationId xmlns:a16="http://schemas.microsoft.com/office/drawing/2014/main" id="{00000000-0008-0000-0100-00002C010000}"/>
            </a:ext>
          </a:extLst>
        </xdr:cNvPr>
        <xdr:cNvSpPr/>
      </xdr:nvSpPr>
      <xdr:spPr>
        <a:xfrm>
          <a:off x="1079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100-000031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29755</xdr:rowOff>
    </xdr:from>
    <xdr:to>
      <xdr:col>24</xdr:col>
      <xdr:colOff>114300</xdr:colOff>
      <xdr:row>85</xdr:row>
      <xdr:rowOff>131355</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4584700" y="1460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8182</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00000000-0008-0000-0100-000033010000}"/>
            </a:ext>
          </a:extLst>
        </xdr:cNvPr>
        <xdr:cNvSpPr txBox="1"/>
      </xdr:nvSpPr>
      <xdr:spPr>
        <a:xfrm>
          <a:off x="4673600" y="1458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16692</xdr:rowOff>
    </xdr:from>
    <xdr:to>
      <xdr:col>20</xdr:col>
      <xdr:colOff>38100</xdr:colOff>
      <xdr:row>85</xdr:row>
      <xdr:rowOff>118292</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3746500" y="1458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67492</xdr:rowOff>
    </xdr:from>
    <xdr:to>
      <xdr:col>24</xdr:col>
      <xdr:colOff>63500</xdr:colOff>
      <xdr:row>85</xdr:row>
      <xdr:rowOff>80555</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3797300" y="14640742"/>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170180</xdr:rowOff>
    </xdr:from>
    <xdr:to>
      <xdr:col>15</xdr:col>
      <xdr:colOff>101600</xdr:colOff>
      <xdr:row>85</xdr:row>
      <xdr:rowOff>100330</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2857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49530</xdr:rowOff>
    </xdr:from>
    <xdr:to>
      <xdr:col>19</xdr:col>
      <xdr:colOff>177800</xdr:colOff>
      <xdr:row>85</xdr:row>
      <xdr:rowOff>67492</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2908300" y="14622780"/>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148952</xdr:rowOff>
    </xdr:from>
    <xdr:to>
      <xdr:col>10</xdr:col>
      <xdr:colOff>165100</xdr:colOff>
      <xdr:row>85</xdr:row>
      <xdr:rowOff>79102</xdr:rowOff>
    </xdr:to>
    <xdr:sp macro="" textlink="">
      <xdr:nvSpPr>
        <xdr:cNvPr id="312" name="楕円 311">
          <a:extLst>
            <a:ext uri="{FF2B5EF4-FFF2-40B4-BE49-F238E27FC236}">
              <a16:creationId xmlns:a16="http://schemas.microsoft.com/office/drawing/2014/main" id="{00000000-0008-0000-0100-000038010000}"/>
            </a:ext>
          </a:extLst>
        </xdr:cNvPr>
        <xdr:cNvSpPr/>
      </xdr:nvSpPr>
      <xdr:spPr>
        <a:xfrm>
          <a:off x="1968500" y="1455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28302</xdr:rowOff>
    </xdr:from>
    <xdr:to>
      <xdr:col>15</xdr:col>
      <xdr:colOff>50800</xdr:colOff>
      <xdr:row>85</xdr:row>
      <xdr:rowOff>49530</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a:off x="2019300" y="14601552"/>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137523</xdr:rowOff>
    </xdr:from>
    <xdr:to>
      <xdr:col>6</xdr:col>
      <xdr:colOff>38100</xdr:colOff>
      <xdr:row>85</xdr:row>
      <xdr:rowOff>67673</xdr:rowOff>
    </xdr:to>
    <xdr:sp macro="" textlink="">
      <xdr:nvSpPr>
        <xdr:cNvPr id="314" name="楕円 313">
          <a:extLst>
            <a:ext uri="{FF2B5EF4-FFF2-40B4-BE49-F238E27FC236}">
              <a16:creationId xmlns:a16="http://schemas.microsoft.com/office/drawing/2014/main" id="{00000000-0008-0000-0100-00003A010000}"/>
            </a:ext>
          </a:extLst>
        </xdr:cNvPr>
        <xdr:cNvSpPr/>
      </xdr:nvSpPr>
      <xdr:spPr>
        <a:xfrm>
          <a:off x="1079500" y="1453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16873</xdr:rowOff>
    </xdr:from>
    <xdr:to>
      <xdr:col>10</xdr:col>
      <xdr:colOff>114300</xdr:colOff>
      <xdr:row>85</xdr:row>
      <xdr:rowOff>28302</xdr:rowOff>
    </xdr:to>
    <xdr:cxnSp macro="">
      <xdr:nvCxnSpPr>
        <xdr:cNvPr id="315" name="直線コネクタ 314">
          <a:extLst>
            <a:ext uri="{FF2B5EF4-FFF2-40B4-BE49-F238E27FC236}">
              <a16:creationId xmlns:a16="http://schemas.microsoft.com/office/drawing/2014/main" id="{00000000-0008-0000-0100-00003B010000}"/>
            </a:ext>
          </a:extLst>
        </xdr:cNvPr>
        <xdr:cNvCxnSpPr/>
      </xdr:nvCxnSpPr>
      <xdr:spPr>
        <a:xfrm>
          <a:off x="1130300" y="14590123"/>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64606</xdr:rowOff>
    </xdr:from>
    <xdr:ext cx="405111" cy="259045"/>
    <xdr:sp macro="" textlink="">
      <xdr:nvSpPr>
        <xdr:cNvPr id="316" name="n_1aveValue【公営住宅】&#10;有形固定資産減価償却率">
          <a:extLst>
            <a:ext uri="{FF2B5EF4-FFF2-40B4-BE49-F238E27FC236}">
              <a16:creationId xmlns:a16="http://schemas.microsoft.com/office/drawing/2014/main" id="{00000000-0008-0000-0100-00003C010000}"/>
            </a:ext>
          </a:extLst>
        </xdr:cNvPr>
        <xdr:cNvSpPr txBox="1"/>
      </xdr:nvSpPr>
      <xdr:spPr>
        <a:xfrm>
          <a:off x="3582044" y="141235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51543</xdr:rowOff>
    </xdr:from>
    <xdr:ext cx="405111" cy="259045"/>
    <xdr:sp macro="" textlink="">
      <xdr:nvSpPr>
        <xdr:cNvPr id="317" name="n_2aveValue【公営住宅】&#10;有形固定資産減価償却率">
          <a:extLst>
            <a:ext uri="{FF2B5EF4-FFF2-40B4-BE49-F238E27FC236}">
              <a16:creationId xmlns:a16="http://schemas.microsoft.com/office/drawing/2014/main" id="{00000000-0008-0000-0100-00003D010000}"/>
            </a:ext>
          </a:extLst>
        </xdr:cNvPr>
        <xdr:cNvSpPr txBox="1"/>
      </xdr:nvSpPr>
      <xdr:spPr>
        <a:xfrm>
          <a:off x="2705744" y="14110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43378</xdr:rowOff>
    </xdr:from>
    <xdr:ext cx="405111" cy="259045"/>
    <xdr:sp macro="" textlink="">
      <xdr:nvSpPr>
        <xdr:cNvPr id="318" name="n_3aveValue【公営住宅】&#10;有形固定資産減価償却率">
          <a:extLst>
            <a:ext uri="{FF2B5EF4-FFF2-40B4-BE49-F238E27FC236}">
              <a16:creationId xmlns:a16="http://schemas.microsoft.com/office/drawing/2014/main" id="{00000000-0008-0000-0100-00003E010000}"/>
            </a:ext>
          </a:extLst>
        </xdr:cNvPr>
        <xdr:cNvSpPr txBox="1"/>
      </xdr:nvSpPr>
      <xdr:spPr>
        <a:xfrm>
          <a:off x="1816744" y="1410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30315</xdr:rowOff>
    </xdr:from>
    <xdr:ext cx="405111" cy="259045"/>
    <xdr:sp macro="" textlink="">
      <xdr:nvSpPr>
        <xdr:cNvPr id="319" name="n_4aveValue【公営住宅】&#10;有形固定資産減価償却率">
          <a:extLst>
            <a:ext uri="{FF2B5EF4-FFF2-40B4-BE49-F238E27FC236}">
              <a16:creationId xmlns:a16="http://schemas.microsoft.com/office/drawing/2014/main" id="{00000000-0008-0000-0100-00003F010000}"/>
            </a:ext>
          </a:extLst>
        </xdr:cNvPr>
        <xdr:cNvSpPr txBox="1"/>
      </xdr:nvSpPr>
      <xdr:spPr>
        <a:xfrm>
          <a:off x="927744" y="1408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109419</xdr:rowOff>
    </xdr:from>
    <xdr:ext cx="405111" cy="259045"/>
    <xdr:sp macro="" textlink="">
      <xdr:nvSpPr>
        <xdr:cNvPr id="320" name="n_1mainValue【公営住宅】&#10;有形固定資産減価償却率">
          <a:extLst>
            <a:ext uri="{FF2B5EF4-FFF2-40B4-BE49-F238E27FC236}">
              <a16:creationId xmlns:a16="http://schemas.microsoft.com/office/drawing/2014/main" id="{00000000-0008-0000-0100-000040010000}"/>
            </a:ext>
          </a:extLst>
        </xdr:cNvPr>
        <xdr:cNvSpPr txBox="1"/>
      </xdr:nvSpPr>
      <xdr:spPr>
        <a:xfrm>
          <a:off x="3582044" y="14682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91457</xdr:rowOff>
    </xdr:from>
    <xdr:ext cx="405111" cy="259045"/>
    <xdr:sp macro="" textlink="">
      <xdr:nvSpPr>
        <xdr:cNvPr id="321" name="n_2mainValue【公営住宅】&#10;有形固定資産減価償却率">
          <a:extLst>
            <a:ext uri="{FF2B5EF4-FFF2-40B4-BE49-F238E27FC236}">
              <a16:creationId xmlns:a16="http://schemas.microsoft.com/office/drawing/2014/main" id="{00000000-0008-0000-0100-000041010000}"/>
            </a:ext>
          </a:extLst>
        </xdr:cNvPr>
        <xdr:cNvSpPr txBox="1"/>
      </xdr:nvSpPr>
      <xdr:spPr>
        <a:xfrm>
          <a:off x="2705744" y="1466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70229</xdr:rowOff>
    </xdr:from>
    <xdr:ext cx="405111" cy="259045"/>
    <xdr:sp macro="" textlink="">
      <xdr:nvSpPr>
        <xdr:cNvPr id="322" name="n_3mainValue【公営住宅】&#10;有形固定資産減価償却率">
          <a:extLst>
            <a:ext uri="{FF2B5EF4-FFF2-40B4-BE49-F238E27FC236}">
              <a16:creationId xmlns:a16="http://schemas.microsoft.com/office/drawing/2014/main" id="{00000000-0008-0000-0100-000042010000}"/>
            </a:ext>
          </a:extLst>
        </xdr:cNvPr>
        <xdr:cNvSpPr txBox="1"/>
      </xdr:nvSpPr>
      <xdr:spPr>
        <a:xfrm>
          <a:off x="1816744" y="1464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58800</xdr:rowOff>
    </xdr:from>
    <xdr:ext cx="405111" cy="259045"/>
    <xdr:sp macro="" textlink="">
      <xdr:nvSpPr>
        <xdr:cNvPr id="323" name="n_4mainValue【公営住宅】&#10;有形固定資産減価償却率">
          <a:extLst>
            <a:ext uri="{FF2B5EF4-FFF2-40B4-BE49-F238E27FC236}">
              <a16:creationId xmlns:a16="http://schemas.microsoft.com/office/drawing/2014/main" id="{00000000-0008-0000-0100-000043010000}"/>
            </a:ext>
          </a:extLst>
        </xdr:cNvPr>
        <xdr:cNvSpPr txBox="1"/>
      </xdr:nvSpPr>
      <xdr:spPr>
        <a:xfrm>
          <a:off x="927744" y="1463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100-00004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00000000-0008-0000-0100-00004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00000000-0008-0000-0100-000057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00000000-0008-0000-0100-00005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8840</xdr:rowOff>
    </xdr:from>
    <xdr:to>
      <xdr:col>54</xdr:col>
      <xdr:colOff>189865</xdr:colOff>
      <xdr:row>86</xdr:row>
      <xdr:rowOff>36271</xdr:rowOff>
    </xdr:to>
    <xdr:cxnSp macro="">
      <xdr:nvCxnSpPr>
        <xdr:cNvPr id="345" name="直線コネクタ 344">
          <a:extLst>
            <a:ext uri="{FF2B5EF4-FFF2-40B4-BE49-F238E27FC236}">
              <a16:creationId xmlns:a16="http://schemas.microsoft.com/office/drawing/2014/main" id="{00000000-0008-0000-0100-000059010000}"/>
            </a:ext>
          </a:extLst>
        </xdr:cNvPr>
        <xdr:cNvCxnSpPr/>
      </xdr:nvCxnSpPr>
      <xdr:spPr>
        <a:xfrm flipV="1">
          <a:off x="10476865" y="13381940"/>
          <a:ext cx="0" cy="1399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46" name="【公営住宅】&#10;一人当たり面積最小値テキスト">
          <a:extLst>
            <a:ext uri="{FF2B5EF4-FFF2-40B4-BE49-F238E27FC236}">
              <a16:creationId xmlns:a16="http://schemas.microsoft.com/office/drawing/2014/main" id="{00000000-0008-0000-0100-00005A010000}"/>
            </a:ext>
          </a:extLst>
        </xdr:cNvPr>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47" name="直線コネクタ 346">
          <a:extLst>
            <a:ext uri="{FF2B5EF4-FFF2-40B4-BE49-F238E27FC236}">
              <a16:creationId xmlns:a16="http://schemas.microsoft.com/office/drawing/2014/main" id="{00000000-0008-0000-0100-00005B010000}"/>
            </a:ext>
          </a:extLst>
        </xdr:cNvPr>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126967</xdr:rowOff>
    </xdr:from>
    <xdr:ext cx="469744" cy="259045"/>
    <xdr:sp macro="" textlink="">
      <xdr:nvSpPr>
        <xdr:cNvPr id="348" name="【公営住宅】&#10;一人当たり面積最大値テキスト">
          <a:extLst>
            <a:ext uri="{FF2B5EF4-FFF2-40B4-BE49-F238E27FC236}">
              <a16:creationId xmlns:a16="http://schemas.microsoft.com/office/drawing/2014/main" id="{00000000-0008-0000-0100-00005C010000}"/>
            </a:ext>
          </a:extLst>
        </xdr:cNvPr>
        <xdr:cNvSpPr txBox="1"/>
      </xdr:nvSpPr>
      <xdr:spPr>
        <a:xfrm>
          <a:off x="10515600" y="1315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8840</xdr:rowOff>
    </xdr:from>
    <xdr:to>
      <xdr:col>55</xdr:col>
      <xdr:colOff>88900</xdr:colOff>
      <xdr:row>78</xdr:row>
      <xdr:rowOff>8840</xdr:rowOff>
    </xdr:to>
    <xdr:cxnSp macro="">
      <xdr:nvCxnSpPr>
        <xdr:cNvPr id="349" name="直線コネクタ 348">
          <a:extLst>
            <a:ext uri="{FF2B5EF4-FFF2-40B4-BE49-F238E27FC236}">
              <a16:creationId xmlns:a16="http://schemas.microsoft.com/office/drawing/2014/main" id="{00000000-0008-0000-0100-00005D010000}"/>
            </a:ext>
          </a:extLst>
        </xdr:cNvPr>
        <xdr:cNvCxnSpPr/>
      </xdr:nvCxnSpPr>
      <xdr:spPr>
        <a:xfrm>
          <a:off x="10388600" y="1338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113403</xdr:rowOff>
    </xdr:from>
    <xdr:ext cx="469744" cy="259045"/>
    <xdr:sp macro="" textlink="">
      <xdr:nvSpPr>
        <xdr:cNvPr id="350" name="【公営住宅】&#10;一人当たり面積平均値テキスト">
          <a:extLst>
            <a:ext uri="{FF2B5EF4-FFF2-40B4-BE49-F238E27FC236}">
              <a16:creationId xmlns:a16="http://schemas.microsoft.com/office/drawing/2014/main" id="{00000000-0008-0000-0100-00005E010000}"/>
            </a:ext>
          </a:extLst>
        </xdr:cNvPr>
        <xdr:cNvSpPr txBox="1"/>
      </xdr:nvSpPr>
      <xdr:spPr>
        <a:xfrm>
          <a:off x="10515600" y="143437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134976</xdr:rowOff>
    </xdr:from>
    <xdr:to>
      <xdr:col>55</xdr:col>
      <xdr:colOff>50800</xdr:colOff>
      <xdr:row>84</xdr:row>
      <xdr:rowOff>65126</xdr:rowOff>
    </xdr:to>
    <xdr:sp macro="" textlink="">
      <xdr:nvSpPr>
        <xdr:cNvPr id="351" name="フローチャート: 判断 350">
          <a:extLst>
            <a:ext uri="{FF2B5EF4-FFF2-40B4-BE49-F238E27FC236}">
              <a16:creationId xmlns:a16="http://schemas.microsoft.com/office/drawing/2014/main" id="{00000000-0008-0000-0100-00005F010000}"/>
            </a:ext>
          </a:extLst>
        </xdr:cNvPr>
        <xdr:cNvSpPr/>
      </xdr:nvSpPr>
      <xdr:spPr>
        <a:xfrm>
          <a:off x="10426700" y="1436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156008</xdr:rowOff>
    </xdr:from>
    <xdr:to>
      <xdr:col>50</xdr:col>
      <xdr:colOff>165100</xdr:colOff>
      <xdr:row>84</xdr:row>
      <xdr:rowOff>86158</xdr:rowOff>
    </xdr:to>
    <xdr:sp macro="" textlink="">
      <xdr:nvSpPr>
        <xdr:cNvPr id="352" name="フローチャート: 判断 351">
          <a:extLst>
            <a:ext uri="{FF2B5EF4-FFF2-40B4-BE49-F238E27FC236}">
              <a16:creationId xmlns:a16="http://schemas.microsoft.com/office/drawing/2014/main" id="{00000000-0008-0000-0100-000060010000}"/>
            </a:ext>
          </a:extLst>
        </xdr:cNvPr>
        <xdr:cNvSpPr/>
      </xdr:nvSpPr>
      <xdr:spPr>
        <a:xfrm>
          <a:off x="9588500" y="1438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161037</xdr:rowOff>
    </xdr:from>
    <xdr:to>
      <xdr:col>46</xdr:col>
      <xdr:colOff>38100</xdr:colOff>
      <xdr:row>84</xdr:row>
      <xdr:rowOff>91187</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8699500" y="1439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162864</xdr:rowOff>
    </xdr:from>
    <xdr:to>
      <xdr:col>41</xdr:col>
      <xdr:colOff>101600</xdr:colOff>
      <xdr:row>84</xdr:row>
      <xdr:rowOff>93014</xdr:rowOff>
    </xdr:to>
    <xdr:sp macro="" textlink="">
      <xdr:nvSpPr>
        <xdr:cNvPr id="354" name="フローチャート: 判断 353">
          <a:extLst>
            <a:ext uri="{FF2B5EF4-FFF2-40B4-BE49-F238E27FC236}">
              <a16:creationId xmlns:a16="http://schemas.microsoft.com/office/drawing/2014/main" id="{00000000-0008-0000-0100-000062010000}"/>
            </a:ext>
          </a:extLst>
        </xdr:cNvPr>
        <xdr:cNvSpPr/>
      </xdr:nvSpPr>
      <xdr:spPr>
        <a:xfrm>
          <a:off x="7810500" y="1439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154178</xdr:rowOff>
    </xdr:from>
    <xdr:to>
      <xdr:col>36</xdr:col>
      <xdr:colOff>165100</xdr:colOff>
      <xdr:row>84</xdr:row>
      <xdr:rowOff>84328</xdr:rowOff>
    </xdr:to>
    <xdr:sp macro="" textlink="">
      <xdr:nvSpPr>
        <xdr:cNvPr id="355" name="フローチャート: 判断 354">
          <a:extLst>
            <a:ext uri="{FF2B5EF4-FFF2-40B4-BE49-F238E27FC236}">
              <a16:creationId xmlns:a16="http://schemas.microsoft.com/office/drawing/2014/main" id="{00000000-0008-0000-0100-000063010000}"/>
            </a:ext>
          </a:extLst>
        </xdr:cNvPr>
        <xdr:cNvSpPr/>
      </xdr:nvSpPr>
      <xdr:spPr>
        <a:xfrm>
          <a:off x="6921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135432</xdr:rowOff>
    </xdr:from>
    <xdr:to>
      <xdr:col>55</xdr:col>
      <xdr:colOff>50800</xdr:colOff>
      <xdr:row>83</xdr:row>
      <xdr:rowOff>65582</xdr:rowOff>
    </xdr:to>
    <xdr:sp macro="" textlink="">
      <xdr:nvSpPr>
        <xdr:cNvPr id="361" name="楕円 360">
          <a:extLst>
            <a:ext uri="{FF2B5EF4-FFF2-40B4-BE49-F238E27FC236}">
              <a16:creationId xmlns:a16="http://schemas.microsoft.com/office/drawing/2014/main" id="{00000000-0008-0000-0100-000069010000}"/>
            </a:ext>
          </a:extLst>
        </xdr:cNvPr>
        <xdr:cNvSpPr/>
      </xdr:nvSpPr>
      <xdr:spPr>
        <a:xfrm>
          <a:off x="10426700" y="1419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158309</xdr:rowOff>
    </xdr:from>
    <xdr:ext cx="469744" cy="259045"/>
    <xdr:sp macro="" textlink="">
      <xdr:nvSpPr>
        <xdr:cNvPr id="362" name="【公営住宅】&#10;一人当たり面積該当値テキスト">
          <a:extLst>
            <a:ext uri="{FF2B5EF4-FFF2-40B4-BE49-F238E27FC236}">
              <a16:creationId xmlns:a16="http://schemas.microsoft.com/office/drawing/2014/main" id="{00000000-0008-0000-0100-00006A010000}"/>
            </a:ext>
          </a:extLst>
        </xdr:cNvPr>
        <xdr:cNvSpPr txBox="1"/>
      </xdr:nvSpPr>
      <xdr:spPr>
        <a:xfrm>
          <a:off x="10515600" y="14045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141376</xdr:rowOff>
    </xdr:from>
    <xdr:to>
      <xdr:col>50</xdr:col>
      <xdr:colOff>165100</xdr:colOff>
      <xdr:row>83</xdr:row>
      <xdr:rowOff>71526</xdr:rowOff>
    </xdr:to>
    <xdr:sp macro="" textlink="">
      <xdr:nvSpPr>
        <xdr:cNvPr id="363" name="楕円 362">
          <a:extLst>
            <a:ext uri="{FF2B5EF4-FFF2-40B4-BE49-F238E27FC236}">
              <a16:creationId xmlns:a16="http://schemas.microsoft.com/office/drawing/2014/main" id="{00000000-0008-0000-0100-00006B010000}"/>
            </a:ext>
          </a:extLst>
        </xdr:cNvPr>
        <xdr:cNvSpPr/>
      </xdr:nvSpPr>
      <xdr:spPr>
        <a:xfrm>
          <a:off x="9588500" y="1420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14782</xdr:rowOff>
    </xdr:from>
    <xdr:to>
      <xdr:col>55</xdr:col>
      <xdr:colOff>0</xdr:colOff>
      <xdr:row>83</xdr:row>
      <xdr:rowOff>20726</xdr:rowOff>
    </xdr:to>
    <xdr:cxnSp macro="">
      <xdr:nvCxnSpPr>
        <xdr:cNvPr id="364" name="直線コネクタ 363">
          <a:extLst>
            <a:ext uri="{FF2B5EF4-FFF2-40B4-BE49-F238E27FC236}">
              <a16:creationId xmlns:a16="http://schemas.microsoft.com/office/drawing/2014/main" id="{00000000-0008-0000-0100-00006C010000}"/>
            </a:ext>
          </a:extLst>
        </xdr:cNvPr>
        <xdr:cNvCxnSpPr/>
      </xdr:nvCxnSpPr>
      <xdr:spPr>
        <a:xfrm flipV="1">
          <a:off x="9639300" y="14245132"/>
          <a:ext cx="8382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146862</xdr:rowOff>
    </xdr:from>
    <xdr:to>
      <xdr:col>46</xdr:col>
      <xdr:colOff>38100</xdr:colOff>
      <xdr:row>83</xdr:row>
      <xdr:rowOff>77012</xdr:rowOff>
    </xdr:to>
    <xdr:sp macro="" textlink="">
      <xdr:nvSpPr>
        <xdr:cNvPr id="365" name="楕円 364">
          <a:extLst>
            <a:ext uri="{FF2B5EF4-FFF2-40B4-BE49-F238E27FC236}">
              <a16:creationId xmlns:a16="http://schemas.microsoft.com/office/drawing/2014/main" id="{00000000-0008-0000-0100-00006D010000}"/>
            </a:ext>
          </a:extLst>
        </xdr:cNvPr>
        <xdr:cNvSpPr/>
      </xdr:nvSpPr>
      <xdr:spPr>
        <a:xfrm>
          <a:off x="8699500" y="1420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20726</xdr:rowOff>
    </xdr:from>
    <xdr:to>
      <xdr:col>50</xdr:col>
      <xdr:colOff>114300</xdr:colOff>
      <xdr:row>83</xdr:row>
      <xdr:rowOff>26212</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flipV="1">
          <a:off x="8750300" y="14251076"/>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150064</xdr:rowOff>
    </xdr:from>
    <xdr:to>
      <xdr:col>41</xdr:col>
      <xdr:colOff>101600</xdr:colOff>
      <xdr:row>83</xdr:row>
      <xdr:rowOff>80214</xdr:rowOff>
    </xdr:to>
    <xdr:sp macro="" textlink="">
      <xdr:nvSpPr>
        <xdr:cNvPr id="367" name="楕円 366">
          <a:extLst>
            <a:ext uri="{FF2B5EF4-FFF2-40B4-BE49-F238E27FC236}">
              <a16:creationId xmlns:a16="http://schemas.microsoft.com/office/drawing/2014/main" id="{00000000-0008-0000-0100-00006F010000}"/>
            </a:ext>
          </a:extLst>
        </xdr:cNvPr>
        <xdr:cNvSpPr/>
      </xdr:nvSpPr>
      <xdr:spPr>
        <a:xfrm>
          <a:off x="7810500" y="1420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26212</xdr:rowOff>
    </xdr:from>
    <xdr:to>
      <xdr:col>45</xdr:col>
      <xdr:colOff>177800</xdr:colOff>
      <xdr:row>83</xdr:row>
      <xdr:rowOff>29414</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flipV="1">
          <a:off x="7861300" y="14256562"/>
          <a:ext cx="889000" cy="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155093</xdr:rowOff>
    </xdr:from>
    <xdr:to>
      <xdr:col>36</xdr:col>
      <xdr:colOff>165100</xdr:colOff>
      <xdr:row>83</xdr:row>
      <xdr:rowOff>85243</xdr:rowOff>
    </xdr:to>
    <xdr:sp macro="" textlink="">
      <xdr:nvSpPr>
        <xdr:cNvPr id="369" name="楕円 368">
          <a:extLst>
            <a:ext uri="{FF2B5EF4-FFF2-40B4-BE49-F238E27FC236}">
              <a16:creationId xmlns:a16="http://schemas.microsoft.com/office/drawing/2014/main" id="{00000000-0008-0000-0100-000071010000}"/>
            </a:ext>
          </a:extLst>
        </xdr:cNvPr>
        <xdr:cNvSpPr/>
      </xdr:nvSpPr>
      <xdr:spPr>
        <a:xfrm>
          <a:off x="6921500" y="1421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29414</xdr:rowOff>
    </xdr:from>
    <xdr:to>
      <xdr:col>41</xdr:col>
      <xdr:colOff>50800</xdr:colOff>
      <xdr:row>83</xdr:row>
      <xdr:rowOff>34443</xdr:rowOff>
    </xdr:to>
    <xdr:cxnSp macro="">
      <xdr:nvCxnSpPr>
        <xdr:cNvPr id="370" name="直線コネクタ 369">
          <a:extLst>
            <a:ext uri="{FF2B5EF4-FFF2-40B4-BE49-F238E27FC236}">
              <a16:creationId xmlns:a16="http://schemas.microsoft.com/office/drawing/2014/main" id="{00000000-0008-0000-0100-000072010000}"/>
            </a:ext>
          </a:extLst>
        </xdr:cNvPr>
        <xdr:cNvCxnSpPr/>
      </xdr:nvCxnSpPr>
      <xdr:spPr>
        <a:xfrm flipV="1">
          <a:off x="6972300" y="14259764"/>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77285</xdr:rowOff>
    </xdr:from>
    <xdr:ext cx="469744" cy="259045"/>
    <xdr:sp macro="" textlink="">
      <xdr:nvSpPr>
        <xdr:cNvPr id="371" name="n_1aveValue【公営住宅】&#10;一人当たり面積">
          <a:extLst>
            <a:ext uri="{FF2B5EF4-FFF2-40B4-BE49-F238E27FC236}">
              <a16:creationId xmlns:a16="http://schemas.microsoft.com/office/drawing/2014/main" id="{00000000-0008-0000-0100-000073010000}"/>
            </a:ext>
          </a:extLst>
        </xdr:cNvPr>
        <xdr:cNvSpPr txBox="1"/>
      </xdr:nvSpPr>
      <xdr:spPr>
        <a:xfrm>
          <a:off x="9391727" y="14479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82314</xdr:rowOff>
    </xdr:from>
    <xdr:ext cx="469744" cy="259045"/>
    <xdr:sp macro="" textlink="">
      <xdr:nvSpPr>
        <xdr:cNvPr id="372" name="n_2aveValue【公営住宅】&#10;一人当たり面積">
          <a:extLst>
            <a:ext uri="{FF2B5EF4-FFF2-40B4-BE49-F238E27FC236}">
              <a16:creationId xmlns:a16="http://schemas.microsoft.com/office/drawing/2014/main" id="{00000000-0008-0000-0100-000074010000}"/>
            </a:ext>
          </a:extLst>
        </xdr:cNvPr>
        <xdr:cNvSpPr txBox="1"/>
      </xdr:nvSpPr>
      <xdr:spPr>
        <a:xfrm>
          <a:off x="8515427" y="1448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84141</xdr:rowOff>
    </xdr:from>
    <xdr:ext cx="469744" cy="259045"/>
    <xdr:sp macro="" textlink="">
      <xdr:nvSpPr>
        <xdr:cNvPr id="373" name="n_3aveValue【公営住宅】&#10;一人当たり面積">
          <a:extLst>
            <a:ext uri="{FF2B5EF4-FFF2-40B4-BE49-F238E27FC236}">
              <a16:creationId xmlns:a16="http://schemas.microsoft.com/office/drawing/2014/main" id="{00000000-0008-0000-0100-000075010000}"/>
            </a:ext>
          </a:extLst>
        </xdr:cNvPr>
        <xdr:cNvSpPr txBox="1"/>
      </xdr:nvSpPr>
      <xdr:spPr>
        <a:xfrm>
          <a:off x="7626427" y="1448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75455</xdr:rowOff>
    </xdr:from>
    <xdr:ext cx="469744" cy="259045"/>
    <xdr:sp macro="" textlink="">
      <xdr:nvSpPr>
        <xdr:cNvPr id="374" name="n_4aveValue【公営住宅】&#10;一人当たり面積">
          <a:extLst>
            <a:ext uri="{FF2B5EF4-FFF2-40B4-BE49-F238E27FC236}">
              <a16:creationId xmlns:a16="http://schemas.microsoft.com/office/drawing/2014/main" id="{00000000-0008-0000-0100-000076010000}"/>
            </a:ext>
          </a:extLst>
        </xdr:cNvPr>
        <xdr:cNvSpPr txBox="1"/>
      </xdr:nvSpPr>
      <xdr:spPr>
        <a:xfrm>
          <a:off x="6737427" y="1447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88053</xdr:rowOff>
    </xdr:from>
    <xdr:ext cx="469744" cy="259045"/>
    <xdr:sp macro="" textlink="">
      <xdr:nvSpPr>
        <xdr:cNvPr id="375" name="n_1mainValue【公営住宅】&#10;一人当たり面積">
          <a:extLst>
            <a:ext uri="{FF2B5EF4-FFF2-40B4-BE49-F238E27FC236}">
              <a16:creationId xmlns:a16="http://schemas.microsoft.com/office/drawing/2014/main" id="{00000000-0008-0000-0100-000077010000}"/>
            </a:ext>
          </a:extLst>
        </xdr:cNvPr>
        <xdr:cNvSpPr txBox="1"/>
      </xdr:nvSpPr>
      <xdr:spPr>
        <a:xfrm>
          <a:off x="9391727" y="13975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93539</xdr:rowOff>
    </xdr:from>
    <xdr:ext cx="469744" cy="259045"/>
    <xdr:sp macro="" textlink="">
      <xdr:nvSpPr>
        <xdr:cNvPr id="376" name="n_2mainValue【公営住宅】&#10;一人当たり面積">
          <a:extLst>
            <a:ext uri="{FF2B5EF4-FFF2-40B4-BE49-F238E27FC236}">
              <a16:creationId xmlns:a16="http://schemas.microsoft.com/office/drawing/2014/main" id="{00000000-0008-0000-0100-000078010000}"/>
            </a:ext>
          </a:extLst>
        </xdr:cNvPr>
        <xdr:cNvSpPr txBox="1"/>
      </xdr:nvSpPr>
      <xdr:spPr>
        <a:xfrm>
          <a:off x="8515427" y="13980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96741</xdr:rowOff>
    </xdr:from>
    <xdr:ext cx="469744" cy="259045"/>
    <xdr:sp macro="" textlink="">
      <xdr:nvSpPr>
        <xdr:cNvPr id="377" name="n_3mainValue【公営住宅】&#10;一人当たり面積">
          <a:extLst>
            <a:ext uri="{FF2B5EF4-FFF2-40B4-BE49-F238E27FC236}">
              <a16:creationId xmlns:a16="http://schemas.microsoft.com/office/drawing/2014/main" id="{00000000-0008-0000-0100-000079010000}"/>
            </a:ext>
          </a:extLst>
        </xdr:cNvPr>
        <xdr:cNvSpPr txBox="1"/>
      </xdr:nvSpPr>
      <xdr:spPr>
        <a:xfrm>
          <a:off x="7626427" y="13984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101770</xdr:rowOff>
    </xdr:from>
    <xdr:ext cx="469744" cy="259045"/>
    <xdr:sp macro="" textlink="">
      <xdr:nvSpPr>
        <xdr:cNvPr id="378" name="n_4mainValue【公営住宅】&#10;一人当たり面積">
          <a:extLst>
            <a:ext uri="{FF2B5EF4-FFF2-40B4-BE49-F238E27FC236}">
              <a16:creationId xmlns:a16="http://schemas.microsoft.com/office/drawing/2014/main" id="{00000000-0008-0000-0100-00007A010000}"/>
            </a:ext>
          </a:extLst>
        </xdr:cNvPr>
        <xdr:cNvSpPr txBox="1"/>
      </xdr:nvSpPr>
      <xdr:spPr>
        <a:xfrm>
          <a:off x="6737427" y="1398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00000000-0008-0000-0100-000083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00000000-0008-0000-0100-000084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00000000-0008-0000-0100-000085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90" name="直線コネクタ 389">
          <a:extLst>
            <a:ext uri="{FF2B5EF4-FFF2-40B4-BE49-F238E27FC236}">
              <a16:creationId xmlns:a16="http://schemas.microsoft.com/office/drawing/2014/main" id="{00000000-0008-0000-0100-000086010000}"/>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391" name="テキスト ボックス 390">
          <a:extLst>
            <a:ext uri="{FF2B5EF4-FFF2-40B4-BE49-F238E27FC236}">
              <a16:creationId xmlns:a16="http://schemas.microsoft.com/office/drawing/2014/main" id="{00000000-0008-0000-0100-000087010000}"/>
            </a:ext>
          </a:extLst>
        </xdr:cNvPr>
        <xdr:cNvSpPr txBox="1"/>
      </xdr:nvSpPr>
      <xdr:spPr>
        <a:xfrm>
          <a:off x="294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92" name="直線コネクタ 391">
          <a:extLst>
            <a:ext uri="{FF2B5EF4-FFF2-40B4-BE49-F238E27FC236}">
              <a16:creationId xmlns:a16="http://schemas.microsoft.com/office/drawing/2014/main" id="{00000000-0008-0000-0100-000088010000}"/>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93" name="テキスト ボックス 392">
          <a:extLst>
            <a:ext uri="{FF2B5EF4-FFF2-40B4-BE49-F238E27FC236}">
              <a16:creationId xmlns:a16="http://schemas.microsoft.com/office/drawing/2014/main" id="{00000000-0008-0000-0100-000089010000}"/>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94" name="直線コネクタ 393">
          <a:extLst>
            <a:ext uri="{FF2B5EF4-FFF2-40B4-BE49-F238E27FC236}">
              <a16:creationId xmlns:a16="http://schemas.microsoft.com/office/drawing/2014/main" id="{00000000-0008-0000-0100-00008A010000}"/>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95" name="テキスト ボックス 394">
          <a:extLst>
            <a:ext uri="{FF2B5EF4-FFF2-40B4-BE49-F238E27FC236}">
              <a16:creationId xmlns:a16="http://schemas.microsoft.com/office/drawing/2014/main" id="{00000000-0008-0000-0100-00008B010000}"/>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96" name="直線コネクタ 395">
          <a:extLst>
            <a:ext uri="{FF2B5EF4-FFF2-40B4-BE49-F238E27FC236}">
              <a16:creationId xmlns:a16="http://schemas.microsoft.com/office/drawing/2014/main" id="{00000000-0008-0000-0100-00008C010000}"/>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97" name="テキスト ボックス 396">
          <a:extLst>
            <a:ext uri="{FF2B5EF4-FFF2-40B4-BE49-F238E27FC236}">
              <a16:creationId xmlns:a16="http://schemas.microsoft.com/office/drawing/2014/main" id="{00000000-0008-0000-0100-00008D010000}"/>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a:extLst>
            <a:ext uri="{FF2B5EF4-FFF2-40B4-BE49-F238E27FC236}">
              <a16:creationId xmlns:a16="http://schemas.microsoft.com/office/drawing/2014/main" id="{00000000-0008-0000-0100-00008E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99" name="テキスト ボックス 398">
          <a:extLst>
            <a:ext uri="{FF2B5EF4-FFF2-40B4-BE49-F238E27FC236}">
              <a16:creationId xmlns:a16="http://schemas.microsoft.com/office/drawing/2014/main" id="{00000000-0008-0000-0100-00008F010000}"/>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0" name="【港湾・漁港】&#10;有形固定資産減価償却率グラフ枠">
          <a:extLst>
            <a:ext uri="{FF2B5EF4-FFF2-40B4-BE49-F238E27FC236}">
              <a16:creationId xmlns:a16="http://schemas.microsoft.com/office/drawing/2014/main" id="{00000000-0008-0000-0100-000090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9906</xdr:rowOff>
    </xdr:from>
    <xdr:to>
      <xdr:col>24</xdr:col>
      <xdr:colOff>62865</xdr:colOff>
      <xdr:row>107</xdr:row>
      <xdr:rowOff>135637</xdr:rowOff>
    </xdr:to>
    <xdr:cxnSp macro="">
      <xdr:nvCxnSpPr>
        <xdr:cNvPr id="401" name="直線コネクタ 400">
          <a:extLst>
            <a:ext uri="{FF2B5EF4-FFF2-40B4-BE49-F238E27FC236}">
              <a16:creationId xmlns:a16="http://schemas.microsoft.com/office/drawing/2014/main" id="{00000000-0008-0000-0100-000091010000}"/>
            </a:ext>
          </a:extLst>
        </xdr:cNvPr>
        <xdr:cNvCxnSpPr/>
      </xdr:nvCxnSpPr>
      <xdr:spPr>
        <a:xfrm flipV="1">
          <a:off x="4634865" y="17326356"/>
          <a:ext cx="0" cy="1154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139464</xdr:rowOff>
    </xdr:from>
    <xdr:ext cx="405111" cy="259045"/>
    <xdr:sp macro="" textlink="">
      <xdr:nvSpPr>
        <xdr:cNvPr id="402" name="【港湾・漁港】&#10;有形固定資産減価償却率最小値テキスト">
          <a:extLst>
            <a:ext uri="{FF2B5EF4-FFF2-40B4-BE49-F238E27FC236}">
              <a16:creationId xmlns:a16="http://schemas.microsoft.com/office/drawing/2014/main" id="{00000000-0008-0000-0100-000092010000}"/>
            </a:ext>
          </a:extLst>
        </xdr:cNvPr>
        <xdr:cNvSpPr txBox="1"/>
      </xdr:nvSpPr>
      <xdr:spPr>
        <a:xfrm>
          <a:off x="4673600" y="18484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135637</xdr:rowOff>
    </xdr:from>
    <xdr:to>
      <xdr:col>24</xdr:col>
      <xdr:colOff>152400</xdr:colOff>
      <xdr:row>107</xdr:row>
      <xdr:rowOff>135637</xdr:rowOff>
    </xdr:to>
    <xdr:cxnSp macro="">
      <xdr:nvCxnSpPr>
        <xdr:cNvPr id="403" name="直線コネクタ 402">
          <a:extLst>
            <a:ext uri="{FF2B5EF4-FFF2-40B4-BE49-F238E27FC236}">
              <a16:creationId xmlns:a16="http://schemas.microsoft.com/office/drawing/2014/main" id="{00000000-0008-0000-0100-000093010000}"/>
            </a:ext>
          </a:extLst>
        </xdr:cNvPr>
        <xdr:cNvCxnSpPr/>
      </xdr:nvCxnSpPr>
      <xdr:spPr>
        <a:xfrm>
          <a:off x="4546600" y="1848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128033</xdr:rowOff>
    </xdr:from>
    <xdr:ext cx="405111" cy="259045"/>
    <xdr:sp macro="" textlink="">
      <xdr:nvSpPr>
        <xdr:cNvPr id="404" name="【港湾・漁港】&#10;有形固定資産減価償却率最大値テキスト">
          <a:extLst>
            <a:ext uri="{FF2B5EF4-FFF2-40B4-BE49-F238E27FC236}">
              <a16:creationId xmlns:a16="http://schemas.microsoft.com/office/drawing/2014/main" id="{00000000-0008-0000-0100-000094010000}"/>
            </a:ext>
          </a:extLst>
        </xdr:cNvPr>
        <xdr:cNvSpPr txBox="1"/>
      </xdr:nvSpPr>
      <xdr:spPr>
        <a:xfrm>
          <a:off x="4673600" y="17101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9906</xdr:rowOff>
    </xdr:from>
    <xdr:to>
      <xdr:col>24</xdr:col>
      <xdr:colOff>152400</xdr:colOff>
      <xdr:row>101</xdr:row>
      <xdr:rowOff>9906</xdr:rowOff>
    </xdr:to>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a:off x="4546600" y="1732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116857</xdr:rowOff>
    </xdr:from>
    <xdr:ext cx="405111" cy="259045"/>
    <xdr:sp macro="" textlink="">
      <xdr:nvSpPr>
        <xdr:cNvPr id="406" name="【港湾・漁港】&#10;有形固定資産減価償却率平均値テキスト">
          <a:extLst>
            <a:ext uri="{FF2B5EF4-FFF2-40B4-BE49-F238E27FC236}">
              <a16:creationId xmlns:a16="http://schemas.microsoft.com/office/drawing/2014/main" id="{00000000-0008-0000-0100-000096010000}"/>
            </a:ext>
          </a:extLst>
        </xdr:cNvPr>
        <xdr:cNvSpPr txBox="1"/>
      </xdr:nvSpPr>
      <xdr:spPr>
        <a:xfrm>
          <a:off x="4673600" y="1777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93980</xdr:rowOff>
    </xdr:from>
    <xdr:to>
      <xdr:col>24</xdr:col>
      <xdr:colOff>114300</xdr:colOff>
      <xdr:row>105</xdr:row>
      <xdr:rowOff>24130</xdr:rowOff>
    </xdr:to>
    <xdr:sp macro="" textlink="">
      <xdr:nvSpPr>
        <xdr:cNvPr id="407" name="フローチャート: 判断 406">
          <a:extLst>
            <a:ext uri="{FF2B5EF4-FFF2-40B4-BE49-F238E27FC236}">
              <a16:creationId xmlns:a16="http://schemas.microsoft.com/office/drawing/2014/main" id="{00000000-0008-0000-0100-000097010000}"/>
            </a:ext>
          </a:extLst>
        </xdr:cNvPr>
        <xdr:cNvSpPr/>
      </xdr:nvSpPr>
      <xdr:spPr>
        <a:xfrm>
          <a:off x="45847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25400</xdr:rowOff>
    </xdr:from>
    <xdr:to>
      <xdr:col>20</xdr:col>
      <xdr:colOff>38100</xdr:colOff>
      <xdr:row>104</xdr:row>
      <xdr:rowOff>127000</xdr:rowOff>
    </xdr:to>
    <xdr:sp macro="" textlink="">
      <xdr:nvSpPr>
        <xdr:cNvPr id="408" name="フローチャート: 判断 407">
          <a:extLst>
            <a:ext uri="{FF2B5EF4-FFF2-40B4-BE49-F238E27FC236}">
              <a16:creationId xmlns:a16="http://schemas.microsoft.com/office/drawing/2014/main" id="{00000000-0008-0000-0100-000098010000}"/>
            </a:ext>
          </a:extLst>
        </xdr:cNvPr>
        <xdr:cNvSpPr/>
      </xdr:nvSpPr>
      <xdr:spPr>
        <a:xfrm>
          <a:off x="3746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160274</xdr:rowOff>
    </xdr:from>
    <xdr:to>
      <xdr:col>15</xdr:col>
      <xdr:colOff>101600</xdr:colOff>
      <xdr:row>103</xdr:row>
      <xdr:rowOff>90424</xdr:rowOff>
    </xdr:to>
    <xdr:sp macro="" textlink="">
      <xdr:nvSpPr>
        <xdr:cNvPr id="409" name="フローチャート: 判断 408">
          <a:extLst>
            <a:ext uri="{FF2B5EF4-FFF2-40B4-BE49-F238E27FC236}">
              <a16:creationId xmlns:a16="http://schemas.microsoft.com/office/drawing/2014/main" id="{00000000-0008-0000-0100-000099010000}"/>
            </a:ext>
          </a:extLst>
        </xdr:cNvPr>
        <xdr:cNvSpPr/>
      </xdr:nvSpPr>
      <xdr:spPr>
        <a:xfrm>
          <a:off x="2857500" y="176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121413</xdr:rowOff>
    </xdr:from>
    <xdr:to>
      <xdr:col>10</xdr:col>
      <xdr:colOff>165100</xdr:colOff>
      <xdr:row>103</xdr:row>
      <xdr:rowOff>51563</xdr:rowOff>
    </xdr:to>
    <xdr:sp macro="" textlink="">
      <xdr:nvSpPr>
        <xdr:cNvPr id="410" name="フローチャート: 判断 409">
          <a:extLst>
            <a:ext uri="{FF2B5EF4-FFF2-40B4-BE49-F238E27FC236}">
              <a16:creationId xmlns:a16="http://schemas.microsoft.com/office/drawing/2014/main" id="{00000000-0008-0000-0100-00009A010000}"/>
            </a:ext>
          </a:extLst>
        </xdr:cNvPr>
        <xdr:cNvSpPr/>
      </xdr:nvSpPr>
      <xdr:spPr>
        <a:xfrm>
          <a:off x="1968500" y="17609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100837</xdr:rowOff>
    </xdr:from>
    <xdr:to>
      <xdr:col>6</xdr:col>
      <xdr:colOff>38100</xdr:colOff>
      <xdr:row>103</xdr:row>
      <xdr:rowOff>30987</xdr:rowOff>
    </xdr:to>
    <xdr:sp macro="" textlink="">
      <xdr:nvSpPr>
        <xdr:cNvPr id="411" name="フローチャート: 判断 410">
          <a:extLst>
            <a:ext uri="{FF2B5EF4-FFF2-40B4-BE49-F238E27FC236}">
              <a16:creationId xmlns:a16="http://schemas.microsoft.com/office/drawing/2014/main" id="{00000000-0008-0000-0100-00009B010000}"/>
            </a:ext>
          </a:extLst>
        </xdr:cNvPr>
        <xdr:cNvSpPr/>
      </xdr:nvSpPr>
      <xdr:spPr>
        <a:xfrm>
          <a:off x="1079500" y="1758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98552</xdr:rowOff>
    </xdr:from>
    <xdr:to>
      <xdr:col>24</xdr:col>
      <xdr:colOff>114300</xdr:colOff>
      <xdr:row>105</xdr:row>
      <xdr:rowOff>28702</xdr:rowOff>
    </xdr:to>
    <xdr:sp macro="" textlink="">
      <xdr:nvSpPr>
        <xdr:cNvPr id="417" name="楕円 416">
          <a:extLst>
            <a:ext uri="{FF2B5EF4-FFF2-40B4-BE49-F238E27FC236}">
              <a16:creationId xmlns:a16="http://schemas.microsoft.com/office/drawing/2014/main" id="{00000000-0008-0000-0100-0000A1010000}"/>
            </a:ext>
          </a:extLst>
        </xdr:cNvPr>
        <xdr:cNvSpPr/>
      </xdr:nvSpPr>
      <xdr:spPr>
        <a:xfrm>
          <a:off x="4584700" y="1792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76979</xdr:rowOff>
    </xdr:from>
    <xdr:ext cx="405111" cy="259045"/>
    <xdr:sp macro="" textlink="">
      <xdr:nvSpPr>
        <xdr:cNvPr id="418" name="【港湾・漁港】&#10;有形固定資産減価償却率該当値テキスト">
          <a:extLst>
            <a:ext uri="{FF2B5EF4-FFF2-40B4-BE49-F238E27FC236}">
              <a16:creationId xmlns:a16="http://schemas.microsoft.com/office/drawing/2014/main" id="{00000000-0008-0000-0100-0000A2010000}"/>
            </a:ext>
          </a:extLst>
        </xdr:cNvPr>
        <xdr:cNvSpPr txBox="1"/>
      </xdr:nvSpPr>
      <xdr:spPr>
        <a:xfrm>
          <a:off x="4673600" y="1790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36830</xdr:rowOff>
    </xdr:from>
    <xdr:to>
      <xdr:col>20</xdr:col>
      <xdr:colOff>38100</xdr:colOff>
      <xdr:row>104</xdr:row>
      <xdr:rowOff>138430</xdr:rowOff>
    </xdr:to>
    <xdr:sp macro="" textlink="">
      <xdr:nvSpPr>
        <xdr:cNvPr id="419" name="楕円 418">
          <a:extLst>
            <a:ext uri="{FF2B5EF4-FFF2-40B4-BE49-F238E27FC236}">
              <a16:creationId xmlns:a16="http://schemas.microsoft.com/office/drawing/2014/main" id="{00000000-0008-0000-0100-0000A3010000}"/>
            </a:ext>
          </a:extLst>
        </xdr:cNvPr>
        <xdr:cNvSpPr/>
      </xdr:nvSpPr>
      <xdr:spPr>
        <a:xfrm>
          <a:off x="37465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87630</xdr:rowOff>
    </xdr:from>
    <xdr:to>
      <xdr:col>24</xdr:col>
      <xdr:colOff>63500</xdr:colOff>
      <xdr:row>104</xdr:row>
      <xdr:rowOff>149352</xdr:rowOff>
    </xdr:to>
    <xdr:cxnSp macro="">
      <xdr:nvCxnSpPr>
        <xdr:cNvPr id="420" name="直線コネクタ 419">
          <a:extLst>
            <a:ext uri="{FF2B5EF4-FFF2-40B4-BE49-F238E27FC236}">
              <a16:creationId xmlns:a16="http://schemas.microsoft.com/office/drawing/2014/main" id="{00000000-0008-0000-0100-0000A4010000}"/>
            </a:ext>
          </a:extLst>
        </xdr:cNvPr>
        <xdr:cNvCxnSpPr/>
      </xdr:nvCxnSpPr>
      <xdr:spPr>
        <a:xfrm>
          <a:off x="3797300" y="17918430"/>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146558</xdr:rowOff>
    </xdr:from>
    <xdr:to>
      <xdr:col>15</xdr:col>
      <xdr:colOff>101600</xdr:colOff>
      <xdr:row>104</xdr:row>
      <xdr:rowOff>76708</xdr:rowOff>
    </xdr:to>
    <xdr:sp macro="" textlink="">
      <xdr:nvSpPr>
        <xdr:cNvPr id="421" name="楕円 420">
          <a:extLst>
            <a:ext uri="{FF2B5EF4-FFF2-40B4-BE49-F238E27FC236}">
              <a16:creationId xmlns:a16="http://schemas.microsoft.com/office/drawing/2014/main" id="{00000000-0008-0000-0100-0000A5010000}"/>
            </a:ext>
          </a:extLst>
        </xdr:cNvPr>
        <xdr:cNvSpPr/>
      </xdr:nvSpPr>
      <xdr:spPr>
        <a:xfrm>
          <a:off x="2857500" y="1780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25908</xdr:rowOff>
    </xdr:from>
    <xdr:to>
      <xdr:col>19</xdr:col>
      <xdr:colOff>177800</xdr:colOff>
      <xdr:row>104</xdr:row>
      <xdr:rowOff>87630</xdr:rowOff>
    </xdr:to>
    <xdr:cxnSp macro="">
      <xdr:nvCxnSpPr>
        <xdr:cNvPr id="422" name="直線コネクタ 421">
          <a:extLst>
            <a:ext uri="{FF2B5EF4-FFF2-40B4-BE49-F238E27FC236}">
              <a16:creationId xmlns:a16="http://schemas.microsoft.com/office/drawing/2014/main" id="{00000000-0008-0000-0100-0000A6010000}"/>
            </a:ext>
          </a:extLst>
        </xdr:cNvPr>
        <xdr:cNvCxnSpPr/>
      </xdr:nvCxnSpPr>
      <xdr:spPr>
        <a:xfrm>
          <a:off x="2908300" y="17856708"/>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82550</xdr:rowOff>
    </xdr:from>
    <xdr:to>
      <xdr:col>10</xdr:col>
      <xdr:colOff>165100</xdr:colOff>
      <xdr:row>104</xdr:row>
      <xdr:rowOff>12700</xdr:rowOff>
    </xdr:to>
    <xdr:sp macro="" textlink="">
      <xdr:nvSpPr>
        <xdr:cNvPr id="423" name="楕円 422">
          <a:extLst>
            <a:ext uri="{FF2B5EF4-FFF2-40B4-BE49-F238E27FC236}">
              <a16:creationId xmlns:a16="http://schemas.microsoft.com/office/drawing/2014/main" id="{00000000-0008-0000-0100-0000A7010000}"/>
            </a:ext>
          </a:extLst>
        </xdr:cNvPr>
        <xdr:cNvSpPr/>
      </xdr:nvSpPr>
      <xdr:spPr>
        <a:xfrm>
          <a:off x="1968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133350</xdr:rowOff>
    </xdr:from>
    <xdr:to>
      <xdr:col>15</xdr:col>
      <xdr:colOff>50800</xdr:colOff>
      <xdr:row>104</xdr:row>
      <xdr:rowOff>25908</xdr:rowOff>
    </xdr:to>
    <xdr:cxnSp macro="">
      <xdr:nvCxnSpPr>
        <xdr:cNvPr id="424" name="直線コネクタ 423">
          <a:extLst>
            <a:ext uri="{FF2B5EF4-FFF2-40B4-BE49-F238E27FC236}">
              <a16:creationId xmlns:a16="http://schemas.microsoft.com/office/drawing/2014/main" id="{00000000-0008-0000-0100-0000A8010000}"/>
            </a:ext>
          </a:extLst>
        </xdr:cNvPr>
        <xdr:cNvCxnSpPr/>
      </xdr:nvCxnSpPr>
      <xdr:spPr>
        <a:xfrm>
          <a:off x="2019300" y="1779270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20828</xdr:rowOff>
    </xdr:from>
    <xdr:to>
      <xdr:col>6</xdr:col>
      <xdr:colOff>38100</xdr:colOff>
      <xdr:row>103</xdr:row>
      <xdr:rowOff>122428</xdr:rowOff>
    </xdr:to>
    <xdr:sp macro="" textlink="">
      <xdr:nvSpPr>
        <xdr:cNvPr id="425" name="楕円 424">
          <a:extLst>
            <a:ext uri="{FF2B5EF4-FFF2-40B4-BE49-F238E27FC236}">
              <a16:creationId xmlns:a16="http://schemas.microsoft.com/office/drawing/2014/main" id="{00000000-0008-0000-0100-0000A9010000}"/>
            </a:ext>
          </a:extLst>
        </xdr:cNvPr>
        <xdr:cNvSpPr/>
      </xdr:nvSpPr>
      <xdr:spPr>
        <a:xfrm>
          <a:off x="1079500" y="1768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71628</xdr:rowOff>
    </xdr:from>
    <xdr:to>
      <xdr:col>10</xdr:col>
      <xdr:colOff>114300</xdr:colOff>
      <xdr:row>103</xdr:row>
      <xdr:rowOff>133350</xdr:rowOff>
    </xdr:to>
    <xdr:cxnSp macro="">
      <xdr:nvCxnSpPr>
        <xdr:cNvPr id="426" name="直線コネクタ 425">
          <a:extLst>
            <a:ext uri="{FF2B5EF4-FFF2-40B4-BE49-F238E27FC236}">
              <a16:creationId xmlns:a16="http://schemas.microsoft.com/office/drawing/2014/main" id="{00000000-0008-0000-0100-0000AA010000}"/>
            </a:ext>
          </a:extLst>
        </xdr:cNvPr>
        <xdr:cNvCxnSpPr/>
      </xdr:nvCxnSpPr>
      <xdr:spPr>
        <a:xfrm>
          <a:off x="1130300" y="17730978"/>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143527</xdr:rowOff>
    </xdr:from>
    <xdr:ext cx="405111" cy="259045"/>
    <xdr:sp macro="" textlink="">
      <xdr:nvSpPr>
        <xdr:cNvPr id="427" name="n_1aveValue【港湾・漁港】&#10;有形固定資産減価償却率">
          <a:extLst>
            <a:ext uri="{FF2B5EF4-FFF2-40B4-BE49-F238E27FC236}">
              <a16:creationId xmlns:a16="http://schemas.microsoft.com/office/drawing/2014/main" id="{00000000-0008-0000-0100-0000AB010000}"/>
            </a:ext>
          </a:extLst>
        </xdr:cNvPr>
        <xdr:cNvSpPr txBox="1"/>
      </xdr:nvSpPr>
      <xdr:spPr>
        <a:xfrm>
          <a:off x="35820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106951</xdr:rowOff>
    </xdr:from>
    <xdr:ext cx="405111" cy="259045"/>
    <xdr:sp macro="" textlink="">
      <xdr:nvSpPr>
        <xdr:cNvPr id="428" name="n_2aveValue【港湾・漁港】&#10;有形固定資産減価償却率">
          <a:extLst>
            <a:ext uri="{FF2B5EF4-FFF2-40B4-BE49-F238E27FC236}">
              <a16:creationId xmlns:a16="http://schemas.microsoft.com/office/drawing/2014/main" id="{00000000-0008-0000-0100-0000AC010000}"/>
            </a:ext>
          </a:extLst>
        </xdr:cNvPr>
        <xdr:cNvSpPr txBox="1"/>
      </xdr:nvSpPr>
      <xdr:spPr>
        <a:xfrm>
          <a:off x="2705744" y="17423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68090</xdr:rowOff>
    </xdr:from>
    <xdr:ext cx="405111" cy="259045"/>
    <xdr:sp macro="" textlink="">
      <xdr:nvSpPr>
        <xdr:cNvPr id="429" name="n_3aveValue【港湾・漁港】&#10;有形固定資産減価償却率">
          <a:extLst>
            <a:ext uri="{FF2B5EF4-FFF2-40B4-BE49-F238E27FC236}">
              <a16:creationId xmlns:a16="http://schemas.microsoft.com/office/drawing/2014/main" id="{00000000-0008-0000-0100-0000AD010000}"/>
            </a:ext>
          </a:extLst>
        </xdr:cNvPr>
        <xdr:cNvSpPr txBox="1"/>
      </xdr:nvSpPr>
      <xdr:spPr>
        <a:xfrm>
          <a:off x="1816744" y="17384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47514</xdr:rowOff>
    </xdr:from>
    <xdr:ext cx="405111" cy="259045"/>
    <xdr:sp macro="" textlink="">
      <xdr:nvSpPr>
        <xdr:cNvPr id="430" name="n_4aveValue【港湾・漁港】&#10;有形固定資産減価償却率">
          <a:extLst>
            <a:ext uri="{FF2B5EF4-FFF2-40B4-BE49-F238E27FC236}">
              <a16:creationId xmlns:a16="http://schemas.microsoft.com/office/drawing/2014/main" id="{00000000-0008-0000-0100-0000AE010000}"/>
            </a:ext>
          </a:extLst>
        </xdr:cNvPr>
        <xdr:cNvSpPr txBox="1"/>
      </xdr:nvSpPr>
      <xdr:spPr>
        <a:xfrm>
          <a:off x="927744" y="17363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129557</xdr:rowOff>
    </xdr:from>
    <xdr:ext cx="405111" cy="259045"/>
    <xdr:sp macro="" textlink="">
      <xdr:nvSpPr>
        <xdr:cNvPr id="431" name="n_1mainValue【港湾・漁港】&#10;有形固定資産減価償却率">
          <a:extLst>
            <a:ext uri="{FF2B5EF4-FFF2-40B4-BE49-F238E27FC236}">
              <a16:creationId xmlns:a16="http://schemas.microsoft.com/office/drawing/2014/main" id="{00000000-0008-0000-0100-0000AF010000}"/>
            </a:ext>
          </a:extLst>
        </xdr:cNvPr>
        <xdr:cNvSpPr txBox="1"/>
      </xdr:nvSpPr>
      <xdr:spPr>
        <a:xfrm>
          <a:off x="35820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67835</xdr:rowOff>
    </xdr:from>
    <xdr:ext cx="405111" cy="259045"/>
    <xdr:sp macro="" textlink="">
      <xdr:nvSpPr>
        <xdr:cNvPr id="432" name="n_2mainValue【港湾・漁港】&#10;有形固定資産減価償却率">
          <a:extLst>
            <a:ext uri="{FF2B5EF4-FFF2-40B4-BE49-F238E27FC236}">
              <a16:creationId xmlns:a16="http://schemas.microsoft.com/office/drawing/2014/main" id="{00000000-0008-0000-0100-0000B0010000}"/>
            </a:ext>
          </a:extLst>
        </xdr:cNvPr>
        <xdr:cNvSpPr txBox="1"/>
      </xdr:nvSpPr>
      <xdr:spPr>
        <a:xfrm>
          <a:off x="2705744" y="17898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3827</xdr:rowOff>
    </xdr:from>
    <xdr:ext cx="405111" cy="259045"/>
    <xdr:sp macro="" textlink="">
      <xdr:nvSpPr>
        <xdr:cNvPr id="433" name="n_3mainValue【港湾・漁港】&#10;有形固定資産減価償却率">
          <a:extLst>
            <a:ext uri="{FF2B5EF4-FFF2-40B4-BE49-F238E27FC236}">
              <a16:creationId xmlns:a16="http://schemas.microsoft.com/office/drawing/2014/main" id="{00000000-0008-0000-0100-0000B1010000}"/>
            </a:ext>
          </a:extLst>
        </xdr:cNvPr>
        <xdr:cNvSpPr txBox="1"/>
      </xdr:nvSpPr>
      <xdr:spPr>
        <a:xfrm>
          <a:off x="1816744" y="1783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113555</xdr:rowOff>
    </xdr:from>
    <xdr:ext cx="405111" cy="259045"/>
    <xdr:sp macro="" textlink="">
      <xdr:nvSpPr>
        <xdr:cNvPr id="434" name="n_4mainValue【港湾・漁港】&#10;有形固定資産減価償却率">
          <a:extLst>
            <a:ext uri="{FF2B5EF4-FFF2-40B4-BE49-F238E27FC236}">
              <a16:creationId xmlns:a16="http://schemas.microsoft.com/office/drawing/2014/main" id="{00000000-0008-0000-0100-0000B2010000}"/>
            </a:ext>
          </a:extLst>
        </xdr:cNvPr>
        <xdr:cNvSpPr txBox="1"/>
      </xdr:nvSpPr>
      <xdr:spPr>
        <a:xfrm>
          <a:off x="927744" y="17772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5" name="正方形/長方形 434">
          <a:extLst>
            <a:ext uri="{FF2B5EF4-FFF2-40B4-BE49-F238E27FC236}">
              <a16:creationId xmlns:a16="http://schemas.microsoft.com/office/drawing/2014/main" id="{00000000-0008-0000-0100-0000B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6" name="正方形/長方形 435">
          <a:extLst>
            <a:ext uri="{FF2B5EF4-FFF2-40B4-BE49-F238E27FC236}">
              <a16:creationId xmlns:a16="http://schemas.microsoft.com/office/drawing/2014/main" id="{00000000-0008-0000-0100-0000B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7" name="正方形/長方形 436">
          <a:extLst>
            <a:ext uri="{FF2B5EF4-FFF2-40B4-BE49-F238E27FC236}">
              <a16:creationId xmlns:a16="http://schemas.microsoft.com/office/drawing/2014/main" id="{00000000-0008-0000-0100-0000B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8" name="正方形/長方形 437">
          <a:extLst>
            <a:ext uri="{FF2B5EF4-FFF2-40B4-BE49-F238E27FC236}">
              <a16:creationId xmlns:a16="http://schemas.microsoft.com/office/drawing/2014/main" id="{00000000-0008-0000-0100-0000B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9" name="正方形/長方形 438">
          <a:extLst>
            <a:ext uri="{FF2B5EF4-FFF2-40B4-BE49-F238E27FC236}">
              <a16:creationId xmlns:a16="http://schemas.microsoft.com/office/drawing/2014/main" id="{00000000-0008-0000-0100-0000B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0" name="正方形/長方形 439">
          <a:extLst>
            <a:ext uri="{FF2B5EF4-FFF2-40B4-BE49-F238E27FC236}">
              <a16:creationId xmlns:a16="http://schemas.microsoft.com/office/drawing/2014/main" id="{00000000-0008-0000-0100-0000B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1" name="正方形/長方形 440">
          <a:extLst>
            <a:ext uri="{FF2B5EF4-FFF2-40B4-BE49-F238E27FC236}">
              <a16:creationId xmlns:a16="http://schemas.microsoft.com/office/drawing/2014/main" id="{00000000-0008-0000-0100-0000B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2" name="正方形/長方形 441">
          <a:extLst>
            <a:ext uri="{FF2B5EF4-FFF2-40B4-BE49-F238E27FC236}">
              <a16:creationId xmlns:a16="http://schemas.microsoft.com/office/drawing/2014/main" id="{00000000-0008-0000-0100-0000BA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3" name="テキスト ボックス 442">
          <a:extLst>
            <a:ext uri="{FF2B5EF4-FFF2-40B4-BE49-F238E27FC236}">
              <a16:creationId xmlns:a16="http://schemas.microsoft.com/office/drawing/2014/main" id="{00000000-0008-0000-0100-0000BB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4" name="直線コネクタ 443">
          <a:extLst>
            <a:ext uri="{FF2B5EF4-FFF2-40B4-BE49-F238E27FC236}">
              <a16:creationId xmlns:a16="http://schemas.microsoft.com/office/drawing/2014/main" id="{00000000-0008-0000-0100-0000BC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5" name="直線コネクタ 444">
          <a:extLst>
            <a:ext uri="{FF2B5EF4-FFF2-40B4-BE49-F238E27FC236}">
              <a16:creationId xmlns:a16="http://schemas.microsoft.com/office/drawing/2014/main" id="{00000000-0008-0000-0100-0000BD010000}"/>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446" name="テキスト ボックス 445">
          <a:extLst>
            <a:ext uri="{FF2B5EF4-FFF2-40B4-BE49-F238E27FC236}">
              <a16:creationId xmlns:a16="http://schemas.microsoft.com/office/drawing/2014/main" id="{00000000-0008-0000-0100-0000BE010000}"/>
            </a:ext>
          </a:extLst>
        </xdr:cNvPr>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7" name="直線コネクタ 446">
          <a:extLst>
            <a:ext uri="{FF2B5EF4-FFF2-40B4-BE49-F238E27FC236}">
              <a16:creationId xmlns:a16="http://schemas.microsoft.com/office/drawing/2014/main" id="{00000000-0008-0000-0100-0000BF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448" name="テキスト ボックス 447">
          <a:extLst>
            <a:ext uri="{FF2B5EF4-FFF2-40B4-BE49-F238E27FC236}">
              <a16:creationId xmlns:a16="http://schemas.microsoft.com/office/drawing/2014/main" id="{00000000-0008-0000-0100-0000C0010000}"/>
            </a:ext>
          </a:extLst>
        </xdr:cNvPr>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9" name="直線コネクタ 448">
          <a:extLst>
            <a:ext uri="{FF2B5EF4-FFF2-40B4-BE49-F238E27FC236}">
              <a16:creationId xmlns:a16="http://schemas.microsoft.com/office/drawing/2014/main" id="{00000000-0008-0000-0100-0000C1010000}"/>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450" name="テキスト ボックス 449">
          <a:extLst>
            <a:ext uri="{FF2B5EF4-FFF2-40B4-BE49-F238E27FC236}">
              <a16:creationId xmlns:a16="http://schemas.microsoft.com/office/drawing/2014/main" id="{00000000-0008-0000-0100-0000C2010000}"/>
            </a:ext>
          </a:extLst>
        </xdr:cNvPr>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1" name="直線コネクタ 450">
          <a:extLst>
            <a:ext uri="{FF2B5EF4-FFF2-40B4-BE49-F238E27FC236}">
              <a16:creationId xmlns:a16="http://schemas.microsoft.com/office/drawing/2014/main" id="{00000000-0008-0000-0100-0000C3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2" name="テキスト ボックス 451">
          <a:extLst>
            <a:ext uri="{FF2B5EF4-FFF2-40B4-BE49-F238E27FC236}">
              <a16:creationId xmlns:a16="http://schemas.microsoft.com/office/drawing/2014/main" id="{00000000-0008-0000-0100-0000C4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3" name="【港湾・漁港】&#10;一人当たり有形固定資産（償却資産）額グラフ枠">
          <a:extLst>
            <a:ext uri="{FF2B5EF4-FFF2-40B4-BE49-F238E27FC236}">
              <a16:creationId xmlns:a16="http://schemas.microsoft.com/office/drawing/2014/main" id="{00000000-0008-0000-0100-0000C5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118244</xdr:rowOff>
    </xdr:from>
    <xdr:to>
      <xdr:col>54</xdr:col>
      <xdr:colOff>189865</xdr:colOff>
      <xdr:row>107</xdr:row>
      <xdr:rowOff>126287</xdr:rowOff>
    </xdr:to>
    <xdr:cxnSp macro="">
      <xdr:nvCxnSpPr>
        <xdr:cNvPr id="454" name="直線コネクタ 453">
          <a:extLst>
            <a:ext uri="{FF2B5EF4-FFF2-40B4-BE49-F238E27FC236}">
              <a16:creationId xmlns:a16="http://schemas.microsoft.com/office/drawing/2014/main" id="{00000000-0008-0000-0100-0000C6010000}"/>
            </a:ext>
          </a:extLst>
        </xdr:cNvPr>
        <xdr:cNvCxnSpPr/>
      </xdr:nvCxnSpPr>
      <xdr:spPr>
        <a:xfrm flipV="1">
          <a:off x="10476865" y="17263244"/>
          <a:ext cx="0" cy="1208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130114</xdr:rowOff>
    </xdr:from>
    <xdr:ext cx="534377" cy="259045"/>
    <xdr:sp macro="" textlink="">
      <xdr:nvSpPr>
        <xdr:cNvPr id="455" name="【港湾・漁港】&#10;一人当たり有形固定資産（償却資産）額最小値テキスト">
          <a:extLst>
            <a:ext uri="{FF2B5EF4-FFF2-40B4-BE49-F238E27FC236}">
              <a16:creationId xmlns:a16="http://schemas.microsoft.com/office/drawing/2014/main" id="{00000000-0008-0000-0100-0000C7010000}"/>
            </a:ext>
          </a:extLst>
        </xdr:cNvPr>
        <xdr:cNvSpPr txBox="1"/>
      </xdr:nvSpPr>
      <xdr:spPr>
        <a:xfrm>
          <a:off x="10515600" y="18475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126287</xdr:rowOff>
    </xdr:from>
    <xdr:to>
      <xdr:col>55</xdr:col>
      <xdr:colOff>88900</xdr:colOff>
      <xdr:row>107</xdr:row>
      <xdr:rowOff>126287</xdr:rowOff>
    </xdr:to>
    <xdr:cxnSp macro="">
      <xdr:nvCxnSpPr>
        <xdr:cNvPr id="456" name="直線コネクタ 455">
          <a:extLst>
            <a:ext uri="{FF2B5EF4-FFF2-40B4-BE49-F238E27FC236}">
              <a16:creationId xmlns:a16="http://schemas.microsoft.com/office/drawing/2014/main" id="{00000000-0008-0000-0100-0000C8010000}"/>
            </a:ext>
          </a:extLst>
        </xdr:cNvPr>
        <xdr:cNvCxnSpPr/>
      </xdr:nvCxnSpPr>
      <xdr:spPr>
        <a:xfrm>
          <a:off x="10388600" y="18471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64921</xdr:rowOff>
    </xdr:from>
    <xdr:ext cx="690189" cy="259045"/>
    <xdr:sp macro="" textlink="">
      <xdr:nvSpPr>
        <xdr:cNvPr id="457" name="【港湾・漁港】&#10;一人当たり有形固定資産（償却資産）額最大値テキスト">
          <a:extLst>
            <a:ext uri="{FF2B5EF4-FFF2-40B4-BE49-F238E27FC236}">
              <a16:creationId xmlns:a16="http://schemas.microsoft.com/office/drawing/2014/main" id="{00000000-0008-0000-0100-0000C9010000}"/>
            </a:ext>
          </a:extLst>
        </xdr:cNvPr>
        <xdr:cNvSpPr txBox="1"/>
      </xdr:nvSpPr>
      <xdr:spPr>
        <a:xfrm>
          <a:off x="10515600" y="170384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2,126,431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118244</xdr:rowOff>
    </xdr:from>
    <xdr:to>
      <xdr:col>55</xdr:col>
      <xdr:colOff>88900</xdr:colOff>
      <xdr:row>100</xdr:row>
      <xdr:rowOff>118244</xdr:rowOff>
    </xdr:to>
    <xdr:cxnSp macro="">
      <xdr:nvCxnSpPr>
        <xdr:cNvPr id="458" name="直線コネクタ 457">
          <a:extLst>
            <a:ext uri="{FF2B5EF4-FFF2-40B4-BE49-F238E27FC236}">
              <a16:creationId xmlns:a16="http://schemas.microsoft.com/office/drawing/2014/main" id="{00000000-0008-0000-0100-0000CA010000}"/>
            </a:ext>
          </a:extLst>
        </xdr:cNvPr>
        <xdr:cNvCxnSpPr/>
      </xdr:nvCxnSpPr>
      <xdr:spPr>
        <a:xfrm>
          <a:off x="10388600" y="1726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71438</xdr:rowOff>
    </xdr:from>
    <xdr:ext cx="599010" cy="259045"/>
    <xdr:sp macro="" textlink="">
      <xdr:nvSpPr>
        <xdr:cNvPr id="459" name="【港湾・漁港】&#10;一人当たり有形固定資産（償却資産）額平均値テキスト">
          <a:extLst>
            <a:ext uri="{FF2B5EF4-FFF2-40B4-BE49-F238E27FC236}">
              <a16:creationId xmlns:a16="http://schemas.microsoft.com/office/drawing/2014/main" id="{00000000-0008-0000-0100-0000CB010000}"/>
            </a:ext>
          </a:extLst>
        </xdr:cNvPr>
        <xdr:cNvSpPr txBox="1"/>
      </xdr:nvSpPr>
      <xdr:spPr>
        <a:xfrm>
          <a:off x="10515600" y="180736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48561</xdr:rowOff>
    </xdr:from>
    <xdr:to>
      <xdr:col>55</xdr:col>
      <xdr:colOff>50800</xdr:colOff>
      <xdr:row>106</xdr:row>
      <xdr:rowOff>150161</xdr:rowOff>
    </xdr:to>
    <xdr:sp macro="" textlink="">
      <xdr:nvSpPr>
        <xdr:cNvPr id="460" name="フローチャート: 判断 459">
          <a:extLst>
            <a:ext uri="{FF2B5EF4-FFF2-40B4-BE49-F238E27FC236}">
              <a16:creationId xmlns:a16="http://schemas.microsoft.com/office/drawing/2014/main" id="{00000000-0008-0000-0100-0000CC010000}"/>
            </a:ext>
          </a:extLst>
        </xdr:cNvPr>
        <xdr:cNvSpPr/>
      </xdr:nvSpPr>
      <xdr:spPr>
        <a:xfrm>
          <a:off x="10426700" y="1822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65477</xdr:rowOff>
    </xdr:from>
    <xdr:to>
      <xdr:col>50</xdr:col>
      <xdr:colOff>165100</xdr:colOff>
      <xdr:row>106</xdr:row>
      <xdr:rowOff>167077</xdr:rowOff>
    </xdr:to>
    <xdr:sp macro="" textlink="">
      <xdr:nvSpPr>
        <xdr:cNvPr id="461" name="フローチャート: 判断 460">
          <a:extLst>
            <a:ext uri="{FF2B5EF4-FFF2-40B4-BE49-F238E27FC236}">
              <a16:creationId xmlns:a16="http://schemas.microsoft.com/office/drawing/2014/main" id="{00000000-0008-0000-0100-0000CD010000}"/>
            </a:ext>
          </a:extLst>
        </xdr:cNvPr>
        <xdr:cNvSpPr/>
      </xdr:nvSpPr>
      <xdr:spPr>
        <a:xfrm>
          <a:off x="9588500" y="18239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42453</xdr:rowOff>
    </xdr:from>
    <xdr:to>
      <xdr:col>46</xdr:col>
      <xdr:colOff>38100</xdr:colOff>
      <xdr:row>106</xdr:row>
      <xdr:rowOff>144053</xdr:rowOff>
    </xdr:to>
    <xdr:sp macro="" textlink="">
      <xdr:nvSpPr>
        <xdr:cNvPr id="462" name="フローチャート: 判断 461">
          <a:extLst>
            <a:ext uri="{FF2B5EF4-FFF2-40B4-BE49-F238E27FC236}">
              <a16:creationId xmlns:a16="http://schemas.microsoft.com/office/drawing/2014/main" id="{00000000-0008-0000-0100-0000CE010000}"/>
            </a:ext>
          </a:extLst>
        </xdr:cNvPr>
        <xdr:cNvSpPr/>
      </xdr:nvSpPr>
      <xdr:spPr>
        <a:xfrm>
          <a:off x="8699500" y="1821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45214</xdr:rowOff>
    </xdr:from>
    <xdr:to>
      <xdr:col>41</xdr:col>
      <xdr:colOff>101600</xdr:colOff>
      <xdr:row>106</xdr:row>
      <xdr:rowOff>146814</xdr:rowOff>
    </xdr:to>
    <xdr:sp macro="" textlink="">
      <xdr:nvSpPr>
        <xdr:cNvPr id="463" name="フローチャート: 判断 462">
          <a:extLst>
            <a:ext uri="{FF2B5EF4-FFF2-40B4-BE49-F238E27FC236}">
              <a16:creationId xmlns:a16="http://schemas.microsoft.com/office/drawing/2014/main" id="{00000000-0008-0000-0100-0000CF010000}"/>
            </a:ext>
          </a:extLst>
        </xdr:cNvPr>
        <xdr:cNvSpPr/>
      </xdr:nvSpPr>
      <xdr:spPr>
        <a:xfrm>
          <a:off x="7810500" y="1821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29415</xdr:rowOff>
    </xdr:from>
    <xdr:to>
      <xdr:col>36</xdr:col>
      <xdr:colOff>165100</xdr:colOff>
      <xdr:row>106</xdr:row>
      <xdr:rowOff>131015</xdr:rowOff>
    </xdr:to>
    <xdr:sp macro="" textlink="">
      <xdr:nvSpPr>
        <xdr:cNvPr id="464" name="フローチャート: 判断 463">
          <a:extLst>
            <a:ext uri="{FF2B5EF4-FFF2-40B4-BE49-F238E27FC236}">
              <a16:creationId xmlns:a16="http://schemas.microsoft.com/office/drawing/2014/main" id="{00000000-0008-0000-0100-0000D0010000}"/>
            </a:ext>
          </a:extLst>
        </xdr:cNvPr>
        <xdr:cNvSpPr/>
      </xdr:nvSpPr>
      <xdr:spPr>
        <a:xfrm>
          <a:off x="6921500" y="182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20011</xdr:rowOff>
    </xdr:from>
    <xdr:to>
      <xdr:col>55</xdr:col>
      <xdr:colOff>50800</xdr:colOff>
      <xdr:row>107</xdr:row>
      <xdr:rowOff>121611</xdr:rowOff>
    </xdr:to>
    <xdr:sp macro="" textlink="">
      <xdr:nvSpPr>
        <xdr:cNvPr id="470" name="楕円 469">
          <a:extLst>
            <a:ext uri="{FF2B5EF4-FFF2-40B4-BE49-F238E27FC236}">
              <a16:creationId xmlns:a16="http://schemas.microsoft.com/office/drawing/2014/main" id="{00000000-0008-0000-0100-0000D6010000}"/>
            </a:ext>
          </a:extLst>
        </xdr:cNvPr>
        <xdr:cNvSpPr/>
      </xdr:nvSpPr>
      <xdr:spPr>
        <a:xfrm>
          <a:off x="10426700" y="1836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106388</xdr:rowOff>
    </xdr:from>
    <xdr:ext cx="599010" cy="259045"/>
    <xdr:sp macro="" textlink="">
      <xdr:nvSpPr>
        <xdr:cNvPr id="471" name="【港湾・漁港】&#10;一人当たり有形固定資産（償却資産）額該当値テキスト">
          <a:extLst>
            <a:ext uri="{FF2B5EF4-FFF2-40B4-BE49-F238E27FC236}">
              <a16:creationId xmlns:a16="http://schemas.microsoft.com/office/drawing/2014/main" id="{00000000-0008-0000-0100-0000D7010000}"/>
            </a:ext>
          </a:extLst>
        </xdr:cNvPr>
        <xdr:cNvSpPr txBox="1"/>
      </xdr:nvSpPr>
      <xdr:spPr>
        <a:xfrm>
          <a:off x="10515600" y="18280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20701</xdr:rowOff>
    </xdr:from>
    <xdr:to>
      <xdr:col>50</xdr:col>
      <xdr:colOff>165100</xdr:colOff>
      <xdr:row>107</xdr:row>
      <xdr:rowOff>122301</xdr:rowOff>
    </xdr:to>
    <xdr:sp macro="" textlink="">
      <xdr:nvSpPr>
        <xdr:cNvPr id="472" name="楕円 471">
          <a:extLst>
            <a:ext uri="{FF2B5EF4-FFF2-40B4-BE49-F238E27FC236}">
              <a16:creationId xmlns:a16="http://schemas.microsoft.com/office/drawing/2014/main" id="{00000000-0008-0000-0100-0000D8010000}"/>
            </a:ext>
          </a:extLst>
        </xdr:cNvPr>
        <xdr:cNvSpPr/>
      </xdr:nvSpPr>
      <xdr:spPr>
        <a:xfrm>
          <a:off x="9588500" y="1836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70811</xdr:rowOff>
    </xdr:from>
    <xdr:to>
      <xdr:col>55</xdr:col>
      <xdr:colOff>0</xdr:colOff>
      <xdr:row>107</xdr:row>
      <xdr:rowOff>71501</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flipV="1">
          <a:off x="9639300" y="18415961"/>
          <a:ext cx="838200" cy="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21400</xdr:rowOff>
    </xdr:from>
    <xdr:to>
      <xdr:col>46</xdr:col>
      <xdr:colOff>38100</xdr:colOff>
      <xdr:row>107</xdr:row>
      <xdr:rowOff>123000</xdr:rowOff>
    </xdr:to>
    <xdr:sp macro="" textlink="">
      <xdr:nvSpPr>
        <xdr:cNvPr id="474" name="楕円 473">
          <a:extLst>
            <a:ext uri="{FF2B5EF4-FFF2-40B4-BE49-F238E27FC236}">
              <a16:creationId xmlns:a16="http://schemas.microsoft.com/office/drawing/2014/main" id="{00000000-0008-0000-0100-0000DA010000}"/>
            </a:ext>
          </a:extLst>
        </xdr:cNvPr>
        <xdr:cNvSpPr/>
      </xdr:nvSpPr>
      <xdr:spPr>
        <a:xfrm>
          <a:off x="8699500" y="1836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71501</xdr:rowOff>
    </xdr:from>
    <xdr:to>
      <xdr:col>50</xdr:col>
      <xdr:colOff>114300</xdr:colOff>
      <xdr:row>107</xdr:row>
      <xdr:rowOff>72200</xdr:rowOff>
    </xdr:to>
    <xdr:cxnSp macro="">
      <xdr:nvCxnSpPr>
        <xdr:cNvPr id="475" name="直線コネクタ 474">
          <a:extLst>
            <a:ext uri="{FF2B5EF4-FFF2-40B4-BE49-F238E27FC236}">
              <a16:creationId xmlns:a16="http://schemas.microsoft.com/office/drawing/2014/main" id="{00000000-0008-0000-0100-0000DB010000}"/>
            </a:ext>
          </a:extLst>
        </xdr:cNvPr>
        <xdr:cNvCxnSpPr/>
      </xdr:nvCxnSpPr>
      <xdr:spPr>
        <a:xfrm flipV="1">
          <a:off x="8750300" y="18416651"/>
          <a:ext cx="889000" cy="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21771</xdr:rowOff>
    </xdr:from>
    <xdr:to>
      <xdr:col>41</xdr:col>
      <xdr:colOff>101600</xdr:colOff>
      <xdr:row>107</xdr:row>
      <xdr:rowOff>123371</xdr:rowOff>
    </xdr:to>
    <xdr:sp macro="" textlink="">
      <xdr:nvSpPr>
        <xdr:cNvPr id="476" name="楕円 475">
          <a:extLst>
            <a:ext uri="{FF2B5EF4-FFF2-40B4-BE49-F238E27FC236}">
              <a16:creationId xmlns:a16="http://schemas.microsoft.com/office/drawing/2014/main" id="{00000000-0008-0000-0100-0000DC010000}"/>
            </a:ext>
          </a:extLst>
        </xdr:cNvPr>
        <xdr:cNvSpPr/>
      </xdr:nvSpPr>
      <xdr:spPr>
        <a:xfrm>
          <a:off x="7810500" y="1836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72200</xdr:rowOff>
    </xdr:from>
    <xdr:to>
      <xdr:col>45</xdr:col>
      <xdr:colOff>177800</xdr:colOff>
      <xdr:row>107</xdr:row>
      <xdr:rowOff>72571</xdr:rowOff>
    </xdr:to>
    <xdr:cxnSp macro="">
      <xdr:nvCxnSpPr>
        <xdr:cNvPr id="477" name="直線コネクタ 476">
          <a:extLst>
            <a:ext uri="{FF2B5EF4-FFF2-40B4-BE49-F238E27FC236}">
              <a16:creationId xmlns:a16="http://schemas.microsoft.com/office/drawing/2014/main" id="{00000000-0008-0000-0100-0000DD010000}"/>
            </a:ext>
          </a:extLst>
        </xdr:cNvPr>
        <xdr:cNvCxnSpPr/>
      </xdr:nvCxnSpPr>
      <xdr:spPr>
        <a:xfrm flipV="1">
          <a:off x="7861300" y="18417350"/>
          <a:ext cx="889000" cy="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22344</xdr:rowOff>
    </xdr:from>
    <xdr:to>
      <xdr:col>36</xdr:col>
      <xdr:colOff>165100</xdr:colOff>
      <xdr:row>107</xdr:row>
      <xdr:rowOff>123944</xdr:rowOff>
    </xdr:to>
    <xdr:sp macro="" textlink="">
      <xdr:nvSpPr>
        <xdr:cNvPr id="478" name="楕円 477">
          <a:extLst>
            <a:ext uri="{FF2B5EF4-FFF2-40B4-BE49-F238E27FC236}">
              <a16:creationId xmlns:a16="http://schemas.microsoft.com/office/drawing/2014/main" id="{00000000-0008-0000-0100-0000DE010000}"/>
            </a:ext>
          </a:extLst>
        </xdr:cNvPr>
        <xdr:cNvSpPr/>
      </xdr:nvSpPr>
      <xdr:spPr>
        <a:xfrm>
          <a:off x="6921500" y="1836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72571</xdr:rowOff>
    </xdr:from>
    <xdr:to>
      <xdr:col>41</xdr:col>
      <xdr:colOff>50800</xdr:colOff>
      <xdr:row>107</xdr:row>
      <xdr:rowOff>73144</xdr:rowOff>
    </xdr:to>
    <xdr:cxnSp macro="">
      <xdr:nvCxnSpPr>
        <xdr:cNvPr id="479" name="直線コネクタ 478">
          <a:extLst>
            <a:ext uri="{FF2B5EF4-FFF2-40B4-BE49-F238E27FC236}">
              <a16:creationId xmlns:a16="http://schemas.microsoft.com/office/drawing/2014/main" id="{00000000-0008-0000-0100-0000DF010000}"/>
            </a:ext>
          </a:extLst>
        </xdr:cNvPr>
        <xdr:cNvCxnSpPr/>
      </xdr:nvCxnSpPr>
      <xdr:spPr>
        <a:xfrm flipV="1">
          <a:off x="6972300" y="18417721"/>
          <a:ext cx="889000" cy="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12154</xdr:rowOff>
    </xdr:from>
    <xdr:ext cx="599010" cy="259045"/>
    <xdr:sp macro="" textlink="">
      <xdr:nvSpPr>
        <xdr:cNvPr id="480" name="n_1aveValue【港湾・漁港】&#10;一人当たり有形固定資産（償却資産）額">
          <a:extLst>
            <a:ext uri="{FF2B5EF4-FFF2-40B4-BE49-F238E27FC236}">
              <a16:creationId xmlns:a16="http://schemas.microsoft.com/office/drawing/2014/main" id="{00000000-0008-0000-0100-0000E0010000}"/>
            </a:ext>
          </a:extLst>
        </xdr:cNvPr>
        <xdr:cNvSpPr txBox="1"/>
      </xdr:nvSpPr>
      <xdr:spPr>
        <a:xfrm>
          <a:off x="9327095" y="18014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160580</xdr:rowOff>
    </xdr:from>
    <xdr:ext cx="599010" cy="259045"/>
    <xdr:sp macro="" textlink="">
      <xdr:nvSpPr>
        <xdr:cNvPr id="481" name="n_2aveValue【港湾・漁港】&#10;一人当たり有形固定資産（償却資産）額">
          <a:extLst>
            <a:ext uri="{FF2B5EF4-FFF2-40B4-BE49-F238E27FC236}">
              <a16:creationId xmlns:a16="http://schemas.microsoft.com/office/drawing/2014/main" id="{00000000-0008-0000-0100-0000E1010000}"/>
            </a:ext>
          </a:extLst>
        </xdr:cNvPr>
        <xdr:cNvSpPr txBox="1"/>
      </xdr:nvSpPr>
      <xdr:spPr>
        <a:xfrm>
          <a:off x="8450795" y="1799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104</xdr:row>
      <xdr:rowOff>163341</xdr:rowOff>
    </xdr:from>
    <xdr:ext cx="599010" cy="259045"/>
    <xdr:sp macro="" textlink="">
      <xdr:nvSpPr>
        <xdr:cNvPr id="482" name="n_3aveValue【港湾・漁港】&#10;一人当たり有形固定資産（償却資産）額">
          <a:extLst>
            <a:ext uri="{FF2B5EF4-FFF2-40B4-BE49-F238E27FC236}">
              <a16:creationId xmlns:a16="http://schemas.microsoft.com/office/drawing/2014/main" id="{00000000-0008-0000-0100-0000E2010000}"/>
            </a:ext>
          </a:extLst>
        </xdr:cNvPr>
        <xdr:cNvSpPr txBox="1"/>
      </xdr:nvSpPr>
      <xdr:spPr>
        <a:xfrm>
          <a:off x="7561795" y="17994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104</xdr:row>
      <xdr:rowOff>147542</xdr:rowOff>
    </xdr:from>
    <xdr:ext cx="599010" cy="259045"/>
    <xdr:sp macro="" textlink="">
      <xdr:nvSpPr>
        <xdr:cNvPr id="483" name="n_4aveValue【港湾・漁港】&#10;一人当たり有形固定資産（償却資産）額">
          <a:extLst>
            <a:ext uri="{FF2B5EF4-FFF2-40B4-BE49-F238E27FC236}">
              <a16:creationId xmlns:a16="http://schemas.microsoft.com/office/drawing/2014/main" id="{00000000-0008-0000-0100-0000E3010000}"/>
            </a:ext>
          </a:extLst>
        </xdr:cNvPr>
        <xdr:cNvSpPr txBox="1"/>
      </xdr:nvSpPr>
      <xdr:spPr>
        <a:xfrm>
          <a:off x="6672795" y="17978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107</xdr:row>
      <xdr:rowOff>113428</xdr:rowOff>
    </xdr:from>
    <xdr:ext cx="599010" cy="259045"/>
    <xdr:sp macro="" textlink="">
      <xdr:nvSpPr>
        <xdr:cNvPr id="484" name="n_1mainValue【港湾・漁港】&#10;一人当たり有形固定資産（償却資産）額">
          <a:extLst>
            <a:ext uri="{FF2B5EF4-FFF2-40B4-BE49-F238E27FC236}">
              <a16:creationId xmlns:a16="http://schemas.microsoft.com/office/drawing/2014/main" id="{00000000-0008-0000-0100-0000E4010000}"/>
            </a:ext>
          </a:extLst>
        </xdr:cNvPr>
        <xdr:cNvSpPr txBox="1"/>
      </xdr:nvSpPr>
      <xdr:spPr>
        <a:xfrm>
          <a:off x="9327095" y="18458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114127</xdr:rowOff>
    </xdr:from>
    <xdr:ext cx="599010" cy="259045"/>
    <xdr:sp macro="" textlink="">
      <xdr:nvSpPr>
        <xdr:cNvPr id="485" name="n_2mainValue【港湾・漁港】&#10;一人当たり有形固定資産（償却資産）額">
          <a:extLst>
            <a:ext uri="{FF2B5EF4-FFF2-40B4-BE49-F238E27FC236}">
              <a16:creationId xmlns:a16="http://schemas.microsoft.com/office/drawing/2014/main" id="{00000000-0008-0000-0100-0000E5010000}"/>
            </a:ext>
          </a:extLst>
        </xdr:cNvPr>
        <xdr:cNvSpPr txBox="1"/>
      </xdr:nvSpPr>
      <xdr:spPr>
        <a:xfrm>
          <a:off x="8450795" y="18459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114498</xdr:rowOff>
    </xdr:from>
    <xdr:ext cx="599010" cy="259045"/>
    <xdr:sp macro="" textlink="">
      <xdr:nvSpPr>
        <xdr:cNvPr id="486" name="n_3mainValue【港湾・漁港】&#10;一人当たり有形固定資産（償却資産）額">
          <a:extLst>
            <a:ext uri="{FF2B5EF4-FFF2-40B4-BE49-F238E27FC236}">
              <a16:creationId xmlns:a16="http://schemas.microsoft.com/office/drawing/2014/main" id="{00000000-0008-0000-0100-0000E6010000}"/>
            </a:ext>
          </a:extLst>
        </xdr:cNvPr>
        <xdr:cNvSpPr txBox="1"/>
      </xdr:nvSpPr>
      <xdr:spPr>
        <a:xfrm>
          <a:off x="7561795" y="18459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115071</xdr:rowOff>
    </xdr:from>
    <xdr:ext cx="599010" cy="259045"/>
    <xdr:sp macro="" textlink="">
      <xdr:nvSpPr>
        <xdr:cNvPr id="487" name="n_4mainValue【港湾・漁港】&#10;一人当たり有形固定資産（償却資産）額">
          <a:extLst>
            <a:ext uri="{FF2B5EF4-FFF2-40B4-BE49-F238E27FC236}">
              <a16:creationId xmlns:a16="http://schemas.microsoft.com/office/drawing/2014/main" id="{00000000-0008-0000-0100-0000E7010000}"/>
            </a:ext>
          </a:extLst>
        </xdr:cNvPr>
        <xdr:cNvSpPr txBox="1"/>
      </xdr:nvSpPr>
      <xdr:spPr>
        <a:xfrm>
          <a:off x="6672795" y="1846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8" name="正方形/長方形 487">
          <a:extLst>
            <a:ext uri="{FF2B5EF4-FFF2-40B4-BE49-F238E27FC236}">
              <a16:creationId xmlns:a16="http://schemas.microsoft.com/office/drawing/2014/main" id="{00000000-0008-0000-0100-0000E8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9" name="正方形/長方形 488">
          <a:extLst>
            <a:ext uri="{FF2B5EF4-FFF2-40B4-BE49-F238E27FC236}">
              <a16:creationId xmlns:a16="http://schemas.microsoft.com/office/drawing/2014/main" id="{00000000-0008-0000-0100-0000E9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0" name="正方形/長方形 489">
          <a:extLst>
            <a:ext uri="{FF2B5EF4-FFF2-40B4-BE49-F238E27FC236}">
              <a16:creationId xmlns:a16="http://schemas.microsoft.com/office/drawing/2014/main" id="{00000000-0008-0000-0100-0000EA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1" name="正方形/長方形 490">
          <a:extLst>
            <a:ext uri="{FF2B5EF4-FFF2-40B4-BE49-F238E27FC236}">
              <a16:creationId xmlns:a16="http://schemas.microsoft.com/office/drawing/2014/main" id="{00000000-0008-0000-0100-0000EB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2" name="正方形/長方形 491">
          <a:extLst>
            <a:ext uri="{FF2B5EF4-FFF2-40B4-BE49-F238E27FC236}">
              <a16:creationId xmlns:a16="http://schemas.microsoft.com/office/drawing/2014/main" id="{00000000-0008-0000-0100-0000EC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3" name="正方形/長方形 492">
          <a:extLst>
            <a:ext uri="{FF2B5EF4-FFF2-40B4-BE49-F238E27FC236}">
              <a16:creationId xmlns:a16="http://schemas.microsoft.com/office/drawing/2014/main" id="{00000000-0008-0000-0100-0000ED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4" name="正方形/長方形 493">
          <a:extLst>
            <a:ext uri="{FF2B5EF4-FFF2-40B4-BE49-F238E27FC236}">
              <a16:creationId xmlns:a16="http://schemas.microsoft.com/office/drawing/2014/main" id="{00000000-0008-0000-0100-0000EE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5" name="正方形/長方形 494">
          <a:extLst>
            <a:ext uri="{FF2B5EF4-FFF2-40B4-BE49-F238E27FC236}">
              <a16:creationId xmlns:a16="http://schemas.microsoft.com/office/drawing/2014/main" id="{00000000-0008-0000-0100-0000EF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6" name="テキスト ボックス 495">
          <a:extLst>
            <a:ext uri="{FF2B5EF4-FFF2-40B4-BE49-F238E27FC236}">
              <a16:creationId xmlns:a16="http://schemas.microsoft.com/office/drawing/2014/main" id="{00000000-0008-0000-0100-0000F0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7" name="直線コネクタ 496">
          <a:extLst>
            <a:ext uri="{FF2B5EF4-FFF2-40B4-BE49-F238E27FC236}">
              <a16:creationId xmlns:a16="http://schemas.microsoft.com/office/drawing/2014/main" id="{00000000-0008-0000-0100-0000F1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8" name="テキスト ボックス 497">
          <a:extLst>
            <a:ext uri="{FF2B5EF4-FFF2-40B4-BE49-F238E27FC236}">
              <a16:creationId xmlns:a16="http://schemas.microsoft.com/office/drawing/2014/main" id="{00000000-0008-0000-0100-0000F2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99" name="直線コネクタ 498">
          <a:extLst>
            <a:ext uri="{FF2B5EF4-FFF2-40B4-BE49-F238E27FC236}">
              <a16:creationId xmlns:a16="http://schemas.microsoft.com/office/drawing/2014/main" id="{00000000-0008-0000-0100-0000F3010000}"/>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500" name="テキスト ボックス 499">
          <a:extLst>
            <a:ext uri="{FF2B5EF4-FFF2-40B4-BE49-F238E27FC236}">
              <a16:creationId xmlns:a16="http://schemas.microsoft.com/office/drawing/2014/main" id="{00000000-0008-0000-0100-0000F4010000}"/>
            </a:ext>
          </a:extLst>
        </xdr:cNvPr>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01" name="直線コネクタ 500">
          <a:extLst>
            <a:ext uri="{FF2B5EF4-FFF2-40B4-BE49-F238E27FC236}">
              <a16:creationId xmlns:a16="http://schemas.microsoft.com/office/drawing/2014/main" id="{00000000-0008-0000-0100-0000F5010000}"/>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02" name="テキスト ボックス 501">
          <a:extLst>
            <a:ext uri="{FF2B5EF4-FFF2-40B4-BE49-F238E27FC236}">
              <a16:creationId xmlns:a16="http://schemas.microsoft.com/office/drawing/2014/main" id="{00000000-0008-0000-0100-0000F6010000}"/>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03" name="直線コネクタ 502">
          <a:extLst>
            <a:ext uri="{FF2B5EF4-FFF2-40B4-BE49-F238E27FC236}">
              <a16:creationId xmlns:a16="http://schemas.microsoft.com/office/drawing/2014/main" id="{00000000-0008-0000-0100-0000F7010000}"/>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04" name="テキスト ボックス 503">
          <a:extLst>
            <a:ext uri="{FF2B5EF4-FFF2-40B4-BE49-F238E27FC236}">
              <a16:creationId xmlns:a16="http://schemas.microsoft.com/office/drawing/2014/main" id="{00000000-0008-0000-0100-0000F8010000}"/>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05" name="直線コネクタ 504">
          <a:extLst>
            <a:ext uri="{FF2B5EF4-FFF2-40B4-BE49-F238E27FC236}">
              <a16:creationId xmlns:a16="http://schemas.microsoft.com/office/drawing/2014/main" id="{00000000-0008-0000-0100-0000F9010000}"/>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06" name="テキスト ボックス 505">
          <a:extLst>
            <a:ext uri="{FF2B5EF4-FFF2-40B4-BE49-F238E27FC236}">
              <a16:creationId xmlns:a16="http://schemas.microsoft.com/office/drawing/2014/main" id="{00000000-0008-0000-0100-0000FA010000}"/>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7" name="直線コネクタ 506">
          <a:extLst>
            <a:ext uri="{FF2B5EF4-FFF2-40B4-BE49-F238E27FC236}">
              <a16:creationId xmlns:a16="http://schemas.microsoft.com/office/drawing/2014/main" id="{00000000-0008-0000-0100-0000FB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8" name="テキスト ボックス 507">
          <a:extLst>
            <a:ext uri="{FF2B5EF4-FFF2-40B4-BE49-F238E27FC236}">
              <a16:creationId xmlns:a16="http://schemas.microsoft.com/office/drawing/2014/main" id="{00000000-0008-0000-0100-0000FC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9" name="【認定こども園・幼稚園・保育所】&#10;有形固定資産減価償却率グラフ枠">
          <a:extLst>
            <a:ext uri="{FF2B5EF4-FFF2-40B4-BE49-F238E27FC236}">
              <a16:creationId xmlns:a16="http://schemas.microsoft.com/office/drawing/2014/main" id="{00000000-0008-0000-0100-0000FD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35052</xdr:rowOff>
    </xdr:from>
    <xdr:to>
      <xdr:col>85</xdr:col>
      <xdr:colOff>126364</xdr:colOff>
      <xdr:row>42</xdr:row>
      <xdr:rowOff>64770</xdr:rowOff>
    </xdr:to>
    <xdr:cxnSp macro="">
      <xdr:nvCxnSpPr>
        <xdr:cNvPr id="510" name="直線コネクタ 509">
          <a:extLst>
            <a:ext uri="{FF2B5EF4-FFF2-40B4-BE49-F238E27FC236}">
              <a16:creationId xmlns:a16="http://schemas.microsoft.com/office/drawing/2014/main" id="{00000000-0008-0000-0100-0000FE010000}"/>
            </a:ext>
          </a:extLst>
        </xdr:cNvPr>
        <xdr:cNvCxnSpPr/>
      </xdr:nvCxnSpPr>
      <xdr:spPr>
        <a:xfrm flipV="1">
          <a:off x="16318864" y="6035802"/>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68597</xdr:rowOff>
    </xdr:from>
    <xdr:ext cx="405111" cy="259045"/>
    <xdr:sp macro="" textlink="">
      <xdr:nvSpPr>
        <xdr:cNvPr id="511" name="【認定こども園・幼稚園・保育所】&#10;有形固定資産減価償却率最小値テキスト">
          <a:extLst>
            <a:ext uri="{FF2B5EF4-FFF2-40B4-BE49-F238E27FC236}">
              <a16:creationId xmlns:a16="http://schemas.microsoft.com/office/drawing/2014/main" id="{00000000-0008-0000-0100-0000FF010000}"/>
            </a:ext>
          </a:extLst>
        </xdr:cNvPr>
        <xdr:cNvSpPr txBox="1"/>
      </xdr:nvSpPr>
      <xdr:spPr>
        <a:xfrm>
          <a:off x="16357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64770</xdr:rowOff>
    </xdr:from>
    <xdr:to>
      <xdr:col>86</xdr:col>
      <xdr:colOff>25400</xdr:colOff>
      <xdr:row>42</xdr:row>
      <xdr:rowOff>64770</xdr:rowOff>
    </xdr:to>
    <xdr:cxnSp macro="">
      <xdr:nvCxnSpPr>
        <xdr:cNvPr id="512" name="直線コネクタ 511">
          <a:extLst>
            <a:ext uri="{FF2B5EF4-FFF2-40B4-BE49-F238E27FC236}">
              <a16:creationId xmlns:a16="http://schemas.microsoft.com/office/drawing/2014/main" id="{00000000-0008-0000-0100-000000020000}"/>
            </a:ext>
          </a:extLst>
        </xdr:cNvPr>
        <xdr:cNvCxnSpPr/>
      </xdr:nvCxnSpPr>
      <xdr:spPr>
        <a:xfrm>
          <a:off x="16230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153179</xdr:rowOff>
    </xdr:from>
    <xdr:ext cx="405111" cy="259045"/>
    <xdr:sp macro="" textlink="">
      <xdr:nvSpPr>
        <xdr:cNvPr id="513" name="【認定こども園・幼稚園・保育所】&#10;有形固定資産減価償却率最大値テキスト">
          <a:extLst>
            <a:ext uri="{FF2B5EF4-FFF2-40B4-BE49-F238E27FC236}">
              <a16:creationId xmlns:a16="http://schemas.microsoft.com/office/drawing/2014/main" id="{00000000-0008-0000-0100-000001020000}"/>
            </a:ext>
          </a:extLst>
        </xdr:cNvPr>
        <xdr:cNvSpPr txBox="1"/>
      </xdr:nvSpPr>
      <xdr:spPr>
        <a:xfrm>
          <a:off x="16357600" y="5811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35052</xdr:rowOff>
    </xdr:from>
    <xdr:to>
      <xdr:col>86</xdr:col>
      <xdr:colOff>25400</xdr:colOff>
      <xdr:row>35</xdr:row>
      <xdr:rowOff>35052</xdr:rowOff>
    </xdr:to>
    <xdr:cxnSp macro="">
      <xdr:nvCxnSpPr>
        <xdr:cNvPr id="514" name="直線コネクタ 513">
          <a:extLst>
            <a:ext uri="{FF2B5EF4-FFF2-40B4-BE49-F238E27FC236}">
              <a16:creationId xmlns:a16="http://schemas.microsoft.com/office/drawing/2014/main" id="{00000000-0008-0000-0100-000002020000}"/>
            </a:ext>
          </a:extLst>
        </xdr:cNvPr>
        <xdr:cNvCxnSpPr/>
      </xdr:nvCxnSpPr>
      <xdr:spPr>
        <a:xfrm>
          <a:off x="16230600" y="6035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20845</xdr:rowOff>
    </xdr:from>
    <xdr:ext cx="405111" cy="259045"/>
    <xdr:sp macro="" textlink="">
      <xdr:nvSpPr>
        <xdr:cNvPr id="515" name="【認定こども園・幼稚園・保育所】&#10;有形固定資産減価償却率平均値テキスト">
          <a:extLst>
            <a:ext uri="{FF2B5EF4-FFF2-40B4-BE49-F238E27FC236}">
              <a16:creationId xmlns:a16="http://schemas.microsoft.com/office/drawing/2014/main" id="{00000000-0008-0000-0100-000003020000}"/>
            </a:ext>
          </a:extLst>
        </xdr:cNvPr>
        <xdr:cNvSpPr txBox="1"/>
      </xdr:nvSpPr>
      <xdr:spPr>
        <a:xfrm>
          <a:off x="16357600" y="63644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169418</xdr:rowOff>
    </xdr:from>
    <xdr:to>
      <xdr:col>85</xdr:col>
      <xdr:colOff>177800</xdr:colOff>
      <xdr:row>38</xdr:row>
      <xdr:rowOff>99568</xdr:rowOff>
    </xdr:to>
    <xdr:sp macro="" textlink="">
      <xdr:nvSpPr>
        <xdr:cNvPr id="516" name="フローチャート: 判断 515">
          <a:extLst>
            <a:ext uri="{FF2B5EF4-FFF2-40B4-BE49-F238E27FC236}">
              <a16:creationId xmlns:a16="http://schemas.microsoft.com/office/drawing/2014/main" id="{00000000-0008-0000-0100-000004020000}"/>
            </a:ext>
          </a:extLst>
        </xdr:cNvPr>
        <xdr:cNvSpPr/>
      </xdr:nvSpPr>
      <xdr:spPr>
        <a:xfrm>
          <a:off x="162687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27686</xdr:rowOff>
    </xdr:from>
    <xdr:to>
      <xdr:col>81</xdr:col>
      <xdr:colOff>101600</xdr:colOff>
      <xdr:row>38</xdr:row>
      <xdr:rowOff>129286</xdr:rowOff>
    </xdr:to>
    <xdr:sp macro="" textlink="">
      <xdr:nvSpPr>
        <xdr:cNvPr id="517" name="フローチャート: 判断 516">
          <a:extLst>
            <a:ext uri="{FF2B5EF4-FFF2-40B4-BE49-F238E27FC236}">
              <a16:creationId xmlns:a16="http://schemas.microsoft.com/office/drawing/2014/main" id="{00000000-0008-0000-0100-000005020000}"/>
            </a:ext>
          </a:extLst>
        </xdr:cNvPr>
        <xdr:cNvSpPr/>
      </xdr:nvSpPr>
      <xdr:spPr>
        <a:xfrm>
          <a:off x="15430500" y="654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169418</xdr:rowOff>
    </xdr:from>
    <xdr:to>
      <xdr:col>76</xdr:col>
      <xdr:colOff>165100</xdr:colOff>
      <xdr:row>38</xdr:row>
      <xdr:rowOff>99568</xdr:rowOff>
    </xdr:to>
    <xdr:sp macro="" textlink="">
      <xdr:nvSpPr>
        <xdr:cNvPr id="518" name="フローチャート: 判断 517">
          <a:extLst>
            <a:ext uri="{FF2B5EF4-FFF2-40B4-BE49-F238E27FC236}">
              <a16:creationId xmlns:a16="http://schemas.microsoft.com/office/drawing/2014/main" id="{00000000-0008-0000-0100-000006020000}"/>
            </a:ext>
          </a:extLst>
        </xdr:cNvPr>
        <xdr:cNvSpPr/>
      </xdr:nvSpPr>
      <xdr:spPr>
        <a:xfrm>
          <a:off x="145415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157988</xdr:rowOff>
    </xdr:from>
    <xdr:to>
      <xdr:col>72</xdr:col>
      <xdr:colOff>38100</xdr:colOff>
      <xdr:row>38</xdr:row>
      <xdr:rowOff>88138</xdr:rowOff>
    </xdr:to>
    <xdr:sp macro="" textlink="">
      <xdr:nvSpPr>
        <xdr:cNvPr id="519" name="フローチャート: 判断 518">
          <a:extLst>
            <a:ext uri="{FF2B5EF4-FFF2-40B4-BE49-F238E27FC236}">
              <a16:creationId xmlns:a16="http://schemas.microsoft.com/office/drawing/2014/main" id="{00000000-0008-0000-0100-000007020000}"/>
            </a:ext>
          </a:extLst>
        </xdr:cNvPr>
        <xdr:cNvSpPr/>
      </xdr:nvSpPr>
      <xdr:spPr>
        <a:xfrm>
          <a:off x="13652500" y="650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157988</xdr:rowOff>
    </xdr:from>
    <xdr:to>
      <xdr:col>67</xdr:col>
      <xdr:colOff>101600</xdr:colOff>
      <xdr:row>38</xdr:row>
      <xdr:rowOff>88138</xdr:rowOff>
    </xdr:to>
    <xdr:sp macro="" textlink="">
      <xdr:nvSpPr>
        <xdr:cNvPr id="520" name="フローチャート: 判断 519">
          <a:extLst>
            <a:ext uri="{FF2B5EF4-FFF2-40B4-BE49-F238E27FC236}">
              <a16:creationId xmlns:a16="http://schemas.microsoft.com/office/drawing/2014/main" id="{00000000-0008-0000-0100-000008020000}"/>
            </a:ext>
          </a:extLst>
        </xdr:cNvPr>
        <xdr:cNvSpPr/>
      </xdr:nvSpPr>
      <xdr:spPr>
        <a:xfrm>
          <a:off x="12763500" y="650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00000000-0008-0000-0100-00000D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112268</xdr:rowOff>
    </xdr:from>
    <xdr:to>
      <xdr:col>85</xdr:col>
      <xdr:colOff>177800</xdr:colOff>
      <xdr:row>39</xdr:row>
      <xdr:rowOff>42418</xdr:rowOff>
    </xdr:to>
    <xdr:sp macro="" textlink="">
      <xdr:nvSpPr>
        <xdr:cNvPr id="526" name="楕円 525">
          <a:extLst>
            <a:ext uri="{FF2B5EF4-FFF2-40B4-BE49-F238E27FC236}">
              <a16:creationId xmlns:a16="http://schemas.microsoft.com/office/drawing/2014/main" id="{00000000-0008-0000-0100-00000E020000}"/>
            </a:ext>
          </a:extLst>
        </xdr:cNvPr>
        <xdr:cNvSpPr/>
      </xdr:nvSpPr>
      <xdr:spPr>
        <a:xfrm>
          <a:off x="16268700" y="662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90695</xdr:rowOff>
    </xdr:from>
    <xdr:ext cx="405111" cy="259045"/>
    <xdr:sp macro="" textlink="">
      <xdr:nvSpPr>
        <xdr:cNvPr id="527" name="【認定こども園・幼稚園・保育所】&#10;有形固定資産減価償却率該当値テキスト">
          <a:extLst>
            <a:ext uri="{FF2B5EF4-FFF2-40B4-BE49-F238E27FC236}">
              <a16:creationId xmlns:a16="http://schemas.microsoft.com/office/drawing/2014/main" id="{00000000-0008-0000-0100-00000F020000}"/>
            </a:ext>
          </a:extLst>
        </xdr:cNvPr>
        <xdr:cNvSpPr txBox="1"/>
      </xdr:nvSpPr>
      <xdr:spPr>
        <a:xfrm>
          <a:off x="16357600" y="6605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71120</xdr:rowOff>
    </xdr:from>
    <xdr:to>
      <xdr:col>81</xdr:col>
      <xdr:colOff>101600</xdr:colOff>
      <xdr:row>40</xdr:row>
      <xdr:rowOff>1270</xdr:rowOff>
    </xdr:to>
    <xdr:sp macro="" textlink="">
      <xdr:nvSpPr>
        <xdr:cNvPr id="528" name="楕円 527">
          <a:extLst>
            <a:ext uri="{FF2B5EF4-FFF2-40B4-BE49-F238E27FC236}">
              <a16:creationId xmlns:a16="http://schemas.microsoft.com/office/drawing/2014/main" id="{00000000-0008-0000-0100-000010020000}"/>
            </a:ext>
          </a:extLst>
        </xdr:cNvPr>
        <xdr:cNvSpPr/>
      </xdr:nvSpPr>
      <xdr:spPr>
        <a:xfrm>
          <a:off x="154305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163068</xdr:rowOff>
    </xdr:from>
    <xdr:to>
      <xdr:col>85</xdr:col>
      <xdr:colOff>127000</xdr:colOff>
      <xdr:row>39</xdr:row>
      <xdr:rowOff>121920</xdr:rowOff>
    </xdr:to>
    <xdr:cxnSp macro="">
      <xdr:nvCxnSpPr>
        <xdr:cNvPr id="529" name="直線コネクタ 528">
          <a:extLst>
            <a:ext uri="{FF2B5EF4-FFF2-40B4-BE49-F238E27FC236}">
              <a16:creationId xmlns:a16="http://schemas.microsoft.com/office/drawing/2014/main" id="{00000000-0008-0000-0100-000011020000}"/>
            </a:ext>
          </a:extLst>
        </xdr:cNvPr>
        <xdr:cNvCxnSpPr/>
      </xdr:nvCxnSpPr>
      <xdr:spPr>
        <a:xfrm flipV="1">
          <a:off x="15481300" y="6678168"/>
          <a:ext cx="8382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7112</xdr:rowOff>
    </xdr:from>
    <xdr:to>
      <xdr:col>76</xdr:col>
      <xdr:colOff>165100</xdr:colOff>
      <xdr:row>41</xdr:row>
      <xdr:rowOff>108712</xdr:rowOff>
    </xdr:to>
    <xdr:sp macro="" textlink="">
      <xdr:nvSpPr>
        <xdr:cNvPr id="530" name="楕円 529">
          <a:extLst>
            <a:ext uri="{FF2B5EF4-FFF2-40B4-BE49-F238E27FC236}">
              <a16:creationId xmlns:a16="http://schemas.microsoft.com/office/drawing/2014/main" id="{00000000-0008-0000-0100-000012020000}"/>
            </a:ext>
          </a:extLst>
        </xdr:cNvPr>
        <xdr:cNvSpPr/>
      </xdr:nvSpPr>
      <xdr:spPr>
        <a:xfrm>
          <a:off x="14541500" y="703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121920</xdr:rowOff>
    </xdr:from>
    <xdr:to>
      <xdr:col>81</xdr:col>
      <xdr:colOff>50800</xdr:colOff>
      <xdr:row>41</xdr:row>
      <xdr:rowOff>57912</xdr:rowOff>
    </xdr:to>
    <xdr:cxnSp macro="">
      <xdr:nvCxnSpPr>
        <xdr:cNvPr id="531" name="直線コネクタ 530">
          <a:extLst>
            <a:ext uri="{FF2B5EF4-FFF2-40B4-BE49-F238E27FC236}">
              <a16:creationId xmlns:a16="http://schemas.microsoft.com/office/drawing/2014/main" id="{00000000-0008-0000-0100-000013020000}"/>
            </a:ext>
          </a:extLst>
        </xdr:cNvPr>
        <xdr:cNvCxnSpPr/>
      </xdr:nvCxnSpPr>
      <xdr:spPr>
        <a:xfrm flipV="1">
          <a:off x="14592300" y="6808470"/>
          <a:ext cx="889000" cy="27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23114</xdr:rowOff>
    </xdr:from>
    <xdr:to>
      <xdr:col>72</xdr:col>
      <xdr:colOff>38100</xdr:colOff>
      <xdr:row>41</xdr:row>
      <xdr:rowOff>124714</xdr:rowOff>
    </xdr:to>
    <xdr:sp macro="" textlink="">
      <xdr:nvSpPr>
        <xdr:cNvPr id="532" name="楕円 531">
          <a:extLst>
            <a:ext uri="{FF2B5EF4-FFF2-40B4-BE49-F238E27FC236}">
              <a16:creationId xmlns:a16="http://schemas.microsoft.com/office/drawing/2014/main" id="{00000000-0008-0000-0100-000014020000}"/>
            </a:ext>
          </a:extLst>
        </xdr:cNvPr>
        <xdr:cNvSpPr/>
      </xdr:nvSpPr>
      <xdr:spPr>
        <a:xfrm>
          <a:off x="13652500" y="705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57912</xdr:rowOff>
    </xdr:from>
    <xdr:to>
      <xdr:col>76</xdr:col>
      <xdr:colOff>114300</xdr:colOff>
      <xdr:row>41</xdr:row>
      <xdr:rowOff>73914</xdr:rowOff>
    </xdr:to>
    <xdr:cxnSp macro="">
      <xdr:nvCxnSpPr>
        <xdr:cNvPr id="533" name="直線コネクタ 532">
          <a:extLst>
            <a:ext uri="{FF2B5EF4-FFF2-40B4-BE49-F238E27FC236}">
              <a16:creationId xmlns:a16="http://schemas.microsoft.com/office/drawing/2014/main" id="{00000000-0008-0000-0100-000015020000}"/>
            </a:ext>
          </a:extLst>
        </xdr:cNvPr>
        <xdr:cNvCxnSpPr/>
      </xdr:nvCxnSpPr>
      <xdr:spPr>
        <a:xfrm flipV="1">
          <a:off x="13703300" y="7087362"/>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146558</xdr:rowOff>
    </xdr:from>
    <xdr:to>
      <xdr:col>67</xdr:col>
      <xdr:colOff>101600</xdr:colOff>
      <xdr:row>41</xdr:row>
      <xdr:rowOff>76708</xdr:rowOff>
    </xdr:to>
    <xdr:sp macro="" textlink="">
      <xdr:nvSpPr>
        <xdr:cNvPr id="534" name="楕円 533">
          <a:extLst>
            <a:ext uri="{FF2B5EF4-FFF2-40B4-BE49-F238E27FC236}">
              <a16:creationId xmlns:a16="http://schemas.microsoft.com/office/drawing/2014/main" id="{00000000-0008-0000-0100-000016020000}"/>
            </a:ext>
          </a:extLst>
        </xdr:cNvPr>
        <xdr:cNvSpPr/>
      </xdr:nvSpPr>
      <xdr:spPr>
        <a:xfrm>
          <a:off x="12763500" y="700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25908</xdr:rowOff>
    </xdr:from>
    <xdr:to>
      <xdr:col>71</xdr:col>
      <xdr:colOff>177800</xdr:colOff>
      <xdr:row>41</xdr:row>
      <xdr:rowOff>73914</xdr:rowOff>
    </xdr:to>
    <xdr:cxnSp macro="">
      <xdr:nvCxnSpPr>
        <xdr:cNvPr id="535" name="直線コネクタ 534">
          <a:extLst>
            <a:ext uri="{FF2B5EF4-FFF2-40B4-BE49-F238E27FC236}">
              <a16:creationId xmlns:a16="http://schemas.microsoft.com/office/drawing/2014/main" id="{00000000-0008-0000-0100-000017020000}"/>
            </a:ext>
          </a:extLst>
        </xdr:cNvPr>
        <xdr:cNvCxnSpPr/>
      </xdr:nvCxnSpPr>
      <xdr:spPr>
        <a:xfrm>
          <a:off x="12814300" y="7055358"/>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145813</xdr:rowOff>
    </xdr:from>
    <xdr:ext cx="405111" cy="259045"/>
    <xdr:sp macro="" textlink="">
      <xdr:nvSpPr>
        <xdr:cNvPr id="536" name="n_1aveValue【認定こども園・幼稚園・保育所】&#10;有形固定資産減価償却率">
          <a:extLst>
            <a:ext uri="{FF2B5EF4-FFF2-40B4-BE49-F238E27FC236}">
              <a16:creationId xmlns:a16="http://schemas.microsoft.com/office/drawing/2014/main" id="{00000000-0008-0000-0100-000018020000}"/>
            </a:ext>
          </a:extLst>
        </xdr:cNvPr>
        <xdr:cNvSpPr txBox="1"/>
      </xdr:nvSpPr>
      <xdr:spPr>
        <a:xfrm>
          <a:off x="15266044" y="631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116095</xdr:rowOff>
    </xdr:from>
    <xdr:ext cx="405111" cy="259045"/>
    <xdr:sp macro="" textlink="">
      <xdr:nvSpPr>
        <xdr:cNvPr id="537" name="n_2aveValue【認定こども園・幼稚園・保育所】&#10;有形固定資産減価償却率">
          <a:extLst>
            <a:ext uri="{FF2B5EF4-FFF2-40B4-BE49-F238E27FC236}">
              <a16:creationId xmlns:a16="http://schemas.microsoft.com/office/drawing/2014/main" id="{00000000-0008-0000-0100-000019020000}"/>
            </a:ext>
          </a:extLst>
        </xdr:cNvPr>
        <xdr:cNvSpPr txBox="1"/>
      </xdr:nvSpPr>
      <xdr:spPr>
        <a:xfrm>
          <a:off x="14389744" y="628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104665</xdr:rowOff>
    </xdr:from>
    <xdr:ext cx="405111" cy="259045"/>
    <xdr:sp macro="" textlink="">
      <xdr:nvSpPr>
        <xdr:cNvPr id="538" name="n_3aveValue【認定こども園・幼稚園・保育所】&#10;有形固定資産減価償却率">
          <a:extLst>
            <a:ext uri="{FF2B5EF4-FFF2-40B4-BE49-F238E27FC236}">
              <a16:creationId xmlns:a16="http://schemas.microsoft.com/office/drawing/2014/main" id="{00000000-0008-0000-0100-00001A020000}"/>
            </a:ext>
          </a:extLst>
        </xdr:cNvPr>
        <xdr:cNvSpPr txBox="1"/>
      </xdr:nvSpPr>
      <xdr:spPr>
        <a:xfrm>
          <a:off x="13500744" y="6276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104665</xdr:rowOff>
    </xdr:from>
    <xdr:ext cx="405111" cy="259045"/>
    <xdr:sp macro="" textlink="">
      <xdr:nvSpPr>
        <xdr:cNvPr id="539" name="n_4aveValue【認定こども園・幼稚園・保育所】&#10;有形固定資産減価償却率">
          <a:extLst>
            <a:ext uri="{FF2B5EF4-FFF2-40B4-BE49-F238E27FC236}">
              <a16:creationId xmlns:a16="http://schemas.microsoft.com/office/drawing/2014/main" id="{00000000-0008-0000-0100-00001B020000}"/>
            </a:ext>
          </a:extLst>
        </xdr:cNvPr>
        <xdr:cNvSpPr txBox="1"/>
      </xdr:nvSpPr>
      <xdr:spPr>
        <a:xfrm>
          <a:off x="12611744" y="6276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163847</xdr:rowOff>
    </xdr:from>
    <xdr:ext cx="405111" cy="259045"/>
    <xdr:sp macro="" textlink="">
      <xdr:nvSpPr>
        <xdr:cNvPr id="540" name="n_1mainValue【認定こども園・幼稚園・保育所】&#10;有形固定資産減価償却率">
          <a:extLst>
            <a:ext uri="{FF2B5EF4-FFF2-40B4-BE49-F238E27FC236}">
              <a16:creationId xmlns:a16="http://schemas.microsoft.com/office/drawing/2014/main" id="{00000000-0008-0000-0100-00001C020000}"/>
            </a:ext>
          </a:extLst>
        </xdr:cNvPr>
        <xdr:cNvSpPr txBox="1"/>
      </xdr:nvSpPr>
      <xdr:spPr>
        <a:xfrm>
          <a:off x="15266044" y="685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99839</xdr:rowOff>
    </xdr:from>
    <xdr:ext cx="405111" cy="259045"/>
    <xdr:sp macro="" textlink="">
      <xdr:nvSpPr>
        <xdr:cNvPr id="541" name="n_2mainValue【認定こども園・幼稚園・保育所】&#10;有形固定資産減価償却率">
          <a:extLst>
            <a:ext uri="{FF2B5EF4-FFF2-40B4-BE49-F238E27FC236}">
              <a16:creationId xmlns:a16="http://schemas.microsoft.com/office/drawing/2014/main" id="{00000000-0008-0000-0100-00001D020000}"/>
            </a:ext>
          </a:extLst>
        </xdr:cNvPr>
        <xdr:cNvSpPr txBox="1"/>
      </xdr:nvSpPr>
      <xdr:spPr>
        <a:xfrm>
          <a:off x="14389744" y="7129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115841</xdr:rowOff>
    </xdr:from>
    <xdr:ext cx="405111" cy="259045"/>
    <xdr:sp macro="" textlink="">
      <xdr:nvSpPr>
        <xdr:cNvPr id="542" name="n_3mainValue【認定こども園・幼稚園・保育所】&#10;有形固定資産減価償却率">
          <a:extLst>
            <a:ext uri="{FF2B5EF4-FFF2-40B4-BE49-F238E27FC236}">
              <a16:creationId xmlns:a16="http://schemas.microsoft.com/office/drawing/2014/main" id="{00000000-0008-0000-0100-00001E020000}"/>
            </a:ext>
          </a:extLst>
        </xdr:cNvPr>
        <xdr:cNvSpPr txBox="1"/>
      </xdr:nvSpPr>
      <xdr:spPr>
        <a:xfrm>
          <a:off x="13500744" y="714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67835</xdr:rowOff>
    </xdr:from>
    <xdr:ext cx="405111" cy="259045"/>
    <xdr:sp macro="" textlink="">
      <xdr:nvSpPr>
        <xdr:cNvPr id="543" name="n_4mainValue【認定こども園・幼稚園・保育所】&#10;有形固定資産減価償却率">
          <a:extLst>
            <a:ext uri="{FF2B5EF4-FFF2-40B4-BE49-F238E27FC236}">
              <a16:creationId xmlns:a16="http://schemas.microsoft.com/office/drawing/2014/main" id="{00000000-0008-0000-0100-00001F020000}"/>
            </a:ext>
          </a:extLst>
        </xdr:cNvPr>
        <xdr:cNvSpPr txBox="1"/>
      </xdr:nvSpPr>
      <xdr:spPr>
        <a:xfrm>
          <a:off x="12611744" y="7097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4" name="正方形/長方形 543">
          <a:extLst>
            <a:ext uri="{FF2B5EF4-FFF2-40B4-BE49-F238E27FC236}">
              <a16:creationId xmlns:a16="http://schemas.microsoft.com/office/drawing/2014/main" id="{00000000-0008-0000-0100-000020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5" name="正方形/長方形 544">
          <a:extLst>
            <a:ext uri="{FF2B5EF4-FFF2-40B4-BE49-F238E27FC236}">
              <a16:creationId xmlns:a16="http://schemas.microsoft.com/office/drawing/2014/main" id="{00000000-0008-0000-0100-000021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6" name="正方形/長方形 545">
          <a:extLst>
            <a:ext uri="{FF2B5EF4-FFF2-40B4-BE49-F238E27FC236}">
              <a16:creationId xmlns:a16="http://schemas.microsoft.com/office/drawing/2014/main" id="{00000000-0008-0000-0100-000022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7" name="正方形/長方形 546">
          <a:extLst>
            <a:ext uri="{FF2B5EF4-FFF2-40B4-BE49-F238E27FC236}">
              <a16:creationId xmlns:a16="http://schemas.microsoft.com/office/drawing/2014/main" id="{00000000-0008-0000-0100-000023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8" name="正方形/長方形 547">
          <a:extLst>
            <a:ext uri="{FF2B5EF4-FFF2-40B4-BE49-F238E27FC236}">
              <a16:creationId xmlns:a16="http://schemas.microsoft.com/office/drawing/2014/main" id="{00000000-0008-0000-0100-000024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9" name="正方形/長方形 548">
          <a:extLst>
            <a:ext uri="{FF2B5EF4-FFF2-40B4-BE49-F238E27FC236}">
              <a16:creationId xmlns:a16="http://schemas.microsoft.com/office/drawing/2014/main" id="{00000000-0008-0000-0100-000025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0" name="正方形/長方形 549">
          <a:extLst>
            <a:ext uri="{FF2B5EF4-FFF2-40B4-BE49-F238E27FC236}">
              <a16:creationId xmlns:a16="http://schemas.microsoft.com/office/drawing/2014/main" id="{00000000-0008-0000-0100-000026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1" name="正方形/長方形 550">
          <a:extLst>
            <a:ext uri="{FF2B5EF4-FFF2-40B4-BE49-F238E27FC236}">
              <a16:creationId xmlns:a16="http://schemas.microsoft.com/office/drawing/2014/main" id="{00000000-0008-0000-0100-000027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2" name="テキスト ボックス 551">
          <a:extLst>
            <a:ext uri="{FF2B5EF4-FFF2-40B4-BE49-F238E27FC236}">
              <a16:creationId xmlns:a16="http://schemas.microsoft.com/office/drawing/2014/main" id="{00000000-0008-0000-0100-000028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3" name="直線コネクタ 552">
          <a:extLst>
            <a:ext uri="{FF2B5EF4-FFF2-40B4-BE49-F238E27FC236}">
              <a16:creationId xmlns:a16="http://schemas.microsoft.com/office/drawing/2014/main" id="{00000000-0008-0000-0100-000029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4" name="直線コネクタ 553">
          <a:extLst>
            <a:ext uri="{FF2B5EF4-FFF2-40B4-BE49-F238E27FC236}">
              <a16:creationId xmlns:a16="http://schemas.microsoft.com/office/drawing/2014/main" id="{00000000-0008-0000-0100-00002A02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55" name="テキスト ボックス 554">
          <a:extLst>
            <a:ext uri="{FF2B5EF4-FFF2-40B4-BE49-F238E27FC236}">
              <a16:creationId xmlns:a16="http://schemas.microsoft.com/office/drawing/2014/main" id="{00000000-0008-0000-0100-00002B02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56" name="直線コネクタ 555">
          <a:extLst>
            <a:ext uri="{FF2B5EF4-FFF2-40B4-BE49-F238E27FC236}">
              <a16:creationId xmlns:a16="http://schemas.microsoft.com/office/drawing/2014/main" id="{00000000-0008-0000-0100-00002C02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57" name="テキスト ボックス 556">
          <a:extLst>
            <a:ext uri="{FF2B5EF4-FFF2-40B4-BE49-F238E27FC236}">
              <a16:creationId xmlns:a16="http://schemas.microsoft.com/office/drawing/2014/main" id="{00000000-0008-0000-0100-00002D02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58" name="直線コネクタ 557">
          <a:extLst>
            <a:ext uri="{FF2B5EF4-FFF2-40B4-BE49-F238E27FC236}">
              <a16:creationId xmlns:a16="http://schemas.microsoft.com/office/drawing/2014/main" id="{00000000-0008-0000-0100-00002E02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59" name="テキスト ボックス 558">
          <a:extLst>
            <a:ext uri="{FF2B5EF4-FFF2-40B4-BE49-F238E27FC236}">
              <a16:creationId xmlns:a16="http://schemas.microsoft.com/office/drawing/2014/main" id="{00000000-0008-0000-0100-00002F02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0" name="直線コネクタ 559">
          <a:extLst>
            <a:ext uri="{FF2B5EF4-FFF2-40B4-BE49-F238E27FC236}">
              <a16:creationId xmlns:a16="http://schemas.microsoft.com/office/drawing/2014/main" id="{00000000-0008-0000-0100-00003002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61" name="テキスト ボックス 560">
          <a:extLst>
            <a:ext uri="{FF2B5EF4-FFF2-40B4-BE49-F238E27FC236}">
              <a16:creationId xmlns:a16="http://schemas.microsoft.com/office/drawing/2014/main" id="{00000000-0008-0000-0100-00003102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2" name="直線コネクタ 561">
          <a:extLst>
            <a:ext uri="{FF2B5EF4-FFF2-40B4-BE49-F238E27FC236}">
              <a16:creationId xmlns:a16="http://schemas.microsoft.com/office/drawing/2014/main" id="{00000000-0008-0000-0100-00003202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63" name="テキスト ボックス 562">
          <a:extLst>
            <a:ext uri="{FF2B5EF4-FFF2-40B4-BE49-F238E27FC236}">
              <a16:creationId xmlns:a16="http://schemas.microsoft.com/office/drawing/2014/main" id="{00000000-0008-0000-0100-00003302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4" name="直線コネクタ 563">
          <a:extLst>
            <a:ext uri="{FF2B5EF4-FFF2-40B4-BE49-F238E27FC236}">
              <a16:creationId xmlns:a16="http://schemas.microsoft.com/office/drawing/2014/main" id="{00000000-0008-0000-0100-00003402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65" name="テキスト ボックス 564">
          <a:extLst>
            <a:ext uri="{FF2B5EF4-FFF2-40B4-BE49-F238E27FC236}">
              <a16:creationId xmlns:a16="http://schemas.microsoft.com/office/drawing/2014/main" id="{00000000-0008-0000-0100-00003502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6" name="直線コネクタ 565">
          <a:extLst>
            <a:ext uri="{FF2B5EF4-FFF2-40B4-BE49-F238E27FC236}">
              <a16:creationId xmlns:a16="http://schemas.microsoft.com/office/drawing/2014/main" id="{00000000-0008-0000-0100-000036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7" name="テキスト ボックス 566">
          <a:extLst>
            <a:ext uri="{FF2B5EF4-FFF2-40B4-BE49-F238E27FC236}">
              <a16:creationId xmlns:a16="http://schemas.microsoft.com/office/drawing/2014/main" id="{00000000-0008-0000-0100-000037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8" name="【認定こども園・幼稚園・保育所】&#10;一人当たり面積グラフ枠">
          <a:extLst>
            <a:ext uri="{FF2B5EF4-FFF2-40B4-BE49-F238E27FC236}">
              <a16:creationId xmlns:a16="http://schemas.microsoft.com/office/drawing/2014/main" id="{00000000-0008-0000-0100-000038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143147</xdr:rowOff>
    </xdr:from>
    <xdr:to>
      <xdr:col>116</xdr:col>
      <xdr:colOff>62864</xdr:colOff>
      <xdr:row>42</xdr:row>
      <xdr:rowOff>43543</xdr:rowOff>
    </xdr:to>
    <xdr:cxnSp macro="">
      <xdr:nvCxnSpPr>
        <xdr:cNvPr id="569" name="直線コネクタ 568">
          <a:extLst>
            <a:ext uri="{FF2B5EF4-FFF2-40B4-BE49-F238E27FC236}">
              <a16:creationId xmlns:a16="http://schemas.microsoft.com/office/drawing/2014/main" id="{00000000-0008-0000-0100-000039020000}"/>
            </a:ext>
          </a:extLst>
        </xdr:cNvPr>
        <xdr:cNvCxnSpPr/>
      </xdr:nvCxnSpPr>
      <xdr:spPr>
        <a:xfrm flipV="1">
          <a:off x="22160864" y="5800997"/>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47370</xdr:rowOff>
    </xdr:from>
    <xdr:ext cx="469744" cy="259045"/>
    <xdr:sp macro="" textlink="">
      <xdr:nvSpPr>
        <xdr:cNvPr id="570" name="【認定こども園・幼稚園・保育所】&#10;一人当たり面積最小値テキスト">
          <a:extLst>
            <a:ext uri="{FF2B5EF4-FFF2-40B4-BE49-F238E27FC236}">
              <a16:creationId xmlns:a16="http://schemas.microsoft.com/office/drawing/2014/main" id="{00000000-0008-0000-0100-00003A020000}"/>
            </a:ext>
          </a:extLst>
        </xdr:cNvPr>
        <xdr:cNvSpPr txBox="1"/>
      </xdr:nvSpPr>
      <xdr:spPr>
        <a:xfrm>
          <a:off x="22199600" y="724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43543</xdr:rowOff>
    </xdr:from>
    <xdr:to>
      <xdr:col>116</xdr:col>
      <xdr:colOff>152400</xdr:colOff>
      <xdr:row>42</xdr:row>
      <xdr:rowOff>43543</xdr:rowOff>
    </xdr:to>
    <xdr:cxnSp macro="">
      <xdr:nvCxnSpPr>
        <xdr:cNvPr id="571" name="直線コネクタ 570">
          <a:extLst>
            <a:ext uri="{FF2B5EF4-FFF2-40B4-BE49-F238E27FC236}">
              <a16:creationId xmlns:a16="http://schemas.microsoft.com/office/drawing/2014/main" id="{00000000-0008-0000-0100-00003B020000}"/>
            </a:ext>
          </a:extLst>
        </xdr:cNvPr>
        <xdr:cNvCxnSpPr/>
      </xdr:nvCxnSpPr>
      <xdr:spPr>
        <a:xfrm>
          <a:off x="22072600" y="724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89824</xdr:rowOff>
    </xdr:from>
    <xdr:ext cx="469744" cy="259045"/>
    <xdr:sp macro="" textlink="">
      <xdr:nvSpPr>
        <xdr:cNvPr id="572" name="【認定こども園・幼稚園・保育所】&#10;一人当たり面積最大値テキスト">
          <a:extLst>
            <a:ext uri="{FF2B5EF4-FFF2-40B4-BE49-F238E27FC236}">
              <a16:creationId xmlns:a16="http://schemas.microsoft.com/office/drawing/2014/main" id="{00000000-0008-0000-0100-00003C020000}"/>
            </a:ext>
          </a:extLst>
        </xdr:cNvPr>
        <xdr:cNvSpPr txBox="1"/>
      </xdr:nvSpPr>
      <xdr:spPr>
        <a:xfrm>
          <a:off x="22199600" y="5576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143147</xdr:rowOff>
    </xdr:from>
    <xdr:to>
      <xdr:col>116</xdr:col>
      <xdr:colOff>152400</xdr:colOff>
      <xdr:row>33</xdr:row>
      <xdr:rowOff>143147</xdr:rowOff>
    </xdr:to>
    <xdr:cxnSp macro="">
      <xdr:nvCxnSpPr>
        <xdr:cNvPr id="573" name="直線コネクタ 572">
          <a:extLst>
            <a:ext uri="{FF2B5EF4-FFF2-40B4-BE49-F238E27FC236}">
              <a16:creationId xmlns:a16="http://schemas.microsoft.com/office/drawing/2014/main" id="{00000000-0008-0000-0100-00003D020000}"/>
            </a:ext>
          </a:extLst>
        </xdr:cNvPr>
        <xdr:cNvCxnSpPr/>
      </xdr:nvCxnSpPr>
      <xdr:spPr>
        <a:xfrm>
          <a:off x="22072600" y="580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33581</xdr:rowOff>
    </xdr:from>
    <xdr:ext cx="469744" cy="259045"/>
    <xdr:sp macro="" textlink="">
      <xdr:nvSpPr>
        <xdr:cNvPr id="574" name="【認定こども園・幼稚園・保育所】&#10;一人当たり面積平均値テキスト">
          <a:extLst>
            <a:ext uri="{FF2B5EF4-FFF2-40B4-BE49-F238E27FC236}">
              <a16:creationId xmlns:a16="http://schemas.microsoft.com/office/drawing/2014/main" id="{00000000-0008-0000-0100-00003E020000}"/>
            </a:ext>
          </a:extLst>
        </xdr:cNvPr>
        <xdr:cNvSpPr txBox="1"/>
      </xdr:nvSpPr>
      <xdr:spPr>
        <a:xfrm>
          <a:off x="22199600" y="6548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10704</xdr:rowOff>
    </xdr:from>
    <xdr:to>
      <xdr:col>116</xdr:col>
      <xdr:colOff>114300</xdr:colOff>
      <xdr:row>39</xdr:row>
      <xdr:rowOff>112304</xdr:rowOff>
    </xdr:to>
    <xdr:sp macro="" textlink="">
      <xdr:nvSpPr>
        <xdr:cNvPr id="575" name="フローチャート: 判断 574">
          <a:extLst>
            <a:ext uri="{FF2B5EF4-FFF2-40B4-BE49-F238E27FC236}">
              <a16:creationId xmlns:a16="http://schemas.microsoft.com/office/drawing/2014/main" id="{00000000-0008-0000-0100-00003F020000}"/>
            </a:ext>
          </a:extLst>
        </xdr:cNvPr>
        <xdr:cNvSpPr/>
      </xdr:nvSpPr>
      <xdr:spPr>
        <a:xfrm>
          <a:off x="22110700" y="669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102144</xdr:rowOff>
    </xdr:from>
    <xdr:to>
      <xdr:col>112</xdr:col>
      <xdr:colOff>38100</xdr:colOff>
      <xdr:row>40</xdr:row>
      <xdr:rowOff>32294</xdr:rowOff>
    </xdr:to>
    <xdr:sp macro="" textlink="">
      <xdr:nvSpPr>
        <xdr:cNvPr id="576" name="フローチャート: 判断 575">
          <a:extLst>
            <a:ext uri="{FF2B5EF4-FFF2-40B4-BE49-F238E27FC236}">
              <a16:creationId xmlns:a16="http://schemas.microsoft.com/office/drawing/2014/main" id="{00000000-0008-0000-0100-000040020000}"/>
            </a:ext>
          </a:extLst>
        </xdr:cNvPr>
        <xdr:cNvSpPr/>
      </xdr:nvSpPr>
      <xdr:spPr>
        <a:xfrm>
          <a:off x="21272500" y="678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89081</xdr:rowOff>
    </xdr:from>
    <xdr:to>
      <xdr:col>107</xdr:col>
      <xdr:colOff>101600</xdr:colOff>
      <xdr:row>40</xdr:row>
      <xdr:rowOff>19231</xdr:rowOff>
    </xdr:to>
    <xdr:sp macro="" textlink="">
      <xdr:nvSpPr>
        <xdr:cNvPr id="577" name="フローチャート: 判断 576">
          <a:extLst>
            <a:ext uri="{FF2B5EF4-FFF2-40B4-BE49-F238E27FC236}">
              <a16:creationId xmlns:a16="http://schemas.microsoft.com/office/drawing/2014/main" id="{00000000-0008-0000-0100-000041020000}"/>
            </a:ext>
          </a:extLst>
        </xdr:cNvPr>
        <xdr:cNvSpPr/>
      </xdr:nvSpPr>
      <xdr:spPr>
        <a:xfrm>
          <a:off x="20383500" y="677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98878</xdr:rowOff>
    </xdr:from>
    <xdr:to>
      <xdr:col>102</xdr:col>
      <xdr:colOff>165100</xdr:colOff>
      <xdr:row>40</xdr:row>
      <xdr:rowOff>29028</xdr:rowOff>
    </xdr:to>
    <xdr:sp macro="" textlink="">
      <xdr:nvSpPr>
        <xdr:cNvPr id="578" name="フローチャート: 判断 577">
          <a:extLst>
            <a:ext uri="{FF2B5EF4-FFF2-40B4-BE49-F238E27FC236}">
              <a16:creationId xmlns:a16="http://schemas.microsoft.com/office/drawing/2014/main" id="{00000000-0008-0000-0100-000042020000}"/>
            </a:ext>
          </a:extLst>
        </xdr:cNvPr>
        <xdr:cNvSpPr/>
      </xdr:nvSpPr>
      <xdr:spPr>
        <a:xfrm>
          <a:off x="19494500" y="67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95613</xdr:rowOff>
    </xdr:from>
    <xdr:to>
      <xdr:col>98</xdr:col>
      <xdr:colOff>38100</xdr:colOff>
      <xdr:row>40</xdr:row>
      <xdr:rowOff>25763</xdr:rowOff>
    </xdr:to>
    <xdr:sp macro="" textlink="">
      <xdr:nvSpPr>
        <xdr:cNvPr id="579" name="フローチャート: 判断 578">
          <a:extLst>
            <a:ext uri="{FF2B5EF4-FFF2-40B4-BE49-F238E27FC236}">
              <a16:creationId xmlns:a16="http://schemas.microsoft.com/office/drawing/2014/main" id="{00000000-0008-0000-0100-000043020000}"/>
            </a:ext>
          </a:extLst>
        </xdr:cNvPr>
        <xdr:cNvSpPr/>
      </xdr:nvSpPr>
      <xdr:spPr>
        <a:xfrm>
          <a:off x="186055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164193</xdr:rowOff>
    </xdr:from>
    <xdr:to>
      <xdr:col>116</xdr:col>
      <xdr:colOff>114300</xdr:colOff>
      <xdr:row>42</xdr:row>
      <xdr:rowOff>94343</xdr:rowOff>
    </xdr:to>
    <xdr:sp macro="" textlink="">
      <xdr:nvSpPr>
        <xdr:cNvPr id="585" name="楕円 584">
          <a:extLst>
            <a:ext uri="{FF2B5EF4-FFF2-40B4-BE49-F238E27FC236}">
              <a16:creationId xmlns:a16="http://schemas.microsoft.com/office/drawing/2014/main" id="{00000000-0008-0000-0100-000049020000}"/>
            </a:ext>
          </a:extLst>
        </xdr:cNvPr>
        <xdr:cNvSpPr/>
      </xdr:nvSpPr>
      <xdr:spPr>
        <a:xfrm>
          <a:off x="22110700" y="719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79120</xdr:rowOff>
    </xdr:from>
    <xdr:ext cx="469744" cy="259045"/>
    <xdr:sp macro="" textlink="">
      <xdr:nvSpPr>
        <xdr:cNvPr id="586" name="【認定こども園・幼稚園・保育所】&#10;一人当たり面積該当値テキスト">
          <a:extLst>
            <a:ext uri="{FF2B5EF4-FFF2-40B4-BE49-F238E27FC236}">
              <a16:creationId xmlns:a16="http://schemas.microsoft.com/office/drawing/2014/main" id="{00000000-0008-0000-0100-00004A020000}"/>
            </a:ext>
          </a:extLst>
        </xdr:cNvPr>
        <xdr:cNvSpPr txBox="1"/>
      </xdr:nvSpPr>
      <xdr:spPr>
        <a:xfrm>
          <a:off x="22199600" y="7108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134801</xdr:rowOff>
    </xdr:from>
    <xdr:to>
      <xdr:col>112</xdr:col>
      <xdr:colOff>38100</xdr:colOff>
      <xdr:row>42</xdr:row>
      <xdr:rowOff>64951</xdr:rowOff>
    </xdr:to>
    <xdr:sp macro="" textlink="">
      <xdr:nvSpPr>
        <xdr:cNvPr id="587" name="楕円 586">
          <a:extLst>
            <a:ext uri="{FF2B5EF4-FFF2-40B4-BE49-F238E27FC236}">
              <a16:creationId xmlns:a16="http://schemas.microsoft.com/office/drawing/2014/main" id="{00000000-0008-0000-0100-00004B020000}"/>
            </a:ext>
          </a:extLst>
        </xdr:cNvPr>
        <xdr:cNvSpPr/>
      </xdr:nvSpPr>
      <xdr:spPr>
        <a:xfrm>
          <a:off x="21272500" y="716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14151</xdr:rowOff>
    </xdr:from>
    <xdr:to>
      <xdr:col>116</xdr:col>
      <xdr:colOff>63500</xdr:colOff>
      <xdr:row>42</xdr:row>
      <xdr:rowOff>43543</xdr:rowOff>
    </xdr:to>
    <xdr:cxnSp macro="">
      <xdr:nvCxnSpPr>
        <xdr:cNvPr id="588" name="直線コネクタ 587">
          <a:extLst>
            <a:ext uri="{FF2B5EF4-FFF2-40B4-BE49-F238E27FC236}">
              <a16:creationId xmlns:a16="http://schemas.microsoft.com/office/drawing/2014/main" id="{00000000-0008-0000-0100-00004C020000}"/>
            </a:ext>
          </a:extLst>
        </xdr:cNvPr>
        <xdr:cNvCxnSpPr/>
      </xdr:nvCxnSpPr>
      <xdr:spPr>
        <a:xfrm>
          <a:off x="21323300" y="7215051"/>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53159</xdr:rowOff>
    </xdr:from>
    <xdr:to>
      <xdr:col>107</xdr:col>
      <xdr:colOff>101600</xdr:colOff>
      <xdr:row>41</xdr:row>
      <xdr:rowOff>154759</xdr:rowOff>
    </xdr:to>
    <xdr:sp macro="" textlink="">
      <xdr:nvSpPr>
        <xdr:cNvPr id="589" name="楕円 588">
          <a:extLst>
            <a:ext uri="{FF2B5EF4-FFF2-40B4-BE49-F238E27FC236}">
              <a16:creationId xmlns:a16="http://schemas.microsoft.com/office/drawing/2014/main" id="{00000000-0008-0000-0100-00004D020000}"/>
            </a:ext>
          </a:extLst>
        </xdr:cNvPr>
        <xdr:cNvSpPr/>
      </xdr:nvSpPr>
      <xdr:spPr>
        <a:xfrm>
          <a:off x="20383500" y="708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103959</xdr:rowOff>
    </xdr:from>
    <xdr:to>
      <xdr:col>111</xdr:col>
      <xdr:colOff>177800</xdr:colOff>
      <xdr:row>42</xdr:row>
      <xdr:rowOff>14151</xdr:rowOff>
    </xdr:to>
    <xdr:cxnSp macro="">
      <xdr:nvCxnSpPr>
        <xdr:cNvPr id="590" name="直線コネクタ 589">
          <a:extLst>
            <a:ext uri="{FF2B5EF4-FFF2-40B4-BE49-F238E27FC236}">
              <a16:creationId xmlns:a16="http://schemas.microsoft.com/office/drawing/2014/main" id="{00000000-0008-0000-0100-00004E020000}"/>
            </a:ext>
          </a:extLst>
        </xdr:cNvPr>
        <xdr:cNvCxnSpPr/>
      </xdr:nvCxnSpPr>
      <xdr:spPr>
        <a:xfrm>
          <a:off x="20434300" y="7133409"/>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27033</xdr:rowOff>
    </xdr:from>
    <xdr:to>
      <xdr:col>102</xdr:col>
      <xdr:colOff>165100</xdr:colOff>
      <xdr:row>41</xdr:row>
      <xdr:rowOff>128633</xdr:rowOff>
    </xdr:to>
    <xdr:sp macro="" textlink="">
      <xdr:nvSpPr>
        <xdr:cNvPr id="591" name="楕円 590">
          <a:extLst>
            <a:ext uri="{FF2B5EF4-FFF2-40B4-BE49-F238E27FC236}">
              <a16:creationId xmlns:a16="http://schemas.microsoft.com/office/drawing/2014/main" id="{00000000-0008-0000-0100-00004F020000}"/>
            </a:ext>
          </a:extLst>
        </xdr:cNvPr>
        <xdr:cNvSpPr/>
      </xdr:nvSpPr>
      <xdr:spPr>
        <a:xfrm>
          <a:off x="19494500" y="705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77833</xdr:rowOff>
    </xdr:from>
    <xdr:to>
      <xdr:col>107</xdr:col>
      <xdr:colOff>50800</xdr:colOff>
      <xdr:row>41</xdr:row>
      <xdr:rowOff>103959</xdr:rowOff>
    </xdr:to>
    <xdr:cxnSp macro="">
      <xdr:nvCxnSpPr>
        <xdr:cNvPr id="592" name="直線コネクタ 591">
          <a:extLst>
            <a:ext uri="{FF2B5EF4-FFF2-40B4-BE49-F238E27FC236}">
              <a16:creationId xmlns:a16="http://schemas.microsoft.com/office/drawing/2014/main" id="{00000000-0008-0000-0100-000050020000}"/>
            </a:ext>
          </a:extLst>
        </xdr:cNvPr>
        <xdr:cNvCxnSpPr/>
      </xdr:nvCxnSpPr>
      <xdr:spPr>
        <a:xfrm>
          <a:off x="19545300" y="710728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27033</xdr:rowOff>
    </xdr:from>
    <xdr:to>
      <xdr:col>98</xdr:col>
      <xdr:colOff>38100</xdr:colOff>
      <xdr:row>41</xdr:row>
      <xdr:rowOff>128633</xdr:rowOff>
    </xdr:to>
    <xdr:sp macro="" textlink="">
      <xdr:nvSpPr>
        <xdr:cNvPr id="593" name="楕円 592">
          <a:extLst>
            <a:ext uri="{FF2B5EF4-FFF2-40B4-BE49-F238E27FC236}">
              <a16:creationId xmlns:a16="http://schemas.microsoft.com/office/drawing/2014/main" id="{00000000-0008-0000-0100-000051020000}"/>
            </a:ext>
          </a:extLst>
        </xdr:cNvPr>
        <xdr:cNvSpPr/>
      </xdr:nvSpPr>
      <xdr:spPr>
        <a:xfrm>
          <a:off x="18605500" y="705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77833</xdr:rowOff>
    </xdr:from>
    <xdr:to>
      <xdr:col>102</xdr:col>
      <xdr:colOff>114300</xdr:colOff>
      <xdr:row>41</xdr:row>
      <xdr:rowOff>77833</xdr:rowOff>
    </xdr:to>
    <xdr:cxnSp macro="">
      <xdr:nvCxnSpPr>
        <xdr:cNvPr id="594" name="直線コネクタ 593">
          <a:extLst>
            <a:ext uri="{FF2B5EF4-FFF2-40B4-BE49-F238E27FC236}">
              <a16:creationId xmlns:a16="http://schemas.microsoft.com/office/drawing/2014/main" id="{00000000-0008-0000-0100-000052020000}"/>
            </a:ext>
          </a:extLst>
        </xdr:cNvPr>
        <xdr:cNvCxnSpPr/>
      </xdr:nvCxnSpPr>
      <xdr:spPr>
        <a:xfrm>
          <a:off x="18656300" y="71072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48821</xdr:rowOff>
    </xdr:from>
    <xdr:ext cx="469744" cy="259045"/>
    <xdr:sp macro="" textlink="">
      <xdr:nvSpPr>
        <xdr:cNvPr id="595" name="n_1aveValue【認定こども園・幼稚園・保育所】&#10;一人当たり面積">
          <a:extLst>
            <a:ext uri="{FF2B5EF4-FFF2-40B4-BE49-F238E27FC236}">
              <a16:creationId xmlns:a16="http://schemas.microsoft.com/office/drawing/2014/main" id="{00000000-0008-0000-0100-000053020000}"/>
            </a:ext>
          </a:extLst>
        </xdr:cNvPr>
        <xdr:cNvSpPr txBox="1"/>
      </xdr:nvSpPr>
      <xdr:spPr>
        <a:xfrm>
          <a:off x="21075727" y="656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35758</xdr:rowOff>
    </xdr:from>
    <xdr:ext cx="469744" cy="259045"/>
    <xdr:sp macro="" textlink="">
      <xdr:nvSpPr>
        <xdr:cNvPr id="596" name="n_2aveValue【認定こども園・幼稚園・保育所】&#10;一人当たり面積">
          <a:extLst>
            <a:ext uri="{FF2B5EF4-FFF2-40B4-BE49-F238E27FC236}">
              <a16:creationId xmlns:a16="http://schemas.microsoft.com/office/drawing/2014/main" id="{00000000-0008-0000-0100-000054020000}"/>
            </a:ext>
          </a:extLst>
        </xdr:cNvPr>
        <xdr:cNvSpPr txBox="1"/>
      </xdr:nvSpPr>
      <xdr:spPr>
        <a:xfrm>
          <a:off x="20199427" y="655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45555</xdr:rowOff>
    </xdr:from>
    <xdr:ext cx="469744" cy="259045"/>
    <xdr:sp macro="" textlink="">
      <xdr:nvSpPr>
        <xdr:cNvPr id="597" name="n_3aveValue【認定こども園・幼稚園・保育所】&#10;一人当たり面積">
          <a:extLst>
            <a:ext uri="{FF2B5EF4-FFF2-40B4-BE49-F238E27FC236}">
              <a16:creationId xmlns:a16="http://schemas.microsoft.com/office/drawing/2014/main" id="{00000000-0008-0000-0100-000055020000}"/>
            </a:ext>
          </a:extLst>
        </xdr:cNvPr>
        <xdr:cNvSpPr txBox="1"/>
      </xdr:nvSpPr>
      <xdr:spPr>
        <a:xfrm>
          <a:off x="19310427" y="656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42290</xdr:rowOff>
    </xdr:from>
    <xdr:ext cx="469744" cy="259045"/>
    <xdr:sp macro="" textlink="">
      <xdr:nvSpPr>
        <xdr:cNvPr id="598" name="n_4aveValue【認定こども園・幼稚園・保育所】&#10;一人当たり面積">
          <a:extLst>
            <a:ext uri="{FF2B5EF4-FFF2-40B4-BE49-F238E27FC236}">
              <a16:creationId xmlns:a16="http://schemas.microsoft.com/office/drawing/2014/main" id="{00000000-0008-0000-0100-000056020000}"/>
            </a:ext>
          </a:extLst>
        </xdr:cNvPr>
        <xdr:cNvSpPr txBox="1"/>
      </xdr:nvSpPr>
      <xdr:spPr>
        <a:xfrm>
          <a:off x="18421427" y="655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56078</xdr:rowOff>
    </xdr:from>
    <xdr:ext cx="469744" cy="259045"/>
    <xdr:sp macro="" textlink="">
      <xdr:nvSpPr>
        <xdr:cNvPr id="599" name="n_1mainValue【認定こども園・幼稚園・保育所】&#10;一人当たり面積">
          <a:extLst>
            <a:ext uri="{FF2B5EF4-FFF2-40B4-BE49-F238E27FC236}">
              <a16:creationId xmlns:a16="http://schemas.microsoft.com/office/drawing/2014/main" id="{00000000-0008-0000-0100-000057020000}"/>
            </a:ext>
          </a:extLst>
        </xdr:cNvPr>
        <xdr:cNvSpPr txBox="1"/>
      </xdr:nvSpPr>
      <xdr:spPr>
        <a:xfrm>
          <a:off x="21075727" y="725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145886</xdr:rowOff>
    </xdr:from>
    <xdr:ext cx="469744" cy="259045"/>
    <xdr:sp macro="" textlink="">
      <xdr:nvSpPr>
        <xdr:cNvPr id="600" name="n_2mainValue【認定こども園・幼稚園・保育所】&#10;一人当たり面積">
          <a:extLst>
            <a:ext uri="{FF2B5EF4-FFF2-40B4-BE49-F238E27FC236}">
              <a16:creationId xmlns:a16="http://schemas.microsoft.com/office/drawing/2014/main" id="{00000000-0008-0000-0100-000058020000}"/>
            </a:ext>
          </a:extLst>
        </xdr:cNvPr>
        <xdr:cNvSpPr txBox="1"/>
      </xdr:nvSpPr>
      <xdr:spPr>
        <a:xfrm>
          <a:off x="20199427" y="717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119760</xdr:rowOff>
    </xdr:from>
    <xdr:ext cx="469744" cy="259045"/>
    <xdr:sp macro="" textlink="">
      <xdr:nvSpPr>
        <xdr:cNvPr id="601" name="n_3mainValue【認定こども園・幼稚園・保育所】&#10;一人当たり面積">
          <a:extLst>
            <a:ext uri="{FF2B5EF4-FFF2-40B4-BE49-F238E27FC236}">
              <a16:creationId xmlns:a16="http://schemas.microsoft.com/office/drawing/2014/main" id="{00000000-0008-0000-0100-000059020000}"/>
            </a:ext>
          </a:extLst>
        </xdr:cNvPr>
        <xdr:cNvSpPr txBox="1"/>
      </xdr:nvSpPr>
      <xdr:spPr>
        <a:xfrm>
          <a:off x="19310427" y="7149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119760</xdr:rowOff>
    </xdr:from>
    <xdr:ext cx="469744" cy="259045"/>
    <xdr:sp macro="" textlink="">
      <xdr:nvSpPr>
        <xdr:cNvPr id="602" name="n_4mainValue【認定こども園・幼稚園・保育所】&#10;一人当たり面積">
          <a:extLst>
            <a:ext uri="{FF2B5EF4-FFF2-40B4-BE49-F238E27FC236}">
              <a16:creationId xmlns:a16="http://schemas.microsoft.com/office/drawing/2014/main" id="{00000000-0008-0000-0100-00005A020000}"/>
            </a:ext>
          </a:extLst>
        </xdr:cNvPr>
        <xdr:cNvSpPr txBox="1"/>
      </xdr:nvSpPr>
      <xdr:spPr>
        <a:xfrm>
          <a:off x="18421427" y="7149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3" name="正方形/長方形 602">
          <a:extLst>
            <a:ext uri="{FF2B5EF4-FFF2-40B4-BE49-F238E27FC236}">
              <a16:creationId xmlns:a16="http://schemas.microsoft.com/office/drawing/2014/main" id="{00000000-0008-0000-0100-00005B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4" name="正方形/長方形 603">
          <a:extLst>
            <a:ext uri="{FF2B5EF4-FFF2-40B4-BE49-F238E27FC236}">
              <a16:creationId xmlns:a16="http://schemas.microsoft.com/office/drawing/2014/main" id="{00000000-0008-0000-0100-00005C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5" name="正方形/長方形 604">
          <a:extLst>
            <a:ext uri="{FF2B5EF4-FFF2-40B4-BE49-F238E27FC236}">
              <a16:creationId xmlns:a16="http://schemas.microsoft.com/office/drawing/2014/main" id="{00000000-0008-0000-0100-00005D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6" name="正方形/長方形 605">
          <a:extLst>
            <a:ext uri="{FF2B5EF4-FFF2-40B4-BE49-F238E27FC236}">
              <a16:creationId xmlns:a16="http://schemas.microsoft.com/office/drawing/2014/main" id="{00000000-0008-0000-0100-00005E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7" name="正方形/長方形 606">
          <a:extLst>
            <a:ext uri="{FF2B5EF4-FFF2-40B4-BE49-F238E27FC236}">
              <a16:creationId xmlns:a16="http://schemas.microsoft.com/office/drawing/2014/main" id="{00000000-0008-0000-0100-00005F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8" name="正方形/長方形 607">
          <a:extLst>
            <a:ext uri="{FF2B5EF4-FFF2-40B4-BE49-F238E27FC236}">
              <a16:creationId xmlns:a16="http://schemas.microsoft.com/office/drawing/2014/main" id="{00000000-0008-0000-0100-000060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9" name="正方形/長方形 608">
          <a:extLst>
            <a:ext uri="{FF2B5EF4-FFF2-40B4-BE49-F238E27FC236}">
              <a16:creationId xmlns:a16="http://schemas.microsoft.com/office/drawing/2014/main" id="{00000000-0008-0000-0100-000061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0" name="正方形/長方形 609">
          <a:extLst>
            <a:ext uri="{FF2B5EF4-FFF2-40B4-BE49-F238E27FC236}">
              <a16:creationId xmlns:a16="http://schemas.microsoft.com/office/drawing/2014/main" id="{00000000-0008-0000-0100-000062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1" name="テキスト ボックス 610">
          <a:extLst>
            <a:ext uri="{FF2B5EF4-FFF2-40B4-BE49-F238E27FC236}">
              <a16:creationId xmlns:a16="http://schemas.microsoft.com/office/drawing/2014/main" id="{00000000-0008-0000-0100-000063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2" name="直線コネクタ 611">
          <a:extLst>
            <a:ext uri="{FF2B5EF4-FFF2-40B4-BE49-F238E27FC236}">
              <a16:creationId xmlns:a16="http://schemas.microsoft.com/office/drawing/2014/main" id="{00000000-0008-0000-0100-000064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3" name="テキスト ボックス 612">
          <a:extLst>
            <a:ext uri="{FF2B5EF4-FFF2-40B4-BE49-F238E27FC236}">
              <a16:creationId xmlns:a16="http://schemas.microsoft.com/office/drawing/2014/main" id="{00000000-0008-0000-0100-000065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4" name="直線コネクタ 613">
          <a:extLst>
            <a:ext uri="{FF2B5EF4-FFF2-40B4-BE49-F238E27FC236}">
              <a16:creationId xmlns:a16="http://schemas.microsoft.com/office/drawing/2014/main" id="{00000000-0008-0000-0100-000066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5" name="テキスト ボックス 614">
          <a:extLst>
            <a:ext uri="{FF2B5EF4-FFF2-40B4-BE49-F238E27FC236}">
              <a16:creationId xmlns:a16="http://schemas.microsoft.com/office/drawing/2014/main" id="{00000000-0008-0000-0100-000067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6" name="直線コネクタ 615">
          <a:extLst>
            <a:ext uri="{FF2B5EF4-FFF2-40B4-BE49-F238E27FC236}">
              <a16:creationId xmlns:a16="http://schemas.microsoft.com/office/drawing/2014/main" id="{00000000-0008-0000-0100-000068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7" name="テキスト ボックス 616">
          <a:extLst>
            <a:ext uri="{FF2B5EF4-FFF2-40B4-BE49-F238E27FC236}">
              <a16:creationId xmlns:a16="http://schemas.microsoft.com/office/drawing/2014/main" id="{00000000-0008-0000-0100-000069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8" name="直線コネクタ 617">
          <a:extLst>
            <a:ext uri="{FF2B5EF4-FFF2-40B4-BE49-F238E27FC236}">
              <a16:creationId xmlns:a16="http://schemas.microsoft.com/office/drawing/2014/main" id="{00000000-0008-0000-0100-00006A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9" name="テキスト ボックス 618">
          <a:extLst>
            <a:ext uri="{FF2B5EF4-FFF2-40B4-BE49-F238E27FC236}">
              <a16:creationId xmlns:a16="http://schemas.microsoft.com/office/drawing/2014/main" id="{00000000-0008-0000-0100-00006B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0" name="直線コネクタ 619">
          <a:extLst>
            <a:ext uri="{FF2B5EF4-FFF2-40B4-BE49-F238E27FC236}">
              <a16:creationId xmlns:a16="http://schemas.microsoft.com/office/drawing/2014/main" id="{00000000-0008-0000-0100-00006C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1" name="テキスト ボックス 620">
          <a:extLst>
            <a:ext uri="{FF2B5EF4-FFF2-40B4-BE49-F238E27FC236}">
              <a16:creationId xmlns:a16="http://schemas.microsoft.com/office/drawing/2014/main" id="{00000000-0008-0000-0100-00006D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2" name="直線コネクタ 621">
          <a:extLst>
            <a:ext uri="{FF2B5EF4-FFF2-40B4-BE49-F238E27FC236}">
              <a16:creationId xmlns:a16="http://schemas.microsoft.com/office/drawing/2014/main" id="{00000000-0008-0000-0100-00006E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3" name="テキスト ボックス 622">
          <a:extLst>
            <a:ext uri="{FF2B5EF4-FFF2-40B4-BE49-F238E27FC236}">
              <a16:creationId xmlns:a16="http://schemas.microsoft.com/office/drawing/2014/main" id="{00000000-0008-0000-0100-00006F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4" name="直線コネクタ 623">
          <a:extLst>
            <a:ext uri="{FF2B5EF4-FFF2-40B4-BE49-F238E27FC236}">
              <a16:creationId xmlns:a16="http://schemas.microsoft.com/office/drawing/2014/main" id="{00000000-0008-0000-0100-000070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5" name="テキスト ボックス 624">
          <a:extLst>
            <a:ext uri="{FF2B5EF4-FFF2-40B4-BE49-F238E27FC236}">
              <a16:creationId xmlns:a16="http://schemas.microsoft.com/office/drawing/2014/main" id="{00000000-0008-0000-0100-000071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6" name="直線コネクタ 625">
          <a:extLst>
            <a:ext uri="{FF2B5EF4-FFF2-40B4-BE49-F238E27FC236}">
              <a16:creationId xmlns:a16="http://schemas.microsoft.com/office/drawing/2014/main" id="{00000000-0008-0000-0100-000072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7" name="【学校施設】&#10;有形固定資産減価償却率グラフ枠">
          <a:extLst>
            <a:ext uri="{FF2B5EF4-FFF2-40B4-BE49-F238E27FC236}">
              <a16:creationId xmlns:a16="http://schemas.microsoft.com/office/drawing/2014/main" id="{00000000-0008-0000-0100-000073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76744</xdr:rowOff>
    </xdr:from>
    <xdr:to>
      <xdr:col>85</xdr:col>
      <xdr:colOff>126364</xdr:colOff>
      <xdr:row>63</xdr:row>
      <xdr:rowOff>89807</xdr:rowOff>
    </xdr:to>
    <xdr:cxnSp macro="">
      <xdr:nvCxnSpPr>
        <xdr:cNvPr id="628" name="直線コネクタ 627">
          <a:extLst>
            <a:ext uri="{FF2B5EF4-FFF2-40B4-BE49-F238E27FC236}">
              <a16:creationId xmlns:a16="http://schemas.microsoft.com/office/drawing/2014/main" id="{00000000-0008-0000-0100-000074020000}"/>
            </a:ext>
          </a:extLst>
        </xdr:cNvPr>
        <xdr:cNvCxnSpPr/>
      </xdr:nvCxnSpPr>
      <xdr:spPr>
        <a:xfrm flipV="1">
          <a:off x="16318864" y="9677944"/>
          <a:ext cx="0" cy="1213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93634</xdr:rowOff>
    </xdr:from>
    <xdr:ext cx="405111" cy="259045"/>
    <xdr:sp macro="" textlink="">
      <xdr:nvSpPr>
        <xdr:cNvPr id="629" name="【学校施設】&#10;有形固定資産減価償却率最小値テキスト">
          <a:extLst>
            <a:ext uri="{FF2B5EF4-FFF2-40B4-BE49-F238E27FC236}">
              <a16:creationId xmlns:a16="http://schemas.microsoft.com/office/drawing/2014/main" id="{00000000-0008-0000-0100-000075020000}"/>
            </a:ext>
          </a:extLst>
        </xdr:cNvPr>
        <xdr:cNvSpPr txBox="1"/>
      </xdr:nvSpPr>
      <xdr:spPr>
        <a:xfrm>
          <a:off x="16357600" y="1089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89807</xdr:rowOff>
    </xdr:from>
    <xdr:to>
      <xdr:col>86</xdr:col>
      <xdr:colOff>25400</xdr:colOff>
      <xdr:row>63</xdr:row>
      <xdr:rowOff>89807</xdr:rowOff>
    </xdr:to>
    <xdr:cxnSp macro="">
      <xdr:nvCxnSpPr>
        <xdr:cNvPr id="630" name="直線コネクタ 629">
          <a:extLst>
            <a:ext uri="{FF2B5EF4-FFF2-40B4-BE49-F238E27FC236}">
              <a16:creationId xmlns:a16="http://schemas.microsoft.com/office/drawing/2014/main" id="{00000000-0008-0000-0100-000076020000}"/>
            </a:ext>
          </a:extLst>
        </xdr:cNvPr>
        <xdr:cNvCxnSpPr/>
      </xdr:nvCxnSpPr>
      <xdr:spPr>
        <a:xfrm>
          <a:off x="16230600" y="1089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23421</xdr:rowOff>
    </xdr:from>
    <xdr:ext cx="405111" cy="259045"/>
    <xdr:sp macro="" textlink="">
      <xdr:nvSpPr>
        <xdr:cNvPr id="631" name="【学校施設】&#10;有形固定資産減価償却率最大値テキスト">
          <a:extLst>
            <a:ext uri="{FF2B5EF4-FFF2-40B4-BE49-F238E27FC236}">
              <a16:creationId xmlns:a16="http://schemas.microsoft.com/office/drawing/2014/main" id="{00000000-0008-0000-0100-000077020000}"/>
            </a:ext>
          </a:extLst>
        </xdr:cNvPr>
        <xdr:cNvSpPr txBox="1"/>
      </xdr:nvSpPr>
      <xdr:spPr>
        <a:xfrm>
          <a:off x="16357600" y="945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76744</xdr:rowOff>
    </xdr:from>
    <xdr:to>
      <xdr:col>86</xdr:col>
      <xdr:colOff>25400</xdr:colOff>
      <xdr:row>56</xdr:row>
      <xdr:rowOff>76744</xdr:rowOff>
    </xdr:to>
    <xdr:cxnSp macro="">
      <xdr:nvCxnSpPr>
        <xdr:cNvPr id="632" name="直線コネクタ 631">
          <a:extLst>
            <a:ext uri="{FF2B5EF4-FFF2-40B4-BE49-F238E27FC236}">
              <a16:creationId xmlns:a16="http://schemas.microsoft.com/office/drawing/2014/main" id="{00000000-0008-0000-0100-000078020000}"/>
            </a:ext>
          </a:extLst>
        </xdr:cNvPr>
        <xdr:cNvCxnSpPr/>
      </xdr:nvCxnSpPr>
      <xdr:spPr>
        <a:xfrm>
          <a:off x="16230600" y="967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102343</xdr:rowOff>
    </xdr:from>
    <xdr:ext cx="405111" cy="259045"/>
    <xdr:sp macro="" textlink="">
      <xdr:nvSpPr>
        <xdr:cNvPr id="633" name="【学校施設】&#10;有形固定資産減価償却率平均値テキスト">
          <a:extLst>
            <a:ext uri="{FF2B5EF4-FFF2-40B4-BE49-F238E27FC236}">
              <a16:creationId xmlns:a16="http://schemas.microsoft.com/office/drawing/2014/main" id="{00000000-0008-0000-0100-000079020000}"/>
            </a:ext>
          </a:extLst>
        </xdr:cNvPr>
        <xdr:cNvSpPr txBox="1"/>
      </xdr:nvSpPr>
      <xdr:spPr>
        <a:xfrm>
          <a:off x="16357600" y="10389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123916</xdr:rowOff>
    </xdr:from>
    <xdr:to>
      <xdr:col>85</xdr:col>
      <xdr:colOff>177800</xdr:colOff>
      <xdr:row>61</xdr:row>
      <xdr:rowOff>54066</xdr:rowOff>
    </xdr:to>
    <xdr:sp macro="" textlink="">
      <xdr:nvSpPr>
        <xdr:cNvPr id="634" name="フローチャート: 判断 633">
          <a:extLst>
            <a:ext uri="{FF2B5EF4-FFF2-40B4-BE49-F238E27FC236}">
              <a16:creationId xmlns:a16="http://schemas.microsoft.com/office/drawing/2014/main" id="{00000000-0008-0000-0100-00007A020000}"/>
            </a:ext>
          </a:extLst>
        </xdr:cNvPr>
        <xdr:cNvSpPr/>
      </xdr:nvSpPr>
      <xdr:spPr>
        <a:xfrm>
          <a:off x="162687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102688</xdr:rowOff>
    </xdr:from>
    <xdr:to>
      <xdr:col>81</xdr:col>
      <xdr:colOff>101600</xdr:colOff>
      <xdr:row>61</xdr:row>
      <xdr:rowOff>32838</xdr:rowOff>
    </xdr:to>
    <xdr:sp macro="" textlink="">
      <xdr:nvSpPr>
        <xdr:cNvPr id="635" name="フローチャート: 判断 634">
          <a:extLst>
            <a:ext uri="{FF2B5EF4-FFF2-40B4-BE49-F238E27FC236}">
              <a16:creationId xmlns:a16="http://schemas.microsoft.com/office/drawing/2014/main" id="{00000000-0008-0000-0100-00007B020000}"/>
            </a:ext>
          </a:extLst>
        </xdr:cNvPr>
        <xdr:cNvSpPr/>
      </xdr:nvSpPr>
      <xdr:spPr>
        <a:xfrm>
          <a:off x="154305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87993</xdr:rowOff>
    </xdr:from>
    <xdr:to>
      <xdr:col>76</xdr:col>
      <xdr:colOff>165100</xdr:colOff>
      <xdr:row>61</xdr:row>
      <xdr:rowOff>18143</xdr:rowOff>
    </xdr:to>
    <xdr:sp macro="" textlink="">
      <xdr:nvSpPr>
        <xdr:cNvPr id="636" name="フローチャート: 判断 635">
          <a:extLst>
            <a:ext uri="{FF2B5EF4-FFF2-40B4-BE49-F238E27FC236}">
              <a16:creationId xmlns:a16="http://schemas.microsoft.com/office/drawing/2014/main" id="{00000000-0008-0000-0100-00007C020000}"/>
            </a:ext>
          </a:extLst>
        </xdr:cNvPr>
        <xdr:cNvSpPr/>
      </xdr:nvSpPr>
      <xdr:spPr>
        <a:xfrm>
          <a:off x="14541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83094</xdr:rowOff>
    </xdr:from>
    <xdr:to>
      <xdr:col>72</xdr:col>
      <xdr:colOff>38100</xdr:colOff>
      <xdr:row>61</xdr:row>
      <xdr:rowOff>13244</xdr:rowOff>
    </xdr:to>
    <xdr:sp macro="" textlink="">
      <xdr:nvSpPr>
        <xdr:cNvPr id="637" name="フローチャート: 判断 636">
          <a:extLst>
            <a:ext uri="{FF2B5EF4-FFF2-40B4-BE49-F238E27FC236}">
              <a16:creationId xmlns:a16="http://schemas.microsoft.com/office/drawing/2014/main" id="{00000000-0008-0000-0100-00007D020000}"/>
            </a:ext>
          </a:extLst>
        </xdr:cNvPr>
        <xdr:cNvSpPr/>
      </xdr:nvSpPr>
      <xdr:spPr>
        <a:xfrm>
          <a:off x="13652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70031</xdr:rowOff>
    </xdr:from>
    <xdr:to>
      <xdr:col>67</xdr:col>
      <xdr:colOff>101600</xdr:colOff>
      <xdr:row>61</xdr:row>
      <xdr:rowOff>181</xdr:rowOff>
    </xdr:to>
    <xdr:sp macro="" textlink="">
      <xdr:nvSpPr>
        <xdr:cNvPr id="638" name="フローチャート: 判断 637">
          <a:extLst>
            <a:ext uri="{FF2B5EF4-FFF2-40B4-BE49-F238E27FC236}">
              <a16:creationId xmlns:a16="http://schemas.microsoft.com/office/drawing/2014/main" id="{00000000-0008-0000-0100-00007E020000}"/>
            </a:ext>
          </a:extLst>
        </xdr:cNvPr>
        <xdr:cNvSpPr/>
      </xdr:nvSpPr>
      <xdr:spPr>
        <a:xfrm>
          <a:off x="12763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00000000-0008-0000-0100-00007F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00000000-0008-0000-0100-000080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0000000-0008-0000-0100-000081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00000000-0008-0000-0100-000082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100-000083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24312</xdr:rowOff>
    </xdr:from>
    <xdr:to>
      <xdr:col>85</xdr:col>
      <xdr:colOff>177800</xdr:colOff>
      <xdr:row>60</xdr:row>
      <xdr:rowOff>125912</xdr:rowOff>
    </xdr:to>
    <xdr:sp macro="" textlink="">
      <xdr:nvSpPr>
        <xdr:cNvPr id="644" name="楕円 643">
          <a:extLst>
            <a:ext uri="{FF2B5EF4-FFF2-40B4-BE49-F238E27FC236}">
              <a16:creationId xmlns:a16="http://schemas.microsoft.com/office/drawing/2014/main" id="{00000000-0008-0000-0100-000084020000}"/>
            </a:ext>
          </a:extLst>
        </xdr:cNvPr>
        <xdr:cNvSpPr/>
      </xdr:nvSpPr>
      <xdr:spPr>
        <a:xfrm>
          <a:off x="16268700" y="1031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47189</xdr:rowOff>
    </xdr:from>
    <xdr:ext cx="405111" cy="259045"/>
    <xdr:sp macro="" textlink="">
      <xdr:nvSpPr>
        <xdr:cNvPr id="645" name="【学校施設】&#10;有形固定資産減価償却率該当値テキスト">
          <a:extLst>
            <a:ext uri="{FF2B5EF4-FFF2-40B4-BE49-F238E27FC236}">
              <a16:creationId xmlns:a16="http://schemas.microsoft.com/office/drawing/2014/main" id="{00000000-0008-0000-0100-000085020000}"/>
            </a:ext>
          </a:extLst>
        </xdr:cNvPr>
        <xdr:cNvSpPr txBox="1"/>
      </xdr:nvSpPr>
      <xdr:spPr>
        <a:xfrm>
          <a:off x="16357600" y="10162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21046</xdr:rowOff>
    </xdr:from>
    <xdr:to>
      <xdr:col>81</xdr:col>
      <xdr:colOff>101600</xdr:colOff>
      <xdr:row>60</xdr:row>
      <xdr:rowOff>122646</xdr:rowOff>
    </xdr:to>
    <xdr:sp macro="" textlink="">
      <xdr:nvSpPr>
        <xdr:cNvPr id="646" name="楕円 645">
          <a:extLst>
            <a:ext uri="{FF2B5EF4-FFF2-40B4-BE49-F238E27FC236}">
              <a16:creationId xmlns:a16="http://schemas.microsoft.com/office/drawing/2014/main" id="{00000000-0008-0000-0100-000086020000}"/>
            </a:ext>
          </a:extLst>
        </xdr:cNvPr>
        <xdr:cNvSpPr/>
      </xdr:nvSpPr>
      <xdr:spPr>
        <a:xfrm>
          <a:off x="15430500" y="1030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71846</xdr:rowOff>
    </xdr:from>
    <xdr:to>
      <xdr:col>85</xdr:col>
      <xdr:colOff>127000</xdr:colOff>
      <xdr:row>60</xdr:row>
      <xdr:rowOff>75112</xdr:rowOff>
    </xdr:to>
    <xdr:cxnSp macro="">
      <xdr:nvCxnSpPr>
        <xdr:cNvPr id="647" name="直線コネクタ 646">
          <a:extLst>
            <a:ext uri="{FF2B5EF4-FFF2-40B4-BE49-F238E27FC236}">
              <a16:creationId xmlns:a16="http://schemas.microsoft.com/office/drawing/2014/main" id="{00000000-0008-0000-0100-000087020000}"/>
            </a:ext>
          </a:extLst>
        </xdr:cNvPr>
        <xdr:cNvCxnSpPr/>
      </xdr:nvCxnSpPr>
      <xdr:spPr>
        <a:xfrm>
          <a:off x="15481300" y="10358846"/>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3084</xdr:rowOff>
    </xdr:from>
    <xdr:to>
      <xdr:col>76</xdr:col>
      <xdr:colOff>165100</xdr:colOff>
      <xdr:row>60</xdr:row>
      <xdr:rowOff>104684</xdr:rowOff>
    </xdr:to>
    <xdr:sp macro="" textlink="">
      <xdr:nvSpPr>
        <xdr:cNvPr id="648" name="楕円 647">
          <a:extLst>
            <a:ext uri="{FF2B5EF4-FFF2-40B4-BE49-F238E27FC236}">
              <a16:creationId xmlns:a16="http://schemas.microsoft.com/office/drawing/2014/main" id="{00000000-0008-0000-0100-000088020000}"/>
            </a:ext>
          </a:extLst>
        </xdr:cNvPr>
        <xdr:cNvSpPr/>
      </xdr:nvSpPr>
      <xdr:spPr>
        <a:xfrm>
          <a:off x="14541500" y="1029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53884</xdr:rowOff>
    </xdr:from>
    <xdr:to>
      <xdr:col>81</xdr:col>
      <xdr:colOff>50800</xdr:colOff>
      <xdr:row>60</xdr:row>
      <xdr:rowOff>71846</xdr:rowOff>
    </xdr:to>
    <xdr:cxnSp macro="">
      <xdr:nvCxnSpPr>
        <xdr:cNvPr id="649" name="直線コネクタ 648">
          <a:extLst>
            <a:ext uri="{FF2B5EF4-FFF2-40B4-BE49-F238E27FC236}">
              <a16:creationId xmlns:a16="http://schemas.microsoft.com/office/drawing/2014/main" id="{00000000-0008-0000-0100-000089020000}"/>
            </a:ext>
          </a:extLst>
        </xdr:cNvPr>
        <xdr:cNvCxnSpPr/>
      </xdr:nvCxnSpPr>
      <xdr:spPr>
        <a:xfrm>
          <a:off x="14592300" y="10340884"/>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150041</xdr:rowOff>
    </xdr:from>
    <xdr:to>
      <xdr:col>72</xdr:col>
      <xdr:colOff>38100</xdr:colOff>
      <xdr:row>60</xdr:row>
      <xdr:rowOff>80191</xdr:rowOff>
    </xdr:to>
    <xdr:sp macro="" textlink="">
      <xdr:nvSpPr>
        <xdr:cNvPr id="650" name="楕円 649">
          <a:extLst>
            <a:ext uri="{FF2B5EF4-FFF2-40B4-BE49-F238E27FC236}">
              <a16:creationId xmlns:a16="http://schemas.microsoft.com/office/drawing/2014/main" id="{00000000-0008-0000-0100-00008A020000}"/>
            </a:ext>
          </a:extLst>
        </xdr:cNvPr>
        <xdr:cNvSpPr/>
      </xdr:nvSpPr>
      <xdr:spPr>
        <a:xfrm>
          <a:off x="13652500" y="1026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29391</xdr:rowOff>
    </xdr:from>
    <xdr:to>
      <xdr:col>76</xdr:col>
      <xdr:colOff>114300</xdr:colOff>
      <xdr:row>60</xdr:row>
      <xdr:rowOff>53884</xdr:rowOff>
    </xdr:to>
    <xdr:cxnSp macro="">
      <xdr:nvCxnSpPr>
        <xdr:cNvPr id="651" name="直線コネクタ 650">
          <a:extLst>
            <a:ext uri="{FF2B5EF4-FFF2-40B4-BE49-F238E27FC236}">
              <a16:creationId xmlns:a16="http://schemas.microsoft.com/office/drawing/2014/main" id="{00000000-0008-0000-0100-00008B020000}"/>
            </a:ext>
          </a:extLst>
        </xdr:cNvPr>
        <xdr:cNvCxnSpPr/>
      </xdr:nvCxnSpPr>
      <xdr:spPr>
        <a:xfrm>
          <a:off x="13703300" y="1031639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105954</xdr:rowOff>
    </xdr:from>
    <xdr:to>
      <xdr:col>67</xdr:col>
      <xdr:colOff>101600</xdr:colOff>
      <xdr:row>60</xdr:row>
      <xdr:rowOff>36104</xdr:rowOff>
    </xdr:to>
    <xdr:sp macro="" textlink="">
      <xdr:nvSpPr>
        <xdr:cNvPr id="652" name="楕円 651">
          <a:extLst>
            <a:ext uri="{FF2B5EF4-FFF2-40B4-BE49-F238E27FC236}">
              <a16:creationId xmlns:a16="http://schemas.microsoft.com/office/drawing/2014/main" id="{00000000-0008-0000-0100-00008C020000}"/>
            </a:ext>
          </a:extLst>
        </xdr:cNvPr>
        <xdr:cNvSpPr/>
      </xdr:nvSpPr>
      <xdr:spPr>
        <a:xfrm>
          <a:off x="12763500" y="1022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156754</xdr:rowOff>
    </xdr:from>
    <xdr:to>
      <xdr:col>71</xdr:col>
      <xdr:colOff>177800</xdr:colOff>
      <xdr:row>60</xdr:row>
      <xdr:rowOff>29391</xdr:rowOff>
    </xdr:to>
    <xdr:cxnSp macro="">
      <xdr:nvCxnSpPr>
        <xdr:cNvPr id="653" name="直線コネクタ 652">
          <a:extLst>
            <a:ext uri="{FF2B5EF4-FFF2-40B4-BE49-F238E27FC236}">
              <a16:creationId xmlns:a16="http://schemas.microsoft.com/office/drawing/2014/main" id="{00000000-0008-0000-0100-00008D020000}"/>
            </a:ext>
          </a:extLst>
        </xdr:cNvPr>
        <xdr:cNvCxnSpPr/>
      </xdr:nvCxnSpPr>
      <xdr:spPr>
        <a:xfrm>
          <a:off x="12814300" y="1027230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23965</xdr:rowOff>
    </xdr:from>
    <xdr:ext cx="405111" cy="259045"/>
    <xdr:sp macro="" textlink="">
      <xdr:nvSpPr>
        <xdr:cNvPr id="654" name="n_1aveValue【学校施設】&#10;有形固定資産減価償却率">
          <a:extLst>
            <a:ext uri="{FF2B5EF4-FFF2-40B4-BE49-F238E27FC236}">
              <a16:creationId xmlns:a16="http://schemas.microsoft.com/office/drawing/2014/main" id="{00000000-0008-0000-0100-00008E020000}"/>
            </a:ext>
          </a:extLst>
        </xdr:cNvPr>
        <xdr:cNvSpPr txBox="1"/>
      </xdr:nvSpPr>
      <xdr:spPr>
        <a:xfrm>
          <a:off x="15266044" y="1048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9270</xdr:rowOff>
    </xdr:from>
    <xdr:ext cx="405111" cy="259045"/>
    <xdr:sp macro="" textlink="">
      <xdr:nvSpPr>
        <xdr:cNvPr id="655" name="n_2aveValue【学校施設】&#10;有形固定資産減価償却率">
          <a:extLst>
            <a:ext uri="{FF2B5EF4-FFF2-40B4-BE49-F238E27FC236}">
              <a16:creationId xmlns:a16="http://schemas.microsoft.com/office/drawing/2014/main" id="{00000000-0008-0000-0100-00008F020000}"/>
            </a:ext>
          </a:extLst>
        </xdr:cNvPr>
        <xdr:cNvSpPr txBox="1"/>
      </xdr:nvSpPr>
      <xdr:spPr>
        <a:xfrm>
          <a:off x="143897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4371</xdr:rowOff>
    </xdr:from>
    <xdr:ext cx="405111" cy="259045"/>
    <xdr:sp macro="" textlink="">
      <xdr:nvSpPr>
        <xdr:cNvPr id="656" name="n_3aveValue【学校施設】&#10;有形固定資産減価償却率">
          <a:extLst>
            <a:ext uri="{FF2B5EF4-FFF2-40B4-BE49-F238E27FC236}">
              <a16:creationId xmlns:a16="http://schemas.microsoft.com/office/drawing/2014/main" id="{00000000-0008-0000-0100-000090020000}"/>
            </a:ext>
          </a:extLst>
        </xdr:cNvPr>
        <xdr:cNvSpPr txBox="1"/>
      </xdr:nvSpPr>
      <xdr:spPr>
        <a:xfrm>
          <a:off x="13500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162758</xdr:rowOff>
    </xdr:from>
    <xdr:ext cx="405111" cy="259045"/>
    <xdr:sp macro="" textlink="">
      <xdr:nvSpPr>
        <xdr:cNvPr id="657" name="n_4aveValue【学校施設】&#10;有形固定資産減価償却率">
          <a:extLst>
            <a:ext uri="{FF2B5EF4-FFF2-40B4-BE49-F238E27FC236}">
              <a16:creationId xmlns:a16="http://schemas.microsoft.com/office/drawing/2014/main" id="{00000000-0008-0000-0100-000091020000}"/>
            </a:ext>
          </a:extLst>
        </xdr:cNvPr>
        <xdr:cNvSpPr txBox="1"/>
      </xdr:nvSpPr>
      <xdr:spPr>
        <a:xfrm>
          <a:off x="126117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139173</xdr:rowOff>
    </xdr:from>
    <xdr:ext cx="405111" cy="259045"/>
    <xdr:sp macro="" textlink="">
      <xdr:nvSpPr>
        <xdr:cNvPr id="658" name="n_1mainValue【学校施設】&#10;有形固定資産減価償却率">
          <a:extLst>
            <a:ext uri="{FF2B5EF4-FFF2-40B4-BE49-F238E27FC236}">
              <a16:creationId xmlns:a16="http://schemas.microsoft.com/office/drawing/2014/main" id="{00000000-0008-0000-0100-000092020000}"/>
            </a:ext>
          </a:extLst>
        </xdr:cNvPr>
        <xdr:cNvSpPr txBox="1"/>
      </xdr:nvSpPr>
      <xdr:spPr>
        <a:xfrm>
          <a:off x="15266044" y="1008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121211</xdr:rowOff>
    </xdr:from>
    <xdr:ext cx="405111" cy="259045"/>
    <xdr:sp macro="" textlink="">
      <xdr:nvSpPr>
        <xdr:cNvPr id="659" name="n_2mainValue【学校施設】&#10;有形固定資産減価償却率">
          <a:extLst>
            <a:ext uri="{FF2B5EF4-FFF2-40B4-BE49-F238E27FC236}">
              <a16:creationId xmlns:a16="http://schemas.microsoft.com/office/drawing/2014/main" id="{00000000-0008-0000-0100-000093020000}"/>
            </a:ext>
          </a:extLst>
        </xdr:cNvPr>
        <xdr:cNvSpPr txBox="1"/>
      </xdr:nvSpPr>
      <xdr:spPr>
        <a:xfrm>
          <a:off x="14389744" y="1006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96718</xdr:rowOff>
    </xdr:from>
    <xdr:ext cx="405111" cy="259045"/>
    <xdr:sp macro="" textlink="">
      <xdr:nvSpPr>
        <xdr:cNvPr id="660" name="n_3mainValue【学校施設】&#10;有形固定資産減価償却率">
          <a:extLst>
            <a:ext uri="{FF2B5EF4-FFF2-40B4-BE49-F238E27FC236}">
              <a16:creationId xmlns:a16="http://schemas.microsoft.com/office/drawing/2014/main" id="{00000000-0008-0000-0100-000094020000}"/>
            </a:ext>
          </a:extLst>
        </xdr:cNvPr>
        <xdr:cNvSpPr txBox="1"/>
      </xdr:nvSpPr>
      <xdr:spPr>
        <a:xfrm>
          <a:off x="13500744" y="10040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52631</xdr:rowOff>
    </xdr:from>
    <xdr:ext cx="405111" cy="259045"/>
    <xdr:sp macro="" textlink="">
      <xdr:nvSpPr>
        <xdr:cNvPr id="661" name="n_4mainValue【学校施設】&#10;有形固定資産減価償却率">
          <a:extLst>
            <a:ext uri="{FF2B5EF4-FFF2-40B4-BE49-F238E27FC236}">
              <a16:creationId xmlns:a16="http://schemas.microsoft.com/office/drawing/2014/main" id="{00000000-0008-0000-0100-000095020000}"/>
            </a:ext>
          </a:extLst>
        </xdr:cNvPr>
        <xdr:cNvSpPr txBox="1"/>
      </xdr:nvSpPr>
      <xdr:spPr>
        <a:xfrm>
          <a:off x="12611744" y="9996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2" name="正方形/長方形 661">
          <a:extLst>
            <a:ext uri="{FF2B5EF4-FFF2-40B4-BE49-F238E27FC236}">
              <a16:creationId xmlns:a16="http://schemas.microsoft.com/office/drawing/2014/main" id="{00000000-0008-0000-0100-000096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3" name="正方形/長方形 662">
          <a:extLst>
            <a:ext uri="{FF2B5EF4-FFF2-40B4-BE49-F238E27FC236}">
              <a16:creationId xmlns:a16="http://schemas.microsoft.com/office/drawing/2014/main" id="{00000000-0008-0000-0100-000097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4" name="正方形/長方形 663">
          <a:extLst>
            <a:ext uri="{FF2B5EF4-FFF2-40B4-BE49-F238E27FC236}">
              <a16:creationId xmlns:a16="http://schemas.microsoft.com/office/drawing/2014/main" id="{00000000-0008-0000-0100-000098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5" name="正方形/長方形 664">
          <a:extLst>
            <a:ext uri="{FF2B5EF4-FFF2-40B4-BE49-F238E27FC236}">
              <a16:creationId xmlns:a16="http://schemas.microsoft.com/office/drawing/2014/main" id="{00000000-0008-0000-0100-000099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6" name="正方形/長方形 665">
          <a:extLst>
            <a:ext uri="{FF2B5EF4-FFF2-40B4-BE49-F238E27FC236}">
              <a16:creationId xmlns:a16="http://schemas.microsoft.com/office/drawing/2014/main" id="{00000000-0008-0000-0100-00009A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7" name="正方形/長方形 666">
          <a:extLst>
            <a:ext uri="{FF2B5EF4-FFF2-40B4-BE49-F238E27FC236}">
              <a16:creationId xmlns:a16="http://schemas.microsoft.com/office/drawing/2014/main" id="{00000000-0008-0000-0100-00009B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8" name="正方形/長方形 667">
          <a:extLst>
            <a:ext uri="{FF2B5EF4-FFF2-40B4-BE49-F238E27FC236}">
              <a16:creationId xmlns:a16="http://schemas.microsoft.com/office/drawing/2014/main" id="{00000000-0008-0000-0100-00009C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9" name="正方形/長方形 668">
          <a:extLst>
            <a:ext uri="{FF2B5EF4-FFF2-40B4-BE49-F238E27FC236}">
              <a16:creationId xmlns:a16="http://schemas.microsoft.com/office/drawing/2014/main" id="{00000000-0008-0000-0100-00009D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0" name="テキスト ボックス 669">
          <a:extLst>
            <a:ext uri="{FF2B5EF4-FFF2-40B4-BE49-F238E27FC236}">
              <a16:creationId xmlns:a16="http://schemas.microsoft.com/office/drawing/2014/main" id="{00000000-0008-0000-0100-00009E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1" name="直線コネクタ 670">
          <a:extLst>
            <a:ext uri="{FF2B5EF4-FFF2-40B4-BE49-F238E27FC236}">
              <a16:creationId xmlns:a16="http://schemas.microsoft.com/office/drawing/2014/main" id="{00000000-0008-0000-0100-00009F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2" name="テキスト ボックス 671">
          <a:extLst>
            <a:ext uri="{FF2B5EF4-FFF2-40B4-BE49-F238E27FC236}">
              <a16:creationId xmlns:a16="http://schemas.microsoft.com/office/drawing/2014/main" id="{00000000-0008-0000-0100-0000A0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73" name="直線コネクタ 672">
          <a:extLst>
            <a:ext uri="{FF2B5EF4-FFF2-40B4-BE49-F238E27FC236}">
              <a16:creationId xmlns:a16="http://schemas.microsoft.com/office/drawing/2014/main" id="{00000000-0008-0000-0100-0000A1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4" name="テキスト ボックス 673">
          <a:extLst>
            <a:ext uri="{FF2B5EF4-FFF2-40B4-BE49-F238E27FC236}">
              <a16:creationId xmlns:a16="http://schemas.microsoft.com/office/drawing/2014/main" id="{00000000-0008-0000-0100-0000A2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5" name="直線コネクタ 674">
          <a:extLst>
            <a:ext uri="{FF2B5EF4-FFF2-40B4-BE49-F238E27FC236}">
              <a16:creationId xmlns:a16="http://schemas.microsoft.com/office/drawing/2014/main" id="{00000000-0008-0000-0100-0000A3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6" name="テキスト ボックス 675">
          <a:extLst>
            <a:ext uri="{FF2B5EF4-FFF2-40B4-BE49-F238E27FC236}">
              <a16:creationId xmlns:a16="http://schemas.microsoft.com/office/drawing/2014/main" id="{00000000-0008-0000-0100-0000A4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7" name="直線コネクタ 676">
          <a:extLst>
            <a:ext uri="{FF2B5EF4-FFF2-40B4-BE49-F238E27FC236}">
              <a16:creationId xmlns:a16="http://schemas.microsoft.com/office/drawing/2014/main" id="{00000000-0008-0000-0100-0000A5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8" name="テキスト ボックス 677">
          <a:extLst>
            <a:ext uri="{FF2B5EF4-FFF2-40B4-BE49-F238E27FC236}">
              <a16:creationId xmlns:a16="http://schemas.microsoft.com/office/drawing/2014/main" id="{00000000-0008-0000-0100-0000A6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9" name="直線コネクタ 678">
          <a:extLst>
            <a:ext uri="{FF2B5EF4-FFF2-40B4-BE49-F238E27FC236}">
              <a16:creationId xmlns:a16="http://schemas.microsoft.com/office/drawing/2014/main" id="{00000000-0008-0000-0100-0000A7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0" name="テキスト ボックス 679">
          <a:extLst>
            <a:ext uri="{FF2B5EF4-FFF2-40B4-BE49-F238E27FC236}">
              <a16:creationId xmlns:a16="http://schemas.microsoft.com/office/drawing/2014/main" id="{00000000-0008-0000-0100-0000A8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1" name="直線コネクタ 680">
          <a:extLst>
            <a:ext uri="{FF2B5EF4-FFF2-40B4-BE49-F238E27FC236}">
              <a16:creationId xmlns:a16="http://schemas.microsoft.com/office/drawing/2014/main" id="{00000000-0008-0000-0100-0000A9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2" name="テキスト ボックス 681">
          <a:extLst>
            <a:ext uri="{FF2B5EF4-FFF2-40B4-BE49-F238E27FC236}">
              <a16:creationId xmlns:a16="http://schemas.microsoft.com/office/drawing/2014/main" id="{00000000-0008-0000-0100-0000AA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3" name="【学校施設】&#10;一人当たり面積グラフ枠">
          <a:extLst>
            <a:ext uri="{FF2B5EF4-FFF2-40B4-BE49-F238E27FC236}">
              <a16:creationId xmlns:a16="http://schemas.microsoft.com/office/drawing/2014/main" id="{00000000-0008-0000-0100-0000AB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69494</xdr:rowOff>
    </xdr:from>
    <xdr:to>
      <xdr:col>116</xdr:col>
      <xdr:colOff>62864</xdr:colOff>
      <xdr:row>63</xdr:row>
      <xdr:rowOff>156363</xdr:rowOff>
    </xdr:to>
    <xdr:cxnSp macro="">
      <xdr:nvCxnSpPr>
        <xdr:cNvPr id="684" name="直線コネクタ 683">
          <a:extLst>
            <a:ext uri="{FF2B5EF4-FFF2-40B4-BE49-F238E27FC236}">
              <a16:creationId xmlns:a16="http://schemas.microsoft.com/office/drawing/2014/main" id="{00000000-0008-0000-0100-0000AC020000}"/>
            </a:ext>
          </a:extLst>
        </xdr:cNvPr>
        <xdr:cNvCxnSpPr/>
      </xdr:nvCxnSpPr>
      <xdr:spPr>
        <a:xfrm flipV="1">
          <a:off x="22160864" y="9842144"/>
          <a:ext cx="0" cy="111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160190</xdr:rowOff>
    </xdr:from>
    <xdr:ext cx="469744" cy="259045"/>
    <xdr:sp macro="" textlink="">
      <xdr:nvSpPr>
        <xdr:cNvPr id="685" name="【学校施設】&#10;一人当たり面積最小値テキスト">
          <a:extLst>
            <a:ext uri="{FF2B5EF4-FFF2-40B4-BE49-F238E27FC236}">
              <a16:creationId xmlns:a16="http://schemas.microsoft.com/office/drawing/2014/main" id="{00000000-0008-0000-0100-0000AD020000}"/>
            </a:ext>
          </a:extLst>
        </xdr:cNvPr>
        <xdr:cNvSpPr txBox="1"/>
      </xdr:nvSpPr>
      <xdr:spPr>
        <a:xfrm>
          <a:off x="22199600" y="10961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156363</xdr:rowOff>
    </xdr:from>
    <xdr:to>
      <xdr:col>116</xdr:col>
      <xdr:colOff>152400</xdr:colOff>
      <xdr:row>63</xdr:row>
      <xdr:rowOff>156363</xdr:rowOff>
    </xdr:to>
    <xdr:cxnSp macro="">
      <xdr:nvCxnSpPr>
        <xdr:cNvPr id="686" name="直線コネクタ 685">
          <a:extLst>
            <a:ext uri="{FF2B5EF4-FFF2-40B4-BE49-F238E27FC236}">
              <a16:creationId xmlns:a16="http://schemas.microsoft.com/office/drawing/2014/main" id="{00000000-0008-0000-0100-0000AE020000}"/>
            </a:ext>
          </a:extLst>
        </xdr:cNvPr>
        <xdr:cNvCxnSpPr/>
      </xdr:nvCxnSpPr>
      <xdr:spPr>
        <a:xfrm>
          <a:off x="22072600" y="1095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16171</xdr:rowOff>
    </xdr:from>
    <xdr:ext cx="469744" cy="259045"/>
    <xdr:sp macro="" textlink="">
      <xdr:nvSpPr>
        <xdr:cNvPr id="687" name="【学校施設】&#10;一人当たり面積最大値テキスト">
          <a:extLst>
            <a:ext uri="{FF2B5EF4-FFF2-40B4-BE49-F238E27FC236}">
              <a16:creationId xmlns:a16="http://schemas.microsoft.com/office/drawing/2014/main" id="{00000000-0008-0000-0100-0000AF020000}"/>
            </a:ext>
          </a:extLst>
        </xdr:cNvPr>
        <xdr:cNvSpPr txBox="1"/>
      </xdr:nvSpPr>
      <xdr:spPr>
        <a:xfrm>
          <a:off x="22199600" y="9617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69494</xdr:rowOff>
    </xdr:from>
    <xdr:to>
      <xdr:col>116</xdr:col>
      <xdr:colOff>152400</xdr:colOff>
      <xdr:row>57</xdr:row>
      <xdr:rowOff>69494</xdr:rowOff>
    </xdr:to>
    <xdr:cxnSp macro="">
      <xdr:nvCxnSpPr>
        <xdr:cNvPr id="688" name="直線コネクタ 687">
          <a:extLst>
            <a:ext uri="{FF2B5EF4-FFF2-40B4-BE49-F238E27FC236}">
              <a16:creationId xmlns:a16="http://schemas.microsoft.com/office/drawing/2014/main" id="{00000000-0008-0000-0100-0000B0020000}"/>
            </a:ext>
          </a:extLst>
        </xdr:cNvPr>
        <xdr:cNvCxnSpPr/>
      </xdr:nvCxnSpPr>
      <xdr:spPr>
        <a:xfrm>
          <a:off x="22072600" y="984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33341</xdr:rowOff>
    </xdr:from>
    <xdr:ext cx="469744" cy="259045"/>
    <xdr:sp macro="" textlink="">
      <xdr:nvSpPr>
        <xdr:cNvPr id="689" name="【学校施設】&#10;一人当たり面積平均値テキスト">
          <a:extLst>
            <a:ext uri="{FF2B5EF4-FFF2-40B4-BE49-F238E27FC236}">
              <a16:creationId xmlns:a16="http://schemas.microsoft.com/office/drawing/2014/main" id="{00000000-0008-0000-0100-0000B1020000}"/>
            </a:ext>
          </a:extLst>
        </xdr:cNvPr>
        <xdr:cNvSpPr txBox="1"/>
      </xdr:nvSpPr>
      <xdr:spPr>
        <a:xfrm>
          <a:off x="22199600" y="10320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10464</xdr:rowOff>
    </xdr:from>
    <xdr:to>
      <xdr:col>116</xdr:col>
      <xdr:colOff>114300</xdr:colOff>
      <xdr:row>61</xdr:row>
      <xdr:rowOff>112064</xdr:rowOff>
    </xdr:to>
    <xdr:sp macro="" textlink="">
      <xdr:nvSpPr>
        <xdr:cNvPr id="690" name="フローチャート: 判断 689">
          <a:extLst>
            <a:ext uri="{FF2B5EF4-FFF2-40B4-BE49-F238E27FC236}">
              <a16:creationId xmlns:a16="http://schemas.microsoft.com/office/drawing/2014/main" id="{00000000-0008-0000-0100-0000B2020000}"/>
            </a:ext>
          </a:extLst>
        </xdr:cNvPr>
        <xdr:cNvSpPr/>
      </xdr:nvSpPr>
      <xdr:spPr>
        <a:xfrm>
          <a:off x="22110700" y="1046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94132</xdr:rowOff>
    </xdr:from>
    <xdr:to>
      <xdr:col>112</xdr:col>
      <xdr:colOff>38100</xdr:colOff>
      <xdr:row>62</xdr:row>
      <xdr:rowOff>24282</xdr:rowOff>
    </xdr:to>
    <xdr:sp macro="" textlink="">
      <xdr:nvSpPr>
        <xdr:cNvPr id="691" name="フローチャート: 判断 690">
          <a:extLst>
            <a:ext uri="{FF2B5EF4-FFF2-40B4-BE49-F238E27FC236}">
              <a16:creationId xmlns:a16="http://schemas.microsoft.com/office/drawing/2014/main" id="{00000000-0008-0000-0100-0000B3020000}"/>
            </a:ext>
          </a:extLst>
        </xdr:cNvPr>
        <xdr:cNvSpPr/>
      </xdr:nvSpPr>
      <xdr:spPr>
        <a:xfrm>
          <a:off x="21272500" y="10552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97790</xdr:rowOff>
    </xdr:from>
    <xdr:to>
      <xdr:col>107</xdr:col>
      <xdr:colOff>101600</xdr:colOff>
      <xdr:row>62</xdr:row>
      <xdr:rowOff>27940</xdr:rowOff>
    </xdr:to>
    <xdr:sp macro="" textlink="">
      <xdr:nvSpPr>
        <xdr:cNvPr id="692" name="フローチャート: 判断 691">
          <a:extLst>
            <a:ext uri="{FF2B5EF4-FFF2-40B4-BE49-F238E27FC236}">
              <a16:creationId xmlns:a16="http://schemas.microsoft.com/office/drawing/2014/main" id="{00000000-0008-0000-0100-0000B4020000}"/>
            </a:ext>
          </a:extLst>
        </xdr:cNvPr>
        <xdr:cNvSpPr/>
      </xdr:nvSpPr>
      <xdr:spPr>
        <a:xfrm>
          <a:off x="20383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107391</xdr:rowOff>
    </xdr:from>
    <xdr:to>
      <xdr:col>102</xdr:col>
      <xdr:colOff>165100</xdr:colOff>
      <xdr:row>62</xdr:row>
      <xdr:rowOff>37541</xdr:rowOff>
    </xdr:to>
    <xdr:sp macro="" textlink="">
      <xdr:nvSpPr>
        <xdr:cNvPr id="693" name="フローチャート: 判断 692">
          <a:extLst>
            <a:ext uri="{FF2B5EF4-FFF2-40B4-BE49-F238E27FC236}">
              <a16:creationId xmlns:a16="http://schemas.microsoft.com/office/drawing/2014/main" id="{00000000-0008-0000-0100-0000B5020000}"/>
            </a:ext>
          </a:extLst>
        </xdr:cNvPr>
        <xdr:cNvSpPr/>
      </xdr:nvSpPr>
      <xdr:spPr>
        <a:xfrm>
          <a:off x="19494500" y="1056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129794</xdr:rowOff>
    </xdr:from>
    <xdr:to>
      <xdr:col>98</xdr:col>
      <xdr:colOff>38100</xdr:colOff>
      <xdr:row>62</xdr:row>
      <xdr:rowOff>59944</xdr:rowOff>
    </xdr:to>
    <xdr:sp macro="" textlink="">
      <xdr:nvSpPr>
        <xdr:cNvPr id="694" name="フローチャート: 判断 693">
          <a:extLst>
            <a:ext uri="{FF2B5EF4-FFF2-40B4-BE49-F238E27FC236}">
              <a16:creationId xmlns:a16="http://schemas.microsoft.com/office/drawing/2014/main" id="{00000000-0008-0000-0100-0000B6020000}"/>
            </a:ext>
          </a:extLst>
        </xdr:cNvPr>
        <xdr:cNvSpPr/>
      </xdr:nvSpPr>
      <xdr:spPr>
        <a:xfrm>
          <a:off x="1860550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00000000-0008-0000-0100-0000B7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00000000-0008-0000-0100-0000B8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00000000-0008-0000-0100-0000B9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00000000-0008-0000-0100-0000BA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00000000-0008-0000-0100-0000BB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87275</xdr:rowOff>
    </xdr:from>
    <xdr:to>
      <xdr:col>116</xdr:col>
      <xdr:colOff>114300</xdr:colOff>
      <xdr:row>62</xdr:row>
      <xdr:rowOff>17425</xdr:rowOff>
    </xdr:to>
    <xdr:sp macro="" textlink="">
      <xdr:nvSpPr>
        <xdr:cNvPr id="700" name="楕円 699">
          <a:extLst>
            <a:ext uri="{FF2B5EF4-FFF2-40B4-BE49-F238E27FC236}">
              <a16:creationId xmlns:a16="http://schemas.microsoft.com/office/drawing/2014/main" id="{00000000-0008-0000-0100-0000BC020000}"/>
            </a:ext>
          </a:extLst>
        </xdr:cNvPr>
        <xdr:cNvSpPr/>
      </xdr:nvSpPr>
      <xdr:spPr>
        <a:xfrm>
          <a:off x="22110700" y="1054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65702</xdr:rowOff>
    </xdr:from>
    <xdr:ext cx="469744" cy="259045"/>
    <xdr:sp macro="" textlink="">
      <xdr:nvSpPr>
        <xdr:cNvPr id="701" name="【学校施設】&#10;一人当たり面積該当値テキスト">
          <a:extLst>
            <a:ext uri="{FF2B5EF4-FFF2-40B4-BE49-F238E27FC236}">
              <a16:creationId xmlns:a16="http://schemas.microsoft.com/office/drawing/2014/main" id="{00000000-0008-0000-0100-0000BD020000}"/>
            </a:ext>
          </a:extLst>
        </xdr:cNvPr>
        <xdr:cNvSpPr txBox="1"/>
      </xdr:nvSpPr>
      <xdr:spPr>
        <a:xfrm>
          <a:off x="22199600" y="10524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100533</xdr:rowOff>
    </xdr:from>
    <xdr:to>
      <xdr:col>112</xdr:col>
      <xdr:colOff>38100</xdr:colOff>
      <xdr:row>62</xdr:row>
      <xdr:rowOff>30683</xdr:rowOff>
    </xdr:to>
    <xdr:sp macro="" textlink="">
      <xdr:nvSpPr>
        <xdr:cNvPr id="702" name="楕円 701">
          <a:extLst>
            <a:ext uri="{FF2B5EF4-FFF2-40B4-BE49-F238E27FC236}">
              <a16:creationId xmlns:a16="http://schemas.microsoft.com/office/drawing/2014/main" id="{00000000-0008-0000-0100-0000BE020000}"/>
            </a:ext>
          </a:extLst>
        </xdr:cNvPr>
        <xdr:cNvSpPr/>
      </xdr:nvSpPr>
      <xdr:spPr>
        <a:xfrm>
          <a:off x="21272500" y="1055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138075</xdr:rowOff>
    </xdr:from>
    <xdr:to>
      <xdr:col>116</xdr:col>
      <xdr:colOff>63500</xdr:colOff>
      <xdr:row>61</xdr:row>
      <xdr:rowOff>151333</xdr:rowOff>
    </xdr:to>
    <xdr:cxnSp macro="">
      <xdr:nvCxnSpPr>
        <xdr:cNvPr id="703" name="直線コネクタ 702">
          <a:extLst>
            <a:ext uri="{FF2B5EF4-FFF2-40B4-BE49-F238E27FC236}">
              <a16:creationId xmlns:a16="http://schemas.microsoft.com/office/drawing/2014/main" id="{00000000-0008-0000-0100-0000BF020000}"/>
            </a:ext>
          </a:extLst>
        </xdr:cNvPr>
        <xdr:cNvCxnSpPr/>
      </xdr:nvCxnSpPr>
      <xdr:spPr>
        <a:xfrm flipV="1">
          <a:off x="21323300" y="10596525"/>
          <a:ext cx="838200" cy="1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77674</xdr:rowOff>
    </xdr:from>
    <xdr:to>
      <xdr:col>107</xdr:col>
      <xdr:colOff>101600</xdr:colOff>
      <xdr:row>62</xdr:row>
      <xdr:rowOff>7824</xdr:rowOff>
    </xdr:to>
    <xdr:sp macro="" textlink="">
      <xdr:nvSpPr>
        <xdr:cNvPr id="704" name="楕円 703">
          <a:extLst>
            <a:ext uri="{FF2B5EF4-FFF2-40B4-BE49-F238E27FC236}">
              <a16:creationId xmlns:a16="http://schemas.microsoft.com/office/drawing/2014/main" id="{00000000-0008-0000-0100-0000C0020000}"/>
            </a:ext>
          </a:extLst>
        </xdr:cNvPr>
        <xdr:cNvSpPr/>
      </xdr:nvSpPr>
      <xdr:spPr>
        <a:xfrm>
          <a:off x="20383500" y="1053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128474</xdr:rowOff>
    </xdr:from>
    <xdr:to>
      <xdr:col>111</xdr:col>
      <xdr:colOff>177800</xdr:colOff>
      <xdr:row>61</xdr:row>
      <xdr:rowOff>151333</xdr:rowOff>
    </xdr:to>
    <xdr:cxnSp macro="">
      <xdr:nvCxnSpPr>
        <xdr:cNvPr id="705" name="直線コネクタ 704">
          <a:extLst>
            <a:ext uri="{FF2B5EF4-FFF2-40B4-BE49-F238E27FC236}">
              <a16:creationId xmlns:a16="http://schemas.microsoft.com/office/drawing/2014/main" id="{00000000-0008-0000-0100-0000C1020000}"/>
            </a:ext>
          </a:extLst>
        </xdr:cNvPr>
        <xdr:cNvCxnSpPr/>
      </xdr:nvCxnSpPr>
      <xdr:spPr>
        <a:xfrm>
          <a:off x="20434300" y="10586924"/>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82703</xdr:rowOff>
    </xdr:from>
    <xdr:to>
      <xdr:col>102</xdr:col>
      <xdr:colOff>165100</xdr:colOff>
      <xdr:row>62</xdr:row>
      <xdr:rowOff>12853</xdr:rowOff>
    </xdr:to>
    <xdr:sp macro="" textlink="">
      <xdr:nvSpPr>
        <xdr:cNvPr id="706" name="楕円 705">
          <a:extLst>
            <a:ext uri="{FF2B5EF4-FFF2-40B4-BE49-F238E27FC236}">
              <a16:creationId xmlns:a16="http://schemas.microsoft.com/office/drawing/2014/main" id="{00000000-0008-0000-0100-0000C2020000}"/>
            </a:ext>
          </a:extLst>
        </xdr:cNvPr>
        <xdr:cNvSpPr/>
      </xdr:nvSpPr>
      <xdr:spPr>
        <a:xfrm>
          <a:off x="19494500" y="1054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128474</xdr:rowOff>
    </xdr:from>
    <xdr:to>
      <xdr:col>107</xdr:col>
      <xdr:colOff>50800</xdr:colOff>
      <xdr:row>61</xdr:row>
      <xdr:rowOff>133503</xdr:rowOff>
    </xdr:to>
    <xdr:cxnSp macro="">
      <xdr:nvCxnSpPr>
        <xdr:cNvPr id="707" name="直線コネクタ 706">
          <a:extLst>
            <a:ext uri="{FF2B5EF4-FFF2-40B4-BE49-F238E27FC236}">
              <a16:creationId xmlns:a16="http://schemas.microsoft.com/office/drawing/2014/main" id="{00000000-0008-0000-0100-0000C3020000}"/>
            </a:ext>
          </a:extLst>
        </xdr:cNvPr>
        <xdr:cNvCxnSpPr/>
      </xdr:nvCxnSpPr>
      <xdr:spPr>
        <a:xfrm flipV="1">
          <a:off x="19545300" y="10586924"/>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75844</xdr:rowOff>
    </xdr:from>
    <xdr:to>
      <xdr:col>98</xdr:col>
      <xdr:colOff>38100</xdr:colOff>
      <xdr:row>62</xdr:row>
      <xdr:rowOff>5994</xdr:rowOff>
    </xdr:to>
    <xdr:sp macro="" textlink="">
      <xdr:nvSpPr>
        <xdr:cNvPr id="708" name="楕円 707">
          <a:extLst>
            <a:ext uri="{FF2B5EF4-FFF2-40B4-BE49-F238E27FC236}">
              <a16:creationId xmlns:a16="http://schemas.microsoft.com/office/drawing/2014/main" id="{00000000-0008-0000-0100-0000C4020000}"/>
            </a:ext>
          </a:extLst>
        </xdr:cNvPr>
        <xdr:cNvSpPr/>
      </xdr:nvSpPr>
      <xdr:spPr>
        <a:xfrm>
          <a:off x="18605500" y="1053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126644</xdr:rowOff>
    </xdr:from>
    <xdr:to>
      <xdr:col>102</xdr:col>
      <xdr:colOff>114300</xdr:colOff>
      <xdr:row>61</xdr:row>
      <xdr:rowOff>133503</xdr:rowOff>
    </xdr:to>
    <xdr:cxnSp macro="">
      <xdr:nvCxnSpPr>
        <xdr:cNvPr id="709" name="直線コネクタ 708">
          <a:extLst>
            <a:ext uri="{FF2B5EF4-FFF2-40B4-BE49-F238E27FC236}">
              <a16:creationId xmlns:a16="http://schemas.microsoft.com/office/drawing/2014/main" id="{00000000-0008-0000-0100-0000C5020000}"/>
            </a:ext>
          </a:extLst>
        </xdr:cNvPr>
        <xdr:cNvCxnSpPr/>
      </xdr:nvCxnSpPr>
      <xdr:spPr>
        <a:xfrm>
          <a:off x="18656300" y="10585094"/>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40809</xdr:rowOff>
    </xdr:from>
    <xdr:ext cx="469744" cy="259045"/>
    <xdr:sp macro="" textlink="">
      <xdr:nvSpPr>
        <xdr:cNvPr id="710" name="n_1aveValue【学校施設】&#10;一人当たり面積">
          <a:extLst>
            <a:ext uri="{FF2B5EF4-FFF2-40B4-BE49-F238E27FC236}">
              <a16:creationId xmlns:a16="http://schemas.microsoft.com/office/drawing/2014/main" id="{00000000-0008-0000-0100-0000C6020000}"/>
            </a:ext>
          </a:extLst>
        </xdr:cNvPr>
        <xdr:cNvSpPr txBox="1"/>
      </xdr:nvSpPr>
      <xdr:spPr>
        <a:xfrm>
          <a:off x="21075727" y="1032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19067</xdr:rowOff>
    </xdr:from>
    <xdr:ext cx="469744" cy="259045"/>
    <xdr:sp macro="" textlink="">
      <xdr:nvSpPr>
        <xdr:cNvPr id="711" name="n_2aveValue【学校施設】&#10;一人当たり面積">
          <a:extLst>
            <a:ext uri="{FF2B5EF4-FFF2-40B4-BE49-F238E27FC236}">
              <a16:creationId xmlns:a16="http://schemas.microsoft.com/office/drawing/2014/main" id="{00000000-0008-0000-0100-0000C7020000}"/>
            </a:ext>
          </a:extLst>
        </xdr:cNvPr>
        <xdr:cNvSpPr txBox="1"/>
      </xdr:nvSpPr>
      <xdr:spPr>
        <a:xfrm>
          <a:off x="20199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28668</xdr:rowOff>
    </xdr:from>
    <xdr:ext cx="469744" cy="259045"/>
    <xdr:sp macro="" textlink="">
      <xdr:nvSpPr>
        <xdr:cNvPr id="712" name="n_3aveValue【学校施設】&#10;一人当たり面積">
          <a:extLst>
            <a:ext uri="{FF2B5EF4-FFF2-40B4-BE49-F238E27FC236}">
              <a16:creationId xmlns:a16="http://schemas.microsoft.com/office/drawing/2014/main" id="{00000000-0008-0000-0100-0000C8020000}"/>
            </a:ext>
          </a:extLst>
        </xdr:cNvPr>
        <xdr:cNvSpPr txBox="1"/>
      </xdr:nvSpPr>
      <xdr:spPr>
        <a:xfrm>
          <a:off x="19310427" y="10658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51071</xdr:rowOff>
    </xdr:from>
    <xdr:ext cx="469744" cy="259045"/>
    <xdr:sp macro="" textlink="">
      <xdr:nvSpPr>
        <xdr:cNvPr id="713" name="n_4aveValue【学校施設】&#10;一人当たり面積">
          <a:extLst>
            <a:ext uri="{FF2B5EF4-FFF2-40B4-BE49-F238E27FC236}">
              <a16:creationId xmlns:a16="http://schemas.microsoft.com/office/drawing/2014/main" id="{00000000-0008-0000-0100-0000C9020000}"/>
            </a:ext>
          </a:extLst>
        </xdr:cNvPr>
        <xdr:cNvSpPr txBox="1"/>
      </xdr:nvSpPr>
      <xdr:spPr>
        <a:xfrm>
          <a:off x="18421427" y="1068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21810</xdr:rowOff>
    </xdr:from>
    <xdr:ext cx="469744" cy="259045"/>
    <xdr:sp macro="" textlink="">
      <xdr:nvSpPr>
        <xdr:cNvPr id="714" name="n_1mainValue【学校施設】&#10;一人当たり面積">
          <a:extLst>
            <a:ext uri="{FF2B5EF4-FFF2-40B4-BE49-F238E27FC236}">
              <a16:creationId xmlns:a16="http://schemas.microsoft.com/office/drawing/2014/main" id="{00000000-0008-0000-0100-0000CA020000}"/>
            </a:ext>
          </a:extLst>
        </xdr:cNvPr>
        <xdr:cNvSpPr txBox="1"/>
      </xdr:nvSpPr>
      <xdr:spPr>
        <a:xfrm>
          <a:off x="21075727" y="10651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24351</xdr:rowOff>
    </xdr:from>
    <xdr:ext cx="469744" cy="259045"/>
    <xdr:sp macro="" textlink="">
      <xdr:nvSpPr>
        <xdr:cNvPr id="715" name="n_2mainValue【学校施設】&#10;一人当たり面積">
          <a:extLst>
            <a:ext uri="{FF2B5EF4-FFF2-40B4-BE49-F238E27FC236}">
              <a16:creationId xmlns:a16="http://schemas.microsoft.com/office/drawing/2014/main" id="{00000000-0008-0000-0100-0000CB020000}"/>
            </a:ext>
          </a:extLst>
        </xdr:cNvPr>
        <xdr:cNvSpPr txBox="1"/>
      </xdr:nvSpPr>
      <xdr:spPr>
        <a:xfrm>
          <a:off x="20199427" y="10311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29380</xdr:rowOff>
    </xdr:from>
    <xdr:ext cx="469744" cy="259045"/>
    <xdr:sp macro="" textlink="">
      <xdr:nvSpPr>
        <xdr:cNvPr id="716" name="n_3mainValue【学校施設】&#10;一人当たり面積">
          <a:extLst>
            <a:ext uri="{FF2B5EF4-FFF2-40B4-BE49-F238E27FC236}">
              <a16:creationId xmlns:a16="http://schemas.microsoft.com/office/drawing/2014/main" id="{00000000-0008-0000-0100-0000CC020000}"/>
            </a:ext>
          </a:extLst>
        </xdr:cNvPr>
        <xdr:cNvSpPr txBox="1"/>
      </xdr:nvSpPr>
      <xdr:spPr>
        <a:xfrm>
          <a:off x="19310427" y="1031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22521</xdr:rowOff>
    </xdr:from>
    <xdr:ext cx="469744" cy="259045"/>
    <xdr:sp macro="" textlink="">
      <xdr:nvSpPr>
        <xdr:cNvPr id="717" name="n_4mainValue【学校施設】&#10;一人当たり面積">
          <a:extLst>
            <a:ext uri="{FF2B5EF4-FFF2-40B4-BE49-F238E27FC236}">
              <a16:creationId xmlns:a16="http://schemas.microsoft.com/office/drawing/2014/main" id="{00000000-0008-0000-0100-0000CD020000}"/>
            </a:ext>
          </a:extLst>
        </xdr:cNvPr>
        <xdr:cNvSpPr txBox="1"/>
      </xdr:nvSpPr>
      <xdr:spPr>
        <a:xfrm>
          <a:off x="18421427" y="1030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8" name="正方形/長方形 717">
          <a:extLst>
            <a:ext uri="{FF2B5EF4-FFF2-40B4-BE49-F238E27FC236}">
              <a16:creationId xmlns:a16="http://schemas.microsoft.com/office/drawing/2014/main" id="{00000000-0008-0000-0100-0000CE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9" name="正方形/長方形 718">
          <a:extLst>
            <a:ext uri="{FF2B5EF4-FFF2-40B4-BE49-F238E27FC236}">
              <a16:creationId xmlns:a16="http://schemas.microsoft.com/office/drawing/2014/main" id="{00000000-0008-0000-0100-0000CF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0" name="正方形/長方形 719">
          <a:extLst>
            <a:ext uri="{FF2B5EF4-FFF2-40B4-BE49-F238E27FC236}">
              <a16:creationId xmlns:a16="http://schemas.microsoft.com/office/drawing/2014/main" id="{00000000-0008-0000-0100-0000D0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1" name="正方形/長方形 720">
          <a:extLst>
            <a:ext uri="{FF2B5EF4-FFF2-40B4-BE49-F238E27FC236}">
              <a16:creationId xmlns:a16="http://schemas.microsoft.com/office/drawing/2014/main" id="{00000000-0008-0000-0100-0000D1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2" name="正方形/長方形 721">
          <a:extLst>
            <a:ext uri="{FF2B5EF4-FFF2-40B4-BE49-F238E27FC236}">
              <a16:creationId xmlns:a16="http://schemas.microsoft.com/office/drawing/2014/main" id="{00000000-0008-0000-0100-0000D2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3" name="正方形/長方形 722">
          <a:extLst>
            <a:ext uri="{FF2B5EF4-FFF2-40B4-BE49-F238E27FC236}">
              <a16:creationId xmlns:a16="http://schemas.microsoft.com/office/drawing/2014/main" id="{00000000-0008-0000-0100-0000D3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4" name="正方形/長方形 723">
          <a:extLst>
            <a:ext uri="{FF2B5EF4-FFF2-40B4-BE49-F238E27FC236}">
              <a16:creationId xmlns:a16="http://schemas.microsoft.com/office/drawing/2014/main" id="{00000000-0008-0000-0100-0000D4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5" name="正方形/長方形 724">
          <a:extLst>
            <a:ext uri="{FF2B5EF4-FFF2-40B4-BE49-F238E27FC236}">
              <a16:creationId xmlns:a16="http://schemas.microsoft.com/office/drawing/2014/main" id="{00000000-0008-0000-0100-0000D5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6" name="テキスト ボックス 725">
          <a:extLst>
            <a:ext uri="{FF2B5EF4-FFF2-40B4-BE49-F238E27FC236}">
              <a16:creationId xmlns:a16="http://schemas.microsoft.com/office/drawing/2014/main" id="{00000000-0008-0000-0100-0000D6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7" name="直線コネクタ 726">
          <a:extLst>
            <a:ext uri="{FF2B5EF4-FFF2-40B4-BE49-F238E27FC236}">
              <a16:creationId xmlns:a16="http://schemas.microsoft.com/office/drawing/2014/main" id="{00000000-0008-0000-0100-0000D7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8" name="テキスト ボックス 727">
          <a:extLst>
            <a:ext uri="{FF2B5EF4-FFF2-40B4-BE49-F238E27FC236}">
              <a16:creationId xmlns:a16="http://schemas.microsoft.com/office/drawing/2014/main" id="{00000000-0008-0000-0100-0000D8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9" name="直線コネクタ 728">
          <a:extLst>
            <a:ext uri="{FF2B5EF4-FFF2-40B4-BE49-F238E27FC236}">
              <a16:creationId xmlns:a16="http://schemas.microsoft.com/office/drawing/2014/main" id="{00000000-0008-0000-0100-0000D9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0" name="テキスト ボックス 729">
          <a:extLst>
            <a:ext uri="{FF2B5EF4-FFF2-40B4-BE49-F238E27FC236}">
              <a16:creationId xmlns:a16="http://schemas.microsoft.com/office/drawing/2014/main" id="{00000000-0008-0000-0100-0000DA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1" name="直線コネクタ 730">
          <a:extLst>
            <a:ext uri="{FF2B5EF4-FFF2-40B4-BE49-F238E27FC236}">
              <a16:creationId xmlns:a16="http://schemas.microsoft.com/office/drawing/2014/main" id="{00000000-0008-0000-0100-0000DB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2" name="テキスト ボックス 731">
          <a:extLst>
            <a:ext uri="{FF2B5EF4-FFF2-40B4-BE49-F238E27FC236}">
              <a16:creationId xmlns:a16="http://schemas.microsoft.com/office/drawing/2014/main" id="{00000000-0008-0000-0100-0000DC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3" name="直線コネクタ 732">
          <a:extLst>
            <a:ext uri="{FF2B5EF4-FFF2-40B4-BE49-F238E27FC236}">
              <a16:creationId xmlns:a16="http://schemas.microsoft.com/office/drawing/2014/main" id="{00000000-0008-0000-0100-0000DD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4" name="テキスト ボックス 733">
          <a:extLst>
            <a:ext uri="{FF2B5EF4-FFF2-40B4-BE49-F238E27FC236}">
              <a16:creationId xmlns:a16="http://schemas.microsoft.com/office/drawing/2014/main" id="{00000000-0008-0000-0100-0000DE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5" name="直線コネクタ 734">
          <a:extLst>
            <a:ext uri="{FF2B5EF4-FFF2-40B4-BE49-F238E27FC236}">
              <a16:creationId xmlns:a16="http://schemas.microsoft.com/office/drawing/2014/main" id="{00000000-0008-0000-0100-0000DF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6" name="テキスト ボックス 735">
          <a:extLst>
            <a:ext uri="{FF2B5EF4-FFF2-40B4-BE49-F238E27FC236}">
              <a16:creationId xmlns:a16="http://schemas.microsoft.com/office/drawing/2014/main" id="{00000000-0008-0000-0100-0000E0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7" name="直線コネクタ 736">
          <a:extLst>
            <a:ext uri="{FF2B5EF4-FFF2-40B4-BE49-F238E27FC236}">
              <a16:creationId xmlns:a16="http://schemas.microsoft.com/office/drawing/2014/main" id="{00000000-0008-0000-0100-0000E1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38" name="テキスト ボックス 737">
          <a:extLst>
            <a:ext uri="{FF2B5EF4-FFF2-40B4-BE49-F238E27FC236}">
              <a16:creationId xmlns:a16="http://schemas.microsoft.com/office/drawing/2014/main" id="{00000000-0008-0000-0100-0000E2020000}"/>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9" name="直線コネクタ 738">
          <a:extLst>
            <a:ext uri="{FF2B5EF4-FFF2-40B4-BE49-F238E27FC236}">
              <a16:creationId xmlns:a16="http://schemas.microsoft.com/office/drawing/2014/main" id="{00000000-0008-0000-0100-0000E3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0" name="【児童館】&#10;有形固定資産減価償却率グラフ枠">
          <a:extLst>
            <a:ext uri="{FF2B5EF4-FFF2-40B4-BE49-F238E27FC236}">
              <a16:creationId xmlns:a16="http://schemas.microsoft.com/office/drawing/2014/main" id="{00000000-0008-0000-0100-0000E4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41" name="直線コネクタ 740">
          <a:extLst>
            <a:ext uri="{FF2B5EF4-FFF2-40B4-BE49-F238E27FC236}">
              <a16:creationId xmlns:a16="http://schemas.microsoft.com/office/drawing/2014/main" id="{00000000-0008-0000-0100-0000E5020000}"/>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42" name="【児童館】&#10;有形固定資産減価償却率最小値テキスト">
          <a:extLst>
            <a:ext uri="{FF2B5EF4-FFF2-40B4-BE49-F238E27FC236}">
              <a16:creationId xmlns:a16="http://schemas.microsoft.com/office/drawing/2014/main" id="{00000000-0008-0000-0100-0000E6020000}"/>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43" name="直線コネクタ 742">
          <a:extLst>
            <a:ext uri="{FF2B5EF4-FFF2-40B4-BE49-F238E27FC236}">
              <a16:creationId xmlns:a16="http://schemas.microsoft.com/office/drawing/2014/main" id="{00000000-0008-0000-0100-0000E7020000}"/>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44" name="【児童館】&#10;有形固定資産減価償却率最大値テキスト">
          <a:extLst>
            <a:ext uri="{FF2B5EF4-FFF2-40B4-BE49-F238E27FC236}">
              <a16:creationId xmlns:a16="http://schemas.microsoft.com/office/drawing/2014/main" id="{00000000-0008-0000-0100-0000E8020000}"/>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45" name="直線コネクタ 744">
          <a:extLst>
            <a:ext uri="{FF2B5EF4-FFF2-40B4-BE49-F238E27FC236}">
              <a16:creationId xmlns:a16="http://schemas.microsoft.com/office/drawing/2014/main" id="{00000000-0008-0000-0100-0000E902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148607</xdr:rowOff>
    </xdr:from>
    <xdr:ext cx="405111" cy="259045"/>
    <xdr:sp macro="" textlink="">
      <xdr:nvSpPr>
        <xdr:cNvPr id="746" name="【児童館】&#10;有形固定資産減価償却率平均値テキスト">
          <a:extLst>
            <a:ext uri="{FF2B5EF4-FFF2-40B4-BE49-F238E27FC236}">
              <a16:creationId xmlns:a16="http://schemas.microsoft.com/office/drawing/2014/main" id="{00000000-0008-0000-0100-0000EA020000}"/>
            </a:ext>
          </a:extLst>
        </xdr:cNvPr>
        <xdr:cNvSpPr txBox="1"/>
      </xdr:nvSpPr>
      <xdr:spPr>
        <a:xfrm>
          <a:off x="16357600" y="13864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125730</xdr:rowOff>
    </xdr:from>
    <xdr:to>
      <xdr:col>85</xdr:col>
      <xdr:colOff>177800</xdr:colOff>
      <xdr:row>82</xdr:row>
      <xdr:rowOff>55880</xdr:rowOff>
    </xdr:to>
    <xdr:sp macro="" textlink="">
      <xdr:nvSpPr>
        <xdr:cNvPr id="747" name="フローチャート: 判断 746">
          <a:extLst>
            <a:ext uri="{FF2B5EF4-FFF2-40B4-BE49-F238E27FC236}">
              <a16:creationId xmlns:a16="http://schemas.microsoft.com/office/drawing/2014/main" id="{00000000-0008-0000-0100-0000EB020000}"/>
            </a:ext>
          </a:extLst>
        </xdr:cNvPr>
        <xdr:cNvSpPr/>
      </xdr:nvSpPr>
      <xdr:spPr>
        <a:xfrm>
          <a:off x="16268700" y="1401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128270</xdr:rowOff>
    </xdr:from>
    <xdr:to>
      <xdr:col>81</xdr:col>
      <xdr:colOff>101600</xdr:colOff>
      <xdr:row>82</xdr:row>
      <xdr:rowOff>58420</xdr:rowOff>
    </xdr:to>
    <xdr:sp macro="" textlink="">
      <xdr:nvSpPr>
        <xdr:cNvPr id="748" name="フローチャート: 判断 747">
          <a:extLst>
            <a:ext uri="{FF2B5EF4-FFF2-40B4-BE49-F238E27FC236}">
              <a16:creationId xmlns:a16="http://schemas.microsoft.com/office/drawing/2014/main" id="{00000000-0008-0000-0100-0000EC020000}"/>
            </a:ext>
          </a:extLst>
        </xdr:cNvPr>
        <xdr:cNvSpPr/>
      </xdr:nvSpPr>
      <xdr:spPr>
        <a:xfrm>
          <a:off x="154305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100330</xdr:rowOff>
    </xdr:from>
    <xdr:to>
      <xdr:col>76</xdr:col>
      <xdr:colOff>165100</xdr:colOff>
      <xdr:row>82</xdr:row>
      <xdr:rowOff>30480</xdr:rowOff>
    </xdr:to>
    <xdr:sp macro="" textlink="">
      <xdr:nvSpPr>
        <xdr:cNvPr id="749" name="フローチャート: 判断 748">
          <a:extLst>
            <a:ext uri="{FF2B5EF4-FFF2-40B4-BE49-F238E27FC236}">
              <a16:creationId xmlns:a16="http://schemas.microsoft.com/office/drawing/2014/main" id="{00000000-0008-0000-0100-0000ED020000}"/>
            </a:ext>
          </a:extLst>
        </xdr:cNvPr>
        <xdr:cNvSpPr/>
      </xdr:nvSpPr>
      <xdr:spPr>
        <a:xfrm>
          <a:off x="14541500" y="1398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111761</xdr:rowOff>
    </xdr:from>
    <xdr:to>
      <xdr:col>72</xdr:col>
      <xdr:colOff>38100</xdr:colOff>
      <xdr:row>82</xdr:row>
      <xdr:rowOff>41911</xdr:rowOff>
    </xdr:to>
    <xdr:sp macro="" textlink="">
      <xdr:nvSpPr>
        <xdr:cNvPr id="750" name="フローチャート: 判断 749">
          <a:extLst>
            <a:ext uri="{FF2B5EF4-FFF2-40B4-BE49-F238E27FC236}">
              <a16:creationId xmlns:a16="http://schemas.microsoft.com/office/drawing/2014/main" id="{00000000-0008-0000-0100-0000EE020000}"/>
            </a:ext>
          </a:extLst>
        </xdr:cNvPr>
        <xdr:cNvSpPr/>
      </xdr:nvSpPr>
      <xdr:spPr>
        <a:xfrm>
          <a:off x="13652500" y="1399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114300</xdr:rowOff>
    </xdr:from>
    <xdr:to>
      <xdr:col>67</xdr:col>
      <xdr:colOff>101600</xdr:colOff>
      <xdr:row>82</xdr:row>
      <xdr:rowOff>44450</xdr:rowOff>
    </xdr:to>
    <xdr:sp macro="" textlink="">
      <xdr:nvSpPr>
        <xdr:cNvPr id="751" name="フローチャート: 判断 750">
          <a:extLst>
            <a:ext uri="{FF2B5EF4-FFF2-40B4-BE49-F238E27FC236}">
              <a16:creationId xmlns:a16="http://schemas.microsoft.com/office/drawing/2014/main" id="{00000000-0008-0000-0100-0000EF020000}"/>
            </a:ext>
          </a:extLst>
        </xdr:cNvPr>
        <xdr:cNvSpPr/>
      </xdr:nvSpPr>
      <xdr:spPr>
        <a:xfrm>
          <a:off x="12763500" y="1400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2" name="テキスト ボックス 751">
          <a:extLst>
            <a:ext uri="{FF2B5EF4-FFF2-40B4-BE49-F238E27FC236}">
              <a16:creationId xmlns:a16="http://schemas.microsoft.com/office/drawing/2014/main" id="{00000000-0008-0000-0100-0000F0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id="{00000000-0008-0000-0100-0000F1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00000000-0008-0000-0100-0000F2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00000000-0008-0000-0100-0000F3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00000000-0008-0000-0100-0000F4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87630</xdr:rowOff>
    </xdr:from>
    <xdr:to>
      <xdr:col>85</xdr:col>
      <xdr:colOff>177800</xdr:colOff>
      <xdr:row>84</xdr:row>
      <xdr:rowOff>17780</xdr:rowOff>
    </xdr:to>
    <xdr:sp macro="" textlink="">
      <xdr:nvSpPr>
        <xdr:cNvPr id="757" name="楕円 756">
          <a:extLst>
            <a:ext uri="{FF2B5EF4-FFF2-40B4-BE49-F238E27FC236}">
              <a16:creationId xmlns:a16="http://schemas.microsoft.com/office/drawing/2014/main" id="{00000000-0008-0000-0100-0000F5020000}"/>
            </a:ext>
          </a:extLst>
        </xdr:cNvPr>
        <xdr:cNvSpPr/>
      </xdr:nvSpPr>
      <xdr:spPr>
        <a:xfrm>
          <a:off x="16268700" y="1431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66057</xdr:rowOff>
    </xdr:from>
    <xdr:ext cx="405111" cy="259045"/>
    <xdr:sp macro="" textlink="">
      <xdr:nvSpPr>
        <xdr:cNvPr id="758" name="【児童館】&#10;有形固定資産減価償却率該当値テキスト">
          <a:extLst>
            <a:ext uri="{FF2B5EF4-FFF2-40B4-BE49-F238E27FC236}">
              <a16:creationId xmlns:a16="http://schemas.microsoft.com/office/drawing/2014/main" id="{00000000-0008-0000-0100-0000F6020000}"/>
            </a:ext>
          </a:extLst>
        </xdr:cNvPr>
        <xdr:cNvSpPr txBox="1"/>
      </xdr:nvSpPr>
      <xdr:spPr>
        <a:xfrm>
          <a:off x="16357600" y="1429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59689</xdr:rowOff>
    </xdr:from>
    <xdr:to>
      <xdr:col>81</xdr:col>
      <xdr:colOff>101600</xdr:colOff>
      <xdr:row>83</xdr:row>
      <xdr:rowOff>161289</xdr:rowOff>
    </xdr:to>
    <xdr:sp macro="" textlink="">
      <xdr:nvSpPr>
        <xdr:cNvPr id="759" name="楕円 758">
          <a:extLst>
            <a:ext uri="{FF2B5EF4-FFF2-40B4-BE49-F238E27FC236}">
              <a16:creationId xmlns:a16="http://schemas.microsoft.com/office/drawing/2014/main" id="{00000000-0008-0000-0100-0000F7020000}"/>
            </a:ext>
          </a:extLst>
        </xdr:cNvPr>
        <xdr:cNvSpPr/>
      </xdr:nvSpPr>
      <xdr:spPr>
        <a:xfrm>
          <a:off x="15430500" y="1429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110489</xdr:rowOff>
    </xdr:from>
    <xdr:to>
      <xdr:col>85</xdr:col>
      <xdr:colOff>127000</xdr:colOff>
      <xdr:row>83</xdr:row>
      <xdr:rowOff>138430</xdr:rowOff>
    </xdr:to>
    <xdr:cxnSp macro="">
      <xdr:nvCxnSpPr>
        <xdr:cNvPr id="760" name="直線コネクタ 759">
          <a:extLst>
            <a:ext uri="{FF2B5EF4-FFF2-40B4-BE49-F238E27FC236}">
              <a16:creationId xmlns:a16="http://schemas.microsoft.com/office/drawing/2014/main" id="{00000000-0008-0000-0100-0000F8020000}"/>
            </a:ext>
          </a:extLst>
        </xdr:cNvPr>
        <xdr:cNvCxnSpPr/>
      </xdr:nvCxnSpPr>
      <xdr:spPr>
        <a:xfrm>
          <a:off x="15481300" y="14340839"/>
          <a:ext cx="83820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31750</xdr:rowOff>
    </xdr:from>
    <xdr:to>
      <xdr:col>76</xdr:col>
      <xdr:colOff>165100</xdr:colOff>
      <xdr:row>83</xdr:row>
      <xdr:rowOff>133350</xdr:rowOff>
    </xdr:to>
    <xdr:sp macro="" textlink="">
      <xdr:nvSpPr>
        <xdr:cNvPr id="761" name="楕円 760">
          <a:extLst>
            <a:ext uri="{FF2B5EF4-FFF2-40B4-BE49-F238E27FC236}">
              <a16:creationId xmlns:a16="http://schemas.microsoft.com/office/drawing/2014/main" id="{00000000-0008-0000-0100-0000F9020000}"/>
            </a:ext>
          </a:extLst>
        </xdr:cNvPr>
        <xdr:cNvSpPr/>
      </xdr:nvSpPr>
      <xdr:spPr>
        <a:xfrm>
          <a:off x="14541500" y="1426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82550</xdr:rowOff>
    </xdr:from>
    <xdr:to>
      <xdr:col>81</xdr:col>
      <xdr:colOff>50800</xdr:colOff>
      <xdr:row>83</xdr:row>
      <xdr:rowOff>110489</xdr:rowOff>
    </xdr:to>
    <xdr:cxnSp macro="">
      <xdr:nvCxnSpPr>
        <xdr:cNvPr id="762" name="直線コネクタ 761">
          <a:extLst>
            <a:ext uri="{FF2B5EF4-FFF2-40B4-BE49-F238E27FC236}">
              <a16:creationId xmlns:a16="http://schemas.microsoft.com/office/drawing/2014/main" id="{00000000-0008-0000-0100-0000FA020000}"/>
            </a:ext>
          </a:extLst>
        </xdr:cNvPr>
        <xdr:cNvCxnSpPr/>
      </xdr:nvCxnSpPr>
      <xdr:spPr>
        <a:xfrm>
          <a:off x="14592300" y="14312900"/>
          <a:ext cx="8890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3811</xdr:rowOff>
    </xdr:from>
    <xdr:to>
      <xdr:col>72</xdr:col>
      <xdr:colOff>38100</xdr:colOff>
      <xdr:row>83</xdr:row>
      <xdr:rowOff>105411</xdr:rowOff>
    </xdr:to>
    <xdr:sp macro="" textlink="">
      <xdr:nvSpPr>
        <xdr:cNvPr id="763" name="楕円 762">
          <a:extLst>
            <a:ext uri="{FF2B5EF4-FFF2-40B4-BE49-F238E27FC236}">
              <a16:creationId xmlns:a16="http://schemas.microsoft.com/office/drawing/2014/main" id="{00000000-0008-0000-0100-0000FB020000}"/>
            </a:ext>
          </a:extLst>
        </xdr:cNvPr>
        <xdr:cNvSpPr/>
      </xdr:nvSpPr>
      <xdr:spPr>
        <a:xfrm>
          <a:off x="13652500" y="1423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54611</xdr:rowOff>
    </xdr:from>
    <xdr:to>
      <xdr:col>76</xdr:col>
      <xdr:colOff>114300</xdr:colOff>
      <xdr:row>83</xdr:row>
      <xdr:rowOff>82550</xdr:rowOff>
    </xdr:to>
    <xdr:cxnSp macro="">
      <xdr:nvCxnSpPr>
        <xdr:cNvPr id="764" name="直線コネクタ 763">
          <a:extLst>
            <a:ext uri="{FF2B5EF4-FFF2-40B4-BE49-F238E27FC236}">
              <a16:creationId xmlns:a16="http://schemas.microsoft.com/office/drawing/2014/main" id="{00000000-0008-0000-0100-0000FC020000}"/>
            </a:ext>
          </a:extLst>
        </xdr:cNvPr>
        <xdr:cNvCxnSpPr/>
      </xdr:nvCxnSpPr>
      <xdr:spPr>
        <a:xfrm>
          <a:off x="13703300" y="14284961"/>
          <a:ext cx="8890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147320</xdr:rowOff>
    </xdr:from>
    <xdr:to>
      <xdr:col>67</xdr:col>
      <xdr:colOff>101600</xdr:colOff>
      <xdr:row>83</xdr:row>
      <xdr:rowOff>77470</xdr:rowOff>
    </xdr:to>
    <xdr:sp macro="" textlink="">
      <xdr:nvSpPr>
        <xdr:cNvPr id="765" name="楕円 764">
          <a:extLst>
            <a:ext uri="{FF2B5EF4-FFF2-40B4-BE49-F238E27FC236}">
              <a16:creationId xmlns:a16="http://schemas.microsoft.com/office/drawing/2014/main" id="{00000000-0008-0000-0100-0000FD020000}"/>
            </a:ext>
          </a:extLst>
        </xdr:cNvPr>
        <xdr:cNvSpPr/>
      </xdr:nvSpPr>
      <xdr:spPr>
        <a:xfrm>
          <a:off x="12763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26670</xdr:rowOff>
    </xdr:from>
    <xdr:to>
      <xdr:col>71</xdr:col>
      <xdr:colOff>177800</xdr:colOff>
      <xdr:row>83</xdr:row>
      <xdr:rowOff>54611</xdr:rowOff>
    </xdr:to>
    <xdr:cxnSp macro="">
      <xdr:nvCxnSpPr>
        <xdr:cNvPr id="766" name="直線コネクタ 765">
          <a:extLst>
            <a:ext uri="{FF2B5EF4-FFF2-40B4-BE49-F238E27FC236}">
              <a16:creationId xmlns:a16="http://schemas.microsoft.com/office/drawing/2014/main" id="{00000000-0008-0000-0100-0000FE020000}"/>
            </a:ext>
          </a:extLst>
        </xdr:cNvPr>
        <xdr:cNvCxnSpPr/>
      </xdr:nvCxnSpPr>
      <xdr:spPr>
        <a:xfrm>
          <a:off x="12814300" y="14257020"/>
          <a:ext cx="88900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74947</xdr:rowOff>
    </xdr:from>
    <xdr:ext cx="405111" cy="259045"/>
    <xdr:sp macro="" textlink="">
      <xdr:nvSpPr>
        <xdr:cNvPr id="767" name="n_1aveValue【児童館】&#10;有形固定資産減価償却率">
          <a:extLst>
            <a:ext uri="{FF2B5EF4-FFF2-40B4-BE49-F238E27FC236}">
              <a16:creationId xmlns:a16="http://schemas.microsoft.com/office/drawing/2014/main" id="{00000000-0008-0000-0100-0000FF020000}"/>
            </a:ext>
          </a:extLst>
        </xdr:cNvPr>
        <xdr:cNvSpPr txBox="1"/>
      </xdr:nvSpPr>
      <xdr:spPr>
        <a:xfrm>
          <a:off x="15266044" y="1379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47007</xdr:rowOff>
    </xdr:from>
    <xdr:ext cx="405111" cy="259045"/>
    <xdr:sp macro="" textlink="">
      <xdr:nvSpPr>
        <xdr:cNvPr id="768" name="n_2aveValue【児童館】&#10;有形固定資産減価償却率">
          <a:extLst>
            <a:ext uri="{FF2B5EF4-FFF2-40B4-BE49-F238E27FC236}">
              <a16:creationId xmlns:a16="http://schemas.microsoft.com/office/drawing/2014/main" id="{00000000-0008-0000-0100-000000030000}"/>
            </a:ext>
          </a:extLst>
        </xdr:cNvPr>
        <xdr:cNvSpPr txBox="1"/>
      </xdr:nvSpPr>
      <xdr:spPr>
        <a:xfrm>
          <a:off x="14389744" y="13763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58438</xdr:rowOff>
    </xdr:from>
    <xdr:ext cx="405111" cy="259045"/>
    <xdr:sp macro="" textlink="">
      <xdr:nvSpPr>
        <xdr:cNvPr id="769" name="n_3aveValue【児童館】&#10;有形固定資産減価償却率">
          <a:extLst>
            <a:ext uri="{FF2B5EF4-FFF2-40B4-BE49-F238E27FC236}">
              <a16:creationId xmlns:a16="http://schemas.microsoft.com/office/drawing/2014/main" id="{00000000-0008-0000-0100-000001030000}"/>
            </a:ext>
          </a:extLst>
        </xdr:cNvPr>
        <xdr:cNvSpPr txBox="1"/>
      </xdr:nvSpPr>
      <xdr:spPr>
        <a:xfrm>
          <a:off x="13500744" y="13774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60977</xdr:rowOff>
    </xdr:from>
    <xdr:ext cx="405111" cy="259045"/>
    <xdr:sp macro="" textlink="">
      <xdr:nvSpPr>
        <xdr:cNvPr id="770" name="n_4aveValue【児童館】&#10;有形固定資産減価償却率">
          <a:extLst>
            <a:ext uri="{FF2B5EF4-FFF2-40B4-BE49-F238E27FC236}">
              <a16:creationId xmlns:a16="http://schemas.microsoft.com/office/drawing/2014/main" id="{00000000-0008-0000-0100-000002030000}"/>
            </a:ext>
          </a:extLst>
        </xdr:cNvPr>
        <xdr:cNvSpPr txBox="1"/>
      </xdr:nvSpPr>
      <xdr:spPr>
        <a:xfrm>
          <a:off x="12611744" y="1377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152416</xdr:rowOff>
    </xdr:from>
    <xdr:ext cx="405111" cy="259045"/>
    <xdr:sp macro="" textlink="">
      <xdr:nvSpPr>
        <xdr:cNvPr id="771" name="n_1mainValue【児童館】&#10;有形固定資産減価償却率">
          <a:extLst>
            <a:ext uri="{FF2B5EF4-FFF2-40B4-BE49-F238E27FC236}">
              <a16:creationId xmlns:a16="http://schemas.microsoft.com/office/drawing/2014/main" id="{00000000-0008-0000-0100-000003030000}"/>
            </a:ext>
          </a:extLst>
        </xdr:cNvPr>
        <xdr:cNvSpPr txBox="1"/>
      </xdr:nvSpPr>
      <xdr:spPr>
        <a:xfrm>
          <a:off x="15266044" y="1438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124477</xdr:rowOff>
    </xdr:from>
    <xdr:ext cx="405111" cy="259045"/>
    <xdr:sp macro="" textlink="">
      <xdr:nvSpPr>
        <xdr:cNvPr id="772" name="n_2mainValue【児童館】&#10;有形固定資産減価償却率">
          <a:extLst>
            <a:ext uri="{FF2B5EF4-FFF2-40B4-BE49-F238E27FC236}">
              <a16:creationId xmlns:a16="http://schemas.microsoft.com/office/drawing/2014/main" id="{00000000-0008-0000-0100-000004030000}"/>
            </a:ext>
          </a:extLst>
        </xdr:cNvPr>
        <xdr:cNvSpPr txBox="1"/>
      </xdr:nvSpPr>
      <xdr:spPr>
        <a:xfrm>
          <a:off x="14389744" y="14354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96538</xdr:rowOff>
    </xdr:from>
    <xdr:ext cx="405111" cy="259045"/>
    <xdr:sp macro="" textlink="">
      <xdr:nvSpPr>
        <xdr:cNvPr id="773" name="n_3mainValue【児童館】&#10;有形固定資産減価償却率">
          <a:extLst>
            <a:ext uri="{FF2B5EF4-FFF2-40B4-BE49-F238E27FC236}">
              <a16:creationId xmlns:a16="http://schemas.microsoft.com/office/drawing/2014/main" id="{00000000-0008-0000-0100-000005030000}"/>
            </a:ext>
          </a:extLst>
        </xdr:cNvPr>
        <xdr:cNvSpPr txBox="1"/>
      </xdr:nvSpPr>
      <xdr:spPr>
        <a:xfrm>
          <a:off x="13500744" y="14326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68597</xdr:rowOff>
    </xdr:from>
    <xdr:ext cx="405111" cy="259045"/>
    <xdr:sp macro="" textlink="">
      <xdr:nvSpPr>
        <xdr:cNvPr id="774" name="n_4mainValue【児童館】&#10;有形固定資産減価償却率">
          <a:extLst>
            <a:ext uri="{FF2B5EF4-FFF2-40B4-BE49-F238E27FC236}">
              <a16:creationId xmlns:a16="http://schemas.microsoft.com/office/drawing/2014/main" id="{00000000-0008-0000-0100-000006030000}"/>
            </a:ext>
          </a:extLst>
        </xdr:cNvPr>
        <xdr:cNvSpPr txBox="1"/>
      </xdr:nvSpPr>
      <xdr:spPr>
        <a:xfrm>
          <a:off x="12611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5" name="正方形/長方形 774">
          <a:extLst>
            <a:ext uri="{FF2B5EF4-FFF2-40B4-BE49-F238E27FC236}">
              <a16:creationId xmlns:a16="http://schemas.microsoft.com/office/drawing/2014/main" id="{00000000-0008-0000-0100-000007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6" name="正方形/長方形 775">
          <a:extLst>
            <a:ext uri="{FF2B5EF4-FFF2-40B4-BE49-F238E27FC236}">
              <a16:creationId xmlns:a16="http://schemas.microsoft.com/office/drawing/2014/main" id="{00000000-0008-0000-0100-000008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7" name="正方形/長方形 776">
          <a:extLst>
            <a:ext uri="{FF2B5EF4-FFF2-40B4-BE49-F238E27FC236}">
              <a16:creationId xmlns:a16="http://schemas.microsoft.com/office/drawing/2014/main" id="{00000000-0008-0000-0100-000009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8" name="正方形/長方形 777">
          <a:extLst>
            <a:ext uri="{FF2B5EF4-FFF2-40B4-BE49-F238E27FC236}">
              <a16:creationId xmlns:a16="http://schemas.microsoft.com/office/drawing/2014/main" id="{00000000-0008-0000-0100-00000A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9" name="正方形/長方形 778">
          <a:extLst>
            <a:ext uri="{FF2B5EF4-FFF2-40B4-BE49-F238E27FC236}">
              <a16:creationId xmlns:a16="http://schemas.microsoft.com/office/drawing/2014/main" id="{00000000-0008-0000-0100-00000B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0" name="正方形/長方形 779">
          <a:extLst>
            <a:ext uri="{FF2B5EF4-FFF2-40B4-BE49-F238E27FC236}">
              <a16:creationId xmlns:a16="http://schemas.microsoft.com/office/drawing/2014/main" id="{00000000-0008-0000-0100-00000C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1" name="正方形/長方形 780">
          <a:extLst>
            <a:ext uri="{FF2B5EF4-FFF2-40B4-BE49-F238E27FC236}">
              <a16:creationId xmlns:a16="http://schemas.microsoft.com/office/drawing/2014/main" id="{00000000-0008-0000-0100-00000D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2" name="正方形/長方形 781">
          <a:extLst>
            <a:ext uri="{FF2B5EF4-FFF2-40B4-BE49-F238E27FC236}">
              <a16:creationId xmlns:a16="http://schemas.microsoft.com/office/drawing/2014/main" id="{00000000-0008-0000-0100-00000E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3" name="テキスト ボックス 782">
          <a:extLst>
            <a:ext uri="{FF2B5EF4-FFF2-40B4-BE49-F238E27FC236}">
              <a16:creationId xmlns:a16="http://schemas.microsoft.com/office/drawing/2014/main" id="{00000000-0008-0000-0100-00000F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4" name="直線コネクタ 783">
          <a:extLst>
            <a:ext uri="{FF2B5EF4-FFF2-40B4-BE49-F238E27FC236}">
              <a16:creationId xmlns:a16="http://schemas.microsoft.com/office/drawing/2014/main" id="{00000000-0008-0000-0100-000010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5" name="直線コネクタ 784">
          <a:extLst>
            <a:ext uri="{FF2B5EF4-FFF2-40B4-BE49-F238E27FC236}">
              <a16:creationId xmlns:a16="http://schemas.microsoft.com/office/drawing/2014/main" id="{00000000-0008-0000-0100-000011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6" name="テキスト ボックス 785">
          <a:extLst>
            <a:ext uri="{FF2B5EF4-FFF2-40B4-BE49-F238E27FC236}">
              <a16:creationId xmlns:a16="http://schemas.microsoft.com/office/drawing/2014/main" id="{00000000-0008-0000-0100-000012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7" name="直線コネクタ 786">
          <a:extLst>
            <a:ext uri="{FF2B5EF4-FFF2-40B4-BE49-F238E27FC236}">
              <a16:creationId xmlns:a16="http://schemas.microsoft.com/office/drawing/2014/main" id="{00000000-0008-0000-0100-000013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8" name="テキスト ボックス 787">
          <a:extLst>
            <a:ext uri="{FF2B5EF4-FFF2-40B4-BE49-F238E27FC236}">
              <a16:creationId xmlns:a16="http://schemas.microsoft.com/office/drawing/2014/main" id="{00000000-0008-0000-0100-00001403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9" name="直線コネクタ 788">
          <a:extLst>
            <a:ext uri="{FF2B5EF4-FFF2-40B4-BE49-F238E27FC236}">
              <a16:creationId xmlns:a16="http://schemas.microsoft.com/office/drawing/2014/main" id="{00000000-0008-0000-0100-000015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0" name="テキスト ボックス 789">
          <a:extLst>
            <a:ext uri="{FF2B5EF4-FFF2-40B4-BE49-F238E27FC236}">
              <a16:creationId xmlns:a16="http://schemas.microsoft.com/office/drawing/2014/main" id="{00000000-0008-0000-0100-00001603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1" name="直線コネクタ 790">
          <a:extLst>
            <a:ext uri="{FF2B5EF4-FFF2-40B4-BE49-F238E27FC236}">
              <a16:creationId xmlns:a16="http://schemas.microsoft.com/office/drawing/2014/main" id="{00000000-0008-0000-0100-000017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2" name="テキスト ボックス 791">
          <a:extLst>
            <a:ext uri="{FF2B5EF4-FFF2-40B4-BE49-F238E27FC236}">
              <a16:creationId xmlns:a16="http://schemas.microsoft.com/office/drawing/2014/main" id="{00000000-0008-0000-0100-00001803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3" name="直線コネクタ 792">
          <a:extLst>
            <a:ext uri="{FF2B5EF4-FFF2-40B4-BE49-F238E27FC236}">
              <a16:creationId xmlns:a16="http://schemas.microsoft.com/office/drawing/2014/main" id="{00000000-0008-0000-0100-000019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4" name="テキスト ボックス 793">
          <a:extLst>
            <a:ext uri="{FF2B5EF4-FFF2-40B4-BE49-F238E27FC236}">
              <a16:creationId xmlns:a16="http://schemas.microsoft.com/office/drawing/2014/main" id="{00000000-0008-0000-0100-00001A03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5" name="直線コネクタ 794">
          <a:extLst>
            <a:ext uri="{FF2B5EF4-FFF2-40B4-BE49-F238E27FC236}">
              <a16:creationId xmlns:a16="http://schemas.microsoft.com/office/drawing/2014/main" id="{00000000-0008-0000-0100-00001B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6" name="テキスト ボックス 795">
          <a:extLst>
            <a:ext uri="{FF2B5EF4-FFF2-40B4-BE49-F238E27FC236}">
              <a16:creationId xmlns:a16="http://schemas.microsoft.com/office/drawing/2014/main" id="{00000000-0008-0000-0100-00001C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7" name="【児童館】&#10;一人当たり面積グラフ枠">
          <a:extLst>
            <a:ext uri="{FF2B5EF4-FFF2-40B4-BE49-F238E27FC236}">
              <a16:creationId xmlns:a16="http://schemas.microsoft.com/office/drawing/2014/main" id="{00000000-0008-0000-0100-00001D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57150</xdr:rowOff>
    </xdr:to>
    <xdr:cxnSp macro="">
      <xdr:nvCxnSpPr>
        <xdr:cNvPr id="798" name="直線コネクタ 797">
          <a:extLst>
            <a:ext uri="{FF2B5EF4-FFF2-40B4-BE49-F238E27FC236}">
              <a16:creationId xmlns:a16="http://schemas.microsoft.com/office/drawing/2014/main" id="{00000000-0008-0000-0100-00001E030000}"/>
            </a:ext>
          </a:extLst>
        </xdr:cNvPr>
        <xdr:cNvCxnSpPr/>
      </xdr:nvCxnSpPr>
      <xdr:spPr>
        <a:xfrm flipV="1">
          <a:off x="22160864" y="132207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799" name="【児童館】&#10;一人当たり面積最小値テキスト">
          <a:extLst>
            <a:ext uri="{FF2B5EF4-FFF2-40B4-BE49-F238E27FC236}">
              <a16:creationId xmlns:a16="http://schemas.microsoft.com/office/drawing/2014/main" id="{00000000-0008-0000-0100-00001F030000}"/>
            </a:ext>
          </a:extLst>
        </xdr:cNvPr>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800" name="直線コネクタ 799">
          <a:extLst>
            <a:ext uri="{FF2B5EF4-FFF2-40B4-BE49-F238E27FC236}">
              <a16:creationId xmlns:a16="http://schemas.microsoft.com/office/drawing/2014/main" id="{00000000-0008-0000-0100-000020030000}"/>
            </a:ext>
          </a:extLst>
        </xdr:cNvPr>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801" name="【児童館】&#10;一人当たり面積最大値テキスト">
          <a:extLst>
            <a:ext uri="{FF2B5EF4-FFF2-40B4-BE49-F238E27FC236}">
              <a16:creationId xmlns:a16="http://schemas.microsoft.com/office/drawing/2014/main" id="{00000000-0008-0000-0100-000021030000}"/>
            </a:ext>
          </a:extLst>
        </xdr:cNvPr>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802" name="直線コネクタ 801">
          <a:extLst>
            <a:ext uri="{FF2B5EF4-FFF2-40B4-BE49-F238E27FC236}">
              <a16:creationId xmlns:a16="http://schemas.microsoft.com/office/drawing/2014/main" id="{00000000-0008-0000-0100-000022030000}"/>
            </a:ext>
          </a:extLst>
        </xdr:cNvPr>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67327</xdr:rowOff>
    </xdr:from>
    <xdr:ext cx="469744" cy="259045"/>
    <xdr:sp macro="" textlink="">
      <xdr:nvSpPr>
        <xdr:cNvPr id="803" name="【児童館】&#10;一人当たり面積平均値テキスト">
          <a:extLst>
            <a:ext uri="{FF2B5EF4-FFF2-40B4-BE49-F238E27FC236}">
              <a16:creationId xmlns:a16="http://schemas.microsoft.com/office/drawing/2014/main" id="{00000000-0008-0000-0100-000023030000}"/>
            </a:ext>
          </a:extLst>
        </xdr:cNvPr>
        <xdr:cNvSpPr txBox="1"/>
      </xdr:nvSpPr>
      <xdr:spPr>
        <a:xfrm>
          <a:off x="22199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804" name="フローチャート: 判断 803">
          <a:extLst>
            <a:ext uri="{FF2B5EF4-FFF2-40B4-BE49-F238E27FC236}">
              <a16:creationId xmlns:a16="http://schemas.microsoft.com/office/drawing/2014/main" id="{00000000-0008-0000-0100-000024030000}"/>
            </a:ext>
          </a:extLst>
        </xdr:cNvPr>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805" name="フローチャート: 判断 804">
          <a:extLst>
            <a:ext uri="{FF2B5EF4-FFF2-40B4-BE49-F238E27FC236}">
              <a16:creationId xmlns:a16="http://schemas.microsoft.com/office/drawing/2014/main" id="{00000000-0008-0000-0100-000025030000}"/>
            </a:ext>
          </a:extLst>
        </xdr:cNvPr>
        <xdr:cNvSpPr/>
      </xdr:nvSpPr>
      <xdr:spPr>
        <a:xfrm>
          <a:off x="21272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63500</xdr:rowOff>
    </xdr:from>
    <xdr:to>
      <xdr:col>107</xdr:col>
      <xdr:colOff>101600</xdr:colOff>
      <xdr:row>83</xdr:row>
      <xdr:rowOff>165100</xdr:rowOff>
    </xdr:to>
    <xdr:sp macro="" textlink="">
      <xdr:nvSpPr>
        <xdr:cNvPr id="806" name="フローチャート: 判断 805">
          <a:extLst>
            <a:ext uri="{FF2B5EF4-FFF2-40B4-BE49-F238E27FC236}">
              <a16:creationId xmlns:a16="http://schemas.microsoft.com/office/drawing/2014/main" id="{00000000-0008-0000-0100-000026030000}"/>
            </a:ext>
          </a:extLst>
        </xdr:cNvPr>
        <xdr:cNvSpPr/>
      </xdr:nvSpPr>
      <xdr:spPr>
        <a:xfrm>
          <a:off x="20383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63500</xdr:rowOff>
    </xdr:from>
    <xdr:to>
      <xdr:col>102</xdr:col>
      <xdr:colOff>165100</xdr:colOff>
      <xdr:row>83</xdr:row>
      <xdr:rowOff>165100</xdr:rowOff>
    </xdr:to>
    <xdr:sp macro="" textlink="">
      <xdr:nvSpPr>
        <xdr:cNvPr id="807" name="フローチャート: 判断 806">
          <a:extLst>
            <a:ext uri="{FF2B5EF4-FFF2-40B4-BE49-F238E27FC236}">
              <a16:creationId xmlns:a16="http://schemas.microsoft.com/office/drawing/2014/main" id="{00000000-0008-0000-0100-000027030000}"/>
            </a:ext>
          </a:extLst>
        </xdr:cNvPr>
        <xdr:cNvSpPr/>
      </xdr:nvSpPr>
      <xdr:spPr>
        <a:xfrm>
          <a:off x="19494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63500</xdr:rowOff>
    </xdr:from>
    <xdr:to>
      <xdr:col>98</xdr:col>
      <xdr:colOff>38100</xdr:colOff>
      <xdr:row>83</xdr:row>
      <xdr:rowOff>165100</xdr:rowOff>
    </xdr:to>
    <xdr:sp macro="" textlink="">
      <xdr:nvSpPr>
        <xdr:cNvPr id="808" name="フローチャート: 判断 807">
          <a:extLst>
            <a:ext uri="{FF2B5EF4-FFF2-40B4-BE49-F238E27FC236}">
              <a16:creationId xmlns:a16="http://schemas.microsoft.com/office/drawing/2014/main" id="{00000000-0008-0000-0100-000028030000}"/>
            </a:ext>
          </a:extLst>
        </xdr:cNvPr>
        <xdr:cNvSpPr/>
      </xdr:nvSpPr>
      <xdr:spPr>
        <a:xfrm>
          <a:off x="18605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9" name="テキスト ボックス 808">
          <a:extLst>
            <a:ext uri="{FF2B5EF4-FFF2-40B4-BE49-F238E27FC236}">
              <a16:creationId xmlns:a16="http://schemas.microsoft.com/office/drawing/2014/main" id="{00000000-0008-0000-0100-000029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0" name="テキスト ボックス 809">
          <a:extLst>
            <a:ext uri="{FF2B5EF4-FFF2-40B4-BE49-F238E27FC236}">
              <a16:creationId xmlns:a16="http://schemas.microsoft.com/office/drawing/2014/main" id="{00000000-0008-0000-0100-00002A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00000000-0008-0000-0100-00002B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00000000-0008-0000-0100-00002C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00000000-0008-0000-0100-00002D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139700</xdr:rowOff>
    </xdr:from>
    <xdr:to>
      <xdr:col>116</xdr:col>
      <xdr:colOff>114300</xdr:colOff>
      <xdr:row>86</xdr:row>
      <xdr:rowOff>69850</xdr:rowOff>
    </xdr:to>
    <xdr:sp macro="" textlink="">
      <xdr:nvSpPr>
        <xdr:cNvPr id="814" name="楕円 813">
          <a:extLst>
            <a:ext uri="{FF2B5EF4-FFF2-40B4-BE49-F238E27FC236}">
              <a16:creationId xmlns:a16="http://schemas.microsoft.com/office/drawing/2014/main" id="{00000000-0008-0000-0100-00002E030000}"/>
            </a:ext>
          </a:extLst>
        </xdr:cNvPr>
        <xdr:cNvSpPr/>
      </xdr:nvSpPr>
      <xdr:spPr>
        <a:xfrm>
          <a:off x="221107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54627</xdr:rowOff>
    </xdr:from>
    <xdr:ext cx="469744" cy="259045"/>
    <xdr:sp macro="" textlink="">
      <xdr:nvSpPr>
        <xdr:cNvPr id="815" name="【児童館】&#10;一人当たり面積該当値テキスト">
          <a:extLst>
            <a:ext uri="{FF2B5EF4-FFF2-40B4-BE49-F238E27FC236}">
              <a16:creationId xmlns:a16="http://schemas.microsoft.com/office/drawing/2014/main" id="{00000000-0008-0000-0100-00002F030000}"/>
            </a:ext>
          </a:extLst>
        </xdr:cNvPr>
        <xdr:cNvSpPr txBox="1"/>
      </xdr:nvSpPr>
      <xdr:spPr>
        <a:xfrm>
          <a:off x="22199600" y="1462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139700</xdr:rowOff>
    </xdr:from>
    <xdr:to>
      <xdr:col>112</xdr:col>
      <xdr:colOff>38100</xdr:colOff>
      <xdr:row>86</xdr:row>
      <xdr:rowOff>69850</xdr:rowOff>
    </xdr:to>
    <xdr:sp macro="" textlink="">
      <xdr:nvSpPr>
        <xdr:cNvPr id="816" name="楕円 815">
          <a:extLst>
            <a:ext uri="{FF2B5EF4-FFF2-40B4-BE49-F238E27FC236}">
              <a16:creationId xmlns:a16="http://schemas.microsoft.com/office/drawing/2014/main" id="{00000000-0008-0000-0100-000030030000}"/>
            </a:ext>
          </a:extLst>
        </xdr:cNvPr>
        <xdr:cNvSpPr/>
      </xdr:nvSpPr>
      <xdr:spPr>
        <a:xfrm>
          <a:off x="212725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19050</xdr:rowOff>
    </xdr:from>
    <xdr:to>
      <xdr:col>116</xdr:col>
      <xdr:colOff>63500</xdr:colOff>
      <xdr:row>86</xdr:row>
      <xdr:rowOff>19050</xdr:rowOff>
    </xdr:to>
    <xdr:cxnSp macro="">
      <xdr:nvCxnSpPr>
        <xdr:cNvPr id="817" name="直線コネクタ 816">
          <a:extLst>
            <a:ext uri="{FF2B5EF4-FFF2-40B4-BE49-F238E27FC236}">
              <a16:creationId xmlns:a16="http://schemas.microsoft.com/office/drawing/2014/main" id="{00000000-0008-0000-0100-000031030000}"/>
            </a:ext>
          </a:extLst>
        </xdr:cNvPr>
        <xdr:cNvCxnSpPr/>
      </xdr:nvCxnSpPr>
      <xdr:spPr>
        <a:xfrm>
          <a:off x="21323300" y="14763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158750</xdr:rowOff>
    </xdr:from>
    <xdr:to>
      <xdr:col>107</xdr:col>
      <xdr:colOff>101600</xdr:colOff>
      <xdr:row>86</xdr:row>
      <xdr:rowOff>88900</xdr:rowOff>
    </xdr:to>
    <xdr:sp macro="" textlink="">
      <xdr:nvSpPr>
        <xdr:cNvPr id="818" name="楕円 817">
          <a:extLst>
            <a:ext uri="{FF2B5EF4-FFF2-40B4-BE49-F238E27FC236}">
              <a16:creationId xmlns:a16="http://schemas.microsoft.com/office/drawing/2014/main" id="{00000000-0008-0000-0100-000032030000}"/>
            </a:ext>
          </a:extLst>
        </xdr:cNvPr>
        <xdr:cNvSpPr/>
      </xdr:nvSpPr>
      <xdr:spPr>
        <a:xfrm>
          <a:off x="20383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19050</xdr:rowOff>
    </xdr:from>
    <xdr:to>
      <xdr:col>111</xdr:col>
      <xdr:colOff>177800</xdr:colOff>
      <xdr:row>86</xdr:row>
      <xdr:rowOff>38100</xdr:rowOff>
    </xdr:to>
    <xdr:cxnSp macro="">
      <xdr:nvCxnSpPr>
        <xdr:cNvPr id="819" name="直線コネクタ 818">
          <a:extLst>
            <a:ext uri="{FF2B5EF4-FFF2-40B4-BE49-F238E27FC236}">
              <a16:creationId xmlns:a16="http://schemas.microsoft.com/office/drawing/2014/main" id="{00000000-0008-0000-0100-000033030000}"/>
            </a:ext>
          </a:extLst>
        </xdr:cNvPr>
        <xdr:cNvCxnSpPr/>
      </xdr:nvCxnSpPr>
      <xdr:spPr>
        <a:xfrm flipV="1">
          <a:off x="20434300" y="14763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158750</xdr:rowOff>
    </xdr:from>
    <xdr:to>
      <xdr:col>102</xdr:col>
      <xdr:colOff>165100</xdr:colOff>
      <xdr:row>86</xdr:row>
      <xdr:rowOff>88900</xdr:rowOff>
    </xdr:to>
    <xdr:sp macro="" textlink="">
      <xdr:nvSpPr>
        <xdr:cNvPr id="820" name="楕円 819">
          <a:extLst>
            <a:ext uri="{FF2B5EF4-FFF2-40B4-BE49-F238E27FC236}">
              <a16:creationId xmlns:a16="http://schemas.microsoft.com/office/drawing/2014/main" id="{00000000-0008-0000-0100-000034030000}"/>
            </a:ext>
          </a:extLst>
        </xdr:cNvPr>
        <xdr:cNvSpPr/>
      </xdr:nvSpPr>
      <xdr:spPr>
        <a:xfrm>
          <a:off x="19494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38100</xdr:rowOff>
    </xdr:from>
    <xdr:to>
      <xdr:col>107</xdr:col>
      <xdr:colOff>50800</xdr:colOff>
      <xdr:row>86</xdr:row>
      <xdr:rowOff>38100</xdr:rowOff>
    </xdr:to>
    <xdr:cxnSp macro="">
      <xdr:nvCxnSpPr>
        <xdr:cNvPr id="821" name="直線コネクタ 820">
          <a:extLst>
            <a:ext uri="{FF2B5EF4-FFF2-40B4-BE49-F238E27FC236}">
              <a16:creationId xmlns:a16="http://schemas.microsoft.com/office/drawing/2014/main" id="{00000000-0008-0000-0100-000035030000}"/>
            </a:ext>
          </a:extLst>
        </xdr:cNvPr>
        <xdr:cNvCxnSpPr/>
      </xdr:nvCxnSpPr>
      <xdr:spPr>
        <a:xfrm>
          <a:off x="19545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158750</xdr:rowOff>
    </xdr:from>
    <xdr:to>
      <xdr:col>98</xdr:col>
      <xdr:colOff>38100</xdr:colOff>
      <xdr:row>86</xdr:row>
      <xdr:rowOff>88900</xdr:rowOff>
    </xdr:to>
    <xdr:sp macro="" textlink="">
      <xdr:nvSpPr>
        <xdr:cNvPr id="822" name="楕円 821">
          <a:extLst>
            <a:ext uri="{FF2B5EF4-FFF2-40B4-BE49-F238E27FC236}">
              <a16:creationId xmlns:a16="http://schemas.microsoft.com/office/drawing/2014/main" id="{00000000-0008-0000-0100-000036030000}"/>
            </a:ext>
          </a:extLst>
        </xdr:cNvPr>
        <xdr:cNvSpPr/>
      </xdr:nvSpPr>
      <xdr:spPr>
        <a:xfrm>
          <a:off x="18605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38100</xdr:rowOff>
    </xdr:from>
    <xdr:to>
      <xdr:col>102</xdr:col>
      <xdr:colOff>114300</xdr:colOff>
      <xdr:row>86</xdr:row>
      <xdr:rowOff>38100</xdr:rowOff>
    </xdr:to>
    <xdr:cxnSp macro="">
      <xdr:nvCxnSpPr>
        <xdr:cNvPr id="823" name="直線コネクタ 822">
          <a:extLst>
            <a:ext uri="{FF2B5EF4-FFF2-40B4-BE49-F238E27FC236}">
              <a16:creationId xmlns:a16="http://schemas.microsoft.com/office/drawing/2014/main" id="{00000000-0008-0000-0100-000037030000}"/>
            </a:ext>
          </a:extLst>
        </xdr:cNvPr>
        <xdr:cNvCxnSpPr/>
      </xdr:nvCxnSpPr>
      <xdr:spPr>
        <a:xfrm>
          <a:off x="18656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10177</xdr:rowOff>
    </xdr:from>
    <xdr:ext cx="469744" cy="259045"/>
    <xdr:sp macro="" textlink="">
      <xdr:nvSpPr>
        <xdr:cNvPr id="824" name="n_1aveValue【児童館】&#10;一人当たり面積">
          <a:extLst>
            <a:ext uri="{FF2B5EF4-FFF2-40B4-BE49-F238E27FC236}">
              <a16:creationId xmlns:a16="http://schemas.microsoft.com/office/drawing/2014/main" id="{00000000-0008-0000-0100-000038030000}"/>
            </a:ext>
          </a:extLst>
        </xdr:cNvPr>
        <xdr:cNvSpPr txBox="1"/>
      </xdr:nvSpPr>
      <xdr:spPr>
        <a:xfrm>
          <a:off x="210757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10177</xdr:rowOff>
    </xdr:from>
    <xdr:ext cx="469744" cy="259045"/>
    <xdr:sp macro="" textlink="">
      <xdr:nvSpPr>
        <xdr:cNvPr id="825" name="n_2aveValue【児童館】&#10;一人当たり面積">
          <a:extLst>
            <a:ext uri="{FF2B5EF4-FFF2-40B4-BE49-F238E27FC236}">
              <a16:creationId xmlns:a16="http://schemas.microsoft.com/office/drawing/2014/main" id="{00000000-0008-0000-0100-000039030000}"/>
            </a:ext>
          </a:extLst>
        </xdr:cNvPr>
        <xdr:cNvSpPr txBox="1"/>
      </xdr:nvSpPr>
      <xdr:spPr>
        <a:xfrm>
          <a:off x="20199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10177</xdr:rowOff>
    </xdr:from>
    <xdr:ext cx="469744" cy="259045"/>
    <xdr:sp macro="" textlink="">
      <xdr:nvSpPr>
        <xdr:cNvPr id="826" name="n_3aveValue【児童館】&#10;一人当たり面積">
          <a:extLst>
            <a:ext uri="{FF2B5EF4-FFF2-40B4-BE49-F238E27FC236}">
              <a16:creationId xmlns:a16="http://schemas.microsoft.com/office/drawing/2014/main" id="{00000000-0008-0000-0100-00003A030000}"/>
            </a:ext>
          </a:extLst>
        </xdr:cNvPr>
        <xdr:cNvSpPr txBox="1"/>
      </xdr:nvSpPr>
      <xdr:spPr>
        <a:xfrm>
          <a:off x="19310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10177</xdr:rowOff>
    </xdr:from>
    <xdr:ext cx="469744" cy="259045"/>
    <xdr:sp macro="" textlink="">
      <xdr:nvSpPr>
        <xdr:cNvPr id="827" name="n_4aveValue【児童館】&#10;一人当たり面積">
          <a:extLst>
            <a:ext uri="{FF2B5EF4-FFF2-40B4-BE49-F238E27FC236}">
              <a16:creationId xmlns:a16="http://schemas.microsoft.com/office/drawing/2014/main" id="{00000000-0008-0000-0100-00003B030000}"/>
            </a:ext>
          </a:extLst>
        </xdr:cNvPr>
        <xdr:cNvSpPr txBox="1"/>
      </xdr:nvSpPr>
      <xdr:spPr>
        <a:xfrm>
          <a:off x="18421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60977</xdr:rowOff>
    </xdr:from>
    <xdr:ext cx="469744" cy="259045"/>
    <xdr:sp macro="" textlink="">
      <xdr:nvSpPr>
        <xdr:cNvPr id="828" name="n_1mainValue【児童館】&#10;一人当たり面積">
          <a:extLst>
            <a:ext uri="{FF2B5EF4-FFF2-40B4-BE49-F238E27FC236}">
              <a16:creationId xmlns:a16="http://schemas.microsoft.com/office/drawing/2014/main" id="{00000000-0008-0000-0100-00003C030000}"/>
            </a:ext>
          </a:extLst>
        </xdr:cNvPr>
        <xdr:cNvSpPr txBox="1"/>
      </xdr:nvSpPr>
      <xdr:spPr>
        <a:xfrm>
          <a:off x="21075727"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80027</xdr:rowOff>
    </xdr:from>
    <xdr:ext cx="469744" cy="259045"/>
    <xdr:sp macro="" textlink="">
      <xdr:nvSpPr>
        <xdr:cNvPr id="829" name="n_2mainValue【児童館】&#10;一人当たり面積">
          <a:extLst>
            <a:ext uri="{FF2B5EF4-FFF2-40B4-BE49-F238E27FC236}">
              <a16:creationId xmlns:a16="http://schemas.microsoft.com/office/drawing/2014/main" id="{00000000-0008-0000-0100-00003D030000}"/>
            </a:ext>
          </a:extLst>
        </xdr:cNvPr>
        <xdr:cNvSpPr txBox="1"/>
      </xdr:nvSpPr>
      <xdr:spPr>
        <a:xfrm>
          <a:off x="20199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80027</xdr:rowOff>
    </xdr:from>
    <xdr:ext cx="469744" cy="259045"/>
    <xdr:sp macro="" textlink="">
      <xdr:nvSpPr>
        <xdr:cNvPr id="830" name="n_3mainValue【児童館】&#10;一人当たり面積">
          <a:extLst>
            <a:ext uri="{FF2B5EF4-FFF2-40B4-BE49-F238E27FC236}">
              <a16:creationId xmlns:a16="http://schemas.microsoft.com/office/drawing/2014/main" id="{00000000-0008-0000-0100-00003E030000}"/>
            </a:ext>
          </a:extLst>
        </xdr:cNvPr>
        <xdr:cNvSpPr txBox="1"/>
      </xdr:nvSpPr>
      <xdr:spPr>
        <a:xfrm>
          <a:off x="19310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80027</xdr:rowOff>
    </xdr:from>
    <xdr:ext cx="469744" cy="259045"/>
    <xdr:sp macro="" textlink="">
      <xdr:nvSpPr>
        <xdr:cNvPr id="831" name="n_4mainValue【児童館】&#10;一人当たり面積">
          <a:extLst>
            <a:ext uri="{FF2B5EF4-FFF2-40B4-BE49-F238E27FC236}">
              <a16:creationId xmlns:a16="http://schemas.microsoft.com/office/drawing/2014/main" id="{00000000-0008-0000-0100-00003F030000}"/>
            </a:ext>
          </a:extLst>
        </xdr:cNvPr>
        <xdr:cNvSpPr txBox="1"/>
      </xdr:nvSpPr>
      <xdr:spPr>
        <a:xfrm>
          <a:off x="18421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2" name="正方形/長方形 831">
          <a:extLst>
            <a:ext uri="{FF2B5EF4-FFF2-40B4-BE49-F238E27FC236}">
              <a16:creationId xmlns:a16="http://schemas.microsoft.com/office/drawing/2014/main" id="{00000000-0008-0000-0100-000040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3" name="正方形/長方形 832">
          <a:extLst>
            <a:ext uri="{FF2B5EF4-FFF2-40B4-BE49-F238E27FC236}">
              <a16:creationId xmlns:a16="http://schemas.microsoft.com/office/drawing/2014/main" id="{00000000-0008-0000-0100-000041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4" name="正方形/長方形 833">
          <a:extLst>
            <a:ext uri="{FF2B5EF4-FFF2-40B4-BE49-F238E27FC236}">
              <a16:creationId xmlns:a16="http://schemas.microsoft.com/office/drawing/2014/main" id="{00000000-0008-0000-0100-000042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5" name="正方形/長方形 834">
          <a:extLst>
            <a:ext uri="{FF2B5EF4-FFF2-40B4-BE49-F238E27FC236}">
              <a16:creationId xmlns:a16="http://schemas.microsoft.com/office/drawing/2014/main" id="{00000000-0008-0000-0100-000043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6" name="正方形/長方形 835">
          <a:extLst>
            <a:ext uri="{FF2B5EF4-FFF2-40B4-BE49-F238E27FC236}">
              <a16:creationId xmlns:a16="http://schemas.microsoft.com/office/drawing/2014/main" id="{00000000-0008-0000-0100-000044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7" name="正方形/長方形 836">
          <a:extLst>
            <a:ext uri="{FF2B5EF4-FFF2-40B4-BE49-F238E27FC236}">
              <a16:creationId xmlns:a16="http://schemas.microsoft.com/office/drawing/2014/main" id="{00000000-0008-0000-0100-000045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8" name="正方形/長方形 837">
          <a:extLst>
            <a:ext uri="{FF2B5EF4-FFF2-40B4-BE49-F238E27FC236}">
              <a16:creationId xmlns:a16="http://schemas.microsoft.com/office/drawing/2014/main" id="{00000000-0008-0000-0100-000046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9" name="正方形/長方形 838">
          <a:extLst>
            <a:ext uri="{FF2B5EF4-FFF2-40B4-BE49-F238E27FC236}">
              <a16:creationId xmlns:a16="http://schemas.microsoft.com/office/drawing/2014/main" id="{00000000-0008-0000-0100-000047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0" name="テキスト ボックス 839">
          <a:extLst>
            <a:ext uri="{FF2B5EF4-FFF2-40B4-BE49-F238E27FC236}">
              <a16:creationId xmlns:a16="http://schemas.microsoft.com/office/drawing/2014/main" id="{00000000-0008-0000-0100-000048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1" name="直線コネクタ 840">
          <a:extLst>
            <a:ext uri="{FF2B5EF4-FFF2-40B4-BE49-F238E27FC236}">
              <a16:creationId xmlns:a16="http://schemas.microsoft.com/office/drawing/2014/main" id="{00000000-0008-0000-0100-000049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2" name="テキスト ボックス 841">
          <a:extLst>
            <a:ext uri="{FF2B5EF4-FFF2-40B4-BE49-F238E27FC236}">
              <a16:creationId xmlns:a16="http://schemas.microsoft.com/office/drawing/2014/main" id="{00000000-0008-0000-0100-00004A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3" name="直線コネクタ 842">
          <a:extLst>
            <a:ext uri="{FF2B5EF4-FFF2-40B4-BE49-F238E27FC236}">
              <a16:creationId xmlns:a16="http://schemas.microsoft.com/office/drawing/2014/main" id="{00000000-0008-0000-0100-00004B03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4" name="テキスト ボックス 843">
          <a:extLst>
            <a:ext uri="{FF2B5EF4-FFF2-40B4-BE49-F238E27FC236}">
              <a16:creationId xmlns:a16="http://schemas.microsoft.com/office/drawing/2014/main" id="{00000000-0008-0000-0100-00004C03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5" name="直線コネクタ 844">
          <a:extLst>
            <a:ext uri="{FF2B5EF4-FFF2-40B4-BE49-F238E27FC236}">
              <a16:creationId xmlns:a16="http://schemas.microsoft.com/office/drawing/2014/main" id="{00000000-0008-0000-0100-00004D03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6" name="テキスト ボックス 845">
          <a:extLst>
            <a:ext uri="{FF2B5EF4-FFF2-40B4-BE49-F238E27FC236}">
              <a16:creationId xmlns:a16="http://schemas.microsoft.com/office/drawing/2014/main" id="{00000000-0008-0000-0100-00004E03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7" name="直線コネクタ 846">
          <a:extLst>
            <a:ext uri="{FF2B5EF4-FFF2-40B4-BE49-F238E27FC236}">
              <a16:creationId xmlns:a16="http://schemas.microsoft.com/office/drawing/2014/main" id="{00000000-0008-0000-0100-00004F03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8" name="テキスト ボックス 847">
          <a:extLst>
            <a:ext uri="{FF2B5EF4-FFF2-40B4-BE49-F238E27FC236}">
              <a16:creationId xmlns:a16="http://schemas.microsoft.com/office/drawing/2014/main" id="{00000000-0008-0000-0100-00005003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9" name="直線コネクタ 848">
          <a:extLst>
            <a:ext uri="{FF2B5EF4-FFF2-40B4-BE49-F238E27FC236}">
              <a16:creationId xmlns:a16="http://schemas.microsoft.com/office/drawing/2014/main" id="{00000000-0008-0000-0100-00005103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0" name="テキスト ボックス 849">
          <a:extLst>
            <a:ext uri="{FF2B5EF4-FFF2-40B4-BE49-F238E27FC236}">
              <a16:creationId xmlns:a16="http://schemas.microsoft.com/office/drawing/2014/main" id="{00000000-0008-0000-0100-00005203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1" name="直線コネクタ 850">
          <a:extLst>
            <a:ext uri="{FF2B5EF4-FFF2-40B4-BE49-F238E27FC236}">
              <a16:creationId xmlns:a16="http://schemas.microsoft.com/office/drawing/2014/main" id="{00000000-0008-0000-0100-000053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2" name="テキスト ボックス 851">
          <a:extLst>
            <a:ext uri="{FF2B5EF4-FFF2-40B4-BE49-F238E27FC236}">
              <a16:creationId xmlns:a16="http://schemas.microsoft.com/office/drawing/2014/main" id="{00000000-0008-0000-0100-00005403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3" name="直線コネクタ 852">
          <a:extLst>
            <a:ext uri="{FF2B5EF4-FFF2-40B4-BE49-F238E27FC236}">
              <a16:creationId xmlns:a16="http://schemas.microsoft.com/office/drawing/2014/main" id="{00000000-0008-0000-0100-000055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4" name="テキスト ボックス 853">
          <a:extLst>
            <a:ext uri="{FF2B5EF4-FFF2-40B4-BE49-F238E27FC236}">
              <a16:creationId xmlns:a16="http://schemas.microsoft.com/office/drawing/2014/main" id="{00000000-0008-0000-0100-00005603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5" name="【公民館】&#10;有形固定資産減価償却率グラフ枠">
          <a:extLst>
            <a:ext uri="{FF2B5EF4-FFF2-40B4-BE49-F238E27FC236}">
              <a16:creationId xmlns:a16="http://schemas.microsoft.com/office/drawing/2014/main" id="{00000000-0008-0000-0100-000057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66675</xdr:rowOff>
    </xdr:from>
    <xdr:to>
      <xdr:col>85</xdr:col>
      <xdr:colOff>126364</xdr:colOff>
      <xdr:row>108</xdr:row>
      <xdr:rowOff>97155</xdr:rowOff>
    </xdr:to>
    <xdr:cxnSp macro="">
      <xdr:nvCxnSpPr>
        <xdr:cNvPr id="856" name="直線コネクタ 855">
          <a:extLst>
            <a:ext uri="{FF2B5EF4-FFF2-40B4-BE49-F238E27FC236}">
              <a16:creationId xmlns:a16="http://schemas.microsoft.com/office/drawing/2014/main" id="{00000000-0008-0000-0100-000058030000}"/>
            </a:ext>
          </a:extLst>
        </xdr:cNvPr>
        <xdr:cNvCxnSpPr/>
      </xdr:nvCxnSpPr>
      <xdr:spPr>
        <a:xfrm flipV="1">
          <a:off x="16318864" y="17211675"/>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100982</xdr:rowOff>
    </xdr:from>
    <xdr:ext cx="405111" cy="259045"/>
    <xdr:sp macro="" textlink="">
      <xdr:nvSpPr>
        <xdr:cNvPr id="857" name="【公民館】&#10;有形固定資産減価償却率最小値テキスト">
          <a:extLst>
            <a:ext uri="{FF2B5EF4-FFF2-40B4-BE49-F238E27FC236}">
              <a16:creationId xmlns:a16="http://schemas.microsoft.com/office/drawing/2014/main" id="{00000000-0008-0000-0100-000059030000}"/>
            </a:ext>
          </a:extLst>
        </xdr:cNvPr>
        <xdr:cNvSpPr txBox="1"/>
      </xdr:nvSpPr>
      <xdr:spPr>
        <a:xfrm>
          <a:off x="16357600" y="1861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97155</xdr:rowOff>
    </xdr:from>
    <xdr:to>
      <xdr:col>86</xdr:col>
      <xdr:colOff>25400</xdr:colOff>
      <xdr:row>108</xdr:row>
      <xdr:rowOff>97155</xdr:rowOff>
    </xdr:to>
    <xdr:cxnSp macro="">
      <xdr:nvCxnSpPr>
        <xdr:cNvPr id="858" name="直線コネクタ 857">
          <a:extLst>
            <a:ext uri="{FF2B5EF4-FFF2-40B4-BE49-F238E27FC236}">
              <a16:creationId xmlns:a16="http://schemas.microsoft.com/office/drawing/2014/main" id="{00000000-0008-0000-0100-00005A030000}"/>
            </a:ext>
          </a:extLst>
        </xdr:cNvPr>
        <xdr:cNvCxnSpPr/>
      </xdr:nvCxnSpPr>
      <xdr:spPr>
        <a:xfrm>
          <a:off x="16230600" y="1861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13352</xdr:rowOff>
    </xdr:from>
    <xdr:ext cx="405111" cy="259045"/>
    <xdr:sp macro="" textlink="">
      <xdr:nvSpPr>
        <xdr:cNvPr id="859" name="【公民館】&#10;有形固定資産減価償却率最大値テキスト">
          <a:extLst>
            <a:ext uri="{FF2B5EF4-FFF2-40B4-BE49-F238E27FC236}">
              <a16:creationId xmlns:a16="http://schemas.microsoft.com/office/drawing/2014/main" id="{00000000-0008-0000-0100-00005B030000}"/>
            </a:ext>
          </a:extLst>
        </xdr:cNvPr>
        <xdr:cNvSpPr txBox="1"/>
      </xdr:nvSpPr>
      <xdr:spPr>
        <a:xfrm>
          <a:off x="16357600" y="1698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66675</xdr:rowOff>
    </xdr:from>
    <xdr:to>
      <xdr:col>86</xdr:col>
      <xdr:colOff>25400</xdr:colOff>
      <xdr:row>100</xdr:row>
      <xdr:rowOff>66675</xdr:rowOff>
    </xdr:to>
    <xdr:cxnSp macro="">
      <xdr:nvCxnSpPr>
        <xdr:cNvPr id="860" name="直線コネクタ 859">
          <a:extLst>
            <a:ext uri="{FF2B5EF4-FFF2-40B4-BE49-F238E27FC236}">
              <a16:creationId xmlns:a16="http://schemas.microsoft.com/office/drawing/2014/main" id="{00000000-0008-0000-0100-00005C030000}"/>
            </a:ext>
          </a:extLst>
        </xdr:cNvPr>
        <xdr:cNvCxnSpPr/>
      </xdr:nvCxnSpPr>
      <xdr:spPr>
        <a:xfrm>
          <a:off x="16230600" y="1721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146702</xdr:rowOff>
    </xdr:from>
    <xdr:ext cx="405111" cy="259045"/>
    <xdr:sp macro="" textlink="">
      <xdr:nvSpPr>
        <xdr:cNvPr id="861" name="【公民館】&#10;有形固定資産減価償却率平均値テキスト">
          <a:extLst>
            <a:ext uri="{FF2B5EF4-FFF2-40B4-BE49-F238E27FC236}">
              <a16:creationId xmlns:a16="http://schemas.microsoft.com/office/drawing/2014/main" id="{00000000-0008-0000-0100-00005D030000}"/>
            </a:ext>
          </a:extLst>
        </xdr:cNvPr>
        <xdr:cNvSpPr txBox="1"/>
      </xdr:nvSpPr>
      <xdr:spPr>
        <a:xfrm>
          <a:off x="16357600" y="17806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168275</xdr:rowOff>
    </xdr:from>
    <xdr:to>
      <xdr:col>85</xdr:col>
      <xdr:colOff>177800</xdr:colOff>
      <xdr:row>104</xdr:row>
      <xdr:rowOff>98425</xdr:rowOff>
    </xdr:to>
    <xdr:sp macro="" textlink="">
      <xdr:nvSpPr>
        <xdr:cNvPr id="862" name="フローチャート: 判断 861">
          <a:extLst>
            <a:ext uri="{FF2B5EF4-FFF2-40B4-BE49-F238E27FC236}">
              <a16:creationId xmlns:a16="http://schemas.microsoft.com/office/drawing/2014/main" id="{00000000-0008-0000-0100-00005E030000}"/>
            </a:ext>
          </a:extLst>
        </xdr:cNvPr>
        <xdr:cNvSpPr/>
      </xdr:nvSpPr>
      <xdr:spPr>
        <a:xfrm>
          <a:off x="16268700" y="1782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166370</xdr:rowOff>
    </xdr:from>
    <xdr:to>
      <xdr:col>81</xdr:col>
      <xdr:colOff>101600</xdr:colOff>
      <xdr:row>104</xdr:row>
      <xdr:rowOff>96520</xdr:rowOff>
    </xdr:to>
    <xdr:sp macro="" textlink="">
      <xdr:nvSpPr>
        <xdr:cNvPr id="863" name="フローチャート: 判断 862">
          <a:extLst>
            <a:ext uri="{FF2B5EF4-FFF2-40B4-BE49-F238E27FC236}">
              <a16:creationId xmlns:a16="http://schemas.microsoft.com/office/drawing/2014/main" id="{00000000-0008-0000-0100-00005F030000}"/>
            </a:ext>
          </a:extLst>
        </xdr:cNvPr>
        <xdr:cNvSpPr/>
      </xdr:nvSpPr>
      <xdr:spPr>
        <a:xfrm>
          <a:off x="15430500" y="178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6350</xdr:rowOff>
    </xdr:from>
    <xdr:to>
      <xdr:col>76</xdr:col>
      <xdr:colOff>165100</xdr:colOff>
      <xdr:row>104</xdr:row>
      <xdr:rowOff>107950</xdr:rowOff>
    </xdr:to>
    <xdr:sp macro="" textlink="">
      <xdr:nvSpPr>
        <xdr:cNvPr id="864" name="フローチャート: 判断 863">
          <a:extLst>
            <a:ext uri="{FF2B5EF4-FFF2-40B4-BE49-F238E27FC236}">
              <a16:creationId xmlns:a16="http://schemas.microsoft.com/office/drawing/2014/main" id="{00000000-0008-0000-0100-000060030000}"/>
            </a:ext>
          </a:extLst>
        </xdr:cNvPr>
        <xdr:cNvSpPr/>
      </xdr:nvSpPr>
      <xdr:spPr>
        <a:xfrm>
          <a:off x="14541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12064</xdr:rowOff>
    </xdr:from>
    <xdr:to>
      <xdr:col>72</xdr:col>
      <xdr:colOff>38100</xdr:colOff>
      <xdr:row>104</xdr:row>
      <xdr:rowOff>113664</xdr:rowOff>
    </xdr:to>
    <xdr:sp macro="" textlink="">
      <xdr:nvSpPr>
        <xdr:cNvPr id="865" name="フローチャート: 判断 864">
          <a:extLst>
            <a:ext uri="{FF2B5EF4-FFF2-40B4-BE49-F238E27FC236}">
              <a16:creationId xmlns:a16="http://schemas.microsoft.com/office/drawing/2014/main" id="{00000000-0008-0000-0100-000061030000}"/>
            </a:ext>
          </a:extLst>
        </xdr:cNvPr>
        <xdr:cNvSpPr/>
      </xdr:nvSpPr>
      <xdr:spPr>
        <a:xfrm>
          <a:off x="136525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10161</xdr:rowOff>
    </xdr:from>
    <xdr:to>
      <xdr:col>67</xdr:col>
      <xdr:colOff>101600</xdr:colOff>
      <xdr:row>104</xdr:row>
      <xdr:rowOff>111761</xdr:rowOff>
    </xdr:to>
    <xdr:sp macro="" textlink="">
      <xdr:nvSpPr>
        <xdr:cNvPr id="866" name="フローチャート: 判断 865">
          <a:extLst>
            <a:ext uri="{FF2B5EF4-FFF2-40B4-BE49-F238E27FC236}">
              <a16:creationId xmlns:a16="http://schemas.microsoft.com/office/drawing/2014/main" id="{00000000-0008-0000-0100-000062030000}"/>
            </a:ext>
          </a:extLst>
        </xdr:cNvPr>
        <xdr:cNvSpPr/>
      </xdr:nvSpPr>
      <xdr:spPr>
        <a:xfrm>
          <a:off x="127635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7" name="テキスト ボックス 866">
          <a:extLst>
            <a:ext uri="{FF2B5EF4-FFF2-40B4-BE49-F238E27FC236}">
              <a16:creationId xmlns:a16="http://schemas.microsoft.com/office/drawing/2014/main" id="{00000000-0008-0000-0100-000063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id="{00000000-0008-0000-0100-000064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id="{00000000-0008-0000-0100-000065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00000000-0008-0000-0100-000066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00000000-0008-0000-0100-000067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15875</xdr:rowOff>
    </xdr:from>
    <xdr:to>
      <xdr:col>85</xdr:col>
      <xdr:colOff>177800</xdr:colOff>
      <xdr:row>100</xdr:row>
      <xdr:rowOff>117475</xdr:rowOff>
    </xdr:to>
    <xdr:sp macro="" textlink="">
      <xdr:nvSpPr>
        <xdr:cNvPr id="872" name="楕円 871">
          <a:extLst>
            <a:ext uri="{FF2B5EF4-FFF2-40B4-BE49-F238E27FC236}">
              <a16:creationId xmlns:a16="http://schemas.microsoft.com/office/drawing/2014/main" id="{00000000-0008-0000-0100-000068030000}"/>
            </a:ext>
          </a:extLst>
        </xdr:cNvPr>
        <xdr:cNvSpPr/>
      </xdr:nvSpPr>
      <xdr:spPr>
        <a:xfrm>
          <a:off x="16268700" y="1716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140352</xdr:rowOff>
    </xdr:from>
    <xdr:ext cx="405111" cy="259045"/>
    <xdr:sp macro="" textlink="">
      <xdr:nvSpPr>
        <xdr:cNvPr id="873" name="【公民館】&#10;有形固定資産減価償却率該当値テキスト">
          <a:extLst>
            <a:ext uri="{FF2B5EF4-FFF2-40B4-BE49-F238E27FC236}">
              <a16:creationId xmlns:a16="http://schemas.microsoft.com/office/drawing/2014/main" id="{00000000-0008-0000-0100-000069030000}"/>
            </a:ext>
          </a:extLst>
        </xdr:cNvPr>
        <xdr:cNvSpPr txBox="1"/>
      </xdr:nvSpPr>
      <xdr:spPr>
        <a:xfrm>
          <a:off x="16357600" y="17113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8255</xdr:rowOff>
    </xdr:from>
    <xdr:to>
      <xdr:col>81</xdr:col>
      <xdr:colOff>101600</xdr:colOff>
      <xdr:row>100</xdr:row>
      <xdr:rowOff>109855</xdr:rowOff>
    </xdr:to>
    <xdr:sp macro="" textlink="">
      <xdr:nvSpPr>
        <xdr:cNvPr id="874" name="楕円 873">
          <a:extLst>
            <a:ext uri="{FF2B5EF4-FFF2-40B4-BE49-F238E27FC236}">
              <a16:creationId xmlns:a16="http://schemas.microsoft.com/office/drawing/2014/main" id="{00000000-0008-0000-0100-00006A030000}"/>
            </a:ext>
          </a:extLst>
        </xdr:cNvPr>
        <xdr:cNvSpPr/>
      </xdr:nvSpPr>
      <xdr:spPr>
        <a:xfrm>
          <a:off x="15430500" y="1715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59055</xdr:rowOff>
    </xdr:from>
    <xdr:to>
      <xdr:col>85</xdr:col>
      <xdr:colOff>127000</xdr:colOff>
      <xdr:row>100</xdr:row>
      <xdr:rowOff>66675</xdr:rowOff>
    </xdr:to>
    <xdr:cxnSp macro="">
      <xdr:nvCxnSpPr>
        <xdr:cNvPr id="875" name="直線コネクタ 874">
          <a:extLst>
            <a:ext uri="{FF2B5EF4-FFF2-40B4-BE49-F238E27FC236}">
              <a16:creationId xmlns:a16="http://schemas.microsoft.com/office/drawing/2014/main" id="{00000000-0008-0000-0100-00006B030000}"/>
            </a:ext>
          </a:extLst>
        </xdr:cNvPr>
        <xdr:cNvCxnSpPr/>
      </xdr:nvCxnSpPr>
      <xdr:spPr>
        <a:xfrm>
          <a:off x="15481300" y="1720405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143511</xdr:rowOff>
    </xdr:from>
    <xdr:to>
      <xdr:col>76</xdr:col>
      <xdr:colOff>165100</xdr:colOff>
      <xdr:row>100</xdr:row>
      <xdr:rowOff>73661</xdr:rowOff>
    </xdr:to>
    <xdr:sp macro="" textlink="">
      <xdr:nvSpPr>
        <xdr:cNvPr id="876" name="楕円 875">
          <a:extLst>
            <a:ext uri="{FF2B5EF4-FFF2-40B4-BE49-F238E27FC236}">
              <a16:creationId xmlns:a16="http://schemas.microsoft.com/office/drawing/2014/main" id="{00000000-0008-0000-0100-00006C030000}"/>
            </a:ext>
          </a:extLst>
        </xdr:cNvPr>
        <xdr:cNvSpPr/>
      </xdr:nvSpPr>
      <xdr:spPr>
        <a:xfrm>
          <a:off x="14541500" y="1711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22861</xdr:rowOff>
    </xdr:from>
    <xdr:to>
      <xdr:col>81</xdr:col>
      <xdr:colOff>50800</xdr:colOff>
      <xdr:row>100</xdr:row>
      <xdr:rowOff>59055</xdr:rowOff>
    </xdr:to>
    <xdr:cxnSp macro="">
      <xdr:nvCxnSpPr>
        <xdr:cNvPr id="877" name="直線コネクタ 876">
          <a:extLst>
            <a:ext uri="{FF2B5EF4-FFF2-40B4-BE49-F238E27FC236}">
              <a16:creationId xmlns:a16="http://schemas.microsoft.com/office/drawing/2014/main" id="{00000000-0008-0000-0100-00006D030000}"/>
            </a:ext>
          </a:extLst>
        </xdr:cNvPr>
        <xdr:cNvCxnSpPr/>
      </xdr:nvCxnSpPr>
      <xdr:spPr>
        <a:xfrm>
          <a:off x="14592300" y="17167861"/>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126364</xdr:rowOff>
    </xdr:from>
    <xdr:to>
      <xdr:col>72</xdr:col>
      <xdr:colOff>38100</xdr:colOff>
      <xdr:row>100</xdr:row>
      <xdr:rowOff>56514</xdr:rowOff>
    </xdr:to>
    <xdr:sp macro="" textlink="">
      <xdr:nvSpPr>
        <xdr:cNvPr id="878" name="楕円 877">
          <a:extLst>
            <a:ext uri="{FF2B5EF4-FFF2-40B4-BE49-F238E27FC236}">
              <a16:creationId xmlns:a16="http://schemas.microsoft.com/office/drawing/2014/main" id="{00000000-0008-0000-0100-00006E030000}"/>
            </a:ext>
          </a:extLst>
        </xdr:cNvPr>
        <xdr:cNvSpPr/>
      </xdr:nvSpPr>
      <xdr:spPr>
        <a:xfrm>
          <a:off x="13652500" y="1709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5714</xdr:rowOff>
    </xdr:from>
    <xdr:to>
      <xdr:col>76</xdr:col>
      <xdr:colOff>114300</xdr:colOff>
      <xdr:row>100</xdr:row>
      <xdr:rowOff>22861</xdr:rowOff>
    </xdr:to>
    <xdr:cxnSp macro="">
      <xdr:nvCxnSpPr>
        <xdr:cNvPr id="879" name="直線コネクタ 878">
          <a:extLst>
            <a:ext uri="{FF2B5EF4-FFF2-40B4-BE49-F238E27FC236}">
              <a16:creationId xmlns:a16="http://schemas.microsoft.com/office/drawing/2014/main" id="{00000000-0008-0000-0100-00006F030000}"/>
            </a:ext>
          </a:extLst>
        </xdr:cNvPr>
        <xdr:cNvCxnSpPr/>
      </xdr:nvCxnSpPr>
      <xdr:spPr>
        <a:xfrm>
          <a:off x="13703300" y="17150714"/>
          <a:ext cx="8890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69214</xdr:rowOff>
    </xdr:from>
    <xdr:to>
      <xdr:col>67</xdr:col>
      <xdr:colOff>101600</xdr:colOff>
      <xdr:row>108</xdr:row>
      <xdr:rowOff>170814</xdr:rowOff>
    </xdr:to>
    <xdr:sp macro="" textlink="">
      <xdr:nvSpPr>
        <xdr:cNvPr id="880" name="楕円 879">
          <a:extLst>
            <a:ext uri="{FF2B5EF4-FFF2-40B4-BE49-F238E27FC236}">
              <a16:creationId xmlns:a16="http://schemas.microsoft.com/office/drawing/2014/main" id="{00000000-0008-0000-0100-000070030000}"/>
            </a:ext>
          </a:extLst>
        </xdr:cNvPr>
        <xdr:cNvSpPr/>
      </xdr:nvSpPr>
      <xdr:spPr>
        <a:xfrm>
          <a:off x="12763500" y="1858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5714</xdr:rowOff>
    </xdr:from>
    <xdr:to>
      <xdr:col>71</xdr:col>
      <xdr:colOff>177800</xdr:colOff>
      <xdr:row>108</xdr:row>
      <xdr:rowOff>120014</xdr:rowOff>
    </xdr:to>
    <xdr:cxnSp macro="">
      <xdr:nvCxnSpPr>
        <xdr:cNvPr id="881" name="直線コネクタ 880">
          <a:extLst>
            <a:ext uri="{FF2B5EF4-FFF2-40B4-BE49-F238E27FC236}">
              <a16:creationId xmlns:a16="http://schemas.microsoft.com/office/drawing/2014/main" id="{00000000-0008-0000-0100-000071030000}"/>
            </a:ext>
          </a:extLst>
        </xdr:cNvPr>
        <xdr:cNvCxnSpPr/>
      </xdr:nvCxnSpPr>
      <xdr:spPr>
        <a:xfrm flipV="1">
          <a:off x="12814300" y="17150714"/>
          <a:ext cx="889000" cy="148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87647</xdr:rowOff>
    </xdr:from>
    <xdr:ext cx="405111" cy="259045"/>
    <xdr:sp macro="" textlink="">
      <xdr:nvSpPr>
        <xdr:cNvPr id="882" name="n_1aveValue【公民館】&#10;有形固定資産減価償却率">
          <a:extLst>
            <a:ext uri="{FF2B5EF4-FFF2-40B4-BE49-F238E27FC236}">
              <a16:creationId xmlns:a16="http://schemas.microsoft.com/office/drawing/2014/main" id="{00000000-0008-0000-0100-000072030000}"/>
            </a:ext>
          </a:extLst>
        </xdr:cNvPr>
        <xdr:cNvSpPr txBox="1"/>
      </xdr:nvSpPr>
      <xdr:spPr>
        <a:xfrm>
          <a:off x="15266044" y="1791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99077</xdr:rowOff>
    </xdr:from>
    <xdr:ext cx="405111" cy="259045"/>
    <xdr:sp macro="" textlink="">
      <xdr:nvSpPr>
        <xdr:cNvPr id="883" name="n_2aveValue【公民館】&#10;有形固定資産減価償却率">
          <a:extLst>
            <a:ext uri="{FF2B5EF4-FFF2-40B4-BE49-F238E27FC236}">
              <a16:creationId xmlns:a16="http://schemas.microsoft.com/office/drawing/2014/main" id="{00000000-0008-0000-0100-000073030000}"/>
            </a:ext>
          </a:extLst>
        </xdr:cNvPr>
        <xdr:cNvSpPr txBox="1"/>
      </xdr:nvSpPr>
      <xdr:spPr>
        <a:xfrm>
          <a:off x="14389744" y="1792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104791</xdr:rowOff>
    </xdr:from>
    <xdr:ext cx="405111" cy="259045"/>
    <xdr:sp macro="" textlink="">
      <xdr:nvSpPr>
        <xdr:cNvPr id="884" name="n_3aveValue【公民館】&#10;有形固定資産減価償却率">
          <a:extLst>
            <a:ext uri="{FF2B5EF4-FFF2-40B4-BE49-F238E27FC236}">
              <a16:creationId xmlns:a16="http://schemas.microsoft.com/office/drawing/2014/main" id="{00000000-0008-0000-0100-000074030000}"/>
            </a:ext>
          </a:extLst>
        </xdr:cNvPr>
        <xdr:cNvSpPr txBox="1"/>
      </xdr:nvSpPr>
      <xdr:spPr>
        <a:xfrm>
          <a:off x="13500744" y="1793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128288</xdr:rowOff>
    </xdr:from>
    <xdr:ext cx="405111" cy="259045"/>
    <xdr:sp macro="" textlink="">
      <xdr:nvSpPr>
        <xdr:cNvPr id="885" name="n_4aveValue【公民館】&#10;有形固定資産減価償却率">
          <a:extLst>
            <a:ext uri="{FF2B5EF4-FFF2-40B4-BE49-F238E27FC236}">
              <a16:creationId xmlns:a16="http://schemas.microsoft.com/office/drawing/2014/main" id="{00000000-0008-0000-0100-000075030000}"/>
            </a:ext>
          </a:extLst>
        </xdr:cNvPr>
        <xdr:cNvSpPr txBox="1"/>
      </xdr:nvSpPr>
      <xdr:spPr>
        <a:xfrm>
          <a:off x="12611744" y="1761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126382</xdr:rowOff>
    </xdr:from>
    <xdr:ext cx="405111" cy="259045"/>
    <xdr:sp macro="" textlink="">
      <xdr:nvSpPr>
        <xdr:cNvPr id="886" name="n_1mainValue【公民館】&#10;有形固定資産減価償却率">
          <a:extLst>
            <a:ext uri="{FF2B5EF4-FFF2-40B4-BE49-F238E27FC236}">
              <a16:creationId xmlns:a16="http://schemas.microsoft.com/office/drawing/2014/main" id="{00000000-0008-0000-0100-000076030000}"/>
            </a:ext>
          </a:extLst>
        </xdr:cNvPr>
        <xdr:cNvSpPr txBox="1"/>
      </xdr:nvSpPr>
      <xdr:spPr>
        <a:xfrm>
          <a:off x="15266044" y="1692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90188</xdr:rowOff>
    </xdr:from>
    <xdr:ext cx="405111" cy="259045"/>
    <xdr:sp macro="" textlink="">
      <xdr:nvSpPr>
        <xdr:cNvPr id="887" name="n_2mainValue【公民館】&#10;有形固定資産減価償却率">
          <a:extLst>
            <a:ext uri="{FF2B5EF4-FFF2-40B4-BE49-F238E27FC236}">
              <a16:creationId xmlns:a16="http://schemas.microsoft.com/office/drawing/2014/main" id="{00000000-0008-0000-0100-000077030000}"/>
            </a:ext>
          </a:extLst>
        </xdr:cNvPr>
        <xdr:cNvSpPr txBox="1"/>
      </xdr:nvSpPr>
      <xdr:spPr>
        <a:xfrm>
          <a:off x="14389744" y="1689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98</xdr:row>
      <xdr:rowOff>73041</xdr:rowOff>
    </xdr:from>
    <xdr:ext cx="405111" cy="259045"/>
    <xdr:sp macro="" textlink="">
      <xdr:nvSpPr>
        <xdr:cNvPr id="888" name="n_3mainValue【公民館】&#10;有形固定資産減価償却率">
          <a:extLst>
            <a:ext uri="{FF2B5EF4-FFF2-40B4-BE49-F238E27FC236}">
              <a16:creationId xmlns:a16="http://schemas.microsoft.com/office/drawing/2014/main" id="{00000000-0008-0000-0100-000078030000}"/>
            </a:ext>
          </a:extLst>
        </xdr:cNvPr>
        <xdr:cNvSpPr txBox="1"/>
      </xdr:nvSpPr>
      <xdr:spPr>
        <a:xfrm>
          <a:off x="13500744" y="1687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161941</xdr:rowOff>
    </xdr:from>
    <xdr:ext cx="405111" cy="259045"/>
    <xdr:sp macro="" textlink="">
      <xdr:nvSpPr>
        <xdr:cNvPr id="889" name="n_4mainValue【公民館】&#10;有形固定資産減価償却率">
          <a:extLst>
            <a:ext uri="{FF2B5EF4-FFF2-40B4-BE49-F238E27FC236}">
              <a16:creationId xmlns:a16="http://schemas.microsoft.com/office/drawing/2014/main" id="{00000000-0008-0000-0100-000079030000}"/>
            </a:ext>
          </a:extLst>
        </xdr:cNvPr>
        <xdr:cNvSpPr txBox="1"/>
      </xdr:nvSpPr>
      <xdr:spPr>
        <a:xfrm>
          <a:off x="12611744" y="1867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0" name="正方形/長方形 889">
          <a:extLst>
            <a:ext uri="{FF2B5EF4-FFF2-40B4-BE49-F238E27FC236}">
              <a16:creationId xmlns:a16="http://schemas.microsoft.com/office/drawing/2014/main" id="{00000000-0008-0000-0100-00007A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1" name="正方形/長方形 890">
          <a:extLst>
            <a:ext uri="{FF2B5EF4-FFF2-40B4-BE49-F238E27FC236}">
              <a16:creationId xmlns:a16="http://schemas.microsoft.com/office/drawing/2014/main" id="{00000000-0008-0000-0100-00007B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2" name="正方形/長方形 891">
          <a:extLst>
            <a:ext uri="{FF2B5EF4-FFF2-40B4-BE49-F238E27FC236}">
              <a16:creationId xmlns:a16="http://schemas.microsoft.com/office/drawing/2014/main" id="{00000000-0008-0000-0100-00007C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3" name="正方形/長方形 892">
          <a:extLst>
            <a:ext uri="{FF2B5EF4-FFF2-40B4-BE49-F238E27FC236}">
              <a16:creationId xmlns:a16="http://schemas.microsoft.com/office/drawing/2014/main" id="{00000000-0008-0000-0100-00007D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4" name="正方形/長方形 893">
          <a:extLst>
            <a:ext uri="{FF2B5EF4-FFF2-40B4-BE49-F238E27FC236}">
              <a16:creationId xmlns:a16="http://schemas.microsoft.com/office/drawing/2014/main" id="{00000000-0008-0000-0100-00007E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5" name="正方形/長方形 894">
          <a:extLst>
            <a:ext uri="{FF2B5EF4-FFF2-40B4-BE49-F238E27FC236}">
              <a16:creationId xmlns:a16="http://schemas.microsoft.com/office/drawing/2014/main" id="{00000000-0008-0000-0100-00007F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6" name="正方形/長方形 895">
          <a:extLst>
            <a:ext uri="{FF2B5EF4-FFF2-40B4-BE49-F238E27FC236}">
              <a16:creationId xmlns:a16="http://schemas.microsoft.com/office/drawing/2014/main" id="{00000000-0008-0000-0100-000080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7" name="正方形/長方形 896">
          <a:extLst>
            <a:ext uri="{FF2B5EF4-FFF2-40B4-BE49-F238E27FC236}">
              <a16:creationId xmlns:a16="http://schemas.microsoft.com/office/drawing/2014/main" id="{00000000-0008-0000-0100-000081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8" name="テキスト ボックス 897">
          <a:extLst>
            <a:ext uri="{FF2B5EF4-FFF2-40B4-BE49-F238E27FC236}">
              <a16:creationId xmlns:a16="http://schemas.microsoft.com/office/drawing/2014/main" id="{00000000-0008-0000-0100-000082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9" name="直線コネクタ 898">
          <a:extLst>
            <a:ext uri="{FF2B5EF4-FFF2-40B4-BE49-F238E27FC236}">
              <a16:creationId xmlns:a16="http://schemas.microsoft.com/office/drawing/2014/main" id="{00000000-0008-0000-0100-000083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0" name="直線コネクタ 899">
          <a:extLst>
            <a:ext uri="{FF2B5EF4-FFF2-40B4-BE49-F238E27FC236}">
              <a16:creationId xmlns:a16="http://schemas.microsoft.com/office/drawing/2014/main" id="{00000000-0008-0000-0100-000084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1" name="テキスト ボックス 900">
          <a:extLst>
            <a:ext uri="{FF2B5EF4-FFF2-40B4-BE49-F238E27FC236}">
              <a16:creationId xmlns:a16="http://schemas.microsoft.com/office/drawing/2014/main" id="{00000000-0008-0000-0100-000085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2" name="直線コネクタ 901">
          <a:extLst>
            <a:ext uri="{FF2B5EF4-FFF2-40B4-BE49-F238E27FC236}">
              <a16:creationId xmlns:a16="http://schemas.microsoft.com/office/drawing/2014/main" id="{00000000-0008-0000-0100-000086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3" name="テキスト ボックス 902">
          <a:extLst>
            <a:ext uri="{FF2B5EF4-FFF2-40B4-BE49-F238E27FC236}">
              <a16:creationId xmlns:a16="http://schemas.microsoft.com/office/drawing/2014/main" id="{00000000-0008-0000-0100-000087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4" name="直線コネクタ 903">
          <a:extLst>
            <a:ext uri="{FF2B5EF4-FFF2-40B4-BE49-F238E27FC236}">
              <a16:creationId xmlns:a16="http://schemas.microsoft.com/office/drawing/2014/main" id="{00000000-0008-0000-0100-000088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5" name="テキスト ボックス 904">
          <a:extLst>
            <a:ext uri="{FF2B5EF4-FFF2-40B4-BE49-F238E27FC236}">
              <a16:creationId xmlns:a16="http://schemas.microsoft.com/office/drawing/2014/main" id="{00000000-0008-0000-0100-000089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6" name="直線コネクタ 905">
          <a:extLst>
            <a:ext uri="{FF2B5EF4-FFF2-40B4-BE49-F238E27FC236}">
              <a16:creationId xmlns:a16="http://schemas.microsoft.com/office/drawing/2014/main" id="{00000000-0008-0000-0100-00008A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07" name="テキスト ボックス 906">
          <a:extLst>
            <a:ext uri="{FF2B5EF4-FFF2-40B4-BE49-F238E27FC236}">
              <a16:creationId xmlns:a16="http://schemas.microsoft.com/office/drawing/2014/main" id="{00000000-0008-0000-0100-00008B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8" name="直線コネクタ 907">
          <a:extLst>
            <a:ext uri="{FF2B5EF4-FFF2-40B4-BE49-F238E27FC236}">
              <a16:creationId xmlns:a16="http://schemas.microsoft.com/office/drawing/2014/main" id="{00000000-0008-0000-0100-00008C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9" name="テキスト ボックス 908">
          <a:extLst>
            <a:ext uri="{FF2B5EF4-FFF2-40B4-BE49-F238E27FC236}">
              <a16:creationId xmlns:a16="http://schemas.microsoft.com/office/drawing/2014/main" id="{00000000-0008-0000-0100-00008D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0" name="【公民館】&#10;一人当たり面積グラフ枠">
          <a:extLst>
            <a:ext uri="{FF2B5EF4-FFF2-40B4-BE49-F238E27FC236}">
              <a16:creationId xmlns:a16="http://schemas.microsoft.com/office/drawing/2014/main" id="{00000000-0008-0000-0100-00008E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21337</xdr:rowOff>
    </xdr:from>
    <xdr:to>
      <xdr:col>116</xdr:col>
      <xdr:colOff>62864</xdr:colOff>
      <xdr:row>108</xdr:row>
      <xdr:rowOff>37337</xdr:rowOff>
    </xdr:to>
    <xdr:cxnSp macro="">
      <xdr:nvCxnSpPr>
        <xdr:cNvPr id="911" name="直線コネクタ 910">
          <a:extLst>
            <a:ext uri="{FF2B5EF4-FFF2-40B4-BE49-F238E27FC236}">
              <a16:creationId xmlns:a16="http://schemas.microsoft.com/office/drawing/2014/main" id="{00000000-0008-0000-0100-00008F030000}"/>
            </a:ext>
          </a:extLst>
        </xdr:cNvPr>
        <xdr:cNvCxnSpPr/>
      </xdr:nvCxnSpPr>
      <xdr:spPr>
        <a:xfrm flipV="1">
          <a:off x="22160864" y="17337787"/>
          <a:ext cx="0" cy="1216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41164</xdr:rowOff>
    </xdr:from>
    <xdr:ext cx="469744" cy="259045"/>
    <xdr:sp macro="" textlink="">
      <xdr:nvSpPr>
        <xdr:cNvPr id="912" name="【公民館】&#10;一人当たり面積最小値テキスト">
          <a:extLst>
            <a:ext uri="{FF2B5EF4-FFF2-40B4-BE49-F238E27FC236}">
              <a16:creationId xmlns:a16="http://schemas.microsoft.com/office/drawing/2014/main" id="{00000000-0008-0000-0100-000090030000}"/>
            </a:ext>
          </a:extLst>
        </xdr:cNvPr>
        <xdr:cNvSpPr txBox="1"/>
      </xdr:nvSpPr>
      <xdr:spPr>
        <a:xfrm>
          <a:off x="22199600" y="1855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37337</xdr:rowOff>
    </xdr:from>
    <xdr:to>
      <xdr:col>116</xdr:col>
      <xdr:colOff>152400</xdr:colOff>
      <xdr:row>108</xdr:row>
      <xdr:rowOff>37337</xdr:rowOff>
    </xdr:to>
    <xdr:cxnSp macro="">
      <xdr:nvCxnSpPr>
        <xdr:cNvPr id="913" name="直線コネクタ 912">
          <a:extLst>
            <a:ext uri="{FF2B5EF4-FFF2-40B4-BE49-F238E27FC236}">
              <a16:creationId xmlns:a16="http://schemas.microsoft.com/office/drawing/2014/main" id="{00000000-0008-0000-0100-000091030000}"/>
            </a:ext>
          </a:extLst>
        </xdr:cNvPr>
        <xdr:cNvCxnSpPr/>
      </xdr:nvCxnSpPr>
      <xdr:spPr>
        <a:xfrm>
          <a:off x="22072600" y="1855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139464</xdr:rowOff>
    </xdr:from>
    <xdr:ext cx="469744" cy="259045"/>
    <xdr:sp macro="" textlink="">
      <xdr:nvSpPr>
        <xdr:cNvPr id="914" name="【公民館】&#10;一人当たり面積最大値テキスト">
          <a:extLst>
            <a:ext uri="{FF2B5EF4-FFF2-40B4-BE49-F238E27FC236}">
              <a16:creationId xmlns:a16="http://schemas.microsoft.com/office/drawing/2014/main" id="{00000000-0008-0000-0100-000092030000}"/>
            </a:ext>
          </a:extLst>
        </xdr:cNvPr>
        <xdr:cNvSpPr txBox="1"/>
      </xdr:nvSpPr>
      <xdr:spPr>
        <a:xfrm>
          <a:off x="22199600" y="17113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21337</xdr:rowOff>
    </xdr:from>
    <xdr:to>
      <xdr:col>116</xdr:col>
      <xdr:colOff>152400</xdr:colOff>
      <xdr:row>101</xdr:row>
      <xdr:rowOff>21337</xdr:rowOff>
    </xdr:to>
    <xdr:cxnSp macro="">
      <xdr:nvCxnSpPr>
        <xdr:cNvPr id="915" name="直線コネクタ 914">
          <a:extLst>
            <a:ext uri="{FF2B5EF4-FFF2-40B4-BE49-F238E27FC236}">
              <a16:creationId xmlns:a16="http://schemas.microsoft.com/office/drawing/2014/main" id="{00000000-0008-0000-0100-000093030000}"/>
            </a:ext>
          </a:extLst>
        </xdr:cNvPr>
        <xdr:cNvCxnSpPr/>
      </xdr:nvCxnSpPr>
      <xdr:spPr>
        <a:xfrm>
          <a:off x="22072600" y="17337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9414</xdr:rowOff>
    </xdr:from>
    <xdr:ext cx="469744" cy="259045"/>
    <xdr:sp macro="" textlink="">
      <xdr:nvSpPr>
        <xdr:cNvPr id="916" name="【公民館】&#10;一人当たり面積平均値テキスト">
          <a:extLst>
            <a:ext uri="{FF2B5EF4-FFF2-40B4-BE49-F238E27FC236}">
              <a16:creationId xmlns:a16="http://schemas.microsoft.com/office/drawing/2014/main" id="{00000000-0008-0000-0100-000094030000}"/>
            </a:ext>
          </a:extLst>
        </xdr:cNvPr>
        <xdr:cNvSpPr txBox="1"/>
      </xdr:nvSpPr>
      <xdr:spPr>
        <a:xfrm>
          <a:off x="22199600" y="18011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157987</xdr:rowOff>
    </xdr:from>
    <xdr:to>
      <xdr:col>116</xdr:col>
      <xdr:colOff>114300</xdr:colOff>
      <xdr:row>106</xdr:row>
      <xdr:rowOff>88137</xdr:rowOff>
    </xdr:to>
    <xdr:sp macro="" textlink="">
      <xdr:nvSpPr>
        <xdr:cNvPr id="917" name="フローチャート: 判断 916">
          <a:extLst>
            <a:ext uri="{FF2B5EF4-FFF2-40B4-BE49-F238E27FC236}">
              <a16:creationId xmlns:a16="http://schemas.microsoft.com/office/drawing/2014/main" id="{00000000-0008-0000-0100-000095030000}"/>
            </a:ext>
          </a:extLst>
        </xdr:cNvPr>
        <xdr:cNvSpPr/>
      </xdr:nvSpPr>
      <xdr:spPr>
        <a:xfrm>
          <a:off x="22110700" y="1816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18542</xdr:rowOff>
    </xdr:from>
    <xdr:to>
      <xdr:col>112</xdr:col>
      <xdr:colOff>38100</xdr:colOff>
      <xdr:row>106</xdr:row>
      <xdr:rowOff>120142</xdr:rowOff>
    </xdr:to>
    <xdr:sp macro="" textlink="">
      <xdr:nvSpPr>
        <xdr:cNvPr id="918" name="フローチャート: 判断 917">
          <a:extLst>
            <a:ext uri="{FF2B5EF4-FFF2-40B4-BE49-F238E27FC236}">
              <a16:creationId xmlns:a16="http://schemas.microsoft.com/office/drawing/2014/main" id="{00000000-0008-0000-0100-000096030000}"/>
            </a:ext>
          </a:extLst>
        </xdr:cNvPr>
        <xdr:cNvSpPr/>
      </xdr:nvSpPr>
      <xdr:spPr>
        <a:xfrm>
          <a:off x="21272500" y="1819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43687</xdr:rowOff>
    </xdr:from>
    <xdr:to>
      <xdr:col>107</xdr:col>
      <xdr:colOff>101600</xdr:colOff>
      <xdr:row>106</xdr:row>
      <xdr:rowOff>145287</xdr:rowOff>
    </xdr:to>
    <xdr:sp macro="" textlink="">
      <xdr:nvSpPr>
        <xdr:cNvPr id="919" name="フローチャート: 判断 918">
          <a:extLst>
            <a:ext uri="{FF2B5EF4-FFF2-40B4-BE49-F238E27FC236}">
              <a16:creationId xmlns:a16="http://schemas.microsoft.com/office/drawing/2014/main" id="{00000000-0008-0000-0100-000097030000}"/>
            </a:ext>
          </a:extLst>
        </xdr:cNvPr>
        <xdr:cNvSpPr/>
      </xdr:nvSpPr>
      <xdr:spPr>
        <a:xfrm>
          <a:off x="203835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39115</xdr:rowOff>
    </xdr:from>
    <xdr:to>
      <xdr:col>102</xdr:col>
      <xdr:colOff>165100</xdr:colOff>
      <xdr:row>106</xdr:row>
      <xdr:rowOff>140715</xdr:rowOff>
    </xdr:to>
    <xdr:sp macro="" textlink="">
      <xdr:nvSpPr>
        <xdr:cNvPr id="920" name="フローチャート: 判断 919">
          <a:extLst>
            <a:ext uri="{FF2B5EF4-FFF2-40B4-BE49-F238E27FC236}">
              <a16:creationId xmlns:a16="http://schemas.microsoft.com/office/drawing/2014/main" id="{00000000-0008-0000-0100-000098030000}"/>
            </a:ext>
          </a:extLst>
        </xdr:cNvPr>
        <xdr:cNvSpPr/>
      </xdr:nvSpPr>
      <xdr:spPr>
        <a:xfrm>
          <a:off x="19494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34544</xdr:rowOff>
    </xdr:from>
    <xdr:to>
      <xdr:col>98</xdr:col>
      <xdr:colOff>38100</xdr:colOff>
      <xdr:row>106</xdr:row>
      <xdr:rowOff>136144</xdr:rowOff>
    </xdr:to>
    <xdr:sp macro="" textlink="">
      <xdr:nvSpPr>
        <xdr:cNvPr id="921" name="フローチャート: 判断 920">
          <a:extLst>
            <a:ext uri="{FF2B5EF4-FFF2-40B4-BE49-F238E27FC236}">
              <a16:creationId xmlns:a16="http://schemas.microsoft.com/office/drawing/2014/main" id="{00000000-0008-0000-0100-000099030000}"/>
            </a:ext>
          </a:extLst>
        </xdr:cNvPr>
        <xdr:cNvSpPr/>
      </xdr:nvSpPr>
      <xdr:spPr>
        <a:xfrm>
          <a:off x="18605500" y="1820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2" name="テキスト ボックス 921">
          <a:extLst>
            <a:ext uri="{FF2B5EF4-FFF2-40B4-BE49-F238E27FC236}">
              <a16:creationId xmlns:a16="http://schemas.microsoft.com/office/drawing/2014/main" id="{00000000-0008-0000-0100-00009A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3" name="テキスト ボックス 922">
          <a:extLst>
            <a:ext uri="{FF2B5EF4-FFF2-40B4-BE49-F238E27FC236}">
              <a16:creationId xmlns:a16="http://schemas.microsoft.com/office/drawing/2014/main" id="{00000000-0008-0000-0100-00009B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4" name="テキスト ボックス 923">
          <a:extLst>
            <a:ext uri="{FF2B5EF4-FFF2-40B4-BE49-F238E27FC236}">
              <a16:creationId xmlns:a16="http://schemas.microsoft.com/office/drawing/2014/main" id="{00000000-0008-0000-0100-00009C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5" name="テキスト ボックス 924">
          <a:extLst>
            <a:ext uri="{FF2B5EF4-FFF2-40B4-BE49-F238E27FC236}">
              <a16:creationId xmlns:a16="http://schemas.microsoft.com/office/drawing/2014/main" id="{00000000-0008-0000-0100-00009D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6" name="テキスト ボックス 925">
          <a:extLst>
            <a:ext uri="{FF2B5EF4-FFF2-40B4-BE49-F238E27FC236}">
              <a16:creationId xmlns:a16="http://schemas.microsoft.com/office/drawing/2014/main" id="{00000000-0008-0000-0100-00009E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48261</xdr:rowOff>
    </xdr:from>
    <xdr:to>
      <xdr:col>116</xdr:col>
      <xdr:colOff>114300</xdr:colOff>
      <xdr:row>107</xdr:row>
      <xdr:rowOff>149861</xdr:rowOff>
    </xdr:to>
    <xdr:sp macro="" textlink="">
      <xdr:nvSpPr>
        <xdr:cNvPr id="927" name="楕円 926">
          <a:extLst>
            <a:ext uri="{FF2B5EF4-FFF2-40B4-BE49-F238E27FC236}">
              <a16:creationId xmlns:a16="http://schemas.microsoft.com/office/drawing/2014/main" id="{00000000-0008-0000-0100-00009F030000}"/>
            </a:ext>
          </a:extLst>
        </xdr:cNvPr>
        <xdr:cNvSpPr/>
      </xdr:nvSpPr>
      <xdr:spPr>
        <a:xfrm>
          <a:off x="221107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134638</xdr:rowOff>
    </xdr:from>
    <xdr:ext cx="469744" cy="259045"/>
    <xdr:sp macro="" textlink="">
      <xdr:nvSpPr>
        <xdr:cNvPr id="928" name="【公民館】&#10;一人当たり面積該当値テキスト">
          <a:extLst>
            <a:ext uri="{FF2B5EF4-FFF2-40B4-BE49-F238E27FC236}">
              <a16:creationId xmlns:a16="http://schemas.microsoft.com/office/drawing/2014/main" id="{00000000-0008-0000-0100-0000A0030000}"/>
            </a:ext>
          </a:extLst>
        </xdr:cNvPr>
        <xdr:cNvSpPr txBox="1"/>
      </xdr:nvSpPr>
      <xdr:spPr>
        <a:xfrm>
          <a:off x="22199600" y="18308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48261</xdr:rowOff>
    </xdr:from>
    <xdr:to>
      <xdr:col>112</xdr:col>
      <xdr:colOff>38100</xdr:colOff>
      <xdr:row>107</xdr:row>
      <xdr:rowOff>149861</xdr:rowOff>
    </xdr:to>
    <xdr:sp macro="" textlink="">
      <xdr:nvSpPr>
        <xdr:cNvPr id="929" name="楕円 928">
          <a:extLst>
            <a:ext uri="{FF2B5EF4-FFF2-40B4-BE49-F238E27FC236}">
              <a16:creationId xmlns:a16="http://schemas.microsoft.com/office/drawing/2014/main" id="{00000000-0008-0000-0100-0000A1030000}"/>
            </a:ext>
          </a:extLst>
        </xdr:cNvPr>
        <xdr:cNvSpPr/>
      </xdr:nvSpPr>
      <xdr:spPr>
        <a:xfrm>
          <a:off x="212725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99061</xdr:rowOff>
    </xdr:from>
    <xdr:to>
      <xdr:col>116</xdr:col>
      <xdr:colOff>63500</xdr:colOff>
      <xdr:row>107</xdr:row>
      <xdr:rowOff>99061</xdr:rowOff>
    </xdr:to>
    <xdr:cxnSp macro="">
      <xdr:nvCxnSpPr>
        <xdr:cNvPr id="930" name="直線コネクタ 929">
          <a:extLst>
            <a:ext uri="{FF2B5EF4-FFF2-40B4-BE49-F238E27FC236}">
              <a16:creationId xmlns:a16="http://schemas.microsoft.com/office/drawing/2014/main" id="{00000000-0008-0000-0100-0000A2030000}"/>
            </a:ext>
          </a:extLst>
        </xdr:cNvPr>
        <xdr:cNvCxnSpPr/>
      </xdr:nvCxnSpPr>
      <xdr:spPr>
        <a:xfrm>
          <a:off x="21323300" y="184442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50546</xdr:rowOff>
    </xdr:from>
    <xdr:to>
      <xdr:col>107</xdr:col>
      <xdr:colOff>101600</xdr:colOff>
      <xdr:row>107</xdr:row>
      <xdr:rowOff>152146</xdr:rowOff>
    </xdr:to>
    <xdr:sp macro="" textlink="">
      <xdr:nvSpPr>
        <xdr:cNvPr id="931" name="楕円 930">
          <a:extLst>
            <a:ext uri="{FF2B5EF4-FFF2-40B4-BE49-F238E27FC236}">
              <a16:creationId xmlns:a16="http://schemas.microsoft.com/office/drawing/2014/main" id="{00000000-0008-0000-0100-0000A3030000}"/>
            </a:ext>
          </a:extLst>
        </xdr:cNvPr>
        <xdr:cNvSpPr/>
      </xdr:nvSpPr>
      <xdr:spPr>
        <a:xfrm>
          <a:off x="20383500" y="1839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99061</xdr:rowOff>
    </xdr:from>
    <xdr:to>
      <xdr:col>111</xdr:col>
      <xdr:colOff>177800</xdr:colOff>
      <xdr:row>107</xdr:row>
      <xdr:rowOff>101346</xdr:rowOff>
    </xdr:to>
    <xdr:cxnSp macro="">
      <xdr:nvCxnSpPr>
        <xdr:cNvPr id="932" name="直線コネクタ 931">
          <a:extLst>
            <a:ext uri="{FF2B5EF4-FFF2-40B4-BE49-F238E27FC236}">
              <a16:creationId xmlns:a16="http://schemas.microsoft.com/office/drawing/2014/main" id="{00000000-0008-0000-0100-0000A4030000}"/>
            </a:ext>
          </a:extLst>
        </xdr:cNvPr>
        <xdr:cNvCxnSpPr/>
      </xdr:nvCxnSpPr>
      <xdr:spPr>
        <a:xfrm flipV="1">
          <a:off x="20434300" y="18444211"/>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55118</xdr:rowOff>
    </xdr:from>
    <xdr:to>
      <xdr:col>102</xdr:col>
      <xdr:colOff>165100</xdr:colOff>
      <xdr:row>107</xdr:row>
      <xdr:rowOff>156718</xdr:rowOff>
    </xdr:to>
    <xdr:sp macro="" textlink="">
      <xdr:nvSpPr>
        <xdr:cNvPr id="933" name="楕円 932">
          <a:extLst>
            <a:ext uri="{FF2B5EF4-FFF2-40B4-BE49-F238E27FC236}">
              <a16:creationId xmlns:a16="http://schemas.microsoft.com/office/drawing/2014/main" id="{00000000-0008-0000-0100-0000A5030000}"/>
            </a:ext>
          </a:extLst>
        </xdr:cNvPr>
        <xdr:cNvSpPr/>
      </xdr:nvSpPr>
      <xdr:spPr>
        <a:xfrm>
          <a:off x="19494500" y="1840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101346</xdr:rowOff>
    </xdr:from>
    <xdr:to>
      <xdr:col>107</xdr:col>
      <xdr:colOff>50800</xdr:colOff>
      <xdr:row>107</xdr:row>
      <xdr:rowOff>105918</xdr:rowOff>
    </xdr:to>
    <xdr:cxnSp macro="">
      <xdr:nvCxnSpPr>
        <xdr:cNvPr id="934" name="直線コネクタ 933">
          <a:extLst>
            <a:ext uri="{FF2B5EF4-FFF2-40B4-BE49-F238E27FC236}">
              <a16:creationId xmlns:a16="http://schemas.microsoft.com/office/drawing/2014/main" id="{00000000-0008-0000-0100-0000A6030000}"/>
            </a:ext>
          </a:extLst>
        </xdr:cNvPr>
        <xdr:cNvCxnSpPr/>
      </xdr:nvCxnSpPr>
      <xdr:spPr>
        <a:xfrm flipV="1">
          <a:off x="19545300" y="184464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160274</xdr:rowOff>
    </xdr:from>
    <xdr:to>
      <xdr:col>98</xdr:col>
      <xdr:colOff>38100</xdr:colOff>
      <xdr:row>108</xdr:row>
      <xdr:rowOff>90424</xdr:rowOff>
    </xdr:to>
    <xdr:sp macro="" textlink="">
      <xdr:nvSpPr>
        <xdr:cNvPr id="935" name="楕円 934">
          <a:extLst>
            <a:ext uri="{FF2B5EF4-FFF2-40B4-BE49-F238E27FC236}">
              <a16:creationId xmlns:a16="http://schemas.microsoft.com/office/drawing/2014/main" id="{00000000-0008-0000-0100-0000A7030000}"/>
            </a:ext>
          </a:extLst>
        </xdr:cNvPr>
        <xdr:cNvSpPr/>
      </xdr:nvSpPr>
      <xdr:spPr>
        <a:xfrm>
          <a:off x="18605500" y="1850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105918</xdr:rowOff>
    </xdr:from>
    <xdr:to>
      <xdr:col>102</xdr:col>
      <xdr:colOff>114300</xdr:colOff>
      <xdr:row>108</xdr:row>
      <xdr:rowOff>39624</xdr:rowOff>
    </xdr:to>
    <xdr:cxnSp macro="">
      <xdr:nvCxnSpPr>
        <xdr:cNvPr id="936" name="直線コネクタ 935">
          <a:extLst>
            <a:ext uri="{FF2B5EF4-FFF2-40B4-BE49-F238E27FC236}">
              <a16:creationId xmlns:a16="http://schemas.microsoft.com/office/drawing/2014/main" id="{00000000-0008-0000-0100-0000A8030000}"/>
            </a:ext>
          </a:extLst>
        </xdr:cNvPr>
        <xdr:cNvCxnSpPr/>
      </xdr:nvCxnSpPr>
      <xdr:spPr>
        <a:xfrm flipV="1">
          <a:off x="18656300" y="1845106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136669</xdr:rowOff>
    </xdr:from>
    <xdr:ext cx="469744" cy="259045"/>
    <xdr:sp macro="" textlink="">
      <xdr:nvSpPr>
        <xdr:cNvPr id="937" name="n_1aveValue【公民館】&#10;一人当たり面積">
          <a:extLst>
            <a:ext uri="{FF2B5EF4-FFF2-40B4-BE49-F238E27FC236}">
              <a16:creationId xmlns:a16="http://schemas.microsoft.com/office/drawing/2014/main" id="{00000000-0008-0000-0100-0000A9030000}"/>
            </a:ext>
          </a:extLst>
        </xdr:cNvPr>
        <xdr:cNvSpPr txBox="1"/>
      </xdr:nvSpPr>
      <xdr:spPr>
        <a:xfrm>
          <a:off x="21075727" y="1796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161814</xdr:rowOff>
    </xdr:from>
    <xdr:ext cx="469744" cy="259045"/>
    <xdr:sp macro="" textlink="">
      <xdr:nvSpPr>
        <xdr:cNvPr id="938" name="n_2aveValue【公民館】&#10;一人当たり面積">
          <a:extLst>
            <a:ext uri="{FF2B5EF4-FFF2-40B4-BE49-F238E27FC236}">
              <a16:creationId xmlns:a16="http://schemas.microsoft.com/office/drawing/2014/main" id="{00000000-0008-0000-0100-0000AA030000}"/>
            </a:ext>
          </a:extLst>
        </xdr:cNvPr>
        <xdr:cNvSpPr txBox="1"/>
      </xdr:nvSpPr>
      <xdr:spPr>
        <a:xfrm>
          <a:off x="20199427" y="1799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157242</xdr:rowOff>
    </xdr:from>
    <xdr:ext cx="469744" cy="259045"/>
    <xdr:sp macro="" textlink="">
      <xdr:nvSpPr>
        <xdr:cNvPr id="939" name="n_3aveValue【公民館】&#10;一人当たり面積">
          <a:extLst>
            <a:ext uri="{FF2B5EF4-FFF2-40B4-BE49-F238E27FC236}">
              <a16:creationId xmlns:a16="http://schemas.microsoft.com/office/drawing/2014/main" id="{00000000-0008-0000-0100-0000AB030000}"/>
            </a:ext>
          </a:extLst>
        </xdr:cNvPr>
        <xdr:cNvSpPr txBox="1"/>
      </xdr:nvSpPr>
      <xdr:spPr>
        <a:xfrm>
          <a:off x="19310427" y="1798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152671</xdr:rowOff>
    </xdr:from>
    <xdr:ext cx="469744" cy="259045"/>
    <xdr:sp macro="" textlink="">
      <xdr:nvSpPr>
        <xdr:cNvPr id="940" name="n_4aveValue【公民館】&#10;一人当たり面積">
          <a:extLst>
            <a:ext uri="{FF2B5EF4-FFF2-40B4-BE49-F238E27FC236}">
              <a16:creationId xmlns:a16="http://schemas.microsoft.com/office/drawing/2014/main" id="{00000000-0008-0000-0100-0000AC030000}"/>
            </a:ext>
          </a:extLst>
        </xdr:cNvPr>
        <xdr:cNvSpPr txBox="1"/>
      </xdr:nvSpPr>
      <xdr:spPr>
        <a:xfrm>
          <a:off x="18421427" y="1798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140988</xdr:rowOff>
    </xdr:from>
    <xdr:ext cx="469744" cy="259045"/>
    <xdr:sp macro="" textlink="">
      <xdr:nvSpPr>
        <xdr:cNvPr id="941" name="n_1mainValue【公民館】&#10;一人当たり面積">
          <a:extLst>
            <a:ext uri="{FF2B5EF4-FFF2-40B4-BE49-F238E27FC236}">
              <a16:creationId xmlns:a16="http://schemas.microsoft.com/office/drawing/2014/main" id="{00000000-0008-0000-0100-0000AD030000}"/>
            </a:ext>
          </a:extLst>
        </xdr:cNvPr>
        <xdr:cNvSpPr txBox="1"/>
      </xdr:nvSpPr>
      <xdr:spPr>
        <a:xfrm>
          <a:off x="21075727"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143273</xdr:rowOff>
    </xdr:from>
    <xdr:ext cx="469744" cy="259045"/>
    <xdr:sp macro="" textlink="">
      <xdr:nvSpPr>
        <xdr:cNvPr id="942" name="n_2mainValue【公民館】&#10;一人当たり面積">
          <a:extLst>
            <a:ext uri="{FF2B5EF4-FFF2-40B4-BE49-F238E27FC236}">
              <a16:creationId xmlns:a16="http://schemas.microsoft.com/office/drawing/2014/main" id="{00000000-0008-0000-0100-0000AE030000}"/>
            </a:ext>
          </a:extLst>
        </xdr:cNvPr>
        <xdr:cNvSpPr txBox="1"/>
      </xdr:nvSpPr>
      <xdr:spPr>
        <a:xfrm>
          <a:off x="20199427" y="1848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147845</xdr:rowOff>
    </xdr:from>
    <xdr:ext cx="469744" cy="259045"/>
    <xdr:sp macro="" textlink="">
      <xdr:nvSpPr>
        <xdr:cNvPr id="943" name="n_3mainValue【公民館】&#10;一人当たり面積">
          <a:extLst>
            <a:ext uri="{FF2B5EF4-FFF2-40B4-BE49-F238E27FC236}">
              <a16:creationId xmlns:a16="http://schemas.microsoft.com/office/drawing/2014/main" id="{00000000-0008-0000-0100-0000AF030000}"/>
            </a:ext>
          </a:extLst>
        </xdr:cNvPr>
        <xdr:cNvSpPr txBox="1"/>
      </xdr:nvSpPr>
      <xdr:spPr>
        <a:xfrm>
          <a:off x="19310427" y="1849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81551</xdr:rowOff>
    </xdr:from>
    <xdr:ext cx="469744" cy="259045"/>
    <xdr:sp macro="" textlink="">
      <xdr:nvSpPr>
        <xdr:cNvPr id="944" name="n_4mainValue【公民館】&#10;一人当たり面積">
          <a:extLst>
            <a:ext uri="{FF2B5EF4-FFF2-40B4-BE49-F238E27FC236}">
              <a16:creationId xmlns:a16="http://schemas.microsoft.com/office/drawing/2014/main" id="{00000000-0008-0000-0100-0000B0030000}"/>
            </a:ext>
          </a:extLst>
        </xdr:cNvPr>
        <xdr:cNvSpPr txBox="1"/>
      </xdr:nvSpPr>
      <xdr:spPr>
        <a:xfrm>
          <a:off x="18421427" y="1859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5" name="正方形/長方形 944">
          <a:extLst>
            <a:ext uri="{FF2B5EF4-FFF2-40B4-BE49-F238E27FC236}">
              <a16:creationId xmlns:a16="http://schemas.microsoft.com/office/drawing/2014/main" id="{00000000-0008-0000-0100-0000B1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6" name="正方形/長方形 945">
          <a:extLst>
            <a:ext uri="{FF2B5EF4-FFF2-40B4-BE49-F238E27FC236}">
              <a16:creationId xmlns:a16="http://schemas.microsoft.com/office/drawing/2014/main" id="{00000000-0008-0000-0100-0000B2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7" name="テキスト ボックス 946">
          <a:extLst>
            <a:ext uri="{FF2B5EF4-FFF2-40B4-BE49-F238E27FC236}">
              <a16:creationId xmlns:a16="http://schemas.microsoft.com/office/drawing/2014/main" id="{00000000-0008-0000-0100-0000B3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有形固定資産減価償却率のうち、令和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年度中に大きな数値の異動があったのは「橋りょう・トンネル」が前年度から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56.5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％、「認定こども園・幼稚園・保育所」で、前年度から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58.8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％となった。岱明玉名線完成に伴う鉄道橋等の取得、公立保育所</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園の民営化が有形固定資産減価償却率減少の主な要因となっている。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その他の有形固定資産減価償却率については、全体的にほぼ前年並みの値となったが、学校施設では玉名中学校の体育館整備を実施しており上昇が抑制されている。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また、公営住宅については大半の施設で老朽化が進んでおり、有形固定資産減価償却率は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84.1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％で、類似団体と比較しても高い値となっている。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今後も公共施設等総合管理計画や下位計画である公共施設個別施設計画に基づき、集約化・複合化や除却、長寿命化等に務め、公共施設・インフラの適正な維持管理を図っていく。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熊本県玉名市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64,753
63,844
152.60
36,272,179
34,318,243
1,843,237
18,534,268
33,000,385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10.5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112123</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769973"/>
          <a:ext cx="0" cy="1523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58800</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112123</xdr:rowOff>
    </xdr:from>
    <xdr:to>
      <xdr:col>24</xdr:col>
      <xdr:colOff>152400</xdr:colOff>
      <xdr:row>33</xdr:row>
      <xdr:rowOff>112123</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129920</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1306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107043</xdr:rowOff>
    </xdr:from>
    <xdr:to>
      <xdr:col>24</xdr:col>
      <xdr:colOff>114300</xdr:colOff>
      <xdr:row>37</xdr:row>
      <xdr:rowOff>37193</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120106</xdr:rowOff>
    </xdr:from>
    <xdr:to>
      <xdr:col>20</xdr:col>
      <xdr:colOff>38100</xdr:colOff>
      <xdr:row>37</xdr:row>
      <xdr:rowOff>50256</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111942</xdr:rowOff>
    </xdr:from>
    <xdr:to>
      <xdr:col>15</xdr:col>
      <xdr:colOff>101600</xdr:colOff>
      <xdr:row>37</xdr:row>
      <xdr:rowOff>42092</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28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138067</xdr:rowOff>
    </xdr:from>
    <xdr:to>
      <xdr:col>10</xdr:col>
      <xdr:colOff>165100</xdr:colOff>
      <xdr:row>37</xdr:row>
      <xdr:rowOff>68217</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17236</xdr:rowOff>
    </xdr:from>
    <xdr:to>
      <xdr:col>6</xdr:col>
      <xdr:colOff>38100</xdr:colOff>
      <xdr:row>37</xdr:row>
      <xdr:rowOff>118836</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115207</xdr:rowOff>
    </xdr:from>
    <xdr:to>
      <xdr:col>24</xdr:col>
      <xdr:colOff>114300</xdr:colOff>
      <xdr:row>37</xdr:row>
      <xdr:rowOff>45357</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628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93634</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6265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82550</xdr:rowOff>
    </xdr:from>
    <xdr:to>
      <xdr:col>20</xdr:col>
      <xdr:colOff>38100</xdr:colOff>
      <xdr:row>37</xdr:row>
      <xdr:rowOff>12700</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133350</xdr:rowOff>
    </xdr:from>
    <xdr:to>
      <xdr:col>24</xdr:col>
      <xdr:colOff>63500</xdr:colOff>
      <xdr:row>36</xdr:row>
      <xdr:rowOff>166007</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630555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49893</xdr:rowOff>
    </xdr:from>
    <xdr:to>
      <xdr:col>15</xdr:col>
      <xdr:colOff>101600</xdr:colOff>
      <xdr:row>36</xdr:row>
      <xdr:rowOff>151493</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622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100693</xdr:rowOff>
    </xdr:from>
    <xdr:to>
      <xdr:col>19</xdr:col>
      <xdr:colOff>177800</xdr:colOff>
      <xdr:row>36</xdr:row>
      <xdr:rowOff>133350</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627289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159294</xdr:rowOff>
    </xdr:from>
    <xdr:to>
      <xdr:col>10</xdr:col>
      <xdr:colOff>165100</xdr:colOff>
      <xdr:row>34</xdr:row>
      <xdr:rowOff>89444</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581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38644</xdr:rowOff>
    </xdr:from>
    <xdr:to>
      <xdr:col>15</xdr:col>
      <xdr:colOff>50800</xdr:colOff>
      <xdr:row>36</xdr:row>
      <xdr:rowOff>100693</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2019300" y="5867944"/>
          <a:ext cx="889000" cy="404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80917</xdr:rowOff>
    </xdr:from>
    <xdr:to>
      <xdr:col>6</xdr:col>
      <xdr:colOff>38100</xdr:colOff>
      <xdr:row>36</xdr:row>
      <xdr:rowOff>11067</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1079500" y="608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38644</xdr:rowOff>
    </xdr:from>
    <xdr:to>
      <xdr:col>10</xdr:col>
      <xdr:colOff>114300</xdr:colOff>
      <xdr:row>35</xdr:row>
      <xdr:rowOff>131717</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flipV="1">
          <a:off x="1130300" y="5867944"/>
          <a:ext cx="889000" cy="26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41383</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582044" y="638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33219</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705744" y="6376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59344</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816744" y="640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109963</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9277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29227</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5820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168020</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705744" y="599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105971</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816744" y="5592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27594</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927744" y="5856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105427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662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48277</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604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14" name="直線コネクタ 113">
          <a:extLst>
            <a:ext uri="{FF2B5EF4-FFF2-40B4-BE49-F238E27FC236}">
              <a16:creationId xmlns:a16="http://schemas.microsoft.com/office/drawing/2014/main" id="{00000000-0008-0000-0200-000072000000}"/>
            </a:ext>
          </a:extLst>
        </xdr:cNvPr>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162577</xdr:rowOff>
    </xdr:from>
    <xdr:ext cx="467179" cy="259045"/>
    <xdr:sp macro="" textlink="">
      <xdr:nvSpPr>
        <xdr:cNvPr id="115" name="テキスト ボックス 114">
          <a:extLst>
            <a:ext uri="{FF2B5EF4-FFF2-40B4-BE49-F238E27FC236}">
              <a16:creationId xmlns:a16="http://schemas.microsoft.com/office/drawing/2014/main" id="{00000000-0008-0000-0200-000073000000}"/>
            </a:ext>
          </a:extLst>
        </xdr:cNvPr>
        <xdr:cNvSpPr txBox="1"/>
      </xdr:nvSpPr>
      <xdr:spPr>
        <a:xfrm>
          <a:off x="6136821" y="547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6" name="直線コネクタ 115">
          <a:extLst>
            <a:ext uri="{FF2B5EF4-FFF2-40B4-BE49-F238E27FC236}">
              <a16:creationId xmlns:a16="http://schemas.microsoft.com/office/drawing/2014/main" id="{00000000-0008-0000-0200-000074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7" name="テキスト ボックス 116">
          <a:extLst>
            <a:ext uri="{FF2B5EF4-FFF2-40B4-BE49-F238E27FC236}">
              <a16:creationId xmlns:a16="http://schemas.microsoft.com/office/drawing/2014/main" id="{00000000-0008-0000-0200-000075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8" name="【図書館】&#10;一人当たり面積グラフ枠">
          <a:extLst>
            <a:ext uri="{FF2B5EF4-FFF2-40B4-BE49-F238E27FC236}">
              <a16:creationId xmlns:a16="http://schemas.microsoft.com/office/drawing/2014/main" id="{00000000-0008-0000-0200-000076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147638</xdr:rowOff>
    </xdr:from>
    <xdr:to>
      <xdr:col>54</xdr:col>
      <xdr:colOff>189865</xdr:colOff>
      <xdr:row>40</xdr:row>
      <xdr:rowOff>133350</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flipV="1">
          <a:off x="10476865" y="5805488"/>
          <a:ext cx="0" cy="1185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137177</xdr:rowOff>
    </xdr:from>
    <xdr:ext cx="469744" cy="259045"/>
    <xdr:sp macro="" textlink="">
      <xdr:nvSpPr>
        <xdr:cNvPr id="120" name="【図書館】&#10;一人当たり面積最小値テキスト">
          <a:extLst>
            <a:ext uri="{FF2B5EF4-FFF2-40B4-BE49-F238E27FC236}">
              <a16:creationId xmlns:a16="http://schemas.microsoft.com/office/drawing/2014/main" id="{00000000-0008-0000-0200-000078000000}"/>
            </a:ext>
          </a:extLst>
        </xdr:cNvPr>
        <xdr:cNvSpPr txBox="1"/>
      </xdr:nvSpPr>
      <xdr:spPr>
        <a:xfrm>
          <a:off x="10515600" y="699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133350</xdr:rowOff>
    </xdr:from>
    <xdr:to>
      <xdr:col>55</xdr:col>
      <xdr:colOff>88900</xdr:colOff>
      <xdr:row>40</xdr:row>
      <xdr:rowOff>133350</xdr:rowOff>
    </xdr:to>
    <xdr:cxnSp macro="">
      <xdr:nvCxnSpPr>
        <xdr:cNvPr id="121" name="直線コネクタ 120">
          <a:extLst>
            <a:ext uri="{FF2B5EF4-FFF2-40B4-BE49-F238E27FC236}">
              <a16:creationId xmlns:a16="http://schemas.microsoft.com/office/drawing/2014/main" id="{00000000-0008-0000-0200-000079000000}"/>
            </a:ext>
          </a:extLst>
        </xdr:cNvPr>
        <xdr:cNvCxnSpPr/>
      </xdr:nvCxnSpPr>
      <xdr:spPr>
        <a:xfrm>
          <a:off x="10388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94315</xdr:rowOff>
    </xdr:from>
    <xdr:ext cx="469744" cy="259045"/>
    <xdr:sp macro="" textlink="">
      <xdr:nvSpPr>
        <xdr:cNvPr id="122" name="【図書館】&#10;一人当たり面積最大値テキスト">
          <a:extLst>
            <a:ext uri="{FF2B5EF4-FFF2-40B4-BE49-F238E27FC236}">
              <a16:creationId xmlns:a16="http://schemas.microsoft.com/office/drawing/2014/main" id="{00000000-0008-0000-0200-00007A000000}"/>
            </a:ext>
          </a:extLst>
        </xdr:cNvPr>
        <xdr:cNvSpPr txBox="1"/>
      </xdr:nvSpPr>
      <xdr:spPr>
        <a:xfrm>
          <a:off x="10515600" y="5580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147638</xdr:rowOff>
    </xdr:from>
    <xdr:to>
      <xdr:col>55</xdr:col>
      <xdr:colOff>88900</xdr:colOff>
      <xdr:row>33</xdr:row>
      <xdr:rowOff>147638</xdr:rowOff>
    </xdr:to>
    <xdr:cxnSp macro="">
      <xdr:nvCxnSpPr>
        <xdr:cNvPr id="123" name="直線コネクタ 122">
          <a:extLst>
            <a:ext uri="{FF2B5EF4-FFF2-40B4-BE49-F238E27FC236}">
              <a16:creationId xmlns:a16="http://schemas.microsoft.com/office/drawing/2014/main" id="{00000000-0008-0000-0200-00007B000000}"/>
            </a:ext>
          </a:extLst>
        </xdr:cNvPr>
        <xdr:cNvCxnSpPr/>
      </xdr:nvCxnSpPr>
      <xdr:spPr>
        <a:xfrm>
          <a:off x="10388600" y="5805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32402</xdr:rowOff>
    </xdr:from>
    <xdr:ext cx="469744" cy="259045"/>
    <xdr:sp macro="" textlink="">
      <xdr:nvSpPr>
        <xdr:cNvPr id="124" name="【図書館】&#10;一人当たり面積平均値テキスト">
          <a:extLst>
            <a:ext uri="{FF2B5EF4-FFF2-40B4-BE49-F238E27FC236}">
              <a16:creationId xmlns:a16="http://schemas.microsoft.com/office/drawing/2014/main" id="{00000000-0008-0000-0200-00007C000000}"/>
            </a:ext>
          </a:extLst>
        </xdr:cNvPr>
        <xdr:cNvSpPr txBox="1"/>
      </xdr:nvSpPr>
      <xdr:spPr>
        <a:xfrm>
          <a:off x="10515600" y="6547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53975</xdr:rowOff>
    </xdr:from>
    <xdr:to>
      <xdr:col>55</xdr:col>
      <xdr:colOff>50800</xdr:colOff>
      <xdr:row>38</xdr:row>
      <xdr:rowOff>155575</xdr:rowOff>
    </xdr:to>
    <xdr:sp macro="" textlink="">
      <xdr:nvSpPr>
        <xdr:cNvPr id="125" name="フローチャート: 判断 124">
          <a:extLst>
            <a:ext uri="{FF2B5EF4-FFF2-40B4-BE49-F238E27FC236}">
              <a16:creationId xmlns:a16="http://schemas.microsoft.com/office/drawing/2014/main" id="{00000000-0008-0000-0200-00007D000000}"/>
            </a:ext>
          </a:extLst>
        </xdr:cNvPr>
        <xdr:cNvSpPr/>
      </xdr:nvSpPr>
      <xdr:spPr>
        <a:xfrm>
          <a:off x="104267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111125</xdr:rowOff>
    </xdr:from>
    <xdr:to>
      <xdr:col>50</xdr:col>
      <xdr:colOff>165100</xdr:colOff>
      <xdr:row>39</xdr:row>
      <xdr:rowOff>41275</xdr:rowOff>
    </xdr:to>
    <xdr:sp macro="" textlink="">
      <xdr:nvSpPr>
        <xdr:cNvPr id="126" name="フローチャート: 判断 125">
          <a:extLst>
            <a:ext uri="{FF2B5EF4-FFF2-40B4-BE49-F238E27FC236}">
              <a16:creationId xmlns:a16="http://schemas.microsoft.com/office/drawing/2014/main" id="{00000000-0008-0000-0200-00007E000000}"/>
            </a:ext>
          </a:extLst>
        </xdr:cNvPr>
        <xdr:cNvSpPr/>
      </xdr:nvSpPr>
      <xdr:spPr>
        <a:xfrm>
          <a:off x="9588500" y="662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139700</xdr:rowOff>
    </xdr:from>
    <xdr:to>
      <xdr:col>46</xdr:col>
      <xdr:colOff>38100</xdr:colOff>
      <xdr:row>39</xdr:row>
      <xdr:rowOff>69850</xdr:rowOff>
    </xdr:to>
    <xdr:sp macro="" textlink="">
      <xdr:nvSpPr>
        <xdr:cNvPr id="127" name="フローチャート: 判断 126">
          <a:extLst>
            <a:ext uri="{FF2B5EF4-FFF2-40B4-BE49-F238E27FC236}">
              <a16:creationId xmlns:a16="http://schemas.microsoft.com/office/drawing/2014/main" id="{00000000-0008-0000-0200-00007F000000}"/>
            </a:ext>
          </a:extLst>
        </xdr:cNvPr>
        <xdr:cNvSpPr/>
      </xdr:nvSpPr>
      <xdr:spPr>
        <a:xfrm>
          <a:off x="8699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153988</xdr:rowOff>
    </xdr:from>
    <xdr:to>
      <xdr:col>41</xdr:col>
      <xdr:colOff>101600</xdr:colOff>
      <xdr:row>39</xdr:row>
      <xdr:rowOff>84138</xdr:rowOff>
    </xdr:to>
    <xdr:sp macro="" textlink="">
      <xdr:nvSpPr>
        <xdr:cNvPr id="128" name="フローチャート: 判断 127">
          <a:extLst>
            <a:ext uri="{FF2B5EF4-FFF2-40B4-BE49-F238E27FC236}">
              <a16:creationId xmlns:a16="http://schemas.microsoft.com/office/drawing/2014/main" id="{00000000-0008-0000-0200-000080000000}"/>
            </a:ext>
          </a:extLst>
        </xdr:cNvPr>
        <xdr:cNvSpPr/>
      </xdr:nvSpPr>
      <xdr:spPr>
        <a:xfrm>
          <a:off x="7810500" y="666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11113</xdr:rowOff>
    </xdr:from>
    <xdr:to>
      <xdr:col>36</xdr:col>
      <xdr:colOff>165100</xdr:colOff>
      <xdr:row>39</xdr:row>
      <xdr:rowOff>112713</xdr:rowOff>
    </xdr:to>
    <xdr:sp macro="" textlink="">
      <xdr:nvSpPr>
        <xdr:cNvPr id="129" name="フローチャート: 判断 128">
          <a:extLst>
            <a:ext uri="{FF2B5EF4-FFF2-40B4-BE49-F238E27FC236}">
              <a16:creationId xmlns:a16="http://schemas.microsoft.com/office/drawing/2014/main" id="{00000000-0008-0000-0200-000081000000}"/>
            </a:ext>
          </a:extLst>
        </xdr:cNvPr>
        <xdr:cNvSpPr/>
      </xdr:nvSpPr>
      <xdr:spPr>
        <a:xfrm>
          <a:off x="6921500" y="6697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200-000083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3" name="テキスト ボックス 132">
          <a:extLst>
            <a:ext uri="{FF2B5EF4-FFF2-40B4-BE49-F238E27FC236}">
              <a16:creationId xmlns:a16="http://schemas.microsoft.com/office/drawing/2014/main" id="{00000000-0008-0000-0200-000085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4" name="テキスト ボックス 133">
          <a:extLst>
            <a:ext uri="{FF2B5EF4-FFF2-40B4-BE49-F238E27FC236}">
              <a16:creationId xmlns:a16="http://schemas.microsoft.com/office/drawing/2014/main" id="{00000000-0008-0000-0200-000086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125413</xdr:rowOff>
    </xdr:from>
    <xdr:to>
      <xdr:col>55</xdr:col>
      <xdr:colOff>50800</xdr:colOff>
      <xdr:row>38</xdr:row>
      <xdr:rowOff>55563</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10426700" y="646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148290</xdr:rowOff>
    </xdr:from>
    <xdr:ext cx="469744" cy="259045"/>
    <xdr:sp macro="" textlink="">
      <xdr:nvSpPr>
        <xdr:cNvPr id="136" name="【図書館】&#10;一人当たり面積該当値テキスト">
          <a:extLst>
            <a:ext uri="{FF2B5EF4-FFF2-40B4-BE49-F238E27FC236}">
              <a16:creationId xmlns:a16="http://schemas.microsoft.com/office/drawing/2014/main" id="{00000000-0008-0000-0200-000088000000}"/>
            </a:ext>
          </a:extLst>
        </xdr:cNvPr>
        <xdr:cNvSpPr txBox="1"/>
      </xdr:nvSpPr>
      <xdr:spPr>
        <a:xfrm>
          <a:off x="10515600" y="6320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125413</xdr:rowOff>
    </xdr:from>
    <xdr:to>
      <xdr:col>50</xdr:col>
      <xdr:colOff>165100</xdr:colOff>
      <xdr:row>38</xdr:row>
      <xdr:rowOff>55563</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9588500" y="646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4763</xdr:rowOff>
    </xdr:from>
    <xdr:to>
      <xdr:col>55</xdr:col>
      <xdr:colOff>0</xdr:colOff>
      <xdr:row>38</xdr:row>
      <xdr:rowOff>4763</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a:off x="9639300" y="65198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139700</xdr:rowOff>
    </xdr:from>
    <xdr:to>
      <xdr:col>46</xdr:col>
      <xdr:colOff>38100</xdr:colOff>
      <xdr:row>38</xdr:row>
      <xdr:rowOff>69850</xdr:rowOff>
    </xdr:to>
    <xdr:sp macro="" textlink="">
      <xdr:nvSpPr>
        <xdr:cNvPr id="139" name="楕円 138">
          <a:extLst>
            <a:ext uri="{FF2B5EF4-FFF2-40B4-BE49-F238E27FC236}">
              <a16:creationId xmlns:a16="http://schemas.microsoft.com/office/drawing/2014/main" id="{00000000-0008-0000-0200-00008B000000}"/>
            </a:ext>
          </a:extLst>
        </xdr:cNvPr>
        <xdr:cNvSpPr/>
      </xdr:nvSpPr>
      <xdr:spPr>
        <a:xfrm>
          <a:off x="8699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4763</xdr:rowOff>
    </xdr:from>
    <xdr:to>
      <xdr:col>50</xdr:col>
      <xdr:colOff>114300</xdr:colOff>
      <xdr:row>38</xdr:row>
      <xdr:rowOff>19050</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flipV="1">
          <a:off x="8750300" y="6519863"/>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153988</xdr:rowOff>
    </xdr:from>
    <xdr:to>
      <xdr:col>41</xdr:col>
      <xdr:colOff>101600</xdr:colOff>
      <xdr:row>40</xdr:row>
      <xdr:rowOff>84138</xdr:rowOff>
    </xdr:to>
    <xdr:sp macro="" textlink="">
      <xdr:nvSpPr>
        <xdr:cNvPr id="141" name="楕円 140">
          <a:extLst>
            <a:ext uri="{FF2B5EF4-FFF2-40B4-BE49-F238E27FC236}">
              <a16:creationId xmlns:a16="http://schemas.microsoft.com/office/drawing/2014/main" id="{00000000-0008-0000-0200-00008D000000}"/>
            </a:ext>
          </a:extLst>
        </xdr:cNvPr>
        <xdr:cNvSpPr/>
      </xdr:nvSpPr>
      <xdr:spPr>
        <a:xfrm>
          <a:off x="7810500" y="684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19050</xdr:rowOff>
    </xdr:from>
    <xdr:to>
      <xdr:col>45</xdr:col>
      <xdr:colOff>177800</xdr:colOff>
      <xdr:row>40</xdr:row>
      <xdr:rowOff>33338</xdr:rowOff>
    </xdr:to>
    <xdr:cxnSp macro="">
      <xdr:nvCxnSpPr>
        <xdr:cNvPr id="142" name="直線コネクタ 141">
          <a:extLst>
            <a:ext uri="{FF2B5EF4-FFF2-40B4-BE49-F238E27FC236}">
              <a16:creationId xmlns:a16="http://schemas.microsoft.com/office/drawing/2014/main" id="{00000000-0008-0000-0200-00008E000000}"/>
            </a:ext>
          </a:extLst>
        </xdr:cNvPr>
        <xdr:cNvCxnSpPr/>
      </xdr:nvCxnSpPr>
      <xdr:spPr>
        <a:xfrm flipV="1">
          <a:off x="7861300" y="6534150"/>
          <a:ext cx="889000" cy="35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125413</xdr:rowOff>
    </xdr:from>
    <xdr:to>
      <xdr:col>36</xdr:col>
      <xdr:colOff>165100</xdr:colOff>
      <xdr:row>42</xdr:row>
      <xdr:rowOff>55563</xdr:rowOff>
    </xdr:to>
    <xdr:sp macro="" textlink="">
      <xdr:nvSpPr>
        <xdr:cNvPr id="143" name="楕円 142">
          <a:extLst>
            <a:ext uri="{FF2B5EF4-FFF2-40B4-BE49-F238E27FC236}">
              <a16:creationId xmlns:a16="http://schemas.microsoft.com/office/drawing/2014/main" id="{00000000-0008-0000-0200-00008F000000}"/>
            </a:ext>
          </a:extLst>
        </xdr:cNvPr>
        <xdr:cNvSpPr/>
      </xdr:nvSpPr>
      <xdr:spPr>
        <a:xfrm>
          <a:off x="6921500" y="715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33338</xdr:rowOff>
    </xdr:from>
    <xdr:to>
      <xdr:col>41</xdr:col>
      <xdr:colOff>50800</xdr:colOff>
      <xdr:row>42</xdr:row>
      <xdr:rowOff>4763</xdr:rowOff>
    </xdr:to>
    <xdr:cxnSp macro="">
      <xdr:nvCxnSpPr>
        <xdr:cNvPr id="144" name="直線コネクタ 143">
          <a:extLst>
            <a:ext uri="{FF2B5EF4-FFF2-40B4-BE49-F238E27FC236}">
              <a16:creationId xmlns:a16="http://schemas.microsoft.com/office/drawing/2014/main" id="{00000000-0008-0000-0200-000090000000}"/>
            </a:ext>
          </a:extLst>
        </xdr:cNvPr>
        <xdr:cNvCxnSpPr/>
      </xdr:nvCxnSpPr>
      <xdr:spPr>
        <a:xfrm flipV="1">
          <a:off x="6972300" y="6891338"/>
          <a:ext cx="889000" cy="31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32402</xdr:rowOff>
    </xdr:from>
    <xdr:ext cx="469744" cy="259045"/>
    <xdr:sp macro="" textlink="">
      <xdr:nvSpPr>
        <xdr:cNvPr id="145" name="n_1aveValue【図書館】&#10;一人当たり面積">
          <a:extLst>
            <a:ext uri="{FF2B5EF4-FFF2-40B4-BE49-F238E27FC236}">
              <a16:creationId xmlns:a16="http://schemas.microsoft.com/office/drawing/2014/main" id="{00000000-0008-0000-0200-000091000000}"/>
            </a:ext>
          </a:extLst>
        </xdr:cNvPr>
        <xdr:cNvSpPr txBox="1"/>
      </xdr:nvSpPr>
      <xdr:spPr>
        <a:xfrm>
          <a:off x="9391727" y="6718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60977</xdr:rowOff>
    </xdr:from>
    <xdr:ext cx="469744" cy="259045"/>
    <xdr:sp macro="" textlink="">
      <xdr:nvSpPr>
        <xdr:cNvPr id="146" name="n_2aveValue【図書館】&#10;一人当たり面積">
          <a:extLst>
            <a:ext uri="{FF2B5EF4-FFF2-40B4-BE49-F238E27FC236}">
              <a16:creationId xmlns:a16="http://schemas.microsoft.com/office/drawing/2014/main" id="{00000000-0008-0000-0200-000092000000}"/>
            </a:ext>
          </a:extLst>
        </xdr:cNvPr>
        <xdr:cNvSpPr txBox="1"/>
      </xdr:nvSpPr>
      <xdr:spPr>
        <a:xfrm>
          <a:off x="85154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100665</xdr:rowOff>
    </xdr:from>
    <xdr:ext cx="469744" cy="259045"/>
    <xdr:sp macro="" textlink="">
      <xdr:nvSpPr>
        <xdr:cNvPr id="147" name="n_3aveValue【図書館】&#10;一人当たり面積">
          <a:extLst>
            <a:ext uri="{FF2B5EF4-FFF2-40B4-BE49-F238E27FC236}">
              <a16:creationId xmlns:a16="http://schemas.microsoft.com/office/drawing/2014/main" id="{00000000-0008-0000-0200-000093000000}"/>
            </a:ext>
          </a:extLst>
        </xdr:cNvPr>
        <xdr:cNvSpPr txBox="1"/>
      </xdr:nvSpPr>
      <xdr:spPr>
        <a:xfrm>
          <a:off x="7626427" y="6444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129240</xdr:rowOff>
    </xdr:from>
    <xdr:ext cx="469744" cy="259045"/>
    <xdr:sp macro="" textlink="">
      <xdr:nvSpPr>
        <xdr:cNvPr id="148" name="n_4aveValue【図書館】&#10;一人当たり面積">
          <a:extLst>
            <a:ext uri="{FF2B5EF4-FFF2-40B4-BE49-F238E27FC236}">
              <a16:creationId xmlns:a16="http://schemas.microsoft.com/office/drawing/2014/main" id="{00000000-0008-0000-0200-000094000000}"/>
            </a:ext>
          </a:extLst>
        </xdr:cNvPr>
        <xdr:cNvSpPr txBox="1"/>
      </xdr:nvSpPr>
      <xdr:spPr>
        <a:xfrm>
          <a:off x="6737427" y="647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72090</xdr:rowOff>
    </xdr:from>
    <xdr:ext cx="469744" cy="259045"/>
    <xdr:sp macro="" textlink="">
      <xdr:nvSpPr>
        <xdr:cNvPr id="149" name="n_1mainValue【図書館】&#10;一人当たり面積">
          <a:extLst>
            <a:ext uri="{FF2B5EF4-FFF2-40B4-BE49-F238E27FC236}">
              <a16:creationId xmlns:a16="http://schemas.microsoft.com/office/drawing/2014/main" id="{00000000-0008-0000-0200-000095000000}"/>
            </a:ext>
          </a:extLst>
        </xdr:cNvPr>
        <xdr:cNvSpPr txBox="1"/>
      </xdr:nvSpPr>
      <xdr:spPr>
        <a:xfrm>
          <a:off x="9391727" y="6244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86377</xdr:rowOff>
    </xdr:from>
    <xdr:ext cx="469744" cy="259045"/>
    <xdr:sp macro="" textlink="">
      <xdr:nvSpPr>
        <xdr:cNvPr id="150" name="n_2mainValue【図書館】&#10;一人当たり面積">
          <a:extLst>
            <a:ext uri="{FF2B5EF4-FFF2-40B4-BE49-F238E27FC236}">
              <a16:creationId xmlns:a16="http://schemas.microsoft.com/office/drawing/2014/main" id="{00000000-0008-0000-0200-000096000000}"/>
            </a:ext>
          </a:extLst>
        </xdr:cNvPr>
        <xdr:cNvSpPr txBox="1"/>
      </xdr:nvSpPr>
      <xdr:spPr>
        <a:xfrm>
          <a:off x="8515427" y="625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75265</xdr:rowOff>
    </xdr:from>
    <xdr:ext cx="469744" cy="259045"/>
    <xdr:sp macro="" textlink="">
      <xdr:nvSpPr>
        <xdr:cNvPr id="151" name="n_3mainValue【図書館】&#10;一人当たり面積">
          <a:extLst>
            <a:ext uri="{FF2B5EF4-FFF2-40B4-BE49-F238E27FC236}">
              <a16:creationId xmlns:a16="http://schemas.microsoft.com/office/drawing/2014/main" id="{00000000-0008-0000-0200-000097000000}"/>
            </a:ext>
          </a:extLst>
        </xdr:cNvPr>
        <xdr:cNvSpPr txBox="1"/>
      </xdr:nvSpPr>
      <xdr:spPr>
        <a:xfrm>
          <a:off x="7626427" y="6933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46690</xdr:rowOff>
    </xdr:from>
    <xdr:ext cx="469744" cy="259045"/>
    <xdr:sp macro="" textlink="">
      <xdr:nvSpPr>
        <xdr:cNvPr id="152" name="n_4mainValue【図書館】&#10;一人当たり面積">
          <a:extLst>
            <a:ext uri="{FF2B5EF4-FFF2-40B4-BE49-F238E27FC236}">
              <a16:creationId xmlns:a16="http://schemas.microsoft.com/office/drawing/2014/main" id="{00000000-0008-0000-0200-000098000000}"/>
            </a:ext>
          </a:extLst>
        </xdr:cNvPr>
        <xdr:cNvSpPr txBox="1"/>
      </xdr:nvSpPr>
      <xdr:spPr>
        <a:xfrm>
          <a:off x="6737427" y="7247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7" name="正方形/長方形 156">
          <a:extLst>
            <a:ext uri="{FF2B5EF4-FFF2-40B4-BE49-F238E27FC236}">
              <a16:creationId xmlns:a16="http://schemas.microsoft.com/office/drawing/2014/main" id="{00000000-0008-0000-0200-00009D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8" name="正方形/長方形 157">
          <a:extLst>
            <a:ext uri="{FF2B5EF4-FFF2-40B4-BE49-F238E27FC236}">
              <a16:creationId xmlns:a16="http://schemas.microsoft.com/office/drawing/2014/main" id="{00000000-0008-0000-0200-00009E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9" name="正方形/長方形 158">
          <a:extLst>
            <a:ext uri="{FF2B5EF4-FFF2-40B4-BE49-F238E27FC236}">
              <a16:creationId xmlns:a16="http://schemas.microsoft.com/office/drawing/2014/main" id="{00000000-0008-0000-0200-00009F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60" name="正方形/長方形 159">
          <a:extLst>
            <a:ext uri="{FF2B5EF4-FFF2-40B4-BE49-F238E27FC236}">
              <a16:creationId xmlns:a16="http://schemas.microsoft.com/office/drawing/2014/main" id="{00000000-0008-0000-0200-0000A0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3" name="テキスト ボックス 172">
          <a:extLst>
            <a:ext uri="{FF2B5EF4-FFF2-40B4-BE49-F238E27FC236}">
              <a16:creationId xmlns:a16="http://schemas.microsoft.com/office/drawing/2014/main" id="{00000000-0008-0000-0200-0000AD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5" name="テキスト ボックス 174">
          <a:extLst>
            <a:ext uri="{FF2B5EF4-FFF2-40B4-BE49-F238E27FC236}">
              <a16:creationId xmlns:a16="http://schemas.microsoft.com/office/drawing/2014/main" id="{00000000-0008-0000-0200-0000AF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6" name="【体育館・プール】&#10;有形固定資産減価償却率グラフ枠">
          <a:extLst>
            <a:ext uri="{FF2B5EF4-FFF2-40B4-BE49-F238E27FC236}">
              <a16:creationId xmlns:a16="http://schemas.microsoft.com/office/drawing/2014/main" id="{00000000-0008-0000-0200-0000B0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64770</xdr:rowOff>
    </xdr:from>
    <xdr:to>
      <xdr:col>24</xdr:col>
      <xdr:colOff>62865</xdr:colOff>
      <xdr:row>63</xdr:row>
      <xdr:rowOff>91440</xdr:rowOff>
    </xdr:to>
    <xdr:cxnSp macro="">
      <xdr:nvCxnSpPr>
        <xdr:cNvPr id="177" name="直線コネクタ 176">
          <a:extLst>
            <a:ext uri="{FF2B5EF4-FFF2-40B4-BE49-F238E27FC236}">
              <a16:creationId xmlns:a16="http://schemas.microsoft.com/office/drawing/2014/main" id="{00000000-0008-0000-0200-0000B1000000}"/>
            </a:ext>
          </a:extLst>
        </xdr:cNvPr>
        <xdr:cNvCxnSpPr/>
      </xdr:nvCxnSpPr>
      <xdr:spPr>
        <a:xfrm flipV="1">
          <a:off x="4634865" y="966597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78" name="【体育館・プール】&#10;有形固定資産減価償却率最小値テキスト">
          <a:extLst>
            <a:ext uri="{FF2B5EF4-FFF2-40B4-BE49-F238E27FC236}">
              <a16:creationId xmlns:a16="http://schemas.microsoft.com/office/drawing/2014/main" id="{00000000-0008-0000-0200-0000B2000000}"/>
            </a:ext>
          </a:extLst>
        </xdr:cNvPr>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79" name="直線コネクタ 178">
          <a:extLst>
            <a:ext uri="{FF2B5EF4-FFF2-40B4-BE49-F238E27FC236}">
              <a16:creationId xmlns:a16="http://schemas.microsoft.com/office/drawing/2014/main" id="{00000000-0008-0000-0200-0000B3000000}"/>
            </a:ext>
          </a:extLst>
        </xdr:cNvPr>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11447</xdr:rowOff>
    </xdr:from>
    <xdr:ext cx="405111" cy="259045"/>
    <xdr:sp macro="" textlink="">
      <xdr:nvSpPr>
        <xdr:cNvPr id="180" name="【体育館・プール】&#10;有形固定資産減価償却率最大値テキスト">
          <a:extLst>
            <a:ext uri="{FF2B5EF4-FFF2-40B4-BE49-F238E27FC236}">
              <a16:creationId xmlns:a16="http://schemas.microsoft.com/office/drawing/2014/main" id="{00000000-0008-0000-0200-0000B4000000}"/>
            </a:ext>
          </a:extLst>
        </xdr:cNvPr>
        <xdr:cNvSpPr txBox="1"/>
      </xdr:nvSpPr>
      <xdr:spPr>
        <a:xfrm>
          <a:off x="4673600" y="944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64770</xdr:rowOff>
    </xdr:from>
    <xdr:to>
      <xdr:col>24</xdr:col>
      <xdr:colOff>152400</xdr:colOff>
      <xdr:row>56</xdr:row>
      <xdr:rowOff>64770</xdr:rowOff>
    </xdr:to>
    <xdr:cxnSp macro="">
      <xdr:nvCxnSpPr>
        <xdr:cNvPr id="181" name="直線コネクタ 180">
          <a:extLst>
            <a:ext uri="{FF2B5EF4-FFF2-40B4-BE49-F238E27FC236}">
              <a16:creationId xmlns:a16="http://schemas.microsoft.com/office/drawing/2014/main" id="{00000000-0008-0000-0200-0000B5000000}"/>
            </a:ext>
          </a:extLst>
        </xdr:cNvPr>
        <xdr:cNvCxnSpPr/>
      </xdr:nvCxnSpPr>
      <xdr:spPr>
        <a:xfrm>
          <a:off x="4546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154322</xdr:rowOff>
    </xdr:from>
    <xdr:ext cx="405111" cy="259045"/>
    <xdr:sp macro="" textlink="">
      <xdr:nvSpPr>
        <xdr:cNvPr id="182" name="【体育館・プール】&#10;有形固定資産減価償却率平均値テキスト">
          <a:extLst>
            <a:ext uri="{FF2B5EF4-FFF2-40B4-BE49-F238E27FC236}">
              <a16:creationId xmlns:a16="http://schemas.microsoft.com/office/drawing/2014/main" id="{00000000-0008-0000-0200-0000B6000000}"/>
            </a:ext>
          </a:extLst>
        </xdr:cNvPr>
        <xdr:cNvSpPr txBox="1"/>
      </xdr:nvSpPr>
      <xdr:spPr>
        <a:xfrm>
          <a:off x="4673600" y="1026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4445</xdr:rowOff>
    </xdr:from>
    <xdr:to>
      <xdr:col>24</xdr:col>
      <xdr:colOff>114300</xdr:colOff>
      <xdr:row>60</xdr:row>
      <xdr:rowOff>106045</xdr:rowOff>
    </xdr:to>
    <xdr:sp macro="" textlink="">
      <xdr:nvSpPr>
        <xdr:cNvPr id="183" name="フローチャート: 判断 182">
          <a:extLst>
            <a:ext uri="{FF2B5EF4-FFF2-40B4-BE49-F238E27FC236}">
              <a16:creationId xmlns:a16="http://schemas.microsoft.com/office/drawing/2014/main" id="{00000000-0008-0000-0200-0000B7000000}"/>
            </a:ext>
          </a:extLst>
        </xdr:cNvPr>
        <xdr:cNvSpPr/>
      </xdr:nvSpPr>
      <xdr:spPr>
        <a:xfrm>
          <a:off x="45847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44450</xdr:rowOff>
    </xdr:from>
    <xdr:to>
      <xdr:col>20</xdr:col>
      <xdr:colOff>38100</xdr:colOff>
      <xdr:row>60</xdr:row>
      <xdr:rowOff>146050</xdr:rowOff>
    </xdr:to>
    <xdr:sp macro="" textlink="">
      <xdr:nvSpPr>
        <xdr:cNvPr id="184" name="フローチャート: 判断 183">
          <a:extLst>
            <a:ext uri="{FF2B5EF4-FFF2-40B4-BE49-F238E27FC236}">
              <a16:creationId xmlns:a16="http://schemas.microsoft.com/office/drawing/2014/main" id="{00000000-0008-0000-0200-0000B8000000}"/>
            </a:ext>
          </a:extLst>
        </xdr:cNvPr>
        <xdr:cNvSpPr/>
      </xdr:nvSpPr>
      <xdr:spPr>
        <a:xfrm>
          <a:off x="3746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10160</xdr:rowOff>
    </xdr:from>
    <xdr:to>
      <xdr:col>15</xdr:col>
      <xdr:colOff>101600</xdr:colOff>
      <xdr:row>60</xdr:row>
      <xdr:rowOff>111760</xdr:rowOff>
    </xdr:to>
    <xdr:sp macro="" textlink="">
      <xdr:nvSpPr>
        <xdr:cNvPr id="185" name="フローチャート: 判断 184">
          <a:extLst>
            <a:ext uri="{FF2B5EF4-FFF2-40B4-BE49-F238E27FC236}">
              <a16:creationId xmlns:a16="http://schemas.microsoft.com/office/drawing/2014/main" id="{00000000-0008-0000-0200-0000B9000000}"/>
            </a:ext>
          </a:extLst>
        </xdr:cNvPr>
        <xdr:cNvSpPr/>
      </xdr:nvSpPr>
      <xdr:spPr>
        <a:xfrm>
          <a:off x="2857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156845</xdr:rowOff>
    </xdr:from>
    <xdr:to>
      <xdr:col>10</xdr:col>
      <xdr:colOff>165100</xdr:colOff>
      <xdr:row>60</xdr:row>
      <xdr:rowOff>86995</xdr:rowOff>
    </xdr:to>
    <xdr:sp macro="" textlink="">
      <xdr:nvSpPr>
        <xdr:cNvPr id="186" name="フローチャート: 判断 185">
          <a:extLst>
            <a:ext uri="{FF2B5EF4-FFF2-40B4-BE49-F238E27FC236}">
              <a16:creationId xmlns:a16="http://schemas.microsoft.com/office/drawing/2014/main" id="{00000000-0008-0000-0200-0000BA000000}"/>
            </a:ext>
          </a:extLst>
        </xdr:cNvPr>
        <xdr:cNvSpPr/>
      </xdr:nvSpPr>
      <xdr:spPr>
        <a:xfrm>
          <a:off x="1968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87" name="フローチャート: 判断 186">
          <a:extLst>
            <a:ext uri="{FF2B5EF4-FFF2-40B4-BE49-F238E27FC236}">
              <a16:creationId xmlns:a16="http://schemas.microsoft.com/office/drawing/2014/main" id="{00000000-0008-0000-0200-0000BB000000}"/>
            </a:ext>
          </a:extLst>
        </xdr:cNvPr>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200-0000BD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0000000-0008-0000-0200-0000BE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1" name="テキスト ボックス 190">
          <a:extLst>
            <a:ext uri="{FF2B5EF4-FFF2-40B4-BE49-F238E27FC236}">
              <a16:creationId xmlns:a16="http://schemas.microsoft.com/office/drawing/2014/main" id="{00000000-0008-0000-0200-0000BF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2" name="テキスト ボックス 191">
          <a:extLst>
            <a:ext uri="{FF2B5EF4-FFF2-40B4-BE49-F238E27FC236}">
              <a16:creationId xmlns:a16="http://schemas.microsoft.com/office/drawing/2014/main" id="{00000000-0008-0000-0200-0000C0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34925</xdr:rowOff>
    </xdr:from>
    <xdr:to>
      <xdr:col>24</xdr:col>
      <xdr:colOff>114300</xdr:colOff>
      <xdr:row>59</xdr:row>
      <xdr:rowOff>136525</xdr:rowOff>
    </xdr:to>
    <xdr:sp macro="" textlink="">
      <xdr:nvSpPr>
        <xdr:cNvPr id="193" name="楕円 192">
          <a:extLst>
            <a:ext uri="{FF2B5EF4-FFF2-40B4-BE49-F238E27FC236}">
              <a16:creationId xmlns:a16="http://schemas.microsoft.com/office/drawing/2014/main" id="{00000000-0008-0000-0200-0000C1000000}"/>
            </a:ext>
          </a:extLst>
        </xdr:cNvPr>
        <xdr:cNvSpPr/>
      </xdr:nvSpPr>
      <xdr:spPr>
        <a:xfrm>
          <a:off x="4584700" y="1015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57802</xdr:rowOff>
    </xdr:from>
    <xdr:ext cx="405111" cy="259045"/>
    <xdr:sp macro="" textlink="">
      <xdr:nvSpPr>
        <xdr:cNvPr id="194" name="【体育館・プール】&#10;有形固定資産減価償却率該当値テキスト">
          <a:extLst>
            <a:ext uri="{FF2B5EF4-FFF2-40B4-BE49-F238E27FC236}">
              <a16:creationId xmlns:a16="http://schemas.microsoft.com/office/drawing/2014/main" id="{00000000-0008-0000-0200-0000C2000000}"/>
            </a:ext>
          </a:extLst>
        </xdr:cNvPr>
        <xdr:cNvSpPr txBox="1"/>
      </xdr:nvSpPr>
      <xdr:spPr>
        <a:xfrm>
          <a:off x="4673600"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158750</xdr:rowOff>
    </xdr:from>
    <xdr:to>
      <xdr:col>20</xdr:col>
      <xdr:colOff>38100</xdr:colOff>
      <xdr:row>59</xdr:row>
      <xdr:rowOff>88900</xdr:rowOff>
    </xdr:to>
    <xdr:sp macro="" textlink="">
      <xdr:nvSpPr>
        <xdr:cNvPr id="195" name="楕円 194">
          <a:extLst>
            <a:ext uri="{FF2B5EF4-FFF2-40B4-BE49-F238E27FC236}">
              <a16:creationId xmlns:a16="http://schemas.microsoft.com/office/drawing/2014/main" id="{00000000-0008-0000-0200-0000C3000000}"/>
            </a:ext>
          </a:extLst>
        </xdr:cNvPr>
        <xdr:cNvSpPr/>
      </xdr:nvSpPr>
      <xdr:spPr>
        <a:xfrm>
          <a:off x="3746500" y="1010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38100</xdr:rowOff>
    </xdr:from>
    <xdr:to>
      <xdr:col>24</xdr:col>
      <xdr:colOff>63500</xdr:colOff>
      <xdr:row>59</xdr:row>
      <xdr:rowOff>85725</xdr:rowOff>
    </xdr:to>
    <xdr:cxnSp macro="">
      <xdr:nvCxnSpPr>
        <xdr:cNvPr id="196" name="直線コネクタ 195">
          <a:extLst>
            <a:ext uri="{FF2B5EF4-FFF2-40B4-BE49-F238E27FC236}">
              <a16:creationId xmlns:a16="http://schemas.microsoft.com/office/drawing/2014/main" id="{00000000-0008-0000-0200-0000C4000000}"/>
            </a:ext>
          </a:extLst>
        </xdr:cNvPr>
        <xdr:cNvCxnSpPr/>
      </xdr:nvCxnSpPr>
      <xdr:spPr>
        <a:xfrm>
          <a:off x="3797300" y="1015365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2540</xdr:rowOff>
    </xdr:from>
    <xdr:to>
      <xdr:col>15</xdr:col>
      <xdr:colOff>101600</xdr:colOff>
      <xdr:row>59</xdr:row>
      <xdr:rowOff>104140</xdr:rowOff>
    </xdr:to>
    <xdr:sp macro="" textlink="">
      <xdr:nvSpPr>
        <xdr:cNvPr id="197" name="楕円 196">
          <a:extLst>
            <a:ext uri="{FF2B5EF4-FFF2-40B4-BE49-F238E27FC236}">
              <a16:creationId xmlns:a16="http://schemas.microsoft.com/office/drawing/2014/main" id="{00000000-0008-0000-0200-0000C5000000}"/>
            </a:ext>
          </a:extLst>
        </xdr:cNvPr>
        <xdr:cNvSpPr/>
      </xdr:nvSpPr>
      <xdr:spPr>
        <a:xfrm>
          <a:off x="2857500" y="1011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38100</xdr:rowOff>
    </xdr:from>
    <xdr:to>
      <xdr:col>19</xdr:col>
      <xdr:colOff>177800</xdr:colOff>
      <xdr:row>59</xdr:row>
      <xdr:rowOff>53340</xdr:rowOff>
    </xdr:to>
    <xdr:cxnSp macro="">
      <xdr:nvCxnSpPr>
        <xdr:cNvPr id="198" name="直線コネクタ 197">
          <a:extLst>
            <a:ext uri="{FF2B5EF4-FFF2-40B4-BE49-F238E27FC236}">
              <a16:creationId xmlns:a16="http://schemas.microsoft.com/office/drawing/2014/main" id="{00000000-0008-0000-0200-0000C6000000}"/>
            </a:ext>
          </a:extLst>
        </xdr:cNvPr>
        <xdr:cNvCxnSpPr/>
      </xdr:nvCxnSpPr>
      <xdr:spPr>
        <a:xfrm flipV="1">
          <a:off x="2908300" y="1015365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128270</xdr:rowOff>
    </xdr:from>
    <xdr:to>
      <xdr:col>10</xdr:col>
      <xdr:colOff>165100</xdr:colOff>
      <xdr:row>59</xdr:row>
      <xdr:rowOff>58420</xdr:rowOff>
    </xdr:to>
    <xdr:sp macro="" textlink="">
      <xdr:nvSpPr>
        <xdr:cNvPr id="199" name="楕円 198">
          <a:extLst>
            <a:ext uri="{FF2B5EF4-FFF2-40B4-BE49-F238E27FC236}">
              <a16:creationId xmlns:a16="http://schemas.microsoft.com/office/drawing/2014/main" id="{00000000-0008-0000-0200-0000C7000000}"/>
            </a:ext>
          </a:extLst>
        </xdr:cNvPr>
        <xdr:cNvSpPr/>
      </xdr:nvSpPr>
      <xdr:spPr>
        <a:xfrm>
          <a:off x="1968500" y="1007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7620</xdr:rowOff>
    </xdr:from>
    <xdr:to>
      <xdr:col>15</xdr:col>
      <xdr:colOff>50800</xdr:colOff>
      <xdr:row>59</xdr:row>
      <xdr:rowOff>53340</xdr:rowOff>
    </xdr:to>
    <xdr:cxnSp macro="">
      <xdr:nvCxnSpPr>
        <xdr:cNvPr id="200" name="直線コネクタ 199">
          <a:extLst>
            <a:ext uri="{FF2B5EF4-FFF2-40B4-BE49-F238E27FC236}">
              <a16:creationId xmlns:a16="http://schemas.microsoft.com/office/drawing/2014/main" id="{00000000-0008-0000-0200-0000C8000000}"/>
            </a:ext>
          </a:extLst>
        </xdr:cNvPr>
        <xdr:cNvCxnSpPr/>
      </xdr:nvCxnSpPr>
      <xdr:spPr>
        <a:xfrm>
          <a:off x="2019300" y="1012317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80645</xdr:rowOff>
    </xdr:from>
    <xdr:to>
      <xdr:col>6</xdr:col>
      <xdr:colOff>38100</xdr:colOff>
      <xdr:row>59</xdr:row>
      <xdr:rowOff>10795</xdr:rowOff>
    </xdr:to>
    <xdr:sp macro="" textlink="">
      <xdr:nvSpPr>
        <xdr:cNvPr id="201" name="楕円 200">
          <a:extLst>
            <a:ext uri="{FF2B5EF4-FFF2-40B4-BE49-F238E27FC236}">
              <a16:creationId xmlns:a16="http://schemas.microsoft.com/office/drawing/2014/main" id="{00000000-0008-0000-0200-0000C9000000}"/>
            </a:ext>
          </a:extLst>
        </xdr:cNvPr>
        <xdr:cNvSpPr/>
      </xdr:nvSpPr>
      <xdr:spPr>
        <a:xfrm>
          <a:off x="1079500" y="1002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131445</xdr:rowOff>
    </xdr:from>
    <xdr:to>
      <xdr:col>10</xdr:col>
      <xdr:colOff>114300</xdr:colOff>
      <xdr:row>59</xdr:row>
      <xdr:rowOff>7620</xdr:rowOff>
    </xdr:to>
    <xdr:cxnSp macro="">
      <xdr:nvCxnSpPr>
        <xdr:cNvPr id="202" name="直線コネクタ 201">
          <a:extLst>
            <a:ext uri="{FF2B5EF4-FFF2-40B4-BE49-F238E27FC236}">
              <a16:creationId xmlns:a16="http://schemas.microsoft.com/office/drawing/2014/main" id="{00000000-0008-0000-0200-0000CA000000}"/>
            </a:ext>
          </a:extLst>
        </xdr:cNvPr>
        <xdr:cNvCxnSpPr/>
      </xdr:nvCxnSpPr>
      <xdr:spPr>
        <a:xfrm>
          <a:off x="1130300" y="1007554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137177</xdr:rowOff>
    </xdr:from>
    <xdr:ext cx="405111" cy="259045"/>
    <xdr:sp macro="" textlink="">
      <xdr:nvSpPr>
        <xdr:cNvPr id="203" name="n_1ave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3582044" y="1042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102887</xdr:rowOff>
    </xdr:from>
    <xdr:ext cx="405111" cy="259045"/>
    <xdr:sp macro="" textlink="">
      <xdr:nvSpPr>
        <xdr:cNvPr id="204" name="n_2ave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27057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78122</xdr:rowOff>
    </xdr:from>
    <xdr:ext cx="405111" cy="259045"/>
    <xdr:sp macro="" textlink="">
      <xdr:nvSpPr>
        <xdr:cNvPr id="205" name="n_3aveValue【体育館・プール】&#10;有形固定資産減価償却率">
          <a:extLst>
            <a:ext uri="{FF2B5EF4-FFF2-40B4-BE49-F238E27FC236}">
              <a16:creationId xmlns:a16="http://schemas.microsoft.com/office/drawing/2014/main" id="{00000000-0008-0000-0200-0000CD000000}"/>
            </a:ext>
          </a:extLst>
        </xdr:cNvPr>
        <xdr:cNvSpPr txBox="1"/>
      </xdr:nvSpPr>
      <xdr:spPr>
        <a:xfrm>
          <a:off x="1816744"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43832</xdr:rowOff>
    </xdr:from>
    <xdr:ext cx="405111" cy="259045"/>
    <xdr:sp macro="" textlink="">
      <xdr:nvSpPr>
        <xdr:cNvPr id="206" name="n_4aveValue【体育館・プール】&#10;有形固定資産減価償却率">
          <a:extLst>
            <a:ext uri="{FF2B5EF4-FFF2-40B4-BE49-F238E27FC236}">
              <a16:creationId xmlns:a16="http://schemas.microsoft.com/office/drawing/2014/main" id="{00000000-0008-0000-0200-0000CE000000}"/>
            </a:ext>
          </a:extLst>
        </xdr:cNvPr>
        <xdr:cNvSpPr txBox="1"/>
      </xdr:nvSpPr>
      <xdr:spPr>
        <a:xfrm>
          <a:off x="927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105427</xdr:rowOff>
    </xdr:from>
    <xdr:ext cx="405111" cy="259045"/>
    <xdr:sp macro="" textlink="">
      <xdr:nvSpPr>
        <xdr:cNvPr id="207" name="n_1mainValue【体育館・プール】&#10;有形固定資産減価償却率">
          <a:extLst>
            <a:ext uri="{FF2B5EF4-FFF2-40B4-BE49-F238E27FC236}">
              <a16:creationId xmlns:a16="http://schemas.microsoft.com/office/drawing/2014/main" id="{00000000-0008-0000-0200-0000CF000000}"/>
            </a:ext>
          </a:extLst>
        </xdr:cNvPr>
        <xdr:cNvSpPr txBox="1"/>
      </xdr:nvSpPr>
      <xdr:spPr>
        <a:xfrm>
          <a:off x="3582044" y="987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120667</xdr:rowOff>
    </xdr:from>
    <xdr:ext cx="405111" cy="259045"/>
    <xdr:sp macro="" textlink="">
      <xdr:nvSpPr>
        <xdr:cNvPr id="208" name="n_2mainValue【体育館・プール】&#10;有形固定資産減価償却率">
          <a:extLst>
            <a:ext uri="{FF2B5EF4-FFF2-40B4-BE49-F238E27FC236}">
              <a16:creationId xmlns:a16="http://schemas.microsoft.com/office/drawing/2014/main" id="{00000000-0008-0000-0200-0000D0000000}"/>
            </a:ext>
          </a:extLst>
        </xdr:cNvPr>
        <xdr:cNvSpPr txBox="1"/>
      </xdr:nvSpPr>
      <xdr:spPr>
        <a:xfrm>
          <a:off x="2705744" y="989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74947</xdr:rowOff>
    </xdr:from>
    <xdr:ext cx="405111" cy="259045"/>
    <xdr:sp macro="" textlink="">
      <xdr:nvSpPr>
        <xdr:cNvPr id="209" name="n_3mainValue【体育館・プール】&#10;有形固定資産減価償却率">
          <a:extLst>
            <a:ext uri="{FF2B5EF4-FFF2-40B4-BE49-F238E27FC236}">
              <a16:creationId xmlns:a16="http://schemas.microsoft.com/office/drawing/2014/main" id="{00000000-0008-0000-0200-0000D1000000}"/>
            </a:ext>
          </a:extLst>
        </xdr:cNvPr>
        <xdr:cNvSpPr txBox="1"/>
      </xdr:nvSpPr>
      <xdr:spPr>
        <a:xfrm>
          <a:off x="18167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27322</xdr:rowOff>
    </xdr:from>
    <xdr:ext cx="405111" cy="259045"/>
    <xdr:sp macro="" textlink="">
      <xdr:nvSpPr>
        <xdr:cNvPr id="210" name="n_4mainValue【体育館・プール】&#10;有形固定資産減価償却率">
          <a:extLst>
            <a:ext uri="{FF2B5EF4-FFF2-40B4-BE49-F238E27FC236}">
              <a16:creationId xmlns:a16="http://schemas.microsoft.com/office/drawing/2014/main" id="{00000000-0008-0000-0200-0000D2000000}"/>
            </a:ext>
          </a:extLst>
        </xdr:cNvPr>
        <xdr:cNvSpPr txBox="1"/>
      </xdr:nvSpPr>
      <xdr:spPr>
        <a:xfrm>
          <a:off x="927744" y="979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4" name="正方形/長方形 213">
          <a:extLst>
            <a:ext uri="{FF2B5EF4-FFF2-40B4-BE49-F238E27FC236}">
              <a16:creationId xmlns:a16="http://schemas.microsoft.com/office/drawing/2014/main" id="{00000000-0008-0000-0200-0000D6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5" name="正方形/長方形 214">
          <a:extLst>
            <a:ext uri="{FF2B5EF4-FFF2-40B4-BE49-F238E27FC236}">
              <a16:creationId xmlns:a16="http://schemas.microsoft.com/office/drawing/2014/main" id="{00000000-0008-0000-0200-0000D7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6" name="正方形/長方形 215">
          <a:extLst>
            <a:ext uri="{FF2B5EF4-FFF2-40B4-BE49-F238E27FC236}">
              <a16:creationId xmlns:a16="http://schemas.microsoft.com/office/drawing/2014/main" id="{00000000-0008-0000-0200-0000D8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7" name="正方形/長方形 216">
          <a:extLst>
            <a:ext uri="{FF2B5EF4-FFF2-40B4-BE49-F238E27FC236}">
              <a16:creationId xmlns:a16="http://schemas.microsoft.com/office/drawing/2014/main" id="{00000000-0008-0000-0200-0000D9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8" name="正方形/長方形 217">
          <a:extLst>
            <a:ext uri="{FF2B5EF4-FFF2-40B4-BE49-F238E27FC236}">
              <a16:creationId xmlns:a16="http://schemas.microsoft.com/office/drawing/2014/main" id="{00000000-0008-0000-0200-0000DA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9" name="テキスト ボックス 218">
          <a:extLst>
            <a:ext uri="{FF2B5EF4-FFF2-40B4-BE49-F238E27FC236}">
              <a16:creationId xmlns:a16="http://schemas.microsoft.com/office/drawing/2014/main" id="{00000000-0008-0000-0200-0000DB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20" name="直線コネクタ 219">
          <a:extLst>
            <a:ext uri="{FF2B5EF4-FFF2-40B4-BE49-F238E27FC236}">
              <a16:creationId xmlns:a16="http://schemas.microsoft.com/office/drawing/2014/main" id="{00000000-0008-0000-0200-0000DC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7" name="直線コネクタ 226">
          <a:extLst>
            <a:ext uri="{FF2B5EF4-FFF2-40B4-BE49-F238E27FC236}">
              <a16:creationId xmlns:a16="http://schemas.microsoft.com/office/drawing/2014/main" id="{00000000-0008-0000-0200-0000E3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8" name="テキスト ボックス 227">
          <a:extLst>
            <a:ext uri="{FF2B5EF4-FFF2-40B4-BE49-F238E27FC236}">
              <a16:creationId xmlns:a16="http://schemas.microsoft.com/office/drawing/2014/main" id="{00000000-0008-0000-0200-0000E4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9" name="直線コネクタ 228">
          <a:extLst>
            <a:ext uri="{FF2B5EF4-FFF2-40B4-BE49-F238E27FC236}">
              <a16:creationId xmlns:a16="http://schemas.microsoft.com/office/drawing/2014/main" id="{00000000-0008-0000-0200-0000E5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30" name="テキスト ボックス 229">
          <a:extLst>
            <a:ext uri="{FF2B5EF4-FFF2-40B4-BE49-F238E27FC236}">
              <a16:creationId xmlns:a16="http://schemas.microsoft.com/office/drawing/2014/main" id="{00000000-0008-0000-0200-0000E6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a:extLst>
            <a:ext uri="{FF2B5EF4-FFF2-40B4-BE49-F238E27FC236}">
              <a16:creationId xmlns:a16="http://schemas.microsoft.com/office/drawing/2014/main" id="{00000000-0008-0000-0200-0000E7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2" name="テキスト ボックス 231">
          <a:extLst>
            <a:ext uri="{FF2B5EF4-FFF2-40B4-BE49-F238E27FC236}">
              <a16:creationId xmlns:a16="http://schemas.microsoft.com/office/drawing/2014/main" id="{00000000-0008-0000-0200-0000E8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体育館・プール】&#10;一人当たり面積グラフ枠">
          <a:extLst>
            <a:ext uri="{FF2B5EF4-FFF2-40B4-BE49-F238E27FC236}">
              <a16:creationId xmlns:a16="http://schemas.microsoft.com/office/drawing/2014/main" id="{00000000-0008-0000-0200-0000E9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54610</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flipV="1">
          <a:off x="10476865" y="9608820"/>
          <a:ext cx="0" cy="1418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58437</xdr:rowOff>
    </xdr:from>
    <xdr:ext cx="469744" cy="259045"/>
    <xdr:sp macro="" textlink="">
      <xdr:nvSpPr>
        <xdr:cNvPr id="235" name="【体育館・プール】&#10;一人当たり面積最小値テキスト">
          <a:extLst>
            <a:ext uri="{FF2B5EF4-FFF2-40B4-BE49-F238E27FC236}">
              <a16:creationId xmlns:a16="http://schemas.microsoft.com/office/drawing/2014/main" id="{00000000-0008-0000-0200-0000EB000000}"/>
            </a:ext>
          </a:extLst>
        </xdr:cNvPr>
        <xdr:cNvSpPr txBox="1"/>
      </xdr:nvSpPr>
      <xdr:spPr>
        <a:xfrm>
          <a:off x="10515600" y="11031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54610</xdr:rowOff>
    </xdr:from>
    <xdr:to>
      <xdr:col>55</xdr:col>
      <xdr:colOff>88900</xdr:colOff>
      <xdr:row>64</xdr:row>
      <xdr:rowOff>54610</xdr:rowOff>
    </xdr:to>
    <xdr:cxnSp macro="">
      <xdr:nvCxnSpPr>
        <xdr:cNvPr id="236" name="直線コネクタ 235">
          <a:extLst>
            <a:ext uri="{FF2B5EF4-FFF2-40B4-BE49-F238E27FC236}">
              <a16:creationId xmlns:a16="http://schemas.microsoft.com/office/drawing/2014/main" id="{00000000-0008-0000-0200-0000EC000000}"/>
            </a:ext>
          </a:extLst>
        </xdr:cNvPr>
        <xdr:cNvCxnSpPr/>
      </xdr:nvCxnSpPr>
      <xdr:spPr>
        <a:xfrm>
          <a:off x="10388600" y="1102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125747</xdr:rowOff>
    </xdr:from>
    <xdr:ext cx="469744" cy="259045"/>
    <xdr:sp macro="" textlink="">
      <xdr:nvSpPr>
        <xdr:cNvPr id="237" name="【体育館・プール】&#10;一人当たり面積最大値テキスト">
          <a:extLst>
            <a:ext uri="{FF2B5EF4-FFF2-40B4-BE49-F238E27FC236}">
              <a16:creationId xmlns:a16="http://schemas.microsoft.com/office/drawing/2014/main" id="{00000000-0008-0000-0200-0000ED000000}"/>
            </a:ext>
          </a:extLst>
        </xdr:cNvPr>
        <xdr:cNvSpPr txBox="1"/>
      </xdr:nvSpPr>
      <xdr:spPr>
        <a:xfrm>
          <a:off x="10515600" y="938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238" name="直線コネクタ 237">
          <a:extLst>
            <a:ext uri="{FF2B5EF4-FFF2-40B4-BE49-F238E27FC236}">
              <a16:creationId xmlns:a16="http://schemas.microsoft.com/office/drawing/2014/main" id="{00000000-0008-0000-0200-0000EE000000}"/>
            </a:ext>
          </a:extLst>
        </xdr:cNvPr>
        <xdr:cNvCxnSpPr/>
      </xdr:nvCxnSpPr>
      <xdr:spPr>
        <a:xfrm>
          <a:off x="10388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165117</xdr:rowOff>
    </xdr:from>
    <xdr:ext cx="469744" cy="259045"/>
    <xdr:sp macro="" textlink="">
      <xdr:nvSpPr>
        <xdr:cNvPr id="239" name="【体育館・プール】&#10;一人当たり面積平均値テキスト">
          <a:extLst>
            <a:ext uri="{FF2B5EF4-FFF2-40B4-BE49-F238E27FC236}">
              <a16:creationId xmlns:a16="http://schemas.microsoft.com/office/drawing/2014/main" id="{00000000-0008-0000-0200-0000EF000000}"/>
            </a:ext>
          </a:extLst>
        </xdr:cNvPr>
        <xdr:cNvSpPr txBox="1"/>
      </xdr:nvSpPr>
      <xdr:spPr>
        <a:xfrm>
          <a:off x="10515600" y="10623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15240</xdr:rowOff>
    </xdr:from>
    <xdr:to>
      <xdr:col>55</xdr:col>
      <xdr:colOff>50800</xdr:colOff>
      <xdr:row>62</xdr:row>
      <xdr:rowOff>116840</xdr:rowOff>
    </xdr:to>
    <xdr:sp macro="" textlink="">
      <xdr:nvSpPr>
        <xdr:cNvPr id="240" name="フローチャート: 判断 239">
          <a:extLst>
            <a:ext uri="{FF2B5EF4-FFF2-40B4-BE49-F238E27FC236}">
              <a16:creationId xmlns:a16="http://schemas.microsoft.com/office/drawing/2014/main" id="{00000000-0008-0000-0200-0000F0000000}"/>
            </a:ext>
          </a:extLst>
        </xdr:cNvPr>
        <xdr:cNvSpPr/>
      </xdr:nvSpPr>
      <xdr:spPr>
        <a:xfrm>
          <a:off x="10426700" y="1064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49530</xdr:rowOff>
    </xdr:from>
    <xdr:to>
      <xdr:col>50</xdr:col>
      <xdr:colOff>165100</xdr:colOff>
      <xdr:row>62</xdr:row>
      <xdr:rowOff>151130</xdr:rowOff>
    </xdr:to>
    <xdr:sp macro="" textlink="">
      <xdr:nvSpPr>
        <xdr:cNvPr id="241" name="フローチャート: 判断 240">
          <a:extLst>
            <a:ext uri="{FF2B5EF4-FFF2-40B4-BE49-F238E27FC236}">
              <a16:creationId xmlns:a16="http://schemas.microsoft.com/office/drawing/2014/main" id="{00000000-0008-0000-0200-0000F1000000}"/>
            </a:ext>
          </a:extLst>
        </xdr:cNvPr>
        <xdr:cNvSpPr/>
      </xdr:nvSpPr>
      <xdr:spPr>
        <a:xfrm>
          <a:off x="9588500" y="106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38100</xdr:rowOff>
    </xdr:from>
    <xdr:to>
      <xdr:col>46</xdr:col>
      <xdr:colOff>38100</xdr:colOff>
      <xdr:row>62</xdr:row>
      <xdr:rowOff>139700</xdr:rowOff>
    </xdr:to>
    <xdr:sp macro="" textlink="">
      <xdr:nvSpPr>
        <xdr:cNvPr id="242" name="フローチャート: 判断 241">
          <a:extLst>
            <a:ext uri="{FF2B5EF4-FFF2-40B4-BE49-F238E27FC236}">
              <a16:creationId xmlns:a16="http://schemas.microsoft.com/office/drawing/2014/main" id="{00000000-0008-0000-0200-0000F2000000}"/>
            </a:ext>
          </a:extLst>
        </xdr:cNvPr>
        <xdr:cNvSpPr/>
      </xdr:nvSpPr>
      <xdr:spPr>
        <a:xfrm>
          <a:off x="8699500" y="1066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243" name="フローチャート: 判断 242">
          <a:extLst>
            <a:ext uri="{FF2B5EF4-FFF2-40B4-BE49-F238E27FC236}">
              <a16:creationId xmlns:a16="http://schemas.microsoft.com/office/drawing/2014/main" id="{00000000-0008-0000-0200-0000F3000000}"/>
            </a:ext>
          </a:extLst>
        </xdr:cNvPr>
        <xdr:cNvSpPr/>
      </xdr:nvSpPr>
      <xdr:spPr>
        <a:xfrm>
          <a:off x="7810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62230</xdr:rowOff>
    </xdr:from>
    <xdr:to>
      <xdr:col>36</xdr:col>
      <xdr:colOff>165100</xdr:colOff>
      <xdr:row>62</xdr:row>
      <xdr:rowOff>163830</xdr:rowOff>
    </xdr:to>
    <xdr:sp macro="" textlink="">
      <xdr:nvSpPr>
        <xdr:cNvPr id="244" name="フローチャート: 判断 243">
          <a:extLst>
            <a:ext uri="{FF2B5EF4-FFF2-40B4-BE49-F238E27FC236}">
              <a16:creationId xmlns:a16="http://schemas.microsoft.com/office/drawing/2014/main" id="{00000000-0008-0000-0200-0000F4000000}"/>
            </a:ext>
          </a:extLst>
        </xdr:cNvPr>
        <xdr:cNvSpPr/>
      </xdr:nvSpPr>
      <xdr:spPr>
        <a:xfrm>
          <a:off x="69215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200-0000F6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200-0000F7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00000000-0008-0000-0200-0000F8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00000000-0008-0000-0200-0000F9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146050</xdr:rowOff>
    </xdr:from>
    <xdr:to>
      <xdr:col>55</xdr:col>
      <xdr:colOff>50800</xdr:colOff>
      <xdr:row>62</xdr:row>
      <xdr:rowOff>76200</xdr:rowOff>
    </xdr:to>
    <xdr:sp macro="" textlink="">
      <xdr:nvSpPr>
        <xdr:cNvPr id="250" name="楕円 249">
          <a:extLst>
            <a:ext uri="{FF2B5EF4-FFF2-40B4-BE49-F238E27FC236}">
              <a16:creationId xmlns:a16="http://schemas.microsoft.com/office/drawing/2014/main" id="{00000000-0008-0000-0200-0000FA000000}"/>
            </a:ext>
          </a:extLst>
        </xdr:cNvPr>
        <xdr:cNvSpPr/>
      </xdr:nvSpPr>
      <xdr:spPr>
        <a:xfrm>
          <a:off x="10426700" y="1060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168927</xdr:rowOff>
    </xdr:from>
    <xdr:ext cx="469744" cy="259045"/>
    <xdr:sp macro="" textlink="">
      <xdr:nvSpPr>
        <xdr:cNvPr id="251" name="【体育館・プール】&#10;一人当たり面積該当値テキスト">
          <a:extLst>
            <a:ext uri="{FF2B5EF4-FFF2-40B4-BE49-F238E27FC236}">
              <a16:creationId xmlns:a16="http://schemas.microsoft.com/office/drawing/2014/main" id="{00000000-0008-0000-0200-0000FB000000}"/>
            </a:ext>
          </a:extLst>
        </xdr:cNvPr>
        <xdr:cNvSpPr txBox="1"/>
      </xdr:nvSpPr>
      <xdr:spPr>
        <a:xfrm>
          <a:off x="10515600" y="1045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149860</xdr:rowOff>
    </xdr:from>
    <xdr:to>
      <xdr:col>50</xdr:col>
      <xdr:colOff>165100</xdr:colOff>
      <xdr:row>62</xdr:row>
      <xdr:rowOff>80010</xdr:rowOff>
    </xdr:to>
    <xdr:sp macro="" textlink="">
      <xdr:nvSpPr>
        <xdr:cNvPr id="252" name="楕円 251">
          <a:extLst>
            <a:ext uri="{FF2B5EF4-FFF2-40B4-BE49-F238E27FC236}">
              <a16:creationId xmlns:a16="http://schemas.microsoft.com/office/drawing/2014/main" id="{00000000-0008-0000-0200-0000FC000000}"/>
            </a:ext>
          </a:extLst>
        </xdr:cNvPr>
        <xdr:cNvSpPr/>
      </xdr:nvSpPr>
      <xdr:spPr>
        <a:xfrm>
          <a:off x="9588500" y="1060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25400</xdr:rowOff>
    </xdr:from>
    <xdr:to>
      <xdr:col>55</xdr:col>
      <xdr:colOff>0</xdr:colOff>
      <xdr:row>62</xdr:row>
      <xdr:rowOff>29210</xdr:rowOff>
    </xdr:to>
    <xdr:cxnSp macro="">
      <xdr:nvCxnSpPr>
        <xdr:cNvPr id="253" name="直線コネクタ 252">
          <a:extLst>
            <a:ext uri="{FF2B5EF4-FFF2-40B4-BE49-F238E27FC236}">
              <a16:creationId xmlns:a16="http://schemas.microsoft.com/office/drawing/2014/main" id="{00000000-0008-0000-0200-0000FD000000}"/>
            </a:ext>
          </a:extLst>
        </xdr:cNvPr>
        <xdr:cNvCxnSpPr/>
      </xdr:nvCxnSpPr>
      <xdr:spPr>
        <a:xfrm flipV="1">
          <a:off x="9639300" y="1065530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140970</xdr:rowOff>
    </xdr:from>
    <xdr:to>
      <xdr:col>46</xdr:col>
      <xdr:colOff>38100</xdr:colOff>
      <xdr:row>62</xdr:row>
      <xdr:rowOff>71120</xdr:rowOff>
    </xdr:to>
    <xdr:sp macro="" textlink="">
      <xdr:nvSpPr>
        <xdr:cNvPr id="254" name="楕円 253">
          <a:extLst>
            <a:ext uri="{FF2B5EF4-FFF2-40B4-BE49-F238E27FC236}">
              <a16:creationId xmlns:a16="http://schemas.microsoft.com/office/drawing/2014/main" id="{00000000-0008-0000-0200-0000FE000000}"/>
            </a:ext>
          </a:extLst>
        </xdr:cNvPr>
        <xdr:cNvSpPr/>
      </xdr:nvSpPr>
      <xdr:spPr>
        <a:xfrm>
          <a:off x="86995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20320</xdr:rowOff>
    </xdr:from>
    <xdr:to>
      <xdr:col>50</xdr:col>
      <xdr:colOff>114300</xdr:colOff>
      <xdr:row>62</xdr:row>
      <xdr:rowOff>29210</xdr:rowOff>
    </xdr:to>
    <xdr:cxnSp macro="">
      <xdr:nvCxnSpPr>
        <xdr:cNvPr id="255" name="直線コネクタ 254">
          <a:extLst>
            <a:ext uri="{FF2B5EF4-FFF2-40B4-BE49-F238E27FC236}">
              <a16:creationId xmlns:a16="http://schemas.microsoft.com/office/drawing/2014/main" id="{00000000-0008-0000-0200-0000FF000000}"/>
            </a:ext>
          </a:extLst>
        </xdr:cNvPr>
        <xdr:cNvCxnSpPr/>
      </xdr:nvCxnSpPr>
      <xdr:spPr>
        <a:xfrm>
          <a:off x="8750300" y="1065022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143510</xdr:rowOff>
    </xdr:from>
    <xdr:to>
      <xdr:col>41</xdr:col>
      <xdr:colOff>101600</xdr:colOff>
      <xdr:row>62</xdr:row>
      <xdr:rowOff>73660</xdr:rowOff>
    </xdr:to>
    <xdr:sp macro="" textlink="">
      <xdr:nvSpPr>
        <xdr:cNvPr id="256" name="楕円 255">
          <a:extLst>
            <a:ext uri="{FF2B5EF4-FFF2-40B4-BE49-F238E27FC236}">
              <a16:creationId xmlns:a16="http://schemas.microsoft.com/office/drawing/2014/main" id="{00000000-0008-0000-0200-000000010000}"/>
            </a:ext>
          </a:extLst>
        </xdr:cNvPr>
        <xdr:cNvSpPr/>
      </xdr:nvSpPr>
      <xdr:spPr>
        <a:xfrm>
          <a:off x="7810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20320</xdr:rowOff>
    </xdr:from>
    <xdr:to>
      <xdr:col>45</xdr:col>
      <xdr:colOff>177800</xdr:colOff>
      <xdr:row>62</xdr:row>
      <xdr:rowOff>22860</xdr:rowOff>
    </xdr:to>
    <xdr:cxnSp macro="">
      <xdr:nvCxnSpPr>
        <xdr:cNvPr id="257" name="直線コネクタ 256">
          <a:extLst>
            <a:ext uri="{FF2B5EF4-FFF2-40B4-BE49-F238E27FC236}">
              <a16:creationId xmlns:a16="http://schemas.microsoft.com/office/drawing/2014/main" id="{00000000-0008-0000-0200-000001010000}"/>
            </a:ext>
          </a:extLst>
        </xdr:cNvPr>
        <xdr:cNvCxnSpPr/>
      </xdr:nvCxnSpPr>
      <xdr:spPr>
        <a:xfrm flipV="1">
          <a:off x="7861300" y="1065022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147320</xdr:rowOff>
    </xdr:from>
    <xdr:to>
      <xdr:col>36</xdr:col>
      <xdr:colOff>165100</xdr:colOff>
      <xdr:row>62</xdr:row>
      <xdr:rowOff>77470</xdr:rowOff>
    </xdr:to>
    <xdr:sp macro="" textlink="">
      <xdr:nvSpPr>
        <xdr:cNvPr id="258" name="楕円 257">
          <a:extLst>
            <a:ext uri="{FF2B5EF4-FFF2-40B4-BE49-F238E27FC236}">
              <a16:creationId xmlns:a16="http://schemas.microsoft.com/office/drawing/2014/main" id="{00000000-0008-0000-0200-000002010000}"/>
            </a:ext>
          </a:extLst>
        </xdr:cNvPr>
        <xdr:cNvSpPr/>
      </xdr:nvSpPr>
      <xdr:spPr>
        <a:xfrm>
          <a:off x="6921500" y="1060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22860</xdr:rowOff>
    </xdr:from>
    <xdr:to>
      <xdr:col>41</xdr:col>
      <xdr:colOff>50800</xdr:colOff>
      <xdr:row>62</xdr:row>
      <xdr:rowOff>26670</xdr:rowOff>
    </xdr:to>
    <xdr:cxnSp macro="">
      <xdr:nvCxnSpPr>
        <xdr:cNvPr id="259" name="直線コネクタ 258">
          <a:extLst>
            <a:ext uri="{FF2B5EF4-FFF2-40B4-BE49-F238E27FC236}">
              <a16:creationId xmlns:a16="http://schemas.microsoft.com/office/drawing/2014/main" id="{00000000-0008-0000-0200-000003010000}"/>
            </a:ext>
          </a:extLst>
        </xdr:cNvPr>
        <xdr:cNvCxnSpPr/>
      </xdr:nvCxnSpPr>
      <xdr:spPr>
        <a:xfrm flipV="1">
          <a:off x="6972300" y="106527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142257</xdr:rowOff>
    </xdr:from>
    <xdr:ext cx="469744" cy="259045"/>
    <xdr:sp macro="" textlink="">
      <xdr:nvSpPr>
        <xdr:cNvPr id="260" name="n_1aveValue【体育館・プール】&#10;一人当たり面積">
          <a:extLst>
            <a:ext uri="{FF2B5EF4-FFF2-40B4-BE49-F238E27FC236}">
              <a16:creationId xmlns:a16="http://schemas.microsoft.com/office/drawing/2014/main" id="{00000000-0008-0000-0200-000004010000}"/>
            </a:ext>
          </a:extLst>
        </xdr:cNvPr>
        <xdr:cNvSpPr txBox="1"/>
      </xdr:nvSpPr>
      <xdr:spPr>
        <a:xfrm>
          <a:off x="9391727" y="1077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130827</xdr:rowOff>
    </xdr:from>
    <xdr:ext cx="469744" cy="259045"/>
    <xdr:sp macro="" textlink="">
      <xdr:nvSpPr>
        <xdr:cNvPr id="261" name="n_2aveValue【体育館・プール】&#10;一人当たり面積">
          <a:extLst>
            <a:ext uri="{FF2B5EF4-FFF2-40B4-BE49-F238E27FC236}">
              <a16:creationId xmlns:a16="http://schemas.microsoft.com/office/drawing/2014/main" id="{00000000-0008-0000-0200-000005010000}"/>
            </a:ext>
          </a:extLst>
        </xdr:cNvPr>
        <xdr:cNvSpPr txBox="1"/>
      </xdr:nvSpPr>
      <xdr:spPr>
        <a:xfrm>
          <a:off x="8515427" y="1076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137177</xdr:rowOff>
    </xdr:from>
    <xdr:ext cx="469744" cy="259045"/>
    <xdr:sp macro="" textlink="">
      <xdr:nvSpPr>
        <xdr:cNvPr id="262" name="n_3aveValue【体育館・プール】&#10;一人当たり面積">
          <a:extLst>
            <a:ext uri="{FF2B5EF4-FFF2-40B4-BE49-F238E27FC236}">
              <a16:creationId xmlns:a16="http://schemas.microsoft.com/office/drawing/2014/main" id="{00000000-0008-0000-0200-000006010000}"/>
            </a:ext>
          </a:extLst>
        </xdr:cNvPr>
        <xdr:cNvSpPr txBox="1"/>
      </xdr:nvSpPr>
      <xdr:spPr>
        <a:xfrm>
          <a:off x="7626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154957</xdr:rowOff>
    </xdr:from>
    <xdr:ext cx="469744" cy="259045"/>
    <xdr:sp macro="" textlink="">
      <xdr:nvSpPr>
        <xdr:cNvPr id="263" name="n_4aveValue【体育館・プール】&#10;一人当たり面積">
          <a:extLst>
            <a:ext uri="{FF2B5EF4-FFF2-40B4-BE49-F238E27FC236}">
              <a16:creationId xmlns:a16="http://schemas.microsoft.com/office/drawing/2014/main" id="{00000000-0008-0000-0200-000007010000}"/>
            </a:ext>
          </a:extLst>
        </xdr:cNvPr>
        <xdr:cNvSpPr txBox="1"/>
      </xdr:nvSpPr>
      <xdr:spPr>
        <a:xfrm>
          <a:off x="6737427" y="1078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96537</xdr:rowOff>
    </xdr:from>
    <xdr:ext cx="469744" cy="259045"/>
    <xdr:sp macro="" textlink="">
      <xdr:nvSpPr>
        <xdr:cNvPr id="264" name="n_1mainValue【体育館・プール】&#10;一人当たり面積">
          <a:extLst>
            <a:ext uri="{FF2B5EF4-FFF2-40B4-BE49-F238E27FC236}">
              <a16:creationId xmlns:a16="http://schemas.microsoft.com/office/drawing/2014/main" id="{00000000-0008-0000-0200-000008010000}"/>
            </a:ext>
          </a:extLst>
        </xdr:cNvPr>
        <xdr:cNvSpPr txBox="1"/>
      </xdr:nvSpPr>
      <xdr:spPr>
        <a:xfrm>
          <a:off x="9391727" y="1038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87647</xdr:rowOff>
    </xdr:from>
    <xdr:ext cx="469744" cy="259045"/>
    <xdr:sp macro="" textlink="">
      <xdr:nvSpPr>
        <xdr:cNvPr id="265" name="n_2mainValue【体育館・プール】&#10;一人当たり面積">
          <a:extLst>
            <a:ext uri="{FF2B5EF4-FFF2-40B4-BE49-F238E27FC236}">
              <a16:creationId xmlns:a16="http://schemas.microsoft.com/office/drawing/2014/main" id="{00000000-0008-0000-0200-000009010000}"/>
            </a:ext>
          </a:extLst>
        </xdr:cNvPr>
        <xdr:cNvSpPr txBox="1"/>
      </xdr:nvSpPr>
      <xdr:spPr>
        <a:xfrm>
          <a:off x="8515427" y="1037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90187</xdr:rowOff>
    </xdr:from>
    <xdr:ext cx="469744" cy="259045"/>
    <xdr:sp macro="" textlink="">
      <xdr:nvSpPr>
        <xdr:cNvPr id="266" name="n_3mainValue【体育館・プール】&#10;一人当たり面積">
          <a:extLst>
            <a:ext uri="{FF2B5EF4-FFF2-40B4-BE49-F238E27FC236}">
              <a16:creationId xmlns:a16="http://schemas.microsoft.com/office/drawing/2014/main" id="{00000000-0008-0000-0200-00000A010000}"/>
            </a:ext>
          </a:extLst>
        </xdr:cNvPr>
        <xdr:cNvSpPr txBox="1"/>
      </xdr:nvSpPr>
      <xdr:spPr>
        <a:xfrm>
          <a:off x="76264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93997</xdr:rowOff>
    </xdr:from>
    <xdr:ext cx="469744" cy="259045"/>
    <xdr:sp macro="" textlink="">
      <xdr:nvSpPr>
        <xdr:cNvPr id="267" name="n_4mainValue【体育館・プール】&#10;一人当たり面積">
          <a:extLst>
            <a:ext uri="{FF2B5EF4-FFF2-40B4-BE49-F238E27FC236}">
              <a16:creationId xmlns:a16="http://schemas.microsoft.com/office/drawing/2014/main" id="{00000000-0008-0000-0200-00000B010000}"/>
            </a:ext>
          </a:extLst>
        </xdr:cNvPr>
        <xdr:cNvSpPr txBox="1"/>
      </xdr:nvSpPr>
      <xdr:spPr>
        <a:xfrm>
          <a:off x="6737427" y="1038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a:extLst>
            <a:ext uri="{FF2B5EF4-FFF2-40B4-BE49-F238E27FC236}">
              <a16:creationId xmlns:a16="http://schemas.microsoft.com/office/drawing/2014/main" id="{00000000-0008-0000-0200-000011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a:extLst>
            <a:ext uri="{FF2B5EF4-FFF2-40B4-BE49-F238E27FC236}">
              <a16:creationId xmlns:a16="http://schemas.microsoft.com/office/drawing/2014/main" id="{00000000-0008-0000-0200-000012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a:extLst>
            <a:ext uri="{FF2B5EF4-FFF2-40B4-BE49-F238E27FC236}">
              <a16:creationId xmlns:a16="http://schemas.microsoft.com/office/drawing/2014/main" id="{00000000-0008-0000-0200-000013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a:extLst>
            <a:ext uri="{FF2B5EF4-FFF2-40B4-BE49-F238E27FC236}">
              <a16:creationId xmlns:a16="http://schemas.microsoft.com/office/drawing/2014/main" id="{00000000-0008-0000-0200-000015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a:extLst>
            <a:ext uri="{FF2B5EF4-FFF2-40B4-BE49-F238E27FC236}">
              <a16:creationId xmlns:a16="http://schemas.microsoft.com/office/drawing/2014/main" id="{00000000-0008-0000-0200-000017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a:extLst>
            <a:ext uri="{FF2B5EF4-FFF2-40B4-BE49-F238E27FC236}">
              <a16:creationId xmlns:a16="http://schemas.microsoft.com/office/drawing/2014/main" id="{00000000-0008-0000-0200-000019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a:extLst>
            <a:ext uri="{FF2B5EF4-FFF2-40B4-BE49-F238E27FC236}">
              <a16:creationId xmlns:a16="http://schemas.microsoft.com/office/drawing/2014/main" id="{00000000-0008-0000-0200-00001B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a:extLst>
            <a:ext uri="{FF2B5EF4-FFF2-40B4-BE49-F238E27FC236}">
              <a16:creationId xmlns:a16="http://schemas.microsoft.com/office/drawing/2014/main" id="{00000000-0008-0000-0200-00001D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6" name="テキスト ボックス 285">
          <a:extLst>
            <a:ext uri="{FF2B5EF4-FFF2-40B4-BE49-F238E27FC236}">
              <a16:creationId xmlns:a16="http://schemas.microsoft.com/office/drawing/2014/main" id="{00000000-0008-0000-0200-00001E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a:extLst>
            <a:ext uri="{FF2B5EF4-FFF2-40B4-BE49-F238E27FC236}">
              <a16:creationId xmlns:a16="http://schemas.microsoft.com/office/drawing/2014/main" id="{00000000-0008-0000-0200-00001F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8" name="テキスト ボックス 287">
          <a:extLst>
            <a:ext uri="{FF2B5EF4-FFF2-40B4-BE49-F238E27FC236}">
              <a16:creationId xmlns:a16="http://schemas.microsoft.com/office/drawing/2014/main" id="{00000000-0008-0000-0200-000020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a:extLst>
            <a:ext uri="{FF2B5EF4-FFF2-40B4-BE49-F238E27FC236}">
              <a16:creationId xmlns:a16="http://schemas.microsoft.com/office/drawing/2014/main" id="{00000000-0008-0000-0200-000021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0" name="テキスト ボックス 289">
          <a:extLst>
            <a:ext uri="{FF2B5EF4-FFF2-40B4-BE49-F238E27FC236}">
              <a16:creationId xmlns:a16="http://schemas.microsoft.com/office/drawing/2014/main" id="{00000000-0008-0000-0200-000022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福祉施設】&#10;有形固定資産減価償却率グラフ枠">
          <a:extLst>
            <a:ext uri="{FF2B5EF4-FFF2-40B4-BE49-F238E27FC236}">
              <a16:creationId xmlns:a16="http://schemas.microsoft.com/office/drawing/2014/main" id="{00000000-0008-0000-0200-000023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43814</xdr:rowOff>
    </xdr:from>
    <xdr:to>
      <xdr:col>24</xdr:col>
      <xdr:colOff>62865</xdr:colOff>
      <xdr:row>86</xdr:row>
      <xdr:rowOff>114300</xdr:rowOff>
    </xdr:to>
    <xdr:cxnSp macro="">
      <xdr:nvCxnSpPr>
        <xdr:cNvPr id="292" name="直線コネクタ 291">
          <a:extLst>
            <a:ext uri="{FF2B5EF4-FFF2-40B4-BE49-F238E27FC236}">
              <a16:creationId xmlns:a16="http://schemas.microsoft.com/office/drawing/2014/main" id="{00000000-0008-0000-0200-000024010000}"/>
            </a:ext>
          </a:extLst>
        </xdr:cNvPr>
        <xdr:cNvCxnSpPr/>
      </xdr:nvCxnSpPr>
      <xdr:spPr>
        <a:xfrm flipV="1">
          <a:off x="4634865" y="13245464"/>
          <a:ext cx="0" cy="1613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3" name="【福祉施設】&#10;有形固定資産減価償却率最小値テキスト">
          <a:extLst>
            <a:ext uri="{FF2B5EF4-FFF2-40B4-BE49-F238E27FC236}">
              <a16:creationId xmlns:a16="http://schemas.microsoft.com/office/drawing/2014/main" id="{00000000-0008-0000-0200-000025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4" name="直線コネクタ 293">
          <a:extLst>
            <a:ext uri="{FF2B5EF4-FFF2-40B4-BE49-F238E27FC236}">
              <a16:creationId xmlns:a16="http://schemas.microsoft.com/office/drawing/2014/main" id="{00000000-0008-0000-0200-000026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161941</xdr:rowOff>
    </xdr:from>
    <xdr:ext cx="405111" cy="259045"/>
    <xdr:sp macro="" textlink="">
      <xdr:nvSpPr>
        <xdr:cNvPr id="295" name="【福祉施設】&#10;有形固定資産減価償却率最大値テキスト">
          <a:extLst>
            <a:ext uri="{FF2B5EF4-FFF2-40B4-BE49-F238E27FC236}">
              <a16:creationId xmlns:a16="http://schemas.microsoft.com/office/drawing/2014/main" id="{00000000-0008-0000-0200-000027010000}"/>
            </a:ext>
          </a:extLst>
        </xdr:cNvPr>
        <xdr:cNvSpPr txBox="1"/>
      </xdr:nvSpPr>
      <xdr:spPr>
        <a:xfrm>
          <a:off x="46736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43814</xdr:rowOff>
    </xdr:from>
    <xdr:to>
      <xdr:col>24</xdr:col>
      <xdr:colOff>152400</xdr:colOff>
      <xdr:row>77</xdr:row>
      <xdr:rowOff>43814</xdr:rowOff>
    </xdr:to>
    <xdr:cxnSp macro="">
      <xdr:nvCxnSpPr>
        <xdr:cNvPr id="296" name="直線コネクタ 295">
          <a:extLst>
            <a:ext uri="{FF2B5EF4-FFF2-40B4-BE49-F238E27FC236}">
              <a16:creationId xmlns:a16="http://schemas.microsoft.com/office/drawing/2014/main" id="{00000000-0008-0000-0200-000028010000}"/>
            </a:ext>
          </a:extLst>
        </xdr:cNvPr>
        <xdr:cNvCxnSpPr/>
      </xdr:nvCxnSpPr>
      <xdr:spPr>
        <a:xfrm>
          <a:off x="4546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106697</xdr:rowOff>
    </xdr:from>
    <xdr:ext cx="405111" cy="259045"/>
    <xdr:sp macro="" textlink="">
      <xdr:nvSpPr>
        <xdr:cNvPr id="297" name="【福祉施設】&#10;有形固定資産減価償却率平均値テキスト">
          <a:extLst>
            <a:ext uri="{FF2B5EF4-FFF2-40B4-BE49-F238E27FC236}">
              <a16:creationId xmlns:a16="http://schemas.microsoft.com/office/drawing/2014/main" id="{00000000-0008-0000-0200-000029010000}"/>
            </a:ext>
          </a:extLst>
        </xdr:cNvPr>
        <xdr:cNvSpPr txBox="1"/>
      </xdr:nvSpPr>
      <xdr:spPr>
        <a:xfrm>
          <a:off x="4673600" y="1399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128270</xdr:rowOff>
    </xdr:from>
    <xdr:to>
      <xdr:col>24</xdr:col>
      <xdr:colOff>114300</xdr:colOff>
      <xdr:row>82</xdr:row>
      <xdr:rowOff>58420</xdr:rowOff>
    </xdr:to>
    <xdr:sp macro="" textlink="">
      <xdr:nvSpPr>
        <xdr:cNvPr id="298" name="フローチャート: 判断 297">
          <a:extLst>
            <a:ext uri="{FF2B5EF4-FFF2-40B4-BE49-F238E27FC236}">
              <a16:creationId xmlns:a16="http://schemas.microsoft.com/office/drawing/2014/main" id="{00000000-0008-0000-0200-00002A010000}"/>
            </a:ext>
          </a:extLst>
        </xdr:cNvPr>
        <xdr:cNvSpPr/>
      </xdr:nvSpPr>
      <xdr:spPr>
        <a:xfrm>
          <a:off x="45847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73025</xdr:rowOff>
    </xdr:from>
    <xdr:to>
      <xdr:col>20</xdr:col>
      <xdr:colOff>38100</xdr:colOff>
      <xdr:row>82</xdr:row>
      <xdr:rowOff>3175</xdr:rowOff>
    </xdr:to>
    <xdr:sp macro="" textlink="">
      <xdr:nvSpPr>
        <xdr:cNvPr id="299" name="フローチャート: 判断 298">
          <a:extLst>
            <a:ext uri="{FF2B5EF4-FFF2-40B4-BE49-F238E27FC236}">
              <a16:creationId xmlns:a16="http://schemas.microsoft.com/office/drawing/2014/main" id="{00000000-0008-0000-0200-00002B010000}"/>
            </a:ext>
          </a:extLst>
        </xdr:cNvPr>
        <xdr:cNvSpPr/>
      </xdr:nvSpPr>
      <xdr:spPr>
        <a:xfrm>
          <a:off x="37465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48261</xdr:rowOff>
    </xdr:from>
    <xdr:to>
      <xdr:col>15</xdr:col>
      <xdr:colOff>101600</xdr:colOff>
      <xdr:row>81</xdr:row>
      <xdr:rowOff>149861</xdr:rowOff>
    </xdr:to>
    <xdr:sp macro="" textlink="">
      <xdr:nvSpPr>
        <xdr:cNvPr id="300" name="フローチャート: 判断 299">
          <a:extLst>
            <a:ext uri="{FF2B5EF4-FFF2-40B4-BE49-F238E27FC236}">
              <a16:creationId xmlns:a16="http://schemas.microsoft.com/office/drawing/2014/main" id="{00000000-0008-0000-0200-00002C010000}"/>
            </a:ext>
          </a:extLst>
        </xdr:cNvPr>
        <xdr:cNvSpPr/>
      </xdr:nvSpPr>
      <xdr:spPr>
        <a:xfrm>
          <a:off x="28575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27305</xdr:rowOff>
    </xdr:from>
    <xdr:to>
      <xdr:col>10</xdr:col>
      <xdr:colOff>165100</xdr:colOff>
      <xdr:row>81</xdr:row>
      <xdr:rowOff>128905</xdr:rowOff>
    </xdr:to>
    <xdr:sp macro="" textlink="">
      <xdr:nvSpPr>
        <xdr:cNvPr id="301" name="フローチャート: 判断 300">
          <a:extLst>
            <a:ext uri="{FF2B5EF4-FFF2-40B4-BE49-F238E27FC236}">
              <a16:creationId xmlns:a16="http://schemas.microsoft.com/office/drawing/2014/main" id="{00000000-0008-0000-0200-00002D010000}"/>
            </a:ext>
          </a:extLst>
        </xdr:cNvPr>
        <xdr:cNvSpPr/>
      </xdr:nvSpPr>
      <xdr:spPr>
        <a:xfrm>
          <a:off x="1968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164464</xdr:rowOff>
    </xdr:from>
    <xdr:to>
      <xdr:col>6</xdr:col>
      <xdr:colOff>38100</xdr:colOff>
      <xdr:row>81</xdr:row>
      <xdr:rowOff>94614</xdr:rowOff>
    </xdr:to>
    <xdr:sp macro="" textlink="">
      <xdr:nvSpPr>
        <xdr:cNvPr id="302" name="フローチャート: 判断 301">
          <a:extLst>
            <a:ext uri="{FF2B5EF4-FFF2-40B4-BE49-F238E27FC236}">
              <a16:creationId xmlns:a16="http://schemas.microsoft.com/office/drawing/2014/main" id="{00000000-0008-0000-0200-00002E010000}"/>
            </a:ext>
          </a:extLst>
        </xdr:cNvPr>
        <xdr:cNvSpPr/>
      </xdr:nvSpPr>
      <xdr:spPr>
        <a:xfrm>
          <a:off x="1079500" y="1388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200-000031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00000000-0008-0000-0200-000032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00000000-0008-0000-0200-000033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111125</xdr:rowOff>
    </xdr:from>
    <xdr:to>
      <xdr:col>24</xdr:col>
      <xdr:colOff>114300</xdr:colOff>
      <xdr:row>81</xdr:row>
      <xdr:rowOff>41275</xdr:rowOff>
    </xdr:to>
    <xdr:sp macro="" textlink="">
      <xdr:nvSpPr>
        <xdr:cNvPr id="308" name="楕円 307">
          <a:extLst>
            <a:ext uri="{FF2B5EF4-FFF2-40B4-BE49-F238E27FC236}">
              <a16:creationId xmlns:a16="http://schemas.microsoft.com/office/drawing/2014/main" id="{00000000-0008-0000-0200-000034010000}"/>
            </a:ext>
          </a:extLst>
        </xdr:cNvPr>
        <xdr:cNvSpPr/>
      </xdr:nvSpPr>
      <xdr:spPr>
        <a:xfrm>
          <a:off x="4584700" y="1382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134002</xdr:rowOff>
    </xdr:from>
    <xdr:ext cx="405111" cy="259045"/>
    <xdr:sp macro="" textlink="">
      <xdr:nvSpPr>
        <xdr:cNvPr id="309" name="【福祉施設】&#10;有形固定資産減価償却率該当値テキスト">
          <a:extLst>
            <a:ext uri="{FF2B5EF4-FFF2-40B4-BE49-F238E27FC236}">
              <a16:creationId xmlns:a16="http://schemas.microsoft.com/office/drawing/2014/main" id="{00000000-0008-0000-0200-000035010000}"/>
            </a:ext>
          </a:extLst>
        </xdr:cNvPr>
        <xdr:cNvSpPr txBox="1"/>
      </xdr:nvSpPr>
      <xdr:spPr>
        <a:xfrm>
          <a:off x="4673600" y="1367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55880</xdr:rowOff>
    </xdr:from>
    <xdr:to>
      <xdr:col>20</xdr:col>
      <xdr:colOff>38100</xdr:colOff>
      <xdr:row>80</xdr:row>
      <xdr:rowOff>157480</xdr:rowOff>
    </xdr:to>
    <xdr:sp macro="" textlink="">
      <xdr:nvSpPr>
        <xdr:cNvPr id="310" name="楕円 309">
          <a:extLst>
            <a:ext uri="{FF2B5EF4-FFF2-40B4-BE49-F238E27FC236}">
              <a16:creationId xmlns:a16="http://schemas.microsoft.com/office/drawing/2014/main" id="{00000000-0008-0000-0200-000036010000}"/>
            </a:ext>
          </a:extLst>
        </xdr:cNvPr>
        <xdr:cNvSpPr/>
      </xdr:nvSpPr>
      <xdr:spPr>
        <a:xfrm>
          <a:off x="37465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106680</xdr:rowOff>
    </xdr:from>
    <xdr:to>
      <xdr:col>24</xdr:col>
      <xdr:colOff>63500</xdr:colOff>
      <xdr:row>80</xdr:row>
      <xdr:rowOff>161925</xdr:rowOff>
    </xdr:to>
    <xdr:cxnSp macro="">
      <xdr:nvCxnSpPr>
        <xdr:cNvPr id="311" name="直線コネクタ 310">
          <a:extLst>
            <a:ext uri="{FF2B5EF4-FFF2-40B4-BE49-F238E27FC236}">
              <a16:creationId xmlns:a16="http://schemas.microsoft.com/office/drawing/2014/main" id="{00000000-0008-0000-0200-000037010000}"/>
            </a:ext>
          </a:extLst>
        </xdr:cNvPr>
        <xdr:cNvCxnSpPr/>
      </xdr:nvCxnSpPr>
      <xdr:spPr>
        <a:xfrm>
          <a:off x="3797300" y="13822680"/>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52070</xdr:rowOff>
    </xdr:from>
    <xdr:to>
      <xdr:col>15</xdr:col>
      <xdr:colOff>101600</xdr:colOff>
      <xdr:row>80</xdr:row>
      <xdr:rowOff>153670</xdr:rowOff>
    </xdr:to>
    <xdr:sp macro="" textlink="">
      <xdr:nvSpPr>
        <xdr:cNvPr id="312" name="楕円 311">
          <a:extLst>
            <a:ext uri="{FF2B5EF4-FFF2-40B4-BE49-F238E27FC236}">
              <a16:creationId xmlns:a16="http://schemas.microsoft.com/office/drawing/2014/main" id="{00000000-0008-0000-0200-000038010000}"/>
            </a:ext>
          </a:extLst>
        </xdr:cNvPr>
        <xdr:cNvSpPr/>
      </xdr:nvSpPr>
      <xdr:spPr>
        <a:xfrm>
          <a:off x="2857500" y="1376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102870</xdr:rowOff>
    </xdr:from>
    <xdr:to>
      <xdr:col>19</xdr:col>
      <xdr:colOff>177800</xdr:colOff>
      <xdr:row>80</xdr:row>
      <xdr:rowOff>106680</xdr:rowOff>
    </xdr:to>
    <xdr:cxnSp macro="">
      <xdr:nvCxnSpPr>
        <xdr:cNvPr id="313" name="直線コネクタ 312">
          <a:extLst>
            <a:ext uri="{FF2B5EF4-FFF2-40B4-BE49-F238E27FC236}">
              <a16:creationId xmlns:a16="http://schemas.microsoft.com/office/drawing/2014/main" id="{00000000-0008-0000-0200-000039010000}"/>
            </a:ext>
          </a:extLst>
        </xdr:cNvPr>
        <xdr:cNvCxnSpPr/>
      </xdr:nvCxnSpPr>
      <xdr:spPr>
        <a:xfrm>
          <a:off x="2908300" y="138188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95886</xdr:rowOff>
    </xdr:from>
    <xdr:to>
      <xdr:col>10</xdr:col>
      <xdr:colOff>165100</xdr:colOff>
      <xdr:row>81</xdr:row>
      <xdr:rowOff>26036</xdr:rowOff>
    </xdr:to>
    <xdr:sp macro="" textlink="">
      <xdr:nvSpPr>
        <xdr:cNvPr id="314" name="楕円 313">
          <a:extLst>
            <a:ext uri="{FF2B5EF4-FFF2-40B4-BE49-F238E27FC236}">
              <a16:creationId xmlns:a16="http://schemas.microsoft.com/office/drawing/2014/main" id="{00000000-0008-0000-0200-00003A010000}"/>
            </a:ext>
          </a:extLst>
        </xdr:cNvPr>
        <xdr:cNvSpPr/>
      </xdr:nvSpPr>
      <xdr:spPr>
        <a:xfrm>
          <a:off x="1968500" y="1381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102870</xdr:rowOff>
    </xdr:from>
    <xdr:to>
      <xdr:col>15</xdr:col>
      <xdr:colOff>50800</xdr:colOff>
      <xdr:row>80</xdr:row>
      <xdr:rowOff>146686</xdr:rowOff>
    </xdr:to>
    <xdr:cxnSp macro="">
      <xdr:nvCxnSpPr>
        <xdr:cNvPr id="315" name="直線コネクタ 314">
          <a:extLst>
            <a:ext uri="{FF2B5EF4-FFF2-40B4-BE49-F238E27FC236}">
              <a16:creationId xmlns:a16="http://schemas.microsoft.com/office/drawing/2014/main" id="{00000000-0008-0000-0200-00003B010000}"/>
            </a:ext>
          </a:extLst>
        </xdr:cNvPr>
        <xdr:cNvCxnSpPr/>
      </xdr:nvCxnSpPr>
      <xdr:spPr>
        <a:xfrm flipV="1">
          <a:off x="2019300" y="13818870"/>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53975</xdr:rowOff>
    </xdr:from>
    <xdr:to>
      <xdr:col>6</xdr:col>
      <xdr:colOff>38100</xdr:colOff>
      <xdr:row>80</xdr:row>
      <xdr:rowOff>155575</xdr:rowOff>
    </xdr:to>
    <xdr:sp macro="" textlink="">
      <xdr:nvSpPr>
        <xdr:cNvPr id="316" name="楕円 315">
          <a:extLst>
            <a:ext uri="{FF2B5EF4-FFF2-40B4-BE49-F238E27FC236}">
              <a16:creationId xmlns:a16="http://schemas.microsoft.com/office/drawing/2014/main" id="{00000000-0008-0000-0200-00003C010000}"/>
            </a:ext>
          </a:extLst>
        </xdr:cNvPr>
        <xdr:cNvSpPr/>
      </xdr:nvSpPr>
      <xdr:spPr>
        <a:xfrm>
          <a:off x="1079500" y="1376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104775</xdr:rowOff>
    </xdr:from>
    <xdr:to>
      <xdr:col>10</xdr:col>
      <xdr:colOff>114300</xdr:colOff>
      <xdr:row>80</xdr:row>
      <xdr:rowOff>146686</xdr:rowOff>
    </xdr:to>
    <xdr:cxnSp macro="">
      <xdr:nvCxnSpPr>
        <xdr:cNvPr id="317" name="直線コネクタ 316">
          <a:extLst>
            <a:ext uri="{FF2B5EF4-FFF2-40B4-BE49-F238E27FC236}">
              <a16:creationId xmlns:a16="http://schemas.microsoft.com/office/drawing/2014/main" id="{00000000-0008-0000-0200-00003D010000}"/>
            </a:ext>
          </a:extLst>
        </xdr:cNvPr>
        <xdr:cNvCxnSpPr/>
      </xdr:nvCxnSpPr>
      <xdr:spPr>
        <a:xfrm>
          <a:off x="1130300" y="1382077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165752</xdr:rowOff>
    </xdr:from>
    <xdr:ext cx="405111" cy="259045"/>
    <xdr:sp macro="" textlink="">
      <xdr:nvSpPr>
        <xdr:cNvPr id="318" name="n_1aveValue【福祉施設】&#10;有形固定資産減価償却率">
          <a:extLst>
            <a:ext uri="{FF2B5EF4-FFF2-40B4-BE49-F238E27FC236}">
              <a16:creationId xmlns:a16="http://schemas.microsoft.com/office/drawing/2014/main" id="{00000000-0008-0000-0200-00003E010000}"/>
            </a:ext>
          </a:extLst>
        </xdr:cNvPr>
        <xdr:cNvSpPr txBox="1"/>
      </xdr:nvSpPr>
      <xdr:spPr>
        <a:xfrm>
          <a:off x="3582044" y="1405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140988</xdr:rowOff>
    </xdr:from>
    <xdr:ext cx="405111" cy="259045"/>
    <xdr:sp macro="" textlink="">
      <xdr:nvSpPr>
        <xdr:cNvPr id="319" name="n_2aveValue【福祉施設】&#10;有形固定資産減価償却率">
          <a:extLst>
            <a:ext uri="{FF2B5EF4-FFF2-40B4-BE49-F238E27FC236}">
              <a16:creationId xmlns:a16="http://schemas.microsoft.com/office/drawing/2014/main" id="{00000000-0008-0000-0200-00003F010000}"/>
            </a:ext>
          </a:extLst>
        </xdr:cNvPr>
        <xdr:cNvSpPr txBox="1"/>
      </xdr:nvSpPr>
      <xdr:spPr>
        <a:xfrm>
          <a:off x="2705744" y="14028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120032</xdr:rowOff>
    </xdr:from>
    <xdr:ext cx="405111" cy="259045"/>
    <xdr:sp macro="" textlink="">
      <xdr:nvSpPr>
        <xdr:cNvPr id="320" name="n_3aveValue【福祉施設】&#10;有形固定資産減価償却率">
          <a:extLst>
            <a:ext uri="{FF2B5EF4-FFF2-40B4-BE49-F238E27FC236}">
              <a16:creationId xmlns:a16="http://schemas.microsoft.com/office/drawing/2014/main" id="{00000000-0008-0000-0200-000040010000}"/>
            </a:ext>
          </a:extLst>
        </xdr:cNvPr>
        <xdr:cNvSpPr txBox="1"/>
      </xdr:nvSpPr>
      <xdr:spPr>
        <a:xfrm>
          <a:off x="1816744" y="1400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85741</xdr:rowOff>
    </xdr:from>
    <xdr:ext cx="405111" cy="259045"/>
    <xdr:sp macro="" textlink="">
      <xdr:nvSpPr>
        <xdr:cNvPr id="321" name="n_4aveValue【福祉施設】&#10;有形固定資産減価償却率">
          <a:extLst>
            <a:ext uri="{FF2B5EF4-FFF2-40B4-BE49-F238E27FC236}">
              <a16:creationId xmlns:a16="http://schemas.microsoft.com/office/drawing/2014/main" id="{00000000-0008-0000-0200-000041010000}"/>
            </a:ext>
          </a:extLst>
        </xdr:cNvPr>
        <xdr:cNvSpPr txBox="1"/>
      </xdr:nvSpPr>
      <xdr:spPr>
        <a:xfrm>
          <a:off x="927744" y="13973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2557</xdr:rowOff>
    </xdr:from>
    <xdr:ext cx="405111" cy="259045"/>
    <xdr:sp macro="" textlink="">
      <xdr:nvSpPr>
        <xdr:cNvPr id="322" name="n_1mainValue【福祉施設】&#10;有形固定資産減価償却率">
          <a:extLst>
            <a:ext uri="{FF2B5EF4-FFF2-40B4-BE49-F238E27FC236}">
              <a16:creationId xmlns:a16="http://schemas.microsoft.com/office/drawing/2014/main" id="{00000000-0008-0000-0200-000042010000}"/>
            </a:ext>
          </a:extLst>
        </xdr:cNvPr>
        <xdr:cNvSpPr txBox="1"/>
      </xdr:nvSpPr>
      <xdr:spPr>
        <a:xfrm>
          <a:off x="358204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170197</xdr:rowOff>
    </xdr:from>
    <xdr:ext cx="405111" cy="259045"/>
    <xdr:sp macro="" textlink="">
      <xdr:nvSpPr>
        <xdr:cNvPr id="323" name="n_2mainValue【福祉施設】&#10;有形固定資産減価償却率">
          <a:extLst>
            <a:ext uri="{FF2B5EF4-FFF2-40B4-BE49-F238E27FC236}">
              <a16:creationId xmlns:a16="http://schemas.microsoft.com/office/drawing/2014/main" id="{00000000-0008-0000-0200-000043010000}"/>
            </a:ext>
          </a:extLst>
        </xdr:cNvPr>
        <xdr:cNvSpPr txBox="1"/>
      </xdr:nvSpPr>
      <xdr:spPr>
        <a:xfrm>
          <a:off x="2705744" y="1354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42563</xdr:rowOff>
    </xdr:from>
    <xdr:ext cx="405111" cy="259045"/>
    <xdr:sp macro="" textlink="">
      <xdr:nvSpPr>
        <xdr:cNvPr id="324" name="n_3mainValue【福祉施設】&#10;有形固定資産減価償却率">
          <a:extLst>
            <a:ext uri="{FF2B5EF4-FFF2-40B4-BE49-F238E27FC236}">
              <a16:creationId xmlns:a16="http://schemas.microsoft.com/office/drawing/2014/main" id="{00000000-0008-0000-0200-000044010000}"/>
            </a:ext>
          </a:extLst>
        </xdr:cNvPr>
        <xdr:cNvSpPr txBox="1"/>
      </xdr:nvSpPr>
      <xdr:spPr>
        <a:xfrm>
          <a:off x="1816744" y="1358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652</xdr:rowOff>
    </xdr:from>
    <xdr:ext cx="405111" cy="259045"/>
    <xdr:sp macro="" textlink="">
      <xdr:nvSpPr>
        <xdr:cNvPr id="325" name="n_4mainValue【福祉施設】&#10;有形固定資産減価償却率">
          <a:extLst>
            <a:ext uri="{FF2B5EF4-FFF2-40B4-BE49-F238E27FC236}">
              <a16:creationId xmlns:a16="http://schemas.microsoft.com/office/drawing/2014/main" id="{00000000-0008-0000-0200-000045010000}"/>
            </a:ext>
          </a:extLst>
        </xdr:cNvPr>
        <xdr:cNvSpPr txBox="1"/>
      </xdr:nvSpPr>
      <xdr:spPr>
        <a:xfrm>
          <a:off x="927744" y="1354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200-000049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200-00004A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a:extLst>
            <a:ext uri="{FF2B5EF4-FFF2-40B4-BE49-F238E27FC236}">
              <a16:creationId xmlns:a16="http://schemas.microsoft.com/office/drawing/2014/main" id="{00000000-0008-0000-0200-00004B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a:extLst>
            <a:ext uri="{FF2B5EF4-FFF2-40B4-BE49-F238E27FC236}">
              <a16:creationId xmlns:a16="http://schemas.microsoft.com/office/drawing/2014/main" id="{00000000-0008-0000-0200-00004C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a:extLst>
            <a:ext uri="{FF2B5EF4-FFF2-40B4-BE49-F238E27FC236}">
              <a16:creationId xmlns:a16="http://schemas.microsoft.com/office/drawing/2014/main" id="{00000000-0008-0000-0200-00004D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a:extLst>
            <a:ext uri="{FF2B5EF4-FFF2-40B4-BE49-F238E27FC236}">
              <a16:creationId xmlns:a16="http://schemas.microsoft.com/office/drawing/2014/main" id="{00000000-0008-0000-0200-00004F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6" name="直線コネクタ 335">
          <a:extLst>
            <a:ext uri="{FF2B5EF4-FFF2-40B4-BE49-F238E27FC236}">
              <a16:creationId xmlns:a16="http://schemas.microsoft.com/office/drawing/2014/main" id="{00000000-0008-0000-0200-000050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8" name="直線コネクタ 337">
          <a:extLst>
            <a:ext uri="{FF2B5EF4-FFF2-40B4-BE49-F238E27FC236}">
              <a16:creationId xmlns:a16="http://schemas.microsoft.com/office/drawing/2014/main" id="{00000000-0008-0000-0200-000052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1" name="テキスト ボックス 340">
          <a:extLst>
            <a:ext uri="{FF2B5EF4-FFF2-40B4-BE49-F238E27FC236}">
              <a16:creationId xmlns:a16="http://schemas.microsoft.com/office/drawing/2014/main" id="{00000000-0008-0000-0200-000055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3" name="テキスト ボックス 342">
          <a:extLst>
            <a:ext uri="{FF2B5EF4-FFF2-40B4-BE49-F238E27FC236}">
              <a16:creationId xmlns:a16="http://schemas.microsoft.com/office/drawing/2014/main" id="{00000000-0008-0000-0200-000057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4" name="直線コネクタ 343">
          <a:extLst>
            <a:ext uri="{FF2B5EF4-FFF2-40B4-BE49-F238E27FC236}">
              <a16:creationId xmlns:a16="http://schemas.microsoft.com/office/drawing/2014/main" id="{00000000-0008-0000-0200-000058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5" name="テキスト ボックス 344">
          <a:extLst>
            <a:ext uri="{FF2B5EF4-FFF2-40B4-BE49-F238E27FC236}">
              <a16:creationId xmlns:a16="http://schemas.microsoft.com/office/drawing/2014/main" id="{00000000-0008-0000-0200-000059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a:extLst>
            <a:ext uri="{FF2B5EF4-FFF2-40B4-BE49-F238E27FC236}">
              <a16:creationId xmlns:a16="http://schemas.microsoft.com/office/drawing/2014/main" id="{00000000-0008-0000-0200-00005A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a:extLst>
            <a:ext uri="{FF2B5EF4-FFF2-40B4-BE49-F238E27FC236}">
              <a16:creationId xmlns:a16="http://schemas.microsoft.com/office/drawing/2014/main" id="{00000000-0008-0000-0200-00005B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福祉施設】&#10;一人当たり面積グラフ枠">
          <a:extLst>
            <a:ext uri="{FF2B5EF4-FFF2-40B4-BE49-F238E27FC236}">
              <a16:creationId xmlns:a16="http://schemas.microsoft.com/office/drawing/2014/main" id="{00000000-0008-0000-0200-00005C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163830</xdr:rowOff>
    </xdr:from>
    <xdr:to>
      <xdr:col>54</xdr:col>
      <xdr:colOff>189865</xdr:colOff>
      <xdr:row>86</xdr:row>
      <xdr:rowOff>91439</xdr:rowOff>
    </xdr:to>
    <xdr:cxnSp macro="">
      <xdr:nvCxnSpPr>
        <xdr:cNvPr id="349" name="直線コネクタ 348">
          <a:extLst>
            <a:ext uri="{FF2B5EF4-FFF2-40B4-BE49-F238E27FC236}">
              <a16:creationId xmlns:a16="http://schemas.microsoft.com/office/drawing/2014/main" id="{00000000-0008-0000-0200-00005D010000}"/>
            </a:ext>
          </a:extLst>
        </xdr:cNvPr>
        <xdr:cNvCxnSpPr/>
      </xdr:nvCxnSpPr>
      <xdr:spPr>
        <a:xfrm flipV="1">
          <a:off x="10476865" y="13365480"/>
          <a:ext cx="0" cy="1470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50" name="【福祉施設】&#10;一人当たり面積最小値テキスト">
          <a:extLst>
            <a:ext uri="{FF2B5EF4-FFF2-40B4-BE49-F238E27FC236}">
              <a16:creationId xmlns:a16="http://schemas.microsoft.com/office/drawing/2014/main" id="{00000000-0008-0000-0200-00005E010000}"/>
            </a:ext>
          </a:extLst>
        </xdr:cNvPr>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51" name="直線コネクタ 350">
          <a:extLst>
            <a:ext uri="{FF2B5EF4-FFF2-40B4-BE49-F238E27FC236}">
              <a16:creationId xmlns:a16="http://schemas.microsoft.com/office/drawing/2014/main" id="{00000000-0008-0000-0200-00005F010000}"/>
            </a:ext>
          </a:extLst>
        </xdr:cNvPr>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110507</xdr:rowOff>
    </xdr:from>
    <xdr:ext cx="469744" cy="259045"/>
    <xdr:sp macro="" textlink="">
      <xdr:nvSpPr>
        <xdr:cNvPr id="352" name="【福祉施設】&#10;一人当たり面積最大値テキスト">
          <a:extLst>
            <a:ext uri="{FF2B5EF4-FFF2-40B4-BE49-F238E27FC236}">
              <a16:creationId xmlns:a16="http://schemas.microsoft.com/office/drawing/2014/main" id="{00000000-0008-0000-0200-000060010000}"/>
            </a:ext>
          </a:extLst>
        </xdr:cNvPr>
        <xdr:cNvSpPr txBox="1"/>
      </xdr:nvSpPr>
      <xdr:spPr>
        <a:xfrm>
          <a:off x="10515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163830</xdr:rowOff>
    </xdr:from>
    <xdr:to>
      <xdr:col>55</xdr:col>
      <xdr:colOff>88900</xdr:colOff>
      <xdr:row>77</xdr:row>
      <xdr:rowOff>163830</xdr:rowOff>
    </xdr:to>
    <xdr:cxnSp macro="">
      <xdr:nvCxnSpPr>
        <xdr:cNvPr id="353" name="直線コネクタ 352">
          <a:extLst>
            <a:ext uri="{FF2B5EF4-FFF2-40B4-BE49-F238E27FC236}">
              <a16:creationId xmlns:a16="http://schemas.microsoft.com/office/drawing/2014/main" id="{00000000-0008-0000-0200-000061010000}"/>
            </a:ext>
          </a:extLst>
        </xdr:cNvPr>
        <xdr:cNvCxnSpPr/>
      </xdr:nvCxnSpPr>
      <xdr:spPr>
        <a:xfrm>
          <a:off x="10388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118127</xdr:rowOff>
    </xdr:from>
    <xdr:ext cx="469744" cy="259045"/>
    <xdr:sp macro="" textlink="">
      <xdr:nvSpPr>
        <xdr:cNvPr id="354" name="【福祉施設】&#10;一人当たり面積平均値テキスト">
          <a:extLst>
            <a:ext uri="{FF2B5EF4-FFF2-40B4-BE49-F238E27FC236}">
              <a16:creationId xmlns:a16="http://schemas.microsoft.com/office/drawing/2014/main" id="{00000000-0008-0000-0200-000062010000}"/>
            </a:ext>
          </a:extLst>
        </xdr:cNvPr>
        <xdr:cNvSpPr txBox="1"/>
      </xdr:nvSpPr>
      <xdr:spPr>
        <a:xfrm>
          <a:off x="10515600" y="14348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139700</xdr:rowOff>
    </xdr:from>
    <xdr:to>
      <xdr:col>55</xdr:col>
      <xdr:colOff>50800</xdr:colOff>
      <xdr:row>84</xdr:row>
      <xdr:rowOff>69850</xdr:rowOff>
    </xdr:to>
    <xdr:sp macro="" textlink="">
      <xdr:nvSpPr>
        <xdr:cNvPr id="355" name="フローチャート: 判断 354">
          <a:extLst>
            <a:ext uri="{FF2B5EF4-FFF2-40B4-BE49-F238E27FC236}">
              <a16:creationId xmlns:a16="http://schemas.microsoft.com/office/drawing/2014/main" id="{00000000-0008-0000-0200-000063010000}"/>
            </a:ext>
          </a:extLst>
        </xdr:cNvPr>
        <xdr:cNvSpPr/>
      </xdr:nvSpPr>
      <xdr:spPr>
        <a:xfrm>
          <a:off x="104267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151130</xdr:rowOff>
    </xdr:from>
    <xdr:to>
      <xdr:col>50</xdr:col>
      <xdr:colOff>165100</xdr:colOff>
      <xdr:row>84</xdr:row>
      <xdr:rowOff>81280</xdr:rowOff>
    </xdr:to>
    <xdr:sp macro="" textlink="">
      <xdr:nvSpPr>
        <xdr:cNvPr id="356" name="フローチャート: 判断 355">
          <a:extLst>
            <a:ext uri="{FF2B5EF4-FFF2-40B4-BE49-F238E27FC236}">
              <a16:creationId xmlns:a16="http://schemas.microsoft.com/office/drawing/2014/main" id="{00000000-0008-0000-0200-000064010000}"/>
            </a:ext>
          </a:extLst>
        </xdr:cNvPr>
        <xdr:cNvSpPr/>
      </xdr:nvSpPr>
      <xdr:spPr>
        <a:xfrm>
          <a:off x="95885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162561</xdr:rowOff>
    </xdr:from>
    <xdr:to>
      <xdr:col>46</xdr:col>
      <xdr:colOff>38100</xdr:colOff>
      <xdr:row>84</xdr:row>
      <xdr:rowOff>92711</xdr:rowOff>
    </xdr:to>
    <xdr:sp macro="" textlink="">
      <xdr:nvSpPr>
        <xdr:cNvPr id="357" name="フローチャート: 判断 356">
          <a:extLst>
            <a:ext uri="{FF2B5EF4-FFF2-40B4-BE49-F238E27FC236}">
              <a16:creationId xmlns:a16="http://schemas.microsoft.com/office/drawing/2014/main" id="{00000000-0008-0000-0200-000065010000}"/>
            </a:ext>
          </a:extLst>
        </xdr:cNvPr>
        <xdr:cNvSpPr/>
      </xdr:nvSpPr>
      <xdr:spPr>
        <a:xfrm>
          <a:off x="8699500" y="143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166370</xdr:rowOff>
    </xdr:from>
    <xdr:to>
      <xdr:col>41</xdr:col>
      <xdr:colOff>101600</xdr:colOff>
      <xdr:row>84</xdr:row>
      <xdr:rowOff>96520</xdr:rowOff>
    </xdr:to>
    <xdr:sp macro="" textlink="">
      <xdr:nvSpPr>
        <xdr:cNvPr id="358" name="フローチャート: 判断 357">
          <a:extLst>
            <a:ext uri="{FF2B5EF4-FFF2-40B4-BE49-F238E27FC236}">
              <a16:creationId xmlns:a16="http://schemas.microsoft.com/office/drawing/2014/main" id="{00000000-0008-0000-0200-000066010000}"/>
            </a:ext>
          </a:extLst>
        </xdr:cNvPr>
        <xdr:cNvSpPr/>
      </xdr:nvSpPr>
      <xdr:spPr>
        <a:xfrm>
          <a:off x="78105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124461</xdr:rowOff>
    </xdr:from>
    <xdr:to>
      <xdr:col>36</xdr:col>
      <xdr:colOff>165100</xdr:colOff>
      <xdr:row>84</xdr:row>
      <xdr:rowOff>54611</xdr:rowOff>
    </xdr:to>
    <xdr:sp macro="" textlink="">
      <xdr:nvSpPr>
        <xdr:cNvPr id="359" name="フローチャート: 判断 358">
          <a:extLst>
            <a:ext uri="{FF2B5EF4-FFF2-40B4-BE49-F238E27FC236}">
              <a16:creationId xmlns:a16="http://schemas.microsoft.com/office/drawing/2014/main" id="{00000000-0008-0000-0200-000067010000}"/>
            </a:ext>
          </a:extLst>
        </xdr:cNvPr>
        <xdr:cNvSpPr/>
      </xdr:nvSpPr>
      <xdr:spPr>
        <a:xfrm>
          <a:off x="6921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200-000068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200-000069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200-00006A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00000000-0008-0000-0200-00006B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00000000-0008-0000-0200-00006C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86361</xdr:rowOff>
    </xdr:from>
    <xdr:to>
      <xdr:col>55</xdr:col>
      <xdr:colOff>50800</xdr:colOff>
      <xdr:row>84</xdr:row>
      <xdr:rowOff>16511</xdr:rowOff>
    </xdr:to>
    <xdr:sp macro="" textlink="">
      <xdr:nvSpPr>
        <xdr:cNvPr id="365" name="楕円 364">
          <a:extLst>
            <a:ext uri="{FF2B5EF4-FFF2-40B4-BE49-F238E27FC236}">
              <a16:creationId xmlns:a16="http://schemas.microsoft.com/office/drawing/2014/main" id="{00000000-0008-0000-0200-00006D010000}"/>
            </a:ext>
          </a:extLst>
        </xdr:cNvPr>
        <xdr:cNvSpPr/>
      </xdr:nvSpPr>
      <xdr:spPr>
        <a:xfrm>
          <a:off x="10426700" y="1431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109238</xdr:rowOff>
    </xdr:from>
    <xdr:ext cx="469744" cy="259045"/>
    <xdr:sp macro="" textlink="">
      <xdr:nvSpPr>
        <xdr:cNvPr id="366" name="【福祉施設】&#10;一人当たり面積該当値テキスト">
          <a:extLst>
            <a:ext uri="{FF2B5EF4-FFF2-40B4-BE49-F238E27FC236}">
              <a16:creationId xmlns:a16="http://schemas.microsoft.com/office/drawing/2014/main" id="{00000000-0008-0000-0200-00006E010000}"/>
            </a:ext>
          </a:extLst>
        </xdr:cNvPr>
        <xdr:cNvSpPr txBox="1"/>
      </xdr:nvSpPr>
      <xdr:spPr>
        <a:xfrm>
          <a:off x="10515600" y="1416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93980</xdr:rowOff>
    </xdr:from>
    <xdr:to>
      <xdr:col>50</xdr:col>
      <xdr:colOff>165100</xdr:colOff>
      <xdr:row>84</xdr:row>
      <xdr:rowOff>24130</xdr:rowOff>
    </xdr:to>
    <xdr:sp macro="" textlink="">
      <xdr:nvSpPr>
        <xdr:cNvPr id="367" name="楕円 366">
          <a:extLst>
            <a:ext uri="{FF2B5EF4-FFF2-40B4-BE49-F238E27FC236}">
              <a16:creationId xmlns:a16="http://schemas.microsoft.com/office/drawing/2014/main" id="{00000000-0008-0000-0200-00006F010000}"/>
            </a:ext>
          </a:extLst>
        </xdr:cNvPr>
        <xdr:cNvSpPr/>
      </xdr:nvSpPr>
      <xdr:spPr>
        <a:xfrm>
          <a:off x="9588500" y="1432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137161</xdr:rowOff>
    </xdr:from>
    <xdr:to>
      <xdr:col>55</xdr:col>
      <xdr:colOff>0</xdr:colOff>
      <xdr:row>83</xdr:row>
      <xdr:rowOff>144780</xdr:rowOff>
    </xdr:to>
    <xdr:cxnSp macro="">
      <xdr:nvCxnSpPr>
        <xdr:cNvPr id="368" name="直線コネクタ 367">
          <a:extLst>
            <a:ext uri="{FF2B5EF4-FFF2-40B4-BE49-F238E27FC236}">
              <a16:creationId xmlns:a16="http://schemas.microsoft.com/office/drawing/2014/main" id="{00000000-0008-0000-0200-000070010000}"/>
            </a:ext>
          </a:extLst>
        </xdr:cNvPr>
        <xdr:cNvCxnSpPr/>
      </xdr:nvCxnSpPr>
      <xdr:spPr>
        <a:xfrm flipV="1">
          <a:off x="9639300" y="1436751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113030</xdr:rowOff>
    </xdr:from>
    <xdr:to>
      <xdr:col>46</xdr:col>
      <xdr:colOff>38100</xdr:colOff>
      <xdr:row>83</xdr:row>
      <xdr:rowOff>43180</xdr:rowOff>
    </xdr:to>
    <xdr:sp macro="" textlink="">
      <xdr:nvSpPr>
        <xdr:cNvPr id="369" name="楕円 368">
          <a:extLst>
            <a:ext uri="{FF2B5EF4-FFF2-40B4-BE49-F238E27FC236}">
              <a16:creationId xmlns:a16="http://schemas.microsoft.com/office/drawing/2014/main" id="{00000000-0008-0000-0200-000071010000}"/>
            </a:ext>
          </a:extLst>
        </xdr:cNvPr>
        <xdr:cNvSpPr/>
      </xdr:nvSpPr>
      <xdr:spPr>
        <a:xfrm>
          <a:off x="86995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163830</xdr:rowOff>
    </xdr:from>
    <xdr:to>
      <xdr:col>50</xdr:col>
      <xdr:colOff>114300</xdr:colOff>
      <xdr:row>83</xdr:row>
      <xdr:rowOff>144780</xdr:rowOff>
    </xdr:to>
    <xdr:cxnSp macro="">
      <xdr:nvCxnSpPr>
        <xdr:cNvPr id="370" name="直線コネクタ 369">
          <a:extLst>
            <a:ext uri="{FF2B5EF4-FFF2-40B4-BE49-F238E27FC236}">
              <a16:creationId xmlns:a16="http://schemas.microsoft.com/office/drawing/2014/main" id="{00000000-0008-0000-0200-000072010000}"/>
            </a:ext>
          </a:extLst>
        </xdr:cNvPr>
        <xdr:cNvCxnSpPr/>
      </xdr:nvCxnSpPr>
      <xdr:spPr>
        <a:xfrm>
          <a:off x="8750300" y="1422273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154939</xdr:rowOff>
    </xdr:from>
    <xdr:to>
      <xdr:col>41</xdr:col>
      <xdr:colOff>101600</xdr:colOff>
      <xdr:row>84</xdr:row>
      <xdr:rowOff>85089</xdr:rowOff>
    </xdr:to>
    <xdr:sp macro="" textlink="">
      <xdr:nvSpPr>
        <xdr:cNvPr id="371" name="楕円 370">
          <a:extLst>
            <a:ext uri="{FF2B5EF4-FFF2-40B4-BE49-F238E27FC236}">
              <a16:creationId xmlns:a16="http://schemas.microsoft.com/office/drawing/2014/main" id="{00000000-0008-0000-0200-000073010000}"/>
            </a:ext>
          </a:extLst>
        </xdr:cNvPr>
        <xdr:cNvSpPr/>
      </xdr:nvSpPr>
      <xdr:spPr>
        <a:xfrm>
          <a:off x="78105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163830</xdr:rowOff>
    </xdr:from>
    <xdr:to>
      <xdr:col>45</xdr:col>
      <xdr:colOff>177800</xdr:colOff>
      <xdr:row>84</xdr:row>
      <xdr:rowOff>34289</xdr:rowOff>
    </xdr:to>
    <xdr:cxnSp macro="">
      <xdr:nvCxnSpPr>
        <xdr:cNvPr id="372" name="直線コネクタ 371">
          <a:extLst>
            <a:ext uri="{FF2B5EF4-FFF2-40B4-BE49-F238E27FC236}">
              <a16:creationId xmlns:a16="http://schemas.microsoft.com/office/drawing/2014/main" id="{00000000-0008-0000-0200-000074010000}"/>
            </a:ext>
          </a:extLst>
        </xdr:cNvPr>
        <xdr:cNvCxnSpPr/>
      </xdr:nvCxnSpPr>
      <xdr:spPr>
        <a:xfrm flipV="1">
          <a:off x="7861300" y="14222730"/>
          <a:ext cx="889000" cy="21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158750</xdr:rowOff>
    </xdr:from>
    <xdr:to>
      <xdr:col>36</xdr:col>
      <xdr:colOff>165100</xdr:colOff>
      <xdr:row>84</xdr:row>
      <xdr:rowOff>88900</xdr:rowOff>
    </xdr:to>
    <xdr:sp macro="" textlink="">
      <xdr:nvSpPr>
        <xdr:cNvPr id="373" name="楕円 372">
          <a:extLst>
            <a:ext uri="{FF2B5EF4-FFF2-40B4-BE49-F238E27FC236}">
              <a16:creationId xmlns:a16="http://schemas.microsoft.com/office/drawing/2014/main" id="{00000000-0008-0000-0200-000075010000}"/>
            </a:ext>
          </a:extLst>
        </xdr:cNvPr>
        <xdr:cNvSpPr/>
      </xdr:nvSpPr>
      <xdr:spPr>
        <a:xfrm>
          <a:off x="6921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34289</xdr:rowOff>
    </xdr:from>
    <xdr:to>
      <xdr:col>41</xdr:col>
      <xdr:colOff>50800</xdr:colOff>
      <xdr:row>84</xdr:row>
      <xdr:rowOff>38100</xdr:rowOff>
    </xdr:to>
    <xdr:cxnSp macro="">
      <xdr:nvCxnSpPr>
        <xdr:cNvPr id="374" name="直線コネクタ 373">
          <a:extLst>
            <a:ext uri="{FF2B5EF4-FFF2-40B4-BE49-F238E27FC236}">
              <a16:creationId xmlns:a16="http://schemas.microsoft.com/office/drawing/2014/main" id="{00000000-0008-0000-0200-000076010000}"/>
            </a:ext>
          </a:extLst>
        </xdr:cNvPr>
        <xdr:cNvCxnSpPr/>
      </xdr:nvCxnSpPr>
      <xdr:spPr>
        <a:xfrm flipV="1">
          <a:off x="6972300" y="144360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72407</xdr:rowOff>
    </xdr:from>
    <xdr:ext cx="469744" cy="259045"/>
    <xdr:sp macro="" textlink="">
      <xdr:nvSpPr>
        <xdr:cNvPr id="375" name="n_1aveValue【福祉施設】&#10;一人当たり面積">
          <a:extLst>
            <a:ext uri="{FF2B5EF4-FFF2-40B4-BE49-F238E27FC236}">
              <a16:creationId xmlns:a16="http://schemas.microsoft.com/office/drawing/2014/main" id="{00000000-0008-0000-0200-000077010000}"/>
            </a:ext>
          </a:extLst>
        </xdr:cNvPr>
        <xdr:cNvSpPr txBox="1"/>
      </xdr:nvSpPr>
      <xdr:spPr>
        <a:xfrm>
          <a:off x="9391727" y="1447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83838</xdr:rowOff>
    </xdr:from>
    <xdr:ext cx="469744" cy="259045"/>
    <xdr:sp macro="" textlink="">
      <xdr:nvSpPr>
        <xdr:cNvPr id="376" name="n_2aveValue【福祉施設】&#10;一人当たり面積">
          <a:extLst>
            <a:ext uri="{FF2B5EF4-FFF2-40B4-BE49-F238E27FC236}">
              <a16:creationId xmlns:a16="http://schemas.microsoft.com/office/drawing/2014/main" id="{00000000-0008-0000-0200-000078010000}"/>
            </a:ext>
          </a:extLst>
        </xdr:cNvPr>
        <xdr:cNvSpPr txBox="1"/>
      </xdr:nvSpPr>
      <xdr:spPr>
        <a:xfrm>
          <a:off x="8515427" y="1448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87647</xdr:rowOff>
    </xdr:from>
    <xdr:ext cx="469744" cy="259045"/>
    <xdr:sp macro="" textlink="">
      <xdr:nvSpPr>
        <xdr:cNvPr id="377" name="n_3aveValue【福祉施設】&#10;一人当たり面積">
          <a:extLst>
            <a:ext uri="{FF2B5EF4-FFF2-40B4-BE49-F238E27FC236}">
              <a16:creationId xmlns:a16="http://schemas.microsoft.com/office/drawing/2014/main" id="{00000000-0008-0000-0200-000079010000}"/>
            </a:ext>
          </a:extLst>
        </xdr:cNvPr>
        <xdr:cNvSpPr txBox="1"/>
      </xdr:nvSpPr>
      <xdr:spPr>
        <a:xfrm>
          <a:off x="7626427" y="1448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71138</xdr:rowOff>
    </xdr:from>
    <xdr:ext cx="469744" cy="259045"/>
    <xdr:sp macro="" textlink="">
      <xdr:nvSpPr>
        <xdr:cNvPr id="378" name="n_4aveValue【福祉施設】&#10;一人当たり面積">
          <a:extLst>
            <a:ext uri="{FF2B5EF4-FFF2-40B4-BE49-F238E27FC236}">
              <a16:creationId xmlns:a16="http://schemas.microsoft.com/office/drawing/2014/main" id="{00000000-0008-0000-0200-00007A010000}"/>
            </a:ext>
          </a:extLst>
        </xdr:cNvPr>
        <xdr:cNvSpPr txBox="1"/>
      </xdr:nvSpPr>
      <xdr:spPr>
        <a:xfrm>
          <a:off x="6737427" y="1413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40657</xdr:rowOff>
    </xdr:from>
    <xdr:ext cx="469744" cy="259045"/>
    <xdr:sp macro="" textlink="">
      <xdr:nvSpPr>
        <xdr:cNvPr id="379" name="n_1mainValue【福祉施設】&#10;一人当たり面積">
          <a:extLst>
            <a:ext uri="{FF2B5EF4-FFF2-40B4-BE49-F238E27FC236}">
              <a16:creationId xmlns:a16="http://schemas.microsoft.com/office/drawing/2014/main" id="{00000000-0008-0000-0200-00007B010000}"/>
            </a:ext>
          </a:extLst>
        </xdr:cNvPr>
        <xdr:cNvSpPr txBox="1"/>
      </xdr:nvSpPr>
      <xdr:spPr>
        <a:xfrm>
          <a:off x="9391727" y="1409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59707</xdr:rowOff>
    </xdr:from>
    <xdr:ext cx="469744" cy="259045"/>
    <xdr:sp macro="" textlink="">
      <xdr:nvSpPr>
        <xdr:cNvPr id="380" name="n_2mainValue【福祉施設】&#10;一人当たり面積">
          <a:extLst>
            <a:ext uri="{FF2B5EF4-FFF2-40B4-BE49-F238E27FC236}">
              <a16:creationId xmlns:a16="http://schemas.microsoft.com/office/drawing/2014/main" id="{00000000-0008-0000-0200-00007C010000}"/>
            </a:ext>
          </a:extLst>
        </xdr:cNvPr>
        <xdr:cNvSpPr txBox="1"/>
      </xdr:nvSpPr>
      <xdr:spPr>
        <a:xfrm>
          <a:off x="8515427" y="1394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101616</xdr:rowOff>
    </xdr:from>
    <xdr:ext cx="469744" cy="259045"/>
    <xdr:sp macro="" textlink="">
      <xdr:nvSpPr>
        <xdr:cNvPr id="381" name="n_3mainValue【福祉施設】&#10;一人当たり面積">
          <a:extLst>
            <a:ext uri="{FF2B5EF4-FFF2-40B4-BE49-F238E27FC236}">
              <a16:creationId xmlns:a16="http://schemas.microsoft.com/office/drawing/2014/main" id="{00000000-0008-0000-0200-00007D010000}"/>
            </a:ext>
          </a:extLst>
        </xdr:cNvPr>
        <xdr:cNvSpPr txBox="1"/>
      </xdr:nvSpPr>
      <xdr:spPr>
        <a:xfrm>
          <a:off x="7626427" y="14160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80027</xdr:rowOff>
    </xdr:from>
    <xdr:ext cx="469744" cy="259045"/>
    <xdr:sp macro="" textlink="">
      <xdr:nvSpPr>
        <xdr:cNvPr id="382" name="n_4mainValue【福祉施設】&#10;一人当たり面積">
          <a:extLst>
            <a:ext uri="{FF2B5EF4-FFF2-40B4-BE49-F238E27FC236}">
              <a16:creationId xmlns:a16="http://schemas.microsoft.com/office/drawing/2014/main" id="{00000000-0008-0000-0200-00007E010000}"/>
            </a:ext>
          </a:extLst>
        </xdr:cNvPr>
        <xdr:cNvSpPr txBox="1"/>
      </xdr:nvSpPr>
      <xdr:spPr>
        <a:xfrm>
          <a:off x="6737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a:extLst>
            <a:ext uri="{FF2B5EF4-FFF2-40B4-BE49-F238E27FC236}">
              <a16:creationId xmlns:a16="http://schemas.microsoft.com/office/drawing/2014/main" id="{00000000-0008-0000-0200-00007F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a:extLst>
            <a:ext uri="{FF2B5EF4-FFF2-40B4-BE49-F238E27FC236}">
              <a16:creationId xmlns:a16="http://schemas.microsoft.com/office/drawing/2014/main" id="{00000000-0008-0000-0200-000081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a:extLst>
            <a:ext uri="{FF2B5EF4-FFF2-40B4-BE49-F238E27FC236}">
              <a16:creationId xmlns:a16="http://schemas.microsoft.com/office/drawing/2014/main" id="{00000000-0008-0000-0200-000082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a:extLst>
            <a:ext uri="{FF2B5EF4-FFF2-40B4-BE49-F238E27FC236}">
              <a16:creationId xmlns:a16="http://schemas.microsoft.com/office/drawing/2014/main" id="{00000000-0008-0000-0200-000083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a:extLst>
            <a:ext uri="{FF2B5EF4-FFF2-40B4-BE49-F238E27FC236}">
              <a16:creationId xmlns:a16="http://schemas.microsoft.com/office/drawing/2014/main" id="{00000000-0008-0000-0200-000084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a:extLst>
            <a:ext uri="{FF2B5EF4-FFF2-40B4-BE49-F238E27FC236}">
              <a16:creationId xmlns:a16="http://schemas.microsoft.com/office/drawing/2014/main" id="{00000000-0008-0000-0200-000085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a:extLst>
            <a:ext uri="{FF2B5EF4-FFF2-40B4-BE49-F238E27FC236}">
              <a16:creationId xmlns:a16="http://schemas.microsoft.com/office/drawing/2014/main" id="{00000000-0008-0000-0200-000086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2" name="直線コネクタ 391">
          <a:extLst>
            <a:ext uri="{FF2B5EF4-FFF2-40B4-BE49-F238E27FC236}">
              <a16:creationId xmlns:a16="http://schemas.microsoft.com/office/drawing/2014/main" id="{00000000-0008-0000-0200-000088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4" name="直線コネクタ 393">
          <a:extLst>
            <a:ext uri="{FF2B5EF4-FFF2-40B4-BE49-F238E27FC236}">
              <a16:creationId xmlns:a16="http://schemas.microsoft.com/office/drawing/2014/main" id="{00000000-0008-0000-0200-00008A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5" name="テキスト ボックス 394">
          <a:extLst>
            <a:ext uri="{FF2B5EF4-FFF2-40B4-BE49-F238E27FC236}">
              <a16:creationId xmlns:a16="http://schemas.microsoft.com/office/drawing/2014/main" id="{00000000-0008-0000-0200-00008B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6" name="直線コネクタ 395">
          <a:extLst>
            <a:ext uri="{FF2B5EF4-FFF2-40B4-BE49-F238E27FC236}">
              <a16:creationId xmlns:a16="http://schemas.microsoft.com/office/drawing/2014/main" id="{00000000-0008-0000-0200-00008C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7" name="テキスト ボックス 396">
          <a:extLst>
            <a:ext uri="{FF2B5EF4-FFF2-40B4-BE49-F238E27FC236}">
              <a16:creationId xmlns:a16="http://schemas.microsoft.com/office/drawing/2014/main" id="{00000000-0008-0000-0200-00008D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8" name="直線コネクタ 397">
          <a:extLst>
            <a:ext uri="{FF2B5EF4-FFF2-40B4-BE49-F238E27FC236}">
              <a16:creationId xmlns:a16="http://schemas.microsoft.com/office/drawing/2014/main" id="{00000000-0008-0000-0200-00008E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9" name="テキスト ボックス 398">
          <a:extLst>
            <a:ext uri="{FF2B5EF4-FFF2-40B4-BE49-F238E27FC236}">
              <a16:creationId xmlns:a16="http://schemas.microsoft.com/office/drawing/2014/main" id="{00000000-0008-0000-0200-00008F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400" name="直線コネクタ 399">
          <a:extLst>
            <a:ext uri="{FF2B5EF4-FFF2-40B4-BE49-F238E27FC236}">
              <a16:creationId xmlns:a16="http://schemas.microsoft.com/office/drawing/2014/main" id="{00000000-0008-0000-0200-000090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1" name="テキスト ボックス 400">
          <a:extLst>
            <a:ext uri="{FF2B5EF4-FFF2-40B4-BE49-F238E27FC236}">
              <a16:creationId xmlns:a16="http://schemas.microsoft.com/office/drawing/2014/main" id="{00000000-0008-0000-0200-000091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3" name="テキスト ボックス 402">
          <a:extLst>
            <a:ext uri="{FF2B5EF4-FFF2-40B4-BE49-F238E27FC236}">
              <a16:creationId xmlns:a16="http://schemas.microsoft.com/office/drawing/2014/main" id="{00000000-0008-0000-0200-000093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5" name="テキスト ボックス 404">
          <a:extLst>
            <a:ext uri="{FF2B5EF4-FFF2-40B4-BE49-F238E27FC236}">
              <a16:creationId xmlns:a16="http://schemas.microsoft.com/office/drawing/2014/main" id="{00000000-0008-0000-0200-000095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7" name="【市民会館】&#10;有形固定資産減価償却率グラフ枠">
          <a:extLst>
            <a:ext uri="{FF2B5EF4-FFF2-40B4-BE49-F238E27FC236}">
              <a16:creationId xmlns:a16="http://schemas.microsoft.com/office/drawing/2014/main" id="{00000000-0008-0000-0200-000097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35379</xdr:rowOff>
    </xdr:from>
    <xdr:to>
      <xdr:col>24</xdr:col>
      <xdr:colOff>62865</xdr:colOff>
      <xdr:row>109</xdr:row>
      <xdr:rowOff>35379</xdr:rowOff>
    </xdr:to>
    <xdr:cxnSp macro="">
      <xdr:nvCxnSpPr>
        <xdr:cNvPr id="408" name="直線コネクタ 407">
          <a:extLst>
            <a:ext uri="{FF2B5EF4-FFF2-40B4-BE49-F238E27FC236}">
              <a16:creationId xmlns:a16="http://schemas.microsoft.com/office/drawing/2014/main" id="{00000000-0008-0000-0200-000098010000}"/>
            </a:ext>
          </a:extLst>
        </xdr:cNvPr>
        <xdr:cNvCxnSpPr/>
      </xdr:nvCxnSpPr>
      <xdr:spPr>
        <a:xfrm flipV="1">
          <a:off x="4634865" y="17351829"/>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9" name="【市民会館】&#10;有形固定資産減価償却率最小値テキスト">
          <a:extLst>
            <a:ext uri="{FF2B5EF4-FFF2-40B4-BE49-F238E27FC236}">
              <a16:creationId xmlns:a16="http://schemas.microsoft.com/office/drawing/2014/main" id="{00000000-0008-0000-0200-000099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10" name="直線コネクタ 409">
          <a:extLst>
            <a:ext uri="{FF2B5EF4-FFF2-40B4-BE49-F238E27FC236}">
              <a16:creationId xmlns:a16="http://schemas.microsoft.com/office/drawing/2014/main" id="{00000000-0008-0000-0200-00009A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153506</xdr:rowOff>
    </xdr:from>
    <xdr:ext cx="405111" cy="259045"/>
    <xdr:sp macro="" textlink="">
      <xdr:nvSpPr>
        <xdr:cNvPr id="411" name="【市民会館】&#10;有形固定資産減価償却率最大値テキスト">
          <a:extLst>
            <a:ext uri="{FF2B5EF4-FFF2-40B4-BE49-F238E27FC236}">
              <a16:creationId xmlns:a16="http://schemas.microsoft.com/office/drawing/2014/main" id="{00000000-0008-0000-0200-00009B010000}"/>
            </a:ext>
          </a:extLst>
        </xdr:cNvPr>
        <xdr:cNvSpPr txBox="1"/>
      </xdr:nvSpPr>
      <xdr:spPr>
        <a:xfrm>
          <a:off x="4673600" y="17127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35379</xdr:rowOff>
    </xdr:from>
    <xdr:to>
      <xdr:col>24</xdr:col>
      <xdr:colOff>152400</xdr:colOff>
      <xdr:row>101</xdr:row>
      <xdr:rowOff>35379</xdr:rowOff>
    </xdr:to>
    <xdr:cxnSp macro="">
      <xdr:nvCxnSpPr>
        <xdr:cNvPr id="412" name="直線コネクタ 411">
          <a:extLst>
            <a:ext uri="{FF2B5EF4-FFF2-40B4-BE49-F238E27FC236}">
              <a16:creationId xmlns:a16="http://schemas.microsoft.com/office/drawing/2014/main" id="{00000000-0008-0000-0200-00009C010000}"/>
            </a:ext>
          </a:extLst>
        </xdr:cNvPr>
        <xdr:cNvCxnSpPr/>
      </xdr:nvCxnSpPr>
      <xdr:spPr>
        <a:xfrm>
          <a:off x="4546600" y="17351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150784</xdr:rowOff>
    </xdr:from>
    <xdr:ext cx="405111" cy="259045"/>
    <xdr:sp macro="" textlink="">
      <xdr:nvSpPr>
        <xdr:cNvPr id="413" name="【市民会館】&#10;有形固定資産減価償却率平均値テキスト">
          <a:extLst>
            <a:ext uri="{FF2B5EF4-FFF2-40B4-BE49-F238E27FC236}">
              <a16:creationId xmlns:a16="http://schemas.microsoft.com/office/drawing/2014/main" id="{00000000-0008-0000-0200-00009D010000}"/>
            </a:ext>
          </a:extLst>
        </xdr:cNvPr>
        <xdr:cNvSpPr txBox="1"/>
      </xdr:nvSpPr>
      <xdr:spPr>
        <a:xfrm>
          <a:off x="4673600" y="178101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907</xdr:rowOff>
    </xdr:from>
    <xdr:to>
      <xdr:col>24</xdr:col>
      <xdr:colOff>114300</xdr:colOff>
      <xdr:row>104</xdr:row>
      <xdr:rowOff>102507</xdr:rowOff>
    </xdr:to>
    <xdr:sp macro="" textlink="">
      <xdr:nvSpPr>
        <xdr:cNvPr id="414" name="フローチャート: 判断 413">
          <a:extLst>
            <a:ext uri="{FF2B5EF4-FFF2-40B4-BE49-F238E27FC236}">
              <a16:creationId xmlns:a16="http://schemas.microsoft.com/office/drawing/2014/main" id="{00000000-0008-0000-0200-00009E010000}"/>
            </a:ext>
          </a:extLst>
        </xdr:cNvPr>
        <xdr:cNvSpPr/>
      </xdr:nvSpPr>
      <xdr:spPr>
        <a:xfrm>
          <a:off x="4584700" y="1783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56424</xdr:rowOff>
    </xdr:from>
    <xdr:to>
      <xdr:col>20</xdr:col>
      <xdr:colOff>38100</xdr:colOff>
      <xdr:row>104</xdr:row>
      <xdr:rowOff>158024</xdr:rowOff>
    </xdr:to>
    <xdr:sp macro="" textlink="">
      <xdr:nvSpPr>
        <xdr:cNvPr id="415" name="フローチャート: 判断 414">
          <a:extLst>
            <a:ext uri="{FF2B5EF4-FFF2-40B4-BE49-F238E27FC236}">
              <a16:creationId xmlns:a16="http://schemas.microsoft.com/office/drawing/2014/main" id="{00000000-0008-0000-0200-00009F010000}"/>
            </a:ext>
          </a:extLst>
        </xdr:cNvPr>
        <xdr:cNvSpPr/>
      </xdr:nvSpPr>
      <xdr:spPr>
        <a:xfrm>
          <a:off x="3746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77651</xdr:rowOff>
    </xdr:from>
    <xdr:to>
      <xdr:col>15</xdr:col>
      <xdr:colOff>101600</xdr:colOff>
      <xdr:row>105</xdr:row>
      <xdr:rowOff>7801</xdr:rowOff>
    </xdr:to>
    <xdr:sp macro="" textlink="">
      <xdr:nvSpPr>
        <xdr:cNvPr id="416" name="フローチャート: 判断 415">
          <a:extLst>
            <a:ext uri="{FF2B5EF4-FFF2-40B4-BE49-F238E27FC236}">
              <a16:creationId xmlns:a16="http://schemas.microsoft.com/office/drawing/2014/main" id="{00000000-0008-0000-0200-0000A0010000}"/>
            </a:ext>
          </a:extLst>
        </xdr:cNvPr>
        <xdr:cNvSpPr/>
      </xdr:nvSpPr>
      <xdr:spPr>
        <a:xfrm>
          <a:off x="2857500" y="1790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72752</xdr:rowOff>
    </xdr:from>
    <xdr:to>
      <xdr:col>10</xdr:col>
      <xdr:colOff>165100</xdr:colOff>
      <xdr:row>105</xdr:row>
      <xdr:rowOff>2902</xdr:rowOff>
    </xdr:to>
    <xdr:sp macro="" textlink="">
      <xdr:nvSpPr>
        <xdr:cNvPr id="417" name="フローチャート: 判断 416">
          <a:extLst>
            <a:ext uri="{FF2B5EF4-FFF2-40B4-BE49-F238E27FC236}">
              <a16:creationId xmlns:a16="http://schemas.microsoft.com/office/drawing/2014/main" id="{00000000-0008-0000-0200-0000A1010000}"/>
            </a:ext>
          </a:extLst>
        </xdr:cNvPr>
        <xdr:cNvSpPr/>
      </xdr:nvSpPr>
      <xdr:spPr>
        <a:xfrm>
          <a:off x="1968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66221</xdr:rowOff>
    </xdr:from>
    <xdr:to>
      <xdr:col>6</xdr:col>
      <xdr:colOff>38100</xdr:colOff>
      <xdr:row>104</xdr:row>
      <xdr:rowOff>167821</xdr:rowOff>
    </xdr:to>
    <xdr:sp macro="" textlink="">
      <xdr:nvSpPr>
        <xdr:cNvPr id="418" name="フローチャート: 判断 417">
          <a:extLst>
            <a:ext uri="{FF2B5EF4-FFF2-40B4-BE49-F238E27FC236}">
              <a16:creationId xmlns:a16="http://schemas.microsoft.com/office/drawing/2014/main" id="{00000000-0008-0000-0200-0000A2010000}"/>
            </a:ext>
          </a:extLst>
        </xdr:cNvPr>
        <xdr:cNvSpPr/>
      </xdr:nvSpPr>
      <xdr:spPr>
        <a:xfrm>
          <a:off x="1079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00000000-0008-0000-0200-0000A4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00000000-0008-0000-0200-0000A5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00000000-0008-0000-0200-0000A6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3" name="テキスト ボックス 422">
          <a:extLst>
            <a:ext uri="{FF2B5EF4-FFF2-40B4-BE49-F238E27FC236}">
              <a16:creationId xmlns:a16="http://schemas.microsoft.com/office/drawing/2014/main" id="{00000000-0008-0000-0200-0000A7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156029</xdr:rowOff>
    </xdr:from>
    <xdr:to>
      <xdr:col>24</xdr:col>
      <xdr:colOff>114300</xdr:colOff>
      <xdr:row>101</xdr:row>
      <xdr:rowOff>86179</xdr:rowOff>
    </xdr:to>
    <xdr:sp macro="" textlink="">
      <xdr:nvSpPr>
        <xdr:cNvPr id="424" name="楕円 423">
          <a:extLst>
            <a:ext uri="{FF2B5EF4-FFF2-40B4-BE49-F238E27FC236}">
              <a16:creationId xmlns:a16="http://schemas.microsoft.com/office/drawing/2014/main" id="{00000000-0008-0000-0200-0000A8010000}"/>
            </a:ext>
          </a:extLst>
        </xdr:cNvPr>
        <xdr:cNvSpPr/>
      </xdr:nvSpPr>
      <xdr:spPr>
        <a:xfrm>
          <a:off x="4584700" y="1730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109056</xdr:rowOff>
    </xdr:from>
    <xdr:ext cx="405111" cy="259045"/>
    <xdr:sp macro="" textlink="">
      <xdr:nvSpPr>
        <xdr:cNvPr id="425" name="【市民会館】&#10;有形固定資産減価償却率該当値テキスト">
          <a:extLst>
            <a:ext uri="{FF2B5EF4-FFF2-40B4-BE49-F238E27FC236}">
              <a16:creationId xmlns:a16="http://schemas.microsoft.com/office/drawing/2014/main" id="{00000000-0008-0000-0200-0000A9010000}"/>
            </a:ext>
          </a:extLst>
        </xdr:cNvPr>
        <xdr:cNvSpPr txBox="1"/>
      </xdr:nvSpPr>
      <xdr:spPr>
        <a:xfrm>
          <a:off x="4673600" y="17254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121738</xdr:rowOff>
    </xdr:from>
    <xdr:to>
      <xdr:col>20</xdr:col>
      <xdr:colOff>38100</xdr:colOff>
      <xdr:row>101</xdr:row>
      <xdr:rowOff>51888</xdr:rowOff>
    </xdr:to>
    <xdr:sp macro="" textlink="">
      <xdr:nvSpPr>
        <xdr:cNvPr id="426" name="楕円 425">
          <a:extLst>
            <a:ext uri="{FF2B5EF4-FFF2-40B4-BE49-F238E27FC236}">
              <a16:creationId xmlns:a16="http://schemas.microsoft.com/office/drawing/2014/main" id="{00000000-0008-0000-0200-0000AA010000}"/>
            </a:ext>
          </a:extLst>
        </xdr:cNvPr>
        <xdr:cNvSpPr/>
      </xdr:nvSpPr>
      <xdr:spPr>
        <a:xfrm>
          <a:off x="3746500" y="1726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1088</xdr:rowOff>
    </xdr:from>
    <xdr:to>
      <xdr:col>24</xdr:col>
      <xdr:colOff>63500</xdr:colOff>
      <xdr:row>101</xdr:row>
      <xdr:rowOff>35379</xdr:rowOff>
    </xdr:to>
    <xdr:cxnSp macro="">
      <xdr:nvCxnSpPr>
        <xdr:cNvPr id="427" name="直線コネクタ 426">
          <a:extLst>
            <a:ext uri="{FF2B5EF4-FFF2-40B4-BE49-F238E27FC236}">
              <a16:creationId xmlns:a16="http://schemas.microsoft.com/office/drawing/2014/main" id="{00000000-0008-0000-0200-0000AB010000}"/>
            </a:ext>
          </a:extLst>
        </xdr:cNvPr>
        <xdr:cNvCxnSpPr/>
      </xdr:nvCxnSpPr>
      <xdr:spPr>
        <a:xfrm>
          <a:off x="3797300" y="17317538"/>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56424</xdr:rowOff>
    </xdr:from>
    <xdr:to>
      <xdr:col>15</xdr:col>
      <xdr:colOff>101600</xdr:colOff>
      <xdr:row>101</xdr:row>
      <xdr:rowOff>158024</xdr:rowOff>
    </xdr:to>
    <xdr:sp macro="" textlink="">
      <xdr:nvSpPr>
        <xdr:cNvPr id="428" name="楕円 427">
          <a:extLst>
            <a:ext uri="{FF2B5EF4-FFF2-40B4-BE49-F238E27FC236}">
              <a16:creationId xmlns:a16="http://schemas.microsoft.com/office/drawing/2014/main" id="{00000000-0008-0000-0200-0000AC010000}"/>
            </a:ext>
          </a:extLst>
        </xdr:cNvPr>
        <xdr:cNvSpPr/>
      </xdr:nvSpPr>
      <xdr:spPr>
        <a:xfrm>
          <a:off x="2857500" y="1737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1088</xdr:rowOff>
    </xdr:from>
    <xdr:to>
      <xdr:col>19</xdr:col>
      <xdr:colOff>177800</xdr:colOff>
      <xdr:row>101</xdr:row>
      <xdr:rowOff>107224</xdr:rowOff>
    </xdr:to>
    <xdr:cxnSp macro="">
      <xdr:nvCxnSpPr>
        <xdr:cNvPr id="429" name="直線コネクタ 428">
          <a:extLst>
            <a:ext uri="{FF2B5EF4-FFF2-40B4-BE49-F238E27FC236}">
              <a16:creationId xmlns:a16="http://schemas.microsoft.com/office/drawing/2014/main" id="{00000000-0008-0000-0200-0000AD010000}"/>
            </a:ext>
          </a:extLst>
        </xdr:cNvPr>
        <xdr:cNvCxnSpPr/>
      </xdr:nvCxnSpPr>
      <xdr:spPr>
        <a:xfrm flipV="1">
          <a:off x="2908300" y="17317538"/>
          <a:ext cx="889000" cy="10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169092</xdr:rowOff>
    </xdr:from>
    <xdr:to>
      <xdr:col>10</xdr:col>
      <xdr:colOff>165100</xdr:colOff>
      <xdr:row>107</xdr:row>
      <xdr:rowOff>99242</xdr:rowOff>
    </xdr:to>
    <xdr:sp macro="" textlink="">
      <xdr:nvSpPr>
        <xdr:cNvPr id="430" name="楕円 429">
          <a:extLst>
            <a:ext uri="{FF2B5EF4-FFF2-40B4-BE49-F238E27FC236}">
              <a16:creationId xmlns:a16="http://schemas.microsoft.com/office/drawing/2014/main" id="{00000000-0008-0000-0200-0000AE010000}"/>
            </a:ext>
          </a:extLst>
        </xdr:cNvPr>
        <xdr:cNvSpPr/>
      </xdr:nvSpPr>
      <xdr:spPr>
        <a:xfrm>
          <a:off x="1968500" y="1834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107224</xdr:rowOff>
    </xdr:from>
    <xdr:to>
      <xdr:col>15</xdr:col>
      <xdr:colOff>50800</xdr:colOff>
      <xdr:row>107</xdr:row>
      <xdr:rowOff>48442</xdr:rowOff>
    </xdr:to>
    <xdr:cxnSp macro="">
      <xdr:nvCxnSpPr>
        <xdr:cNvPr id="431" name="直線コネクタ 430">
          <a:extLst>
            <a:ext uri="{FF2B5EF4-FFF2-40B4-BE49-F238E27FC236}">
              <a16:creationId xmlns:a16="http://schemas.microsoft.com/office/drawing/2014/main" id="{00000000-0008-0000-0200-0000AF010000}"/>
            </a:ext>
          </a:extLst>
        </xdr:cNvPr>
        <xdr:cNvCxnSpPr/>
      </xdr:nvCxnSpPr>
      <xdr:spPr>
        <a:xfrm flipV="1">
          <a:off x="2019300" y="17423674"/>
          <a:ext cx="889000" cy="969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129902</xdr:rowOff>
    </xdr:from>
    <xdr:to>
      <xdr:col>6</xdr:col>
      <xdr:colOff>38100</xdr:colOff>
      <xdr:row>107</xdr:row>
      <xdr:rowOff>60052</xdr:rowOff>
    </xdr:to>
    <xdr:sp macro="" textlink="">
      <xdr:nvSpPr>
        <xdr:cNvPr id="432" name="楕円 431">
          <a:extLst>
            <a:ext uri="{FF2B5EF4-FFF2-40B4-BE49-F238E27FC236}">
              <a16:creationId xmlns:a16="http://schemas.microsoft.com/office/drawing/2014/main" id="{00000000-0008-0000-0200-0000B0010000}"/>
            </a:ext>
          </a:extLst>
        </xdr:cNvPr>
        <xdr:cNvSpPr/>
      </xdr:nvSpPr>
      <xdr:spPr>
        <a:xfrm>
          <a:off x="1079500" y="1830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9252</xdr:rowOff>
    </xdr:from>
    <xdr:to>
      <xdr:col>10</xdr:col>
      <xdr:colOff>114300</xdr:colOff>
      <xdr:row>107</xdr:row>
      <xdr:rowOff>48442</xdr:rowOff>
    </xdr:to>
    <xdr:cxnSp macro="">
      <xdr:nvCxnSpPr>
        <xdr:cNvPr id="433" name="直線コネクタ 432">
          <a:extLst>
            <a:ext uri="{FF2B5EF4-FFF2-40B4-BE49-F238E27FC236}">
              <a16:creationId xmlns:a16="http://schemas.microsoft.com/office/drawing/2014/main" id="{00000000-0008-0000-0200-0000B1010000}"/>
            </a:ext>
          </a:extLst>
        </xdr:cNvPr>
        <xdr:cNvCxnSpPr/>
      </xdr:nvCxnSpPr>
      <xdr:spPr>
        <a:xfrm>
          <a:off x="1130300" y="18354402"/>
          <a:ext cx="8890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149151</xdr:rowOff>
    </xdr:from>
    <xdr:ext cx="405111" cy="259045"/>
    <xdr:sp macro="" textlink="">
      <xdr:nvSpPr>
        <xdr:cNvPr id="434" name="n_1aveValue【市民会館】&#10;有形固定資産減価償却率">
          <a:extLst>
            <a:ext uri="{FF2B5EF4-FFF2-40B4-BE49-F238E27FC236}">
              <a16:creationId xmlns:a16="http://schemas.microsoft.com/office/drawing/2014/main" id="{00000000-0008-0000-0200-0000B2010000}"/>
            </a:ext>
          </a:extLst>
        </xdr:cNvPr>
        <xdr:cNvSpPr txBox="1"/>
      </xdr:nvSpPr>
      <xdr:spPr>
        <a:xfrm>
          <a:off x="3582044" y="1797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170378</xdr:rowOff>
    </xdr:from>
    <xdr:ext cx="405111" cy="259045"/>
    <xdr:sp macro="" textlink="">
      <xdr:nvSpPr>
        <xdr:cNvPr id="435" name="n_2aveValue【市民会館】&#10;有形固定資産減価償却率">
          <a:extLst>
            <a:ext uri="{FF2B5EF4-FFF2-40B4-BE49-F238E27FC236}">
              <a16:creationId xmlns:a16="http://schemas.microsoft.com/office/drawing/2014/main" id="{00000000-0008-0000-0200-0000B3010000}"/>
            </a:ext>
          </a:extLst>
        </xdr:cNvPr>
        <xdr:cNvSpPr txBox="1"/>
      </xdr:nvSpPr>
      <xdr:spPr>
        <a:xfrm>
          <a:off x="2705744" y="1800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19429</xdr:rowOff>
    </xdr:from>
    <xdr:ext cx="405111" cy="259045"/>
    <xdr:sp macro="" textlink="">
      <xdr:nvSpPr>
        <xdr:cNvPr id="436" name="n_3aveValue【市民会館】&#10;有形固定資産減価償却率">
          <a:extLst>
            <a:ext uri="{FF2B5EF4-FFF2-40B4-BE49-F238E27FC236}">
              <a16:creationId xmlns:a16="http://schemas.microsoft.com/office/drawing/2014/main" id="{00000000-0008-0000-0200-0000B4010000}"/>
            </a:ext>
          </a:extLst>
        </xdr:cNvPr>
        <xdr:cNvSpPr txBox="1"/>
      </xdr:nvSpPr>
      <xdr:spPr>
        <a:xfrm>
          <a:off x="1816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12898</xdr:rowOff>
    </xdr:from>
    <xdr:ext cx="405111" cy="259045"/>
    <xdr:sp macro="" textlink="">
      <xdr:nvSpPr>
        <xdr:cNvPr id="437" name="n_4aveValue【市民会館】&#10;有形固定資産減価償却率">
          <a:extLst>
            <a:ext uri="{FF2B5EF4-FFF2-40B4-BE49-F238E27FC236}">
              <a16:creationId xmlns:a16="http://schemas.microsoft.com/office/drawing/2014/main" id="{00000000-0008-0000-0200-0000B5010000}"/>
            </a:ext>
          </a:extLst>
        </xdr:cNvPr>
        <xdr:cNvSpPr txBox="1"/>
      </xdr:nvSpPr>
      <xdr:spPr>
        <a:xfrm>
          <a:off x="927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68415</xdr:rowOff>
    </xdr:from>
    <xdr:ext cx="405111" cy="259045"/>
    <xdr:sp macro="" textlink="">
      <xdr:nvSpPr>
        <xdr:cNvPr id="438" name="n_1mainValue【市民会館】&#10;有形固定資産減価償却率">
          <a:extLst>
            <a:ext uri="{FF2B5EF4-FFF2-40B4-BE49-F238E27FC236}">
              <a16:creationId xmlns:a16="http://schemas.microsoft.com/office/drawing/2014/main" id="{00000000-0008-0000-0200-0000B6010000}"/>
            </a:ext>
          </a:extLst>
        </xdr:cNvPr>
        <xdr:cNvSpPr txBox="1"/>
      </xdr:nvSpPr>
      <xdr:spPr>
        <a:xfrm>
          <a:off x="3582044" y="17041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3101</xdr:rowOff>
    </xdr:from>
    <xdr:ext cx="405111" cy="259045"/>
    <xdr:sp macro="" textlink="">
      <xdr:nvSpPr>
        <xdr:cNvPr id="439" name="n_2mainValue【市民会館】&#10;有形固定資産減価償却率">
          <a:extLst>
            <a:ext uri="{FF2B5EF4-FFF2-40B4-BE49-F238E27FC236}">
              <a16:creationId xmlns:a16="http://schemas.microsoft.com/office/drawing/2014/main" id="{00000000-0008-0000-0200-0000B7010000}"/>
            </a:ext>
          </a:extLst>
        </xdr:cNvPr>
        <xdr:cNvSpPr txBox="1"/>
      </xdr:nvSpPr>
      <xdr:spPr>
        <a:xfrm>
          <a:off x="2705744" y="1714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90369</xdr:rowOff>
    </xdr:from>
    <xdr:ext cx="405111" cy="259045"/>
    <xdr:sp macro="" textlink="">
      <xdr:nvSpPr>
        <xdr:cNvPr id="440" name="n_3mainValue【市民会館】&#10;有形固定資産減価償却率">
          <a:extLst>
            <a:ext uri="{FF2B5EF4-FFF2-40B4-BE49-F238E27FC236}">
              <a16:creationId xmlns:a16="http://schemas.microsoft.com/office/drawing/2014/main" id="{00000000-0008-0000-0200-0000B8010000}"/>
            </a:ext>
          </a:extLst>
        </xdr:cNvPr>
        <xdr:cNvSpPr txBox="1"/>
      </xdr:nvSpPr>
      <xdr:spPr>
        <a:xfrm>
          <a:off x="1816744" y="18435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51179</xdr:rowOff>
    </xdr:from>
    <xdr:ext cx="405111" cy="259045"/>
    <xdr:sp macro="" textlink="">
      <xdr:nvSpPr>
        <xdr:cNvPr id="441" name="n_4mainValue【市民会館】&#10;有形固定資産減価償却率">
          <a:extLst>
            <a:ext uri="{FF2B5EF4-FFF2-40B4-BE49-F238E27FC236}">
              <a16:creationId xmlns:a16="http://schemas.microsoft.com/office/drawing/2014/main" id="{00000000-0008-0000-0200-0000B9010000}"/>
            </a:ext>
          </a:extLst>
        </xdr:cNvPr>
        <xdr:cNvSpPr txBox="1"/>
      </xdr:nvSpPr>
      <xdr:spPr>
        <a:xfrm>
          <a:off x="927744" y="18396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2" name="正方形/長方形 441">
          <a:extLst>
            <a:ext uri="{FF2B5EF4-FFF2-40B4-BE49-F238E27FC236}">
              <a16:creationId xmlns:a16="http://schemas.microsoft.com/office/drawing/2014/main" id="{00000000-0008-0000-0200-0000BA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3" name="正方形/長方形 442">
          <a:extLst>
            <a:ext uri="{FF2B5EF4-FFF2-40B4-BE49-F238E27FC236}">
              <a16:creationId xmlns:a16="http://schemas.microsoft.com/office/drawing/2014/main" id="{00000000-0008-0000-0200-0000BB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4" name="正方形/長方形 443">
          <a:extLst>
            <a:ext uri="{FF2B5EF4-FFF2-40B4-BE49-F238E27FC236}">
              <a16:creationId xmlns:a16="http://schemas.microsoft.com/office/drawing/2014/main" id="{00000000-0008-0000-0200-0000BC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5" name="正方形/長方形 444">
          <a:extLst>
            <a:ext uri="{FF2B5EF4-FFF2-40B4-BE49-F238E27FC236}">
              <a16:creationId xmlns:a16="http://schemas.microsoft.com/office/drawing/2014/main" id="{00000000-0008-0000-0200-0000BD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6" name="正方形/長方形 445">
          <a:extLst>
            <a:ext uri="{FF2B5EF4-FFF2-40B4-BE49-F238E27FC236}">
              <a16:creationId xmlns:a16="http://schemas.microsoft.com/office/drawing/2014/main" id="{00000000-0008-0000-0200-0000BE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7" name="正方形/長方形 446">
          <a:extLst>
            <a:ext uri="{FF2B5EF4-FFF2-40B4-BE49-F238E27FC236}">
              <a16:creationId xmlns:a16="http://schemas.microsoft.com/office/drawing/2014/main" id="{00000000-0008-0000-0200-0000BF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8" name="正方形/長方形 447">
          <a:extLst>
            <a:ext uri="{FF2B5EF4-FFF2-40B4-BE49-F238E27FC236}">
              <a16:creationId xmlns:a16="http://schemas.microsoft.com/office/drawing/2014/main" id="{00000000-0008-0000-0200-0000C0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9" name="正方形/長方形 448">
          <a:extLst>
            <a:ext uri="{FF2B5EF4-FFF2-40B4-BE49-F238E27FC236}">
              <a16:creationId xmlns:a16="http://schemas.microsoft.com/office/drawing/2014/main" id="{00000000-0008-0000-0200-0000C1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50" name="テキスト ボックス 449">
          <a:extLst>
            <a:ext uri="{FF2B5EF4-FFF2-40B4-BE49-F238E27FC236}">
              <a16:creationId xmlns:a16="http://schemas.microsoft.com/office/drawing/2014/main" id="{00000000-0008-0000-0200-0000C2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1" name="直線コネクタ 450">
          <a:extLst>
            <a:ext uri="{FF2B5EF4-FFF2-40B4-BE49-F238E27FC236}">
              <a16:creationId xmlns:a16="http://schemas.microsoft.com/office/drawing/2014/main" id="{00000000-0008-0000-0200-0000C3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2" name="直線コネクタ 451">
          <a:extLst>
            <a:ext uri="{FF2B5EF4-FFF2-40B4-BE49-F238E27FC236}">
              <a16:creationId xmlns:a16="http://schemas.microsoft.com/office/drawing/2014/main" id="{00000000-0008-0000-0200-0000C4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3" name="テキスト ボックス 452">
          <a:extLst>
            <a:ext uri="{FF2B5EF4-FFF2-40B4-BE49-F238E27FC236}">
              <a16:creationId xmlns:a16="http://schemas.microsoft.com/office/drawing/2014/main" id="{00000000-0008-0000-0200-0000C5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4" name="直線コネクタ 453">
          <a:extLst>
            <a:ext uri="{FF2B5EF4-FFF2-40B4-BE49-F238E27FC236}">
              <a16:creationId xmlns:a16="http://schemas.microsoft.com/office/drawing/2014/main" id="{00000000-0008-0000-0200-0000C6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6" name="直線コネクタ 455">
          <a:extLst>
            <a:ext uri="{FF2B5EF4-FFF2-40B4-BE49-F238E27FC236}">
              <a16:creationId xmlns:a16="http://schemas.microsoft.com/office/drawing/2014/main" id="{00000000-0008-0000-0200-0000C8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7" name="テキスト ボックス 456">
          <a:extLst>
            <a:ext uri="{FF2B5EF4-FFF2-40B4-BE49-F238E27FC236}">
              <a16:creationId xmlns:a16="http://schemas.microsoft.com/office/drawing/2014/main" id="{00000000-0008-0000-0200-0000C9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8" name="直線コネクタ 457">
          <a:extLst>
            <a:ext uri="{FF2B5EF4-FFF2-40B4-BE49-F238E27FC236}">
              <a16:creationId xmlns:a16="http://schemas.microsoft.com/office/drawing/2014/main" id="{00000000-0008-0000-0200-0000CA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9" name="テキスト ボックス 458">
          <a:extLst>
            <a:ext uri="{FF2B5EF4-FFF2-40B4-BE49-F238E27FC236}">
              <a16:creationId xmlns:a16="http://schemas.microsoft.com/office/drawing/2014/main" id="{00000000-0008-0000-0200-0000CB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60" name="直線コネクタ 459">
          <a:extLst>
            <a:ext uri="{FF2B5EF4-FFF2-40B4-BE49-F238E27FC236}">
              <a16:creationId xmlns:a16="http://schemas.microsoft.com/office/drawing/2014/main" id="{00000000-0008-0000-0200-0000CC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61" name="テキスト ボックス 460">
          <a:extLst>
            <a:ext uri="{FF2B5EF4-FFF2-40B4-BE49-F238E27FC236}">
              <a16:creationId xmlns:a16="http://schemas.microsoft.com/office/drawing/2014/main" id="{00000000-0008-0000-0200-0000CD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2" name="直線コネクタ 461">
          <a:extLst>
            <a:ext uri="{FF2B5EF4-FFF2-40B4-BE49-F238E27FC236}">
              <a16:creationId xmlns:a16="http://schemas.microsoft.com/office/drawing/2014/main" id="{00000000-0008-0000-0200-0000CE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3" name="テキスト ボックス 462">
          <a:extLst>
            <a:ext uri="{FF2B5EF4-FFF2-40B4-BE49-F238E27FC236}">
              <a16:creationId xmlns:a16="http://schemas.microsoft.com/office/drawing/2014/main" id="{00000000-0008-0000-0200-0000CF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4" name="【市民会館】&#10;一人当たり面積グラフ枠">
          <a:extLst>
            <a:ext uri="{FF2B5EF4-FFF2-40B4-BE49-F238E27FC236}">
              <a16:creationId xmlns:a16="http://schemas.microsoft.com/office/drawing/2014/main" id="{00000000-0008-0000-0200-0000D0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144780</xdr:rowOff>
    </xdr:from>
    <xdr:to>
      <xdr:col>54</xdr:col>
      <xdr:colOff>189865</xdr:colOff>
      <xdr:row>108</xdr:row>
      <xdr:rowOff>118111</xdr:rowOff>
    </xdr:to>
    <xdr:cxnSp macro="">
      <xdr:nvCxnSpPr>
        <xdr:cNvPr id="465" name="直線コネクタ 464">
          <a:extLst>
            <a:ext uri="{FF2B5EF4-FFF2-40B4-BE49-F238E27FC236}">
              <a16:creationId xmlns:a16="http://schemas.microsoft.com/office/drawing/2014/main" id="{00000000-0008-0000-0200-0000D1010000}"/>
            </a:ext>
          </a:extLst>
        </xdr:cNvPr>
        <xdr:cNvCxnSpPr/>
      </xdr:nvCxnSpPr>
      <xdr:spPr>
        <a:xfrm flipV="1">
          <a:off x="10476865" y="17118330"/>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121938</xdr:rowOff>
    </xdr:from>
    <xdr:ext cx="469744" cy="259045"/>
    <xdr:sp macro="" textlink="">
      <xdr:nvSpPr>
        <xdr:cNvPr id="466" name="【市民会館】&#10;一人当たり面積最小値テキスト">
          <a:extLst>
            <a:ext uri="{FF2B5EF4-FFF2-40B4-BE49-F238E27FC236}">
              <a16:creationId xmlns:a16="http://schemas.microsoft.com/office/drawing/2014/main" id="{00000000-0008-0000-0200-0000D2010000}"/>
            </a:ext>
          </a:extLst>
        </xdr:cNvPr>
        <xdr:cNvSpPr txBox="1"/>
      </xdr:nvSpPr>
      <xdr:spPr>
        <a:xfrm>
          <a:off x="10515600" y="1863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118111</xdr:rowOff>
    </xdr:from>
    <xdr:to>
      <xdr:col>55</xdr:col>
      <xdr:colOff>88900</xdr:colOff>
      <xdr:row>108</xdr:row>
      <xdr:rowOff>118111</xdr:rowOff>
    </xdr:to>
    <xdr:cxnSp macro="">
      <xdr:nvCxnSpPr>
        <xdr:cNvPr id="467" name="直線コネクタ 466">
          <a:extLst>
            <a:ext uri="{FF2B5EF4-FFF2-40B4-BE49-F238E27FC236}">
              <a16:creationId xmlns:a16="http://schemas.microsoft.com/office/drawing/2014/main" id="{00000000-0008-0000-0200-0000D3010000}"/>
            </a:ext>
          </a:extLst>
        </xdr:cNvPr>
        <xdr:cNvCxnSpPr/>
      </xdr:nvCxnSpPr>
      <xdr:spPr>
        <a:xfrm>
          <a:off x="10388600" y="1863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91457</xdr:rowOff>
    </xdr:from>
    <xdr:ext cx="469744" cy="259045"/>
    <xdr:sp macro="" textlink="">
      <xdr:nvSpPr>
        <xdr:cNvPr id="468" name="【市民会館】&#10;一人当たり面積最大値テキスト">
          <a:extLst>
            <a:ext uri="{FF2B5EF4-FFF2-40B4-BE49-F238E27FC236}">
              <a16:creationId xmlns:a16="http://schemas.microsoft.com/office/drawing/2014/main" id="{00000000-0008-0000-0200-0000D4010000}"/>
            </a:ext>
          </a:extLst>
        </xdr:cNvPr>
        <xdr:cNvSpPr txBox="1"/>
      </xdr:nvSpPr>
      <xdr:spPr>
        <a:xfrm>
          <a:off x="10515600" y="1689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144780</xdr:rowOff>
    </xdr:from>
    <xdr:to>
      <xdr:col>55</xdr:col>
      <xdr:colOff>88900</xdr:colOff>
      <xdr:row>99</xdr:row>
      <xdr:rowOff>144780</xdr:rowOff>
    </xdr:to>
    <xdr:cxnSp macro="">
      <xdr:nvCxnSpPr>
        <xdr:cNvPr id="469" name="直線コネクタ 468">
          <a:extLst>
            <a:ext uri="{FF2B5EF4-FFF2-40B4-BE49-F238E27FC236}">
              <a16:creationId xmlns:a16="http://schemas.microsoft.com/office/drawing/2014/main" id="{00000000-0008-0000-0200-0000D5010000}"/>
            </a:ext>
          </a:extLst>
        </xdr:cNvPr>
        <xdr:cNvCxnSpPr/>
      </xdr:nvCxnSpPr>
      <xdr:spPr>
        <a:xfrm>
          <a:off x="10388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137177</xdr:rowOff>
    </xdr:from>
    <xdr:ext cx="469744" cy="259045"/>
    <xdr:sp macro="" textlink="">
      <xdr:nvSpPr>
        <xdr:cNvPr id="470" name="【市民会館】&#10;一人当たり面積平均値テキスト">
          <a:extLst>
            <a:ext uri="{FF2B5EF4-FFF2-40B4-BE49-F238E27FC236}">
              <a16:creationId xmlns:a16="http://schemas.microsoft.com/office/drawing/2014/main" id="{00000000-0008-0000-0200-0000D6010000}"/>
            </a:ext>
          </a:extLst>
        </xdr:cNvPr>
        <xdr:cNvSpPr txBox="1"/>
      </xdr:nvSpPr>
      <xdr:spPr>
        <a:xfrm>
          <a:off x="10515600" y="1813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158750</xdr:rowOff>
    </xdr:from>
    <xdr:to>
      <xdr:col>55</xdr:col>
      <xdr:colOff>50800</xdr:colOff>
      <xdr:row>106</xdr:row>
      <xdr:rowOff>88900</xdr:rowOff>
    </xdr:to>
    <xdr:sp macro="" textlink="">
      <xdr:nvSpPr>
        <xdr:cNvPr id="471" name="フローチャート: 判断 470">
          <a:extLst>
            <a:ext uri="{FF2B5EF4-FFF2-40B4-BE49-F238E27FC236}">
              <a16:creationId xmlns:a16="http://schemas.microsoft.com/office/drawing/2014/main" id="{00000000-0008-0000-0200-0000D7010000}"/>
            </a:ext>
          </a:extLst>
        </xdr:cNvPr>
        <xdr:cNvSpPr/>
      </xdr:nvSpPr>
      <xdr:spPr>
        <a:xfrm>
          <a:off x="10426700" y="1816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143511</xdr:rowOff>
    </xdr:from>
    <xdr:to>
      <xdr:col>50</xdr:col>
      <xdr:colOff>165100</xdr:colOff>
      <xdr:row>106</xdr:row>
      <xdr:rowOff>73661</xdr:rowOff>
    </xdr:to>
    <xdr:sp macro="" textlink="">
      <xdr:nvSpPr>
        <xdr:cNvPr id="472" name="フローチャート: 判断 471">
          <a:extLst>
            <a:ext uri="{FF2B5EF4-FFF2-40B4-BE49-F238E27FC236}">
              <a16:creationId xmlns:a16="http://schemas.microsoft.com/office/drawing/2014/main" id="{00000000-0008-0000-0200-0000D8010000}"/>
            </a:ext>
          </a:extLst>
        </xdr:cNvPr>
        <xdr:cNvSpPr/>
      </xdr:nvSpPr>
      <xdr:spPr>
        <a:xfrm>
          <a:off x="9588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170180</xdr:rowOff>
    </xdr:from>
    <xdr:to>
      <xdr:col>46</xdr:col>
      <xdr:colOff>38100</xdr:colOff>
      <xdr:row>106</xdr:row>
      <xdr:rowOff>100330</xdr:rowOff>
    </xdr:to>
    <xdr:sp macro="" textlink="">
      <xdr:nvSpPr>
        <xdr:cNvPr id="473" name="フローチャート: 判断 472">
          <a:extLst>
            <a:ext uri="{FF2B5EF4-FFF2-40B4-BE49-F238E27FC236}">
              <a16:creationId xmlns:a16="http://schemas.microsoft.com/office/drawing/2014/main" id="{00000000-0008-0000-0200-0000D9010000}"/>
            </a:ext>
          </a:extLst>
        </xdr:cNvPr>
        <xdr:cNvSpPr/>
      </xdr:nvSpPr>
      <xdr:spPr>
        <a:xfrm>
          <a:off x="8699500" y="1817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6350</xdr:rowOff>
    </xdr:from>
    <xdr:to>
      <xdr:col>41</xdr:col>
      <xdr:colOff>101600</xdr:colOff>
      <xdr:row>106</xdr:row>
      <xdr:rowOff>107950</xdr:rowOff>
    </xdr:to>
    <xdr:sp macro="" textlink="">
      <xdr:nvSpPr>
        <xdr:cNvPr id="474" name="フローチャート: 判断 473">
          <a:extLst>
            <a:ext uri="{FF2B5EF4-FFF2-40B4-BE49-F238E27FC236}">
              <a16:creationId xmlns:a16="http://schemas.microsoft.com/office/drawing/2014/main" id="{00000000-0008-0000-0200-0000DA010000}"/>
            </a:ext>
          </a:extLst>
        </xdr:cNvPr>
        <xdr:cNvSpPr/>
      </xdr:nvSpPr>
      <xdr:spPr>
        <a:xfrm>
          <a:off x="7810500" y="1818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10161</xdr:rowOff>
    </xdr:from>
    <xdr:to>
      <xdr:col>36</xdr:col>
      <xdr:colOff>165100</xdr:colOff>
      <xdr:row>106</xdr:row>
      <xdr:rowOff>111761</xdr:rowOff>
    </xdr:to>
    <xdr:sp macro="" textlink="">
      <xdr:nvSpPr>
        <xdr:cNvPr id="475" name="フローチャート: 判断 474">
          <a:extLst>
            <a:ext uri="{FF2B5EF4-FFF2-40B4-BE49-F238E27FC236}">
              <a16:creationId xmlns:a16="http://schemas.microsoft.com/office/drawing/2014/main" id="{00000000-0008-0000-0200-0000DB010000}"/>
            </a:ext>
          </a:extLst>
        </xdr:cNvPr>
        <xdr:cNvSpPr/>
      </xdr:nvSpPr>
      <xdr:spPr>
        <a:xfrm>
          <a:off x="6921500" y="1818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200-0000DC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00000000-0008-0000-0200-0000DD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00000000-0008-0000-0200-0000DE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id="{00000000-0008-0000-0200-0000DF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0" name="テキスト ボックス 479">
          <a:extLst>
            <a:ext uri="{FF2B5EF4-FFF2-40B4-BE49-F238E27FC236}">
              <a16:creationId xmlns:a16="http://schemas.microsoft.com/office/drawing/2014/main" id="{00000000-0008-0000-0200-0000E0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128270</xdr:rowOff>
    </xdr:from>
    <xdr:to>
      <xdr:col>55</xdr:col>
      <xdr:colOff>50800</xdr:colOff>
      <xdr:row>106</xdr:row>
      <xdr:rowOff>58420</xdr:rowOff>
    </xdr:to>
    <xdr:sp macro="" textlink="">
      <xdr:nvSpPr>
        <xdr:cNvPr id="481" name="楕円 480">
          <a:extLst>
            <a:ext uri="{FF2B5EF4-FFF2-40B4-BE49-F238E27FC236}">
              <a16:creationId xmlns:a16="http://schemas.microsoft.com/office/drawing/2014/main" id="{00000000-0008-0000-0200-0000E1010000}"/>
            </a:ext>
          </a:extLst>
        </xdr:cNvPr>
        <xdr:cNvSpPr/>
      </xdr:nvSpPr>
      <xdr:spPr>
        <a:xfrm>
          <a:off x="104267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151147</xdr:rowOff>
    </xdr:from>
    <xdr:ext cx="469744" cy="259045"/>
    <xdr:sp macro="" textlink="">
      <xdr:nvSpPr>
        <xdr:cNvPr id="482" name="【市民会館】&#10;一人当たり面積該当値テキスト">
          <a:extLst>
            <a:ext uri="{FF2B5EF4-FFF2-40B4-BE49-F238E27FC236}">
              <a16:creationId xmlns:a16="http://schemas.microsoft.com/office/drawing/2014/main" id="{00000000-0008-0000-0200-0000E2010000}"/>
            </a:ext>
          </a:extLst>
        </xdr:cNvPr>
        <xdr:cNvSpPr txBox="1"/>
      </xdr:nvSpPr>
      <xdr:spPr>
        <a:xfrm>
          <a:off x="10515600" y="1798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135889</xdr:rowOff>
    </xdr:from>
    <xdr:to>
      <xdr:col>50</xdr:col>
      <xdr:colOff>165100</xdr:colOff>
      <xdr:row>106</xdr:row>
      <xdr:rowOff>66039</xdr:rowOff>
    </xdr:to>
    <xdr:sp macro="" textlink="">
      <xdr:nvSpPr>
        <xdr:cNvPr id="483" name="楕円 482">
          <a:extLst>
            <a:ext uri="{FF2B5EF4-FFF2-40B4-BE49-F238E27FC236}">
              <a16:creationId xmlns:a16="http://schemas.microsoft.com/office/drawing/2014/main" id="{00000000-0008-0000-0200-0000E3010000}"/>
            </a:ext>
          </a:extLst>
        </xdr:cNvPr>
        <xdr:cNvSpPr/>
      </xdr:nvSpPr>
      <xdr:spPr>
        <a:xfrm>
          <a:off x="9588500" y="181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7620</xdr:rowOff>
    </xdr:from>
    <xdr:to>
      <xdr:col>55</xdr:col>
      <xdr:colOff>0</xdr:colOff>
      <xdr:row>106</xdr:row>
      <xdr:rowOff>15239</xdr:rowOff>
    </xdr:to>
    <xdr:cxnSp macro="">
      <xdr:nvCxnSpPr>
        <xdr:cNvPr id="484" name="直線コネクタ 483">
          <a:extLst>
            <a:ext uri="{FF2B5EF4-FFF2-40B4-BE49-F238E27FC236}">
              <a16:creationId xmlns:a16="http://schemas.microsoft.com/office/drawing/2014/main" id="{00000000-0008-0000-0200-0000E4010000}"/>
            </a:ext>
          </a:extLst>
        </xdr:cNvPr>
        <xdr:cNvCxnSpPr/>
      </xdr:nvCxnSpPr>
      <xdr:spPr>
        <a:xfrm flipV="1">
          <a:off x="9639300" y="181813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85" name="楕円 484">
          <a:extLst>
            <a:ext uri="{FF2B5EF4-FFF2-40B4-BE49-F238E27FC236}">
              <a16:creationId xmlns:a16="http://schemas.microsoft.com/office/drawing/2014/main" id="{00000000-0008-0000-0200-0000E5010000}"/>
            </a:ext>
          </a:extLst>
        </xdr:cNvPr>
        <xdr:cNvSpPr/>
      </xdr:nvSpPr>
      <xdr:spPr>
        <a:xfrm>
          <a:off x="8699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64770</xdr:rowOff>
    </xdr:from>
    <xdr:to>
      <xdr:col>50</xdr:col>
      <xdr:colOff>114300</xdr:colOff>
      <xdr:row>106</xdr:row>
      <xdr:rowOff>15239</xdr:rowOff>
    </xdr:to>
    <xdr:cxnSp macro="">
      <xdr:nvCxnSpPr>
        <xdr:cNvPr id="486" name="直線コネクタ 485">
          <a:extLst>
            <a:ext uri="{FF2B5EF4-FFF2-40B4-BE49-F238E27FC236}">
              <a16:creationId xmlns:a16="http://schemas.microsoft.com/office/drawing/2014/main" id="{00000000-0008-0000-0200-0000E6010000}"/>
            </a:ext>
          </a:extLst>
        </xdr:cNvPr>
        <xdr:cNvCxnSpPr/>
      </xdr:nvCxnSpPr>
      <xdr:spPr>
        <a:xfrm>
          <a:off x="8750300" y="18067020"/>
          <a:ext cx="8890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113030</xdr:rowOff>
    </xdr:from>
    <xdr:to>
      <xdr:col>41</xdr:col>
      <xdr:colOff>101600</xdr:colOff>
      <xdr:row>107</xdr:row>
      <xdr:rowOff>43180</xdr:rowOff>
    </xdr:to>
    <xdr:sp macro="" textlink="">
      <xdr:nvSpPr>
        <xdr:cNvPr id="487" name="楕円 486">
          <a:extLst>
            <a:ext uri="{FF2B5EF4-FFF2-40B4-BE49-F238E27FC236}">
              <a16:creationId xmlns:a16="http://schemas.microsoft.com/office/drawing/2014/main" id="{00000000-0008-0000-0200-0000E7010000}"/>
            </a:ext>
          </a:extLst>
        </xdr:cNvPr>
        <xdr:cNvSpPr/>
      </xdr:nvSpPr>
      <xdr:spPr>
        <a:xfrm>
          <a:off x="7810500" y="1828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64770</xdr:rowOff>
    </xdr:from>
    <xdr:to>
      <xdr:col>45</xdr:col>
      <xdr:colOff>177800</xdr:colOff>
      <xdr:row>106</xdr:row>
      <xdr:rowOff>163830</xdr:rowOff>
    </xdr:to>
    <xdr:cxnSp macro="">
      <xdr:nvCxnSpPr>
        <xdr:cNvPr id="488" name="直線コネクタ 487">
          <a:extLst>
            <a:ext uri="{FF2B5EF4-FFF2-40B4-BE49-F238E27FC236}">
              <a16:creationId xmlns:a16="http://schemas.microsoft.com/office/drawing/2014/main" id="{00000000-0008-0000-0200-0000E8010000}"/>
            </a:ext>
          </a:extLst>
        </xdr:cNvPr>
        <xdr:cNvCxnSpPr/>
      </xdr:nvCxnSpPr>
      <xdr:spPr>
        <a:xfrm flipV="1">
          <a:off x="7861300" y="18067020"/>
          <a:ext cx="889000" cy="27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25400</xdr:rowOff>
    </xdr:from>
    <xdr:to>
      <xdr:col>36</xdr:col>
      <xdr:colOff>165100</xdr:colOff>
      <xdr:row>106</xdr:row>
      <xdr:rowOff>127000</xdr:rowOff>
    </xdr:to>
    <xdr:sp macro="" textlink="">
      <xdr:nvSpPr>
        <xdr:cNvPr id="489" name="楕円 488">
          <a:extLst>
            <a:ext uri="{FF2B5EF4-FFF2-40B4-BE49-F238E27FC236}">
              <a16:creationId xmlns:a16="http://schemas.microsoft.com/office/drawing/2014/main" id="{00000000-0008-0000-0200-0000E9010000}"/>
            </a:ext>
          </a:extLst>
        </xdr:cNvPr>
        <xdr:cNvSpPr/>
      </xdr:nvSpPr>
      <xdr:spPr>
        <a:xfrm>
          <a:off x="6921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76200</xdr:rowOff>
    </xdr:from>
    <xdr:to>
      <xdr:col>41</xdr:col>
      <xdr:colOff>50800</xdr:colOff>
      <xdr:row>106</xdr:row>
      <xdr:rowOff>163830</xdr:rowOff>
    </xdr:to>
    <xdr:cxnSp macro="">
      <xdr:nvCxnSpPr>
        <xdr:cNvPr id="490" name="直線コネクタ 489">
          <a:extLst>
            <a:ext uri="{FF2B5EF4-FFF2-40B4-BE49-F238E27FC236}">
              <a16:creationId xmlns:a16="http://schemas.microsoft.com/office/drawing/2014/main" id="{00000000-0008-0000-0200-0000EA010000}"/>
            </a:ext>
          </a:extLst>
        </xdr:cNvPr>
        <xdr:cNvCxnSpPr/>
      </xdr:nvCxnSpPr>
      <xdr:spPr>
        <a:xfrm>
          <a:off x="6972300" y="1824990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64788</xdr:rowOff>
    </xdr:from>
    <xdr:ext cx="469744" cy="259045"/>
    <xdr:sp macro="" textlink="">
      <xdr:nvSpPr>
        <xdr:cNvPr id="491" name="n_1aveValue【市民会館】&#10;一人当たり面積">
          <a:extLst>
            <a:ext uri="{FF2B5EF4-FFF2-40B4-BE49-F238E27FC236}">
              <a16:creationId xmlns:a16="http://schemas.microsoft.com/office/drawing/2014/main" id="{00000000-0008-0000-0200-0000EB010000}"/>
            </a:ext>
          </a:extLst>
        </xdr:cNvPr>
        <xdr:cNvSpPr txBox="1"/>
      </xdr:nvSpPr>
      <xdr:spPr>
        <a:xfrm>
          <a:off x="93917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91457</xdr:rowOff>
    </xdr:from>
    <xdr:ext cx="469744" cy="259045"/>
    <xdr:sp macro="" textlink="">
      <xdr:nvSpPr>
        <xdr:cNvPr id="492" name="n_2aveValue【市民会館】&#10;一人当たり面積">
          <a:extLst>
            <a:ext uri="{FF2B5EF4-FFF2-40B4-BE49-F238E27FC236}">
              <a16:creationId xmlns:a16="http://schemas.microsoft.com/office/drawing/2014/main" id="{00000000-0008-0000-0200-0000EC010000}"/>
            </a:ext>
          </a:extLst>
        </xdr:cNvPr>
        <xdr:cNvSpPr txBox="1"/>
      </xdr:nvSpPr>
      <xdr:spPr>
        <a:xfrm>
          <a:off x="8515427" y="1826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124477</xdr:rowOff>
    </xdr:from>
    <xdr:ext cx="469744" cy="259045"/>
    <xdr:sp macro="" textlink="">
      <xdr:nvSpPr>
        <xdr:cNvPr id="493" name="n_3aveValue【市民会館】&#10;一人当たり面積">
          <a:extLst>
            <a:ext uri="{FF2B5EF4-FFF2-40B4-BE49-F238E27FC236}">
              <a16:creationId xmlns:a16="http://schemas.microsoft.com/office/drawing/2014/main" id="{00000000-0008-0000-0200-0000ED010000}"/>
            </a:ext>
          </a:extLst>
        </xdr:cNvPr>
        <xdr:cNvSpPr txBox="1"/>
      </xdr:nvSpPr>
      <xdr:spPr>
        <a:xfrm>
          <a:off x="7626427" y="1795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128288</xdr:rowOff>
    </xdr:from>
    <xdr:ext cx="469744" cy="259045"/>
    <xdr:sp macro="" textlink="">
      <xdr:nvSpPr>
        <xdr:cNvPr id="494" name="n_4aveValue【市民会館】&#10;一人当たり面積">
          <a:extLst>
            <a:ext uri="{FF2B5EF4-FFF2-40B4-BE49-F238E27FC236}">
              <a16:creationId xmlns:a16="http://schemas.microsoft.com/office/drawing/2014/main" id="{00000000-0008-0000-0200-0000EE010000}"/>
            </a:ext>
          </a:extLst>
        </xdr:cNvPr>
        <xdr:cNvSpPr txBox="1"/>
      </xdr:nvSpPr>
      <xdr:spPr>
        <a:xfrm>
          <a:off x="6737427" y="17959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82566</xdr:rowOff>
    </xdr:from>
    <xdr:ext cx="469744" cy="259045"/>
    <xdr:sp macro="" textlink="">
      <xdr:nvSpPr>
        <xdr:cNvPr id="495" name="n_1mainValue【市民会館】&#10;一人当たり面積">
          <a:extLst>
            <a:ext uri="{FF2B5EF4-FFF2-40B4-BE49-F238E27FC236}">
              <a16:creationId xmlns:a16="http://schemas.microsoft.com/office/drawing/2014/main" id="{00000000-0008-0000-0200-0000EF010000}"/>
            </a:ext>
          </a:extLst>
        </xdr:cNvPr>
        <xdr:cNvSpPr txBox="1"/>
      </xdr:nvSpPr>
      <xdr:spPr>
        <a:xfrm>
          <a:off x="93917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132097</xdr:rowOff>
    </xdr:from>
    <xdr:ext cx="469744" cy="259045"/>
    <xdr:sp macro="" textlink="">
      <xdr:nvSpPr>
        <xdr:cNvPr id="496" name="n_2mainValue【市民会館】&#10;一人当たり面積">
          <a:extLst>
            <a:ext uri="{FF2B5EF4-FFF2-40B4-BE49-F238E27FC236}">
              <a16:creationId xmlns:a16="http://schemas.microsoft.com/office/drawing/2014/main" id="{00000000-0008-0000-0200-0000F0010000}"/>
            </a:ext>
          </a:extLst>
        </xdr:cNvPr>
        <xdr:cNvSpPr txBox="1"/>
      </xdr:nvSpPr>
      <xdr:spPr>
        <a:xfrm>
          <a:off x="8515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34307</xdr:rowOff>
    </xdr:from>
    <xdr:ext cx="469744" cy="259045"/>
    <xdr:sp macro="" textlink="">
      <xdr:nvSpPr>
        <xdr:cNvPr id="497" name="n_3mainValue【市民会館】&#10;一人当たり面積">
          <a:extLst>
            <a:ext uri="{FF2B5EF4-FFF2-40B4-BE49-F238E27FC236}">
              <a16:creationId xmlns:a16="http://schemas.microsoft.com/office/drawing/2014/main" id="{00000000-0008-0000-0200-0000F1010000}"/>
            </a:ext>
          </a:extLst>
        </xdr:cNvPr>
        <xdr:cNvSpPr txBox="1"/>
      </xdr:nvSpPr>
      <xdr:spPr>
        <a:xfrm>
          <a:off x="76264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118127</xdr:rowOff>
    </xdr:from>
    <xdr:ext cx="469744" cy="259045"/>
    <xdr:sp macro="" textlink="">
      <xdr:nvSpPr>
        <xdr:cNvPr id="498" name="n_4mainValue【市民会館】&#10;一人当たり面積">
          <a:extLst>
            <a:ext uri="{FF2B5EF4-FFF2-40B4-BE49-F238E27FC236}">
              <a16:creationId xmlns:a16="http://schemas.microsoft.com/office/drawing/2014/main" id="{00000000-0008-0000-0200-0000F2010000}"/>
            </a:ext>
          </a:extLst>
        </xdr:cNvPr>
        <xdr:cNvSpPr txBox="1"/>
      </xdr:nvSpPr>
      <xdr:spPr>
        <a:xfrm>
          <a:off x="67374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9" name="正方形/長方形 498">
          <a:extLst>
            <a:ext uri="{FF2B5EF4-FFF2-40B4-BE49-F238E27FC236}">
              <a16:creationId xmlns:a16="http://schemas.microsoft.com/office/drawing/2014/main" id="{00000000-0008-0000-0200-0000F3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0" name="正方形/長方形 499">
          <a:extLst>
            <a:ext uri="{FF2B5EF4-FFF2-40B4-BE49-F238E27FC236}">
              <a16:creationId xmlns:a16="http://schemas.microsoft.com/office/drawing/2014/main" id="{00000000-0008-0000-0200-0000F4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1" name="正方形/長方形 500">
          <a:extLst>
            <a:ext uri="{FF2B5EF4-FFF2-40B4-BE49-F238E27FC236}">
              <a16:creationId xmlns:a16="http://schemas.microsoft.com/office/drawing/2014/main" id="{00000000-0008-0000-0200-0000F5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2" name="正方形/長方形 501">
          <a:extLst>
            <a:ext uri="{FF2B5EF4-FFF2-40B4-BE49-F238E27FC236}">
              <a16:creationId xmlns:a16="http://schemas.microsoft.com/office/drawing/2014/main" id="{00000000-0008-0000-0200-0000F6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3" name="正方形/長方形 502">
          <a:extLst>
            <a:ext uri="{FF2B5EF4-FFF2-40B4-BE49-F238E27FC236}">
              <a16:creationId xmlns:a16="http://schemas.microsoft.com/office/drawing/2014/main" id="{00000000-0008-0000-0200-0000F7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4" name="正方形/長方形 503">
          <a:extLst>
            <a:ext uri="{FF2B5EF4-FFF2-40B4-BE49-F238E27FC236}">
              <a16:creationId xmlns:a16="http://schemas.microsoft.com/office/drawing/2014/main" id="{00000000-0008-0000-0200-0000F8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5" name="正方形/長方形 504">
          <a:extLst>
            <a:ext uri="{FF2B5EF4-FFF2-40B4-BE49-F238E27FC236}">
              <a16:creationId xmlns:a16="http://schemas.microsoft.com/office/drawing/2014/main" id="{00000000-0008-0000-0200-0000F9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6" name="正方形/長方形 505">
          <a:extLst>
            <a:ext uri="{FF2B5EF4-FFF2-40B4-BE49-F238E27FC236}">
              <a16:creationId xmlns:a16="http://schemas.microsoft.com/office/drawing/2014/main" id="{00000000-0008-0000-0200-0000FA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8" name="直線コネクタ 507">
          <a:extLst>
            <a:ext uri="{FF2B5EF4-FFF2-40B4-BE49-F238E27FC236}">
              <a16:creationId xmlns:a16="http://schemas.microsoft.com/office/drawing/2014/main" id="{00000000-0008-0000-0200-0000FC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9" name="テキスト ボックス 508">
          <a:extLst>
            <a:ext uri="{FF2B5EF4-FFF2-40B4-BE49-F238E27FC236}">
              <a16:creationId xmlns:a16="http://schemas.microsoft.com/office/drawing/2014/main" id="{00000000-0008-0000-0200-0000FD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10" name="直線コネクタ 509">
          <a:extLst>
            <a:ext uri="{FF2B5EF4-FFF2-40B4-BE49-F238E27FC236}">
              <a16:creationId xmlns:a16="http://schemas.microsoft.com/office/drawing/2014/main" id="{00000000-0008-0000-0200-0000FE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11" name="テキスト ボックス 510">
          <a:extLst>
            <a:ext uri="{FF2B5EF4-FFF2-40B4-BE49-F238E27FC236}">
              <a16:creationId xmlns:a16="http://schemas.microsoft.com/office/drawing/2014/main" id="{00000000-0008-0000-0200-0000FF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2" name="直線コネクタ 511">
          <a:extLst>
            <a:ext uri="{FF2B5EF4-FFF2-40B4-BE49-F238E27FC236}">
              <a16:creationId xmlns:a16="http://schemas.microsoft.com/office/drawing/2014/main" id="{00000000-0008-0000-0200-00000002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3" name="テキスト ボックス 512">
          <a:extLst>
            <a:ext uri="{FF2B5EF4-FFF2-40B4-BE49-F238E27FC236}">
              <a16:creationId xmlns:a16="http://schemas.microsoft.com/office/drawing/2014/main" id="{00000000-0008-0000-0200-00000102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4" name="直線コネクタ 513">
          <a:extLst>
            <a:ext uri="{FF2B5EF4-FFF2-40B4-BE49-F238E27FC236}">
              <a16:creationId xmlns:a16="http://schemas.microsoft.com/office/drawing/2014/main" id="{00000000-0008-0000-0200-00000202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5" name="テキスト ボックス 514">
          <a:extLst>
            <a:ext uri="{FF2B5EF4-FFF2-40B4-BE49-F238E27FC236}">
              <a16:creationId xmlns:a16="http://schemas.microsoft.com/office/drawing/2014/main" id="{00000000-0008-0000-0200-00000302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6" name="直線コネクタ 515">
          <a:extLst>
            <a:ext uri="{FF2B5EF4-FFF2-40B4-BE49-F238E27FC236}">
              <a16:creationId xmlns:a16="http://schemas.microsoft.com/office/drawing/2014/main" id="{00000000-0008-0000-0200-00000402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7" name="テキスト ボックス 516">
          <a:extLst>
            <a:ext uri="{FF2B5EF4-FFF2-40B4-BE49-F238E27FC236}">
              <a16:creationId xmlns:a16="http://schemas.microsoft.com/office/drawing/2014/main" id="{00000000-0008-0000-0200-00000502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8" name="直線コネクタ 517">
          <a:extLst>
            <a:ext uri="{FF2B5EF4-FFF2-40B4-BE49-F238E27FC236}">
              <a16:creationId xmlns:a16="http://schemas.microsoft.com/office/drawing/2014/main" id="{00000000-0008-0000-0200-00000602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9" name="テキスト ボックス 518">
          <a:extLst>
            <a:ext uri="{FF2B5EF4-FFF2-40B4-BE49-F238E27FC236}">
              <a16:creationId xmlns:a16="http://schemas.microsoft.com/office/drawing/2014/main" id="{00000000-0008-0000-0200-00000702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0" name="直線コネクタ 519">
          <a:extLst>
            <a:ext uri="{FF2B5EF4-FFF2-40B4-BE49-F238E27FC236}">
              <a16:creationId xmlns:a16="http://schemas.microsoft.com/office/drawing/2014/main" id="{00000000-0008-0000-0200-000008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21" name="テキスト ボックス 520">
          <a:extLst>
            <a:ext uri="{FF2B5EF4-FFF2-40B4-BE49-F238E27FC236}">
              <a16:creationId xmlns:a16="http://schemas.microsoft.com/office/drawing/2014/main" id="{00000000-0008-0000-0200-00000902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2" name="【一般廃棄物処理施設】&#10;有形固定資産減価償却率グラフ枠">
          <a:extLst>
            <a:ext uri="{FF2B5EF4-FFF2-40B4-BE49-F238E27FC236}">
              <a16:creationId xmlns:a16="http://schemas.microsoft.com/office/drawing/2014/main" id="{00000000-0008-0000-0200-00000A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118110</xdr:rowOff>
    </xdr:from>
    <xdr:to>
      <xdr:col>85</xdr:col>
      <xdr:colOff>126364</xdr:colOff>
      <xdr:row>41</xdr:row>
      <xdr:rowOff>160020</xdr:rowOff>
    </xdr:to>
    <xdr:cxnSp macro="">
      <xdr:nvCxnSpPr>
        <xdr:cNvPr id="523" name="直線コネクタ 522">
          <a:extLst>
            <a:ext uri="{FF2B5EF4-FFF2-40B4-BE49-F238E27FC236}">
              <a16:creationId xmlns:a16="http://schemas.microsoft.com/office/drawing/2014/main" id="{00000000-0008-0000-0200-00000B020000}"/>
            </a:ext>
          </a:extLst>
        </xdr:cNvPr>
        <xdr:cNvCxnSpPr/>
      </xdr:nvCxnSpPr>
      <xdr:spPr>
        <a:xfrm flipV="1">
          <a:off x="16318864" y="560451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163847</xdr:rowOff>
    </xdr:from>
    <xdr:ext cx="405111" cy="259045"/>
    <xdr:sp macro="" textlink="">
      <xdr:nvSpPr>
        <xdr:cNvPr id="524" name="【一般廃棄物処理施設】&#10;有形固定資産減価償却率最小値テキスト">
          <a:extLst>
            <a:ext uri="{FF2B5EF4-FFF2-40B4-BE49-F238E27FC236}">
              <a16:creationId xmlns:a16="http://schemas.microsoft.com/office/drawing/2014/main" id="{00000000-0008-0000-0200-00000C020000}"/>
            </a:ext>
          </a:extLst>
        </xdr:cNvPr>
        <xdr:cNvSpPr txBox="1"/>
      </xdr:nvSpPr>
      <xdr:spPr>
        <a:xfrm>
          <a:off x="16357600" y="719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160020</xdr:rowOff>
    </xdr:from>
    <xdr:to>
      <xdr:col>86</xdr:col>
      <xdr:colOff>25400</xdr:colOff>
      <xdr:row>41</xdr:row>
      <xdr:rowOff>160020</xdr:rowOff>
    </xdr:to>
    <xdr:cxnSp macro="">
      <xdr:nvCxnSpPr>
        <xdr:cNvPr id="525" name="直線コネクタ 524">
          <a:extLst>
            <a:ext uri="{FF2B5EF4-FFF2-40B4-BE49-F238E27FC236}">
              <a16:creationId xmlns:a16="http://schemas.microsoft.com/office/drawing/2014/main" id="{00000000-0008-0000-0200-00000D020000}"/>
            </a:ext>
          </a:extLst>
        </xdr:cNvPr>
        <xdr:cNvCxnSpPr/>
      </xdr:nvCxnSpPr>
      <xdr:spPr>
        <a:xfrm>
          <a:off x="16230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64787</xdr:rowOff>
    </xdr:from>
    <xdr:ext cx="405111" cy="259045"/>
    <xdr:sp macro="" textlink="">
      <xdr:nvSpPr>
        <xdr:cNvPr id="526" name="【一般廃棄物処理施設】&#10;有形固定資産減価償却率最大値テキスト">
          <a:extLst>
            <a:ext uri="{FF2B5EF4-FFF2-40B4-BE49-F238E27FC236}">
              <a16:creationId xmlns:a16="http://schemas.microsoft.com/office/drawing/2014/main" id="{00000000-0008-0000-0200-00000E020000}"/>
            </a:ext>
          </a:extLst>
        </xdr:cNvPr>
        <xdr:cNvSpPr txBox="1"/>
      </xdr:nvSpPr>
      <xdr:spPr>
        <a:xfrm>
          <a:off x="16357600" y="5379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118110</xdr:rowOff>
    </xdr:from>
    <xdr:to>
      <xdr:col>86</xdr:col>
      <xdr:colOff>25400</xdr:colOff>
      <xdr:row>32</xdr:row>
      <xdr:rowOff>118110</xdr:rowOff>
    </xdr:to>
    <xdr:cxnSp macro="">
      <xdr:nvCxnSpPr>
        <xdr:cNvPr id="527" name="直線コネクタ 526">
          <a:extLst>
            <a:ext uri="{FF2B5EF4-FFF2-40B4-BE49-F238E27FC236}">
              <a16:creationId xmlns:a16="http://schemas.microsoft.com/office/drawing/2014/main" id="{00000000-0008-0000-0200-00000F020000}"/>
            </a:ext>
          </a:extLst>
        </xdr:cNvPr>
        <xdr:cNvCxnSpPr/>
      </xdr:nvCxnSpPr>
      <xdr:spPr>
        <a:xfrm>
          <a:off x="16230600" y="5604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9542</xdr:rowOff>
    </xdr:from>
    <xdr:ext cx="405111" cy="259045"/>
    <xdr:sp macro="" textlink="">
      <xdr:nvSpPr>
        <xdr:cNvPr id="528" name="【一般廃棄物処理施設】&#10;有形固定資産減価償却率平均値テキスト">
          <a:extLst>
            <a:ext uri="{FF2B5EF4-FFF2-40B4-BE49-F238E27FC236}">
              <a16:creationId xmlns:a16="http://schemas.microsoft.com/office/drawing/2014/main" id="{00000000-0008-0000-0200-000010020000}"/>
            </a:ext>
          </a:extLst>
        </xdr:cNvPr>
        <xdr:cNvSpPr txBox="1"/>
      </xdr:nvSpPr>
      <xdr:spPr>
        <a:xfrm>
          <a:off x="16357600" y="6353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31115</xdr:rowOff>
    </xdr:from>
    <xdr:to>
      <xdr:col>85</xdr:col>
      <xdr:colOff>177800</xdr:colOff>
      <xdr:row>37</xdr:row>
      <xdr:rowOff>132715</xdr:rowOff>
    </xdr:to>
    <xdr:sp macro="" textlink="">
      <xdr:nvSpPr>
        <xdr:cNvPr id="529" name="フローチャート: 判断 528">
          <a:extLst>
            <a:ext uri="{FF2B5EF4-FFF2-40B4-BE49-F238E27FC236}">
              <a16:creationId xmlns:a16="http://schemas.microsoft.com/office/drawing/2014/main" id="{00000000-0008-0000-0200-000011020000}"/>
            </a:ext>
          </a:extLst>
        </xdr:cNvPr>
        <xdr:cNvSpPr/>
      </xdr:nvSpPr>
      <xdr:spPr>
        <a:xfrm>
          <a:off x="1626870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21590</xdr:rowOff>
    </xdr:from>
    <xdr:to>
      <xdr:col>81</xdr:col>
      <xdr:colOff>101600</xdr:colOff>
      <xdr:row>37</xdr:row>
      <xdr:rowOff>123190</xdr:rowOff>
    </xdr:to>
    <xdr:sp macro="" textlink="">
      <xdr:nvSpPr>
        <xdr:cNvPr id="530" name="フローチャート: 判断 529">
          <a:extLst>
            <a:ext uri="{FF2B5EF4-FFF2-40B4-BE49-F238E27FC236}">
              <a16:creationId xmlns:a16="http://schemas.microsoft.com/office/drawing/2014/main" id="{00000000-0008-0000-0200-000012020000}"/>
            </a:ext>
          </a:extLst>
        </xdr:cNvPr>
        <xdr:cNvSpPr/>
      </xdr:nvSpPr>
      <xdr:spPr>
        <a:xfrm>
          <a:off x="154305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61595</xdr:rowOff>
    </xdr:from>
    <xdr:to>
      <xdr:col>76</xdr:col>
      <xdr:colOff>165100</xdr:colOff>
      <xdr:row>37</xdr:row>
      <xdr:rowOff>163195</xdr:rowOff>
    </xdr:to>
    <xdr:sp macro="" textlink="">
      <xdr:nvSpPr>
        <xdr:cNvPr id="531" name="フローチャート: 判断 530">
          <a:extLst>
            <a:ext uri="{FF2B5EF4-FFF2-40B4-BE49-F238E27FC236}">
              <a16:creationId xmlns:a16="http://schemas.microsoft.com/office/drawing/2014/main" id="{00000000-0008-0000-0200-000013020000}"/>
            </a:ext>
          </a:extLst>
        </xdr:cNvPr>
        <xdr:cNvSpPr/>
      </xdr:nvSpPr>
      <xdr:spPr>
        <a:xfrm>
          <a:off x="14541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xdr:rowOff>
    </xdr:from>
    <xdr:to>
      <xdr:col>72</xdr:col>
      <xdr:colOff>38100</xdr:colOff>
      <xdr:row>37</xdr:row>
      <xdr:rowOff>115570</xdr:rowOff>
    </xdr:to>
    <xdr:sp macro="" textlink="">
      <xdr:nvSpPr>
        <xdr:cNvPr id="532" name="フローチャート: 判断 531">
          <a:extLst>
            <a:ext uri="{FF2B5EF4-FFF2-40B4-BE49-F238E27FC236}">
              <a16:creationId xmlns:a16="http://schemas.microsoft.com/office/drawing/2014/main" id="{00000000-0008-0000-0200-000014020000}"/>
            </a:ext>
          </a:extLst>
        </xdr:cNvPr>
        <xdr:cNvSpPr/>
      </xdr:nvSpPr>
      <xdr:spPr>
        <a:xfrm>
          <a:off x="13652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133985</xdr:rowOff>
    </xdr:from>
    <xdr:to>
      <xdr:col>67</xdr:col>
      <xdr:colOff>101600</xdr:colOff>
      <xdr:row>37</xdr:row>
      <xdr:rowOff>64135</xdr:rowOff>
    </xdr:to>
    <xdr:sp macro="" textlink="">
      <xdr:nvSpPr>
        <xdr:cNvPr id="533" name="フローチャート: 判断 532">
          <a:extLst>
            <a:ext uri="{FF2B5EF4-FFF2-40B4-BE49-F238E27FC236}">
              <a16:creationId xmlns:a16="http://schemas.microsoft.com/office/drawing/2014/main" id="{00000000-0008-0000-0200-000015020000}"/>
            </a:ext>
          </a:extLst>
        </xdr:cNvPr>
        <xdr:cNvSpPr/>
      </xdr:nvSpPr>
      <xdr:spPr>
        <a:xfrm>
          <a:off x="12763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200-000016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0000000-0008-0000-0200-000017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00000000-0008-0000-0200-000018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00000000-0008-0000-0200-000019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id="{00000000-0008-0000-0200-00001A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137795</xdr:rowOff>
    </xdr:from>
    <xdr:to>
      <xdr:col>85</xdr:col>
      <xdr:colOff>177800</xdr:colOff>
      <xdr:row>34</xdr:row>
      <xdr:rowOff>67945</xdr:rowOff>
    </xdr:to>
    <xdr:sp macro="" textlink="">
      <xdr:nvSpPr>
        <xdr:cNvPr id="539" name="楕円 538">
          <a:extLst>
            <a:ext uri="{FF2B5EF4-FFF2-40B4-BE49-F238E27FC236}">
              <a16:creationId xmlns:a16="http://schemas.microsoft.com/office/drawing/2014/main" id="{00000000-0008-0000-0200-00001B020000}"/>
            </a:ext>
          </a:extLst>
        </xdr:cNvPr>
        <xdr:cNvSpPr/>
      </xdr:nvSpPr>
      <xdr:spPr>
        <a:xfrm>
          <a:off x="16268700" y="579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160672</xdr:rowOff>
    </xdr:from>
    <xdr:ext cx="405111" cy="259045"/>
    <xdr:sp macro="" textlink="">
      <xdr:nvSpPr>
        <xdr:cNvPr id="540" name="【一般廃棄物処理施設】&#10;有形固定資産減価償却率該当値テキスト">
          <a:extLst>
            <a:ext uri="{FF2B5EF4-FFF2-40B4-BE49-F238E27FC236}">
              <a16:creationId xmlns:a16="http://schemas.microsoft.com/office/drawing/2014/main" id="{00000000-0008-0000-0200-00001C020000}"/>
            </a:ext>
          </a:extLst>
        </xdr:cNvPr>
        <xdr:cNvSpPr txBox="1"/>
      </xdr:nvSpPr>
      <xdr:spPr>
        <a:xfrm>
          <a:off x="16357600" y="564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53975</xdr:rowOff>
    </xdr:from>
    <xdr:to>
      <xdr:col>81</xdr:col>
      <xdr:colOff>101600</xdr:colOff>
      <xdr:row>33</xdr:row>
      <xdr:rowOff>155575</xdr:rowOff>
    </xdr:to>
    <xdr:sp macro="" textlink="">
      <xdr:nvSpPr>
        <xdr:cNvPr id="541" name="楕円 540">
          <a:extLst>
            <a:ext uri="{FF2B5EF4-FFF2-40B4-BE49-F238E27FC236}">
              <a16:creationId xmlns:a16="http://schemas.microsoft.com/office/drawing/2014/main" id="{00000000-0008-0000-0200-00001D020000}"/>
            </a:ext>
          </a:extLst>
        </xdr:cNvPr>
        <xdr:cNvSpPr/>
      </xdr:nvSpPr>
      <xdr:spPr>
        <a:xfrm>
          <a:off x="15430500" y="571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104775</xdr:rowOff>
    </xdr:from>
    <xdr:to>
      <xdr:col>85</xdr:col>
      <xdr:colOff>127000</xdr:colOff>
      <xdr:row>34</xdr:row>
      <xdr:rowOff>17145</xdr:rowOff>
    </xdr:to>
    <xdr:cxnSp macro="">
      <xdr:nvCxnSpPr>
        <xdr:cNvPr id="542" name="直線コネクタ 541">
          <a:extLst>
            <a:ext uri="{FF2B5EF4-FFF2-40B4-BE49-F238E27FC236}">
              <a16:creationId xmlns:a16="http://schemas.microsoft.com/office/drawing/2014/main" id="{00000000-0008-0000-0200-00001E020000}"/>
            </a:ext>
          </a:extLst>
        </xdr:cNvPr>
        <xdr:cNvCxnSpPr/>
      </xdr:nvCxnSpPr>
      <xdr:spPr>
        <a:xfrm>
          <a:off x="15481300" y="5762625"/>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32</xdr:row>
      <xdr:rowOff>160655</xdr:rowOff>
    </xdr:from>
    <xdr:to>
      <xdr:col>76</xdr:col>
      <xdr:colOff>165100</xdr:colOff>
      <xdr:row>33</xdr:row>
      <xdr:rowOff>90805</xdr:rowOff>
    </xdr:to>
    <xdr:sp macro="" textlink="">
      <xdr:nvSpPr>
        <xdr:cNvPr id="543" name="楕円 542">
          <a:extLst>
            <a:ext uri="{FF2B5EF4-FFF2-40B4-BE49-F238E27FC236}">
              <a16:creationId xmlns:a16="http://schemas.microsoft.com/office/drawing/2014/main" id="{00000000-0008-0000-0200-00001F020000}"/>
            </a:ext>
          </a:extLst>
        </xdr:cNvPr>
        <xdr:cNvSpPr/>
      </xdr:nvSpPr>
      <xdr:spPr>
        <a:xfrm>
          <a:off x="14541500" y="564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40005</xdr:rowOff>
    </xdr:from>
    <xdr:to>
      <xdr:col>81</xdr:col>
      <xdr:colOff>50800</xdr:colOff>
      <xdr:row>33</xdr:row>
      <xdr:rowOff>104775</xdr:rowOff>
    </xdr:to>
    <xdr:cxnSp macro="">
      <xdr:nvCxnSpPr>
        <xdr:cNvPr id="544" name="直線コネクタ 543">
          <a:extLst>
            <a:ext uri="{FF2B5EF4-FFF2-40B4-BE49-F238E27FC236}">
              <a16:creationId xmlns:a16="http://schemas.microsoft.com/office/drawing/2014/main" id="{00000000-0008-0000-0200-000020020000}"/>
            </a:ext>
          </a:extLst>
        </xdr:cNvPr>
        <xdr:cNvCxnSpPr/>
      </xdr:nvCxnSpPr>
      <xdr:spPr>
        <a:xfrm>
          <a:off x="14592300" y="5697855"/>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32</xdr:row>
      <xdr:rowOff>137795</xdr:rowOff>
    </xdr:from>
    <xdr:to>
      <xdr:col>72</xdr:col>
      <xdr:colOff>38100</xdr:colOff>
      <xdr:row>33</xdr:row>
      <xdr:rowOff>67945</xdr:rowOff>
    </xdr:to>
    <xdr:sp macro="" textlink="">
      <xdr:nvSpPr>
        <xdr:cNvPr id="545" name="楕円 544">
          <a:extLst>
            <a:ext uri="{FF2B5EF4-FFF2-40B4-BE49-F238E27FC236}">
              <a16:creationId xmlns:a16="http://schemas.microsoft.com/office/drawing/2014/main" id="{00000000-0008-0000-0200-000021020000}"/>
            </a:ext>
          </a:extLst>
        </xdr:cNvPr>
        <xdr:cNvSpPr/>
      </xdr:nvSpPr>
      <xdr:spPr>
        <a:xfrm>
          <a:off x="13652500" y="562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17145</xdr:rowOff>
    </xdr:from>
    <xdr:to>
      <xdr:col>76</xdr:col>
      <xdr:colOff>114300</xdr:colOff>
      <xdr:row>33</xdr:row>
      <xdr:rowOff>40005</xdr:rowOff>
    </xdr:to>
    <xdr:cxnSp macro="">
      <xdr:nvCxnSpPr>
        <xdr:cNvPr id="546" name="直線コネクタ 545">
          <a:extLst>
            <a:ext uri="{FF2B5EF4-FFF2-40B4-BE49-F238E27FC236}">
              <a16:creationId xmlns:a16="http://schemas.microsoft.com/office/drawing/2014/main" id="{00000000-0008-0000-0200-000022020000}"/>
            </a:ext>
          </a:extLst>
        </xdr:cNvPr>
        <xdr:cNvCxnSpPr/>
      </xdr:nvCxnSpPr>
      <xdr:spPr>
        <a:xfrm>
          <a:off x="13703300" y="567499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32</xdr:row>
      <xdr:rowOff>73025</xdr:rowOff>
    </xdr:from>
    <xdr:to>
      <xdr:col>67</xdr:col>
      <xdr:colOff>101600</xdr:colOff>
      <xdr:row>33</xdr:row>
      <xdr:rowOff>3175</xdr:rowOff>
    </xdr:to>
    <xdr:sp macro="" textlink="">
      <xdr:nvSpPr>
        <xdr:cNvPr id="547" name="楕円 546">
          <a:extLst>
            <a:ext uri="{FF2B5EF4-FFF2-40B4-BE49-F238E27FC236}">
              <a16:creationId xmlns:a16="http://schemas.microsoft.com/office/drawing/2014/main" id="{00000000-0008-0000-0200-000023020000}"/>
            </a:ext>
          </a:extLst>
        </xdr:cNvPr>
        <xdr:cNvSpPr/>
      </xdr:nvSpPr>
      <xdr:spPr>
        <a:xfrm>
          <a:off x="12763500" y="555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32</xdr:row>
      <xdr:rowOff>123825</xdr:rowOff>
    </xdr:from>
    <xdr:to>
      <xdr:col>71</xdr:col>
      <xdr:colOff>177800</xdr:colOff>
      <xdr:row>33</xdr:row>
      <xdr:rowOff>17145</xdr:rowOff>
    </xdr:to>
    <xdr:cxnSp macro="">
      <xdr:nvCxnSpPr>
        <xdr:cNvPr id="548" name="直線コネクタ 547">
          <a:extLst>
            <a:ext uri="{FF2B5EF4-FFF2-40B4-BE49-F238E27FC236}">
              <a16:creationId xmlns:a16="http://schemas.microsoft.com/office/drawing/2014/main" id="{00000000-0008-0000-0200-000024020000}"/>
            </a:ext>
          </a:extLst>
        </xdr:cNvPr>
        <xdr:cNvCxnSpPr/>
      </xdr:nvCxnSpPr>
      <xdr:spPr>
        <a:xfrm>
          <a:off x="12814300" y="5610225"/>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114317</xdr:rowOff>
    </xdr:from>
    <xdr:ext cx="405111" cy="259045"/>
    <xdr:sp macro="" textlink="">
      <xdr:nvSpPr>
        <xdr:cNvPr id="549" name="n_1aveValue【一般廃棄物処理施設】&#10;有形固定資産減価償却率">
          <a:extLst>
            <a:ext uri="{FF2B5EF4-FFF2-40B4-BE49-F238E27FC236}">
              <a16:creationId xmlns:a16="http://schemas.microsoft.com/office/drawing/2014/main" id="{00000000-0008-0000-0200-000025020000}"/>
            </a:ext>
          </a:extLst>
        </xdr:cNvPr>
        <xdr:cNvSpPr txBox="1"/>
      </xdr:nvSpPr>
      <xdr:spPr>
        <a:xfrm>
          <a:off x="15266044" y="645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154322</xdr:rowOff>
    </xdr:from>
    <xdr:ext cx="405111" cy="259045"/>
    <xdr:sp macro="" textlink="">
      <xdr:nvSpPr>
        <xdr:cNvPr id="550" name="n_2aveValue【一般廃棄物処理施設】&#10;有形固定資産減価償却率">
          <a:extLst>
            <a:ext uri="{FF2B5EF4-FFF2-40B4-BE49-F238E27FC236}">
              <a16:creationId xmlns:a16="http://schemas.microsoft.com/office/drawing/2014/main" id="{00000000-0008-0000-0200-000026020000}"/>
            </a:ext>
          </a:extLst>
        </xdr:cNvPr>
        <xdr:cNvSpPr txBox="1"/>
      </xdr:nvSpPr>
      <xdr:spPr>
        <a:xfrm>
          <a:off x="14389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106697</xdr:rowOff>
    </xdr:from>
    <xdr:ext cx="405111" cy="259045"/>
    <xdr:sp macro="" textlink="">
      <xdr:nvSpPr>
        <xdr:cNvPr id="551" name="n_3aveValue【一般廃棄物処理施設】&#10;有形固定資産減価償却率">
          <a:extLst>
            <a:ext uri="{FF2B5EF4-FFF2-40B4-BE49-F238E27FC236}">
              <a16:creationId xmlns:a16="http://schemas.microsoft.com/office/drawing/2014/main" id="{00000000-0008-0000-0200-000027020000}"/>
            </a:ext>
          </a:extLst>
        </xdr:cNvPr>
        <xdr:cNvSpPr txBox="1"/>
      </xdr:nvSpPr>
      <xdr:spPr>
        <a:xfrm>
          <a:off x="13500744"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55262</xdr:rowOff>
    </xdr:from>
    <xdr:ext cx="405111" cy="259045"/>
    <xdr:sp macro="" textlink="">
      <xdr:nvSpPr>
        <xdr:cNvPr id="552" name="n_4aveValue【一般廃棄物処理施設】&#10;有形固定資産減価償却率">
          <a:extLst>
            <a:ext uri="{FF2B5EF4-FFF2-40B4-BE49-F238E27FC236}">
              <a16:creationId xmlns:a16="http://schemas.microsoft.com/office/drawing/2014/main" id="{00000000-0008-0000-0200-000028020000}"/>
            </a:ext>
          </a:extLst>
        </xdr:cNvPr>
        <xdr:cNvSpPr txBox="1"/>
      </xdr:nvSpPr>
      <xdr:spPr>
        <a:xfrm>
          <a:off x="12611744" y="639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652</xdr:rowOff>
    </xdr:from>
    <xdr:ext cx="405111" cy="259045"/>
    <xdr:sp macro="" textlink="">
      <xdr:nvSpPr>
        <xdr:cNvPr id="553" name="n_1mainValue【一般廃棄物処理施設】&#10;有形固定資産減価償却率">
          <a:extLst>
            <a:ext uri="{FF2B5EF4-FFF2-40B4-BE49-F238E27FC236}">
              <a16:creationId xmlns:a16="http://schemas.microsoft.com/office/drawing/2014/main" id="{00000000-0008-0000-0200-000029020000}"/>
            </a:ext>
          </a:extLst>
        </xdr:cNvPr>
        <xdr:cNvSpPr txBox="1"/>
      </xdr:nvSpPr>
      <xdr:spPr>
        <a:xfrm>
          <a:off x="15266044" y="548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107332</xdr:rowOff>
    </xdr:from>
    <xdr:ext cx="405111" cy="259045"/>
    <xdr:sp macro="" textlink="">
      <xdr:nvSpPr>
        <xdr:cNvPr id="554" name="n_2mainValue【一般廃棄物処理施設】&#10;有形固定資産減価償却率">
          <a:extLst>
            <a:ext uri="{FF2B5EF4-FFF2-40B4-BE49-F238E27FC236}">
              <a16:creationId xmlns:a16="http://schemas.microsoft.com/office/drawing/2014/main" id="{00000000-0008-0000-0200-00002A020000}"/>
            </a:ext>
          </a:extLst>
        </xdr:cNvPr>
        <xdr:cNvSpPr txBox="1"/>
      </xdr:nvSpPr>
      <xdr:spPr>
        <a:xfrm>
          <a:off x="14389744" y="542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31</xdr:row>
      <xdr:rowOff>84472</xdr:rowOff>
    </xdr:from>
    <xdr:ext cx="405111" cy="259045"/>
    <xdr:sp macro="" textlink="">
      <xdr:nvSpPr>
        <xdr:cNvPr id="555" name="n_3mainValue【一般廃棄物処理施設】&#10;有形固定資産減価償却率">
          <a:extLst>
            <a:ext uri="{FF2B5EF4-FFF2-40B4-BE49-F238E27FC236}">
              <a16:creationId xmlns:a16="http://schemas.microsoft.com/office/drawing/2014/main" id="{00000000-0008-0000-0200-00002B020000}"/>
            </a:ext>
          </a:extLst>
        </xdr:cNvPr>
        <xdr:cNvSpPr txBox="1"/>
      </xdr:nvSpPr>
      <xdr:spPr>
        <a:xfrm>
          <a:off x="13500744" y="539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31</xdr:row>
      <xdr:rowOff>19702</xdr:rowOff>
    </xdr:from>
    <xdr:ext cx="405111" cy="259045"/>
    <xdr:sp macro="" textlink="">
      <xdr:nvSpPr>
        <xdr:cNvPr id="556" name="n_4mainValue【一般廃棄物処理施設】&#10;有形固定資産減価償却率">
          <a:extLst>
            <a:ext uri="{FF2B5EF4-FFF2-40B4-BE49-F238E27FC236}">
              <a16:creationId xmlns:a16="http://schemas.microsoft.com/office/drawing/2014/main" id="{00000000-0008-0000-0200-00002C020000}"/>
            </a:ext>
          </a:extLst>
        </xdr:cNvPr>
        <xdr:cNvSpPr txBox="1"/>
      </xdr:nvSpPr>
      <xdr:spPr>
        <a:xfrm>
          <a:off x="12611744" y="533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7" name="正方形/長方形 556">
          <a:extLst>
            <a:ext uri="{FF2B5EF4-FFF2-40B4-BE49-F238E27FC236}">
              <a16:creationId xmlns:a16="http://schemas.microsoft.com/office/drawing/2014/main" id="{00000000-0008-0000-0200-00002D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8" name="正方形/長方形 557">
          <a:extLst>
            <a:ext uri="{FF2B5EF4-FFF2-40B4-BE49-F238E27FC236}">
              <a16:creationId xmlns:a16="http://schemas.microsoft.com/office/drawing/2014/main" id="{00000000-0008-0000-0200-00002E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9" name="正方形/長方形 558">
          <a:extLst>
            <a:ext uri="{FF2B5EF4-FFF2-40B4-BE49-F238E27FC236}">
              <a16:creationId xmlns:a16="http://schemas.microsoft.com/office/drawing/2014/main" id="{00000000-0008-0000-0200-00002F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0" name="正方形/長方形 559">
          <a:extLst>
            <a:ext uri="{FF2B5EF4-FFF2-40B4-BE49-F238E27FC236}">
              <a16:creationId xmlns:a16="http://schemas.microsoft.com/office/drawing/2014/main" id="{00000000-0008-0000-0200-000030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1" name="正方形/長方形 560">
          <a:extLst>
            <a:ext uri="{FF2B5EF4-FFF2-40B4-BE49-F238E27FC236}">
              <a16:creationId xmlns:a16="http://schemas.microsoft.com/office/drawing/2014/main" id="{00000000-0008-0000-0200-000031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2" name="正方形/長方形 561">
          <a:extLst>
            <a:ext uri="{FF2B5EF4-FFF2-40B4-BE49-F238E27FC236}">
              <a16:creationId xmlns:a16="http://schemas.microsoft.com/office/drawing/2014/main" id="{00000000-0008-0000-0200-000032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3" name="正方形/長方形 562">
          <a:extLst>
            <a:ext uri="{FF2B5EF4-FFF2-40B4-BE49-F238E27FC236}">
              <a16:creationId xmlns:a16="http://schemas.microsoft.com/office/drawing/2014/main" id="{00000000-0008-0000-0200-000033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4" name="正方形/長方形 563">
          <a:extLst>
            <a:ext uri="{FF2B5EF4-FFF2-40B4-BE49-F238E27FC236}">
              <a16:creationId xmlns:a16="http://schemas.microsoft.com/office/drawing/2014/main" id="{00000000-0008-0000-0200-000034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5" name="テキスト ボックス 564">
          <a:extLst>
            <a:ext uri="{FF2B5EF4-FFF2-40B4-BE49-F238E27FC236}">
              <a16:creationId xmlns:a16="http://schemas.microsoft.com/office/drawing/2014/main" id="{00000000-0008-0000-0200-000035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6" name="直線コネクタ 565">
          <a:extLst>
            <a:ext uri="{FF2B5EF4-FFF2-40B4-BE49-F238E27FC236}">
              <a16:creationId xmlns:a16="http://schemas.microsoft.com/office/drawing/2014/main" id="{00000000-0008-0000-0200-000036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7" name="直線コネクタ 566">
          <a:extLst>
            <a:ext uri="{FF2B5EF4-FFF2-40B4-BE49-F238E27FC236}">
              <a16:creationId xmlns:a16="http://schemas.microsoft.com/office/drawing/2014/main" id="{00000000-0008-0000-0200-000037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8" name="テキスト ボックス 567">
          <a:extLst>
            <a:ext uri="{FF2B5EF4-FFF2-40B4-BE49-F238E27FC236}">
              <a16:creationId xmlns:a16="http://schemas.microsoft.com/office/drawing/2014/main" id="{00000000-0008-0000-0200-00003802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9" name="直線コネクタ 568">
          <a:extLst>
            <a:ext uri="{FF2B5EF4-FFF2-40B4-BE49-F238E27FC236}">
              <a16:creationId xmlns:a16="http://schemas.microsoft.com/office/drawing/2014/main" id="{00000000-0008-0000-0200-000039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70" name="テキスト ボックス 569">
          <a:extLst>
            <a:ext uri="{FF2B5EF4-FFF2-40B4-BE49-F238E27FC236}">
              <a16:creationId xmlns:a16="http://schemas.microsoft.com/office/drawing/2014/main" id="{00000000-0008-0000-0200-00003A02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71" name="直線コネクタ 570">
          <a:extLst>
            <a:ext uri="{FF2B5EF4-FFF2-40B4-BE49-F238E27FC236}">
              <a16:creationId xmlns:a16="http://schemas.microsoft.com/office/drawing/2014/main" id="{00000000-0008-0000-0200-00003B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2" name="テキスト ボックス 571">
          <a:extLst>
            <a:ext uri="{FF2B5EF4-FFF2-40B4-BE49-F238E27FC236}">
              <a16:creationId xmlns:a16="http://schemas.microsoft.com/office/drawing/2014/main" id="{00000000-0008-0000-0200-00003C02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3" name="直線コネクタ 572">
          <a:extLst>
            <a:ext uri="{FF2B5EF4-FFF2-40B4-BE49-F238E27FC236}">
              <a16:creationId xmlns:a16="http://schemas.microsoft.com/office/drawing/2014/main" id="{00000000-0008-0000-0200-00003D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4" name="テキスト ボックス 573">
          <a:extLst>
            <a:ext uri="{FF2B5EF4-FFF2-40B4-BE49-F238E27FC236}">
              <a16:creationId xmlns:a16="http://schemas.microsoft.com/office/drawing/2014/main" id="{00000000-0008-0000-0200-00003E02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a:extLst>
            <a:ext uri="{FF2B5EF4-FFF2-40B4-BE49-F238E27FC236}">
              <a16:creationId xmlns:a16="http://schemas.microsoft.com/office/drawing/2014/main" id="{00000000-0008-0000-0200-00003F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6" name="テキスト ボックス 575">
          <a:extLst>
            <a:ext uri="{FF2B5EF4-FFF2-40B4-BE49-F238E27FC236}">
              <a16:creationId xmlns:a16="http://schemas.microsoft.com/office/drawing/2014/main" id="{00000000-0008-0000-0200-000040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一般廃棄物処理施設】&#10;一人当たり有形固定資産（償却資産）額グラフ枠">
          <a:extLst>
            <a:ext uri="{FF2B5EF4-FFF2-40B4-BE49-F238E27FC236}">
              <a16:creationId xmlns:a16="http://schemas.microsoft.com/office/drawing/2014/main" id="{00000000-0008-0000-0200-000041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16430</xdr:rowOff>
    </xdr:from>
    <xdr:to>
      <xdr:col>116</xdr:col>
      <xdr:colOff>62864</xdr:colOff>
      <xdr:row>41</xdr:row>
      <xdr:rowOff>121097</xdr:rowOff>
    </xdr:to>
    <xdr:cxnSp macro="">
      <xdr:nvCxnSpPr>
        <xdr:cNvPr id="578" name="直線コネクタ 577">
          <a:extLst>
            <a:ext uri="{FF2B5EF4-FFF2-40B4-BE49-F238E27FC236}">
              <a16:creationId xmlns:a16="http://schemas.microsoft.com/office/drawing/2014/main" id="{00000000-0008-0000-0200-000042020000}"/>
            </a:ext>
          </a:extLst>
        </xdr:cNvPr>
        <xdr:cNvCxnSpPr/>
      </xdr:nvCxnSpPr>
      <xdr:spPr>
        <a:xfrm flipV="1">
          <a:off x="22160864" y="5845730"/>
          <a:ext cx="0" cy="1304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124924</xdr:rowOff>
    </xdr:from>
    <xdr:ext cx="469744" cy="259045"/>
    <xdr:sp macro="" textlink="">
      <xdr:nvSpPr>
        <xdr:cNvPr id="579" name="【一般廃棄物処理施設】&#10;一人当たり有形固定資産（償却資産）額最小値テキスト">
          <a:extLst>
            <a:ext uri="{FF2B5EF4-FFF2-40B4-BE49-F238E27FC236}">
              <a16:creationId xmlns:a16="http://schemas.microsoft.com/office/drawing/2014/main" id="{00000000-0008-0000-0200-000043020000}"/>
            </a:ext>
          </a:extLst>
        </xdr:cNvPr>
        <xdr:cNvSpPr txBox="1"/>
      </xdr:nvSpPr>
      <xdr:spPr>
        <a:xfrm>
          <a:off x="22199600" y="7154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121097</xdr:rowOff>
    </xdr:from>
    <xdr:to>
      <xdr:col>116</xdr:col>
      <xdr:colOff>152400</xdr:colOff>
      <xdr:row>41</xdr:row>
      <xdr:rowOff>121097</xdr:rowOff>
    </xdr:to>
    <xdr:cxnSp macro="">
      <xdr:nvCxnSpPr>
        <xdr:cNvPr id="580" name="直線コネクタ 579">
          <a:extLst>
            <a:ext uri="{FF2B5EF4-FFF2-40B4-BE49-F238E27FC236}">
              <a16:creationId xmlns:a16="http://schemas.microsoft.com/office/drawing/2014/main" id="{00000000-0008-0000-0200-000044020000}"/>
            </a:ext>
          </a:extLst>
        </xdr:cNvPr>
        <xdr:cNvCxnSpPr/>
      </xdr:nvCxnSpPr>
      <xdr:spPr>
        <a:xfrm>
          <a:off x="22072600" y="7150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134557</xdr:rowOff>
    </xdr:from>
    <xdr:ext cx="599010" cy="259045"/>
    <xdr:sp macro="" textlink="">
      <xdr:nvSpPr>
        <xdr:cNvPr id="581" name="【一般廃棄物処理施設】&#10;一人当たり有形固定資産（償却資産）額最大値テキスト">
          <a:extLst>
            <a:ext uri="{FF2B5EF4-FFF2-40B4-BE49-F238E27FC236}">
              <a16:creationId xmlns:a16="http://schemas.microsoft.com/office/drawing/2014/main" id="{00000000-0008-0000-0200-000045020000}"/>
            </a:ext>
          </a:extLst>
        </xdr:cNvPr>
        <xdr:cNvSpPr txBox="1"/>
      </xdr:nvSpPr>
      <xdr:spPr>
        <a:xfrm>
          <a:off x="22199600" y="5620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16430</xdr:rowOff>
    </xdr:from>
    <xdr:to>
      <xdr:col>116</xdr:col>
      <xdr:colOff>152400</xdr:colOff>
      <xdr:row>34</xdr:row>
      <xdr:rowOff>16430</xdr:rowOff>
    </xdr:to>
    <xdr:cxnSp macro="">
      <xdr:nvCxnSpPr>
        <xdr:cNvPr id="582" name="直線コネクタ 581">
          <a:extLst>
            <a:ext uri="{FF2B5EF4-FFF2-40B4-BE49-F238E27FC236}">
              <a16:creationId xmlns:a16="http://schemas.microsoft.com/office/drawing/2014/main" id="{00000000-0008-0000-0200-000046020000}"/>
            </a:ext>
          </a:extLst>
        </xdr:cNvPr>
        <xdr:cNvCxnSpPr/>
      </xdr:nvCxnSpPr>
      <xdr:spPr>
        <a:xfrm>
          <a:off x="22072600" y="5845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126810</xdr:rowOff>
    </xdr:from>
    <xdr:ext cx="599010" cy="259045"/>
    <xdr:sp macro="" textlink="">
      <xdr:nvSpPr>
        <xdr:cNvPr id="583" name="【一般廃棄物処理施設】&#10;一人当たり有形固定資産（償却資産）額平均値テキスト">
          <a:extLst>
            <a:ext uri="{FF2B5EF4-FFF2-40B4-BE49-F238E27FC236}">
              <a16:creationId xmlns:a16="http://schemas.microsoft.com/office/drawing/2014/main" id="{00000000-0008-0000-0200-000047020000}"/>
            </a:ext>
          </a:extLst>
        </xdr:cNvPr>
        <xdr:cNvSpPr txBox="1"/>
      </xdr:nvSpPr>
      <xdr:spPr>
        <a:xfrm>
          <a:off x="22199600" y="64704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103933</xdr:rowOff>
    </xdr:from>
    <xdr:to>
      <xdr:col>116</xdr:col>
      <xdr:colOff>114300</xdr:colOff>
      <xdr:row>39</xdr:row>
      <xdr:rowOff>34083</xdr:rowOff>
    </xdr:to>
    <xdr:sp macro="" textlink="">
      <xdr:nvSpPr>
        <xdr:cNvPr id="584" name="フローチャート: 判断 583">
          <a:extLst>
            <a:ext uri="{FF2B5EF4-FFF2-40B4-BE49-F238E27FC236}">
              <a16:creationId xmlns:a16="http://schemas.microsoft.com/office/drawing/2014/main" id="{00000000-0008-0000-0200-000048020000}"/>
            </a:ext>
          </a:extLst>
        </xdr:cNvPr>
        <xdr:cNvSpPr/>
      </xdr:nvSpPr>
      <xdr:spPr>
        <a:xfrm>
          <a:off x="22110700" y="661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1827</xdr:rowOff>
    </xdr:from>
    <xdr:to>
      <xdr:col>112</xdr:col>
      <xdr:colOff>38100</xdr:colOff>
      <xdr:row>39</xdr:row>
      <xdr:rowOff>103427</xdr:rowOff>
    </xdr:to>
    <xdr:sp macro="" textlink="">
      <xdr:nvSpPr>
        <xdr:cNvPr id="585" name="フローチャート: 判断 584">
          <a:extLst>
            <a:ext uri="{FF2B5EF4-FFF2-40B4-BE49-F238E27FC236}">
              <a16:creationId xmlns:a16="http://schemas.microsoft.com/office/drawing/2014/main" id="{00000000-0008-0000-0200-000049020000}"/>
            </a:ext>
          </a:extLst>
        </xdr:cNvPr>
        <xdr:cNvSpPr/>
      </xdr:nvSpPr>
      <xdr:spPr>
        <a:xfrm>
          <a:off x="21272500" y="668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14002</xdr:rowOff>
    </xdr:from>
    <xdr:to>
      <xdr:col>107</xdr:col>
      <xdr:colOff>101600</xdr:colOff>
      <xdr:row>39</xdr:row>
      <xdr:rowOff>115602</xdr:rowOff>
    </xdr:to>
    <xdr:sp macro="" textlink="">
      <xdr:nvSpPr>
        <xdr:cNvPr id="586" name="フローチャート: 判断 585">
          <a:extLst>
            <a:ext uri="{FF2B5EF4-FFF2-40B4-BE49-F238E27FC236}">
              <a16:creationId xmlns:a16="http://schemas.microsoft.com/office/drawing/2014/main" id="{00000000-0008-0000-0200-00004A020000}"/>
            </a:ext>
          </a:extLst>
        </xdr:cNvPr>
        <xdr:cNvSpPr/>
      </xdr:nvSpPr>
      <xdr:spPr>
        <a:xfrm>
          <a:off x="20383500" y="670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31252</xdr:rowOff>
    </xdr:from>
    <xdr:to>
      <xdr:col>102</xdr:col>
      <xdr:colOff>165100</xdr:colOff>
      <xdr:row>39</xdr:row>
      <xdr:rowOff>132852</xdr:rowOff>
    </xdr:to>
    <xdr:sp macro="" textlink="">
      <xdr:nvSpPr>
        <xdr:cNvPr id="587" name="フローチャート: 判断 586">
          <a:extLst>
            <a:ext uri="{FF2B5EF4-FFF2-40B4-BE49-F238E27FC236}">
              <a16:creationId xmlns:a16="http://schemas.microsoft.com/office/drawing/2014/main" id="{00000000-0008-0000-0200-00004B020000}"/>
            </a:ext>
          </a:extLst>
        </xdr:cNvPr>
        <xdr:cNvSpPr/>
      </xdr:nvSpPr>
      <xdr:spPr>
        <a:xfrm>
          <a:off x="19494500" y="671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64788</xdr:rowOff>
    </xdr:from>
    <xdr:to>
      <xdr:col>98</xdr:col>
      <xdr:colOff>38100</xdr:colOff>
      <xdr:row>39</xdr:row>
      <xdr:rowOff>166388</xdr:rowOff>
    </xdr:to>
    <xdr:sp macro="" textlink="">
      <xdr:nvSpPr>
        <xdr:cNvPr id="588" name="フローチャート: 判断 587">
          <a:extLst>
            <a:ext uri="{FF2B5EF4-FFF2-40B4-BE49-F238E27FC236}">
              <a16:creationId xmlns:a16="http://schemas.microsoft.com/office/drawing/2014/main" id="{00000000-0008-0000-0200-00004C020000}"/>
            </a:ext>
          </a:extLst>
        </xdr:cNvPr>
        <xdr:cNvSpPr/>
      </xdr:nvSpPr>
      <xdr:spPr>
        <a:xfrm>
          <a:off x="18605500" y="675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200-00004D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0000000-0008-0000-0200-00004E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00000000-0008-0000-0200-00004F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00000000-0008-0000-0200-000050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00000000-0008-0000-0200-000051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77855</xdr:rowOff>
    </xdr:from>
    <xdr:to>
      <xdr:col>116</xdr:col>
      <xdr:colOff>114300</xdr:colOff>
      <xdr:row>40</xdr:row>
      <xdr:rowOff>8005</xdr:rowOff>
    </xdr:to>
    <xdr:sp macro="" textlink="">
      <xdr:nvSpPr>
        <xdr:cNvPr id="594" name="楕円 593">
          <a:extLst>
            <a:ext uri="{FF2B5EF4-FFF2-40B4-BE49-F238E27FC236}">
              <a16:creationId xmlns:a16="http://schemas.microsoft.com/office/drawing/2014/main" id="{00000000-0008-0000-0200-000052020000}"/>
            </a:ext>
          </a:extLst>
        </xdr:cNvPr>
        <xdr:cNvSpPr/>
      </xdr:nvSpPr>
      <xdr:spPr>
        <a:xfrm>
          <a:off x="22110700" y="676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56282</xdr:rowOff>
    </xdr:from>
    <xdr:ext cx="534377" cy="259045"/>
    <xdr:sp macro="" textlink="">
      <xdr:nvSpPr>
        <xdr:cNvPr id="595" name="【一般廃棄物処理施設】&#10;一人当たり有形固定資産（償却資産）額該当値テキスト">
          <a:extLst>
            <a:ext uri="{FF2B5EF4-FFF2-40B4-BE49-F238E27FC236}">
              <a16:creationId xmlns:a16="http://schemas.microsoft.com/office/drawing/2014/main" id="{00000000-0008-0000-0200-000053020000}"/>
            </a:ext>
          </a:extLst>
        </xdr:cNvPr>
        <xdr:cNvSpPr txBox="1"/>
      </xdr:nvSpPr>
      <xdr:spPr>
        <a:xfrm>
          <a:off x="22199600" y="674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86715</xdr:rowOff>
    </xdr:from>
    <xdr:to>
      <xdr:col>112</xdr:col>
      <xdr:colOff>38100</xdr:colOff>
      <xdr:row>40</xdr:row>
      <xdr:rowOff>16865</xdr:rowOff>
    </xdr:to>
    <xdr:sp macro="" textlink="">
      <xdr:nvSpPr>
        <xdr:cNvPr id="596" name="楕円 595">
          <a:extLst>
            <a:ext uri="{FF2B5EF4-FFF2-40B4-BE49-F238E27FC236}">
              <a16:creationId xmlns:a16="http://schemas.microsoft.com/office/drawing/2014/main" id="{00000000-0008-0000-0200-000054020000}"/>
            </a:ext>
          </a:extLst>
        </xdr:cNvPr>
        <xdr:cNvSpPr/>
      </xdr:nvSpPr>
      <xdr:spPr>
        <a:xfrm>
          <a:off x="21272500" y="677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128655</xdr:rowOff>
    </xdr:from>
    <xdr:to>
      <xdr:col>116</xdr:col>
      <xdr:colOff>63500</xdr:colOff>
      <xdr:row>39</xdr:row>
      <xdr:rowOff>137515</xdr:rowOff>
    </xdr:to>
    <xdr:cxnSp macro="">
      <xdr:nvCxnSpPr>
        <xdr:cNvPr id="597" name="直線コネクタ 596">
          <a:extLst>
            <a:ext uri="{FF2B5EF4-FFF2-40B4-BE49-F238E27FC236}">
              <a16:creationId xmlns:a16="http://schemas.microsoft.com/office/drawing/2014/main" id="{00000000-0008-0000-0200-000055020000}"/>
            </a:ext>
          </a:extLst>
        </xdr:cNvPr>
        <xdr:cNvCxnSpPr/>
      </xdr:nvCxnSpPr>
      <xdr:spPr>
        <a:xfrm flipV="1">
          <a:off x="21323300" y="6815205"/>
          <a:ext cx="838200" cy="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92297</xdr:rowOff>
    </xdr:from>
    <xdr:to>
      <xdr:col>107</xdr:col>
      <xdr:colOff>101600</xdr:colOff>
      <xdr:row>40</xdr:row>
      <xdr:rowOff>22447</xdr:rowOff>
    </xdr:to>
    <xdr:sp macro="" textlink="">
      <xdr:nvSpPr>
        <xdr:cNvPr id="598" name="楕円 597">
          <a:extLst>
            <a:ext uri="{FF2B5EF4-FFF2-40B4-BE49-F238E27FC236}">
              <a16:creationId xmlns:a16="http://schemas.microsoft.com/office/drawing/2014/main" id="{00000000-0008-0000-0200-000056020000}"/>
            </a:ext>
          </a:extLst>
        </xdr:cNvPr>
        <xdr:cNvSpPr/>
      </xdr:nvSpPr>
      <xdr:spPr>
        <a:xfrm>
          <a:off x="20383500" y="677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137515</xdr:rowOff>
    </xdr:from>
    <xdr:to>
      <xdr:col>111</xdr:col>
      <xdr:colOff>177800</xdr:colOff>
      <xdr:row>39</xdr:row>
      <xdr:rowOff>143097</xdr:rowOff>
    </xdr:to>
    <xdr:cxnSp macro="">
      <xdr:nvCxnSpPr>
        <xdr:cNvPr id="599" name="直線コネクタ 598">
          <a:extLst>
            <a:ext uri="{FF2B5EF4-FFF2-40B4-BE49-F238E27FC236}">
              <a16:creationId xmlns:a16="http://schemas.microsoft.com/office/drawing/2014/main" id="{00000000-0008-0000-0200-000057020000}"/>
            </a:ext>
          </a:extLst>
        </xdr:cNvPr>
        <xdr:cNvCxnSpPr/>
      </xdr:nvCxnSpPr>
      <xdr:spPr>
        <a:xfrm flipV="1">
          <a:off x="20434300" y="6824065"/>
          <a:ext cx="889000" cy="5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620</xdr:rowOff>
    </xdr:from>
    <xdr:to>
      <xdr:col>102</xdr:col>
      <xdr:colOff>165100</xdr:colOff>
      <xdr:row>40</xdr:row>
      <xdr:rowOff>102220</xdr:rowOff>
    </xdr:to>
    <xdr:sp macro="" textlink="">
      <xdr:nvSpPr>
        <xdr:cNvPr id="600" name="楕円 599">
          <a:extLst>
            <a:ext uri="{FF2B5EF4-FFF2-40B4-BE49-F238E27FC236}">
              <a16:creationId xmlns:a16="http://schemas.microsoft.com/office/drawing/2014/main" id="{00000000-0008-0000-0200-000058020000}"/>
            </a:ext>
          </a:extLst>
        </xdr:cNvPr>
        <xdr:cNvSpPr/>
      </xdr:nvSpPr>
      <xdr:spPr>
        <a:xfrm>
          <a:off x="19494500" y="685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143097</xdr:rowOff>
    </xdr:from>
    <xdr:to>
      <xdr:col>107</xdr:col>
      <xdr:colOff>50800</xdr:colOff>
      <xdr:row>40</xdr:row>
      <xdr:rowOff>51420</xdr:rowOff>
    </xdr:to>
    <xdr:cxnSp macro="">
      <xdr:nvCxnSpPr>
        <xdr:cNvPr id="601" name="直線コネクタ 600">
          <a:extLst>
            <a:ext uri="{FF2B5EF4-FFF2-40B4-BE49-F238E27FC236}">
              <a16:creationId xmlns:a16="http://schemas.microsoft.com/office/drawing/2014/main" id="{00000000-0008-0000-0200-000059020000}"/>
            </a:ext>
          </a:extLst>
        </xdr:cNvPr>
        <xdr:cNvCxnSpPr/>
      </xdr:nvCxnSpPr>
      <xdr:spPr>
        <a:xfrm flipV="1">
          <a:off x="19545300" y="6829647"/>
          <a:ext cx="889000" cy="79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147692</xdr:rowOff>
    </xdr:from>
    <xdr:to>
      <xdr:col>98</xdr:col>
      <xdr:colOff>38100</xdr:colOff>
      <xdr:row>40</xdr:row>
      <xdr:rowOff>77842</xdr:rowOff>
    </xdr:to>
    <xdr:sp macro="" textlink="">
      <xdr:nvSpPr>
        <xdr:cNvPr id="602" name="楕円 601">
          <a:extLst>
            <a:ext uri="{FF2B5EF4-FFF2-40B4-BE49-F238E27FC236}">
              <a16:creationId xmlns:a16="http://schemas.microsoft.com/office/drawing/2014/main" id="{00000000-0008-0000-0200-00005A020000}"/>
            </a:ext>
          </a:extLst>
        </xdr:cNvPr>
        <xdr:cNvSpPr/>
      </xdr:nvSpPr>
      <xdr:spPr>
        <a:xfrm>
          <a:off x="18605500" y="683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27042</xdr:rowOff>
    </xdr:from>
    <xdr:to>
      <xdr:col>102</xdr:col>
      <xdr:colOff>114300</xdr:colOff>
      <xdr:row>40</xdr:row>
      <xdr:rowOff>51420</xdr:rowOff>
    </xdr:to>
    <xdr:cxnSp macro="">
      <xdr:nvCxnSpPr>
        <xdr:cNvPr id="603" name="直線コネクタ 602">
          <a:extLst>
            <a:ext uri="{FF2B5EF4-FFF2-40B4-BE49-F238E27FC236}">
              <a16:creationId xmlns:a16="http://schemas.microsoft.com/office/drawing/2014/main" id="{00000000-0008-0000-0200-00005B020000}"/>
            </a:ext>
          </a:extLst>
        </xdr:cNvPr>
        <xdr:cNvCxnSpPr/>
      </xdr:nvCxnSpPr>
      <xdr:spPr>
        <a:xfrm>
          <a:off x="18656300" y="6885042"/>
          <a:ext cx="889000" cy="24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119954</xdr:rowOff>
    </xdr:from>
    <xdr:ext cx="534377" cy="259045"/>
    <xdr:sp macro="" textlink="">
      <xdr:nvSpPr>
        <xdr:cNvPr id="604" name="n_1aveValue【一般廃棄物処理施設】&#10;一人当たり有形固定資産（償却資産）額">
          <a:extLst>
            <a:ext uri="{FF2B5EF4-FFF2-40B4-BE49-F238E27FC236}">
              <a16:creationId xmlns:a16="http://schemas.microsoft.com/office/drawing/2014/main" id="{00000000-0008-0000-0200-00005C020000}"/>
            </a:ext>
          </a:extLst>
        </xdr:cNvPr>
        <xdr:cNvSpPr txBox="1"/>
      </xdr:nvSpPr>
      <xdr:spPr>
        <a:xfrm>
          <a:off x="21043411" y="646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132129</xdr:rowOff>
    </xdr:from>
    <xdr:ext cx="534377" cy="259045"/>
    <xdr:sp macro="" textlink="">
      <xdr:nvSpPr>
        <xdr:cNvPr id="605" name="n_2aveValue【一般廃棄物処理施設】&#10;一人当たり有形固定資産（償却資産）額">
          <a:extLst>
            <a:ext uri="{FF2B5EF4-FFF2-40B4-BE49-F238E27FC236}">
              <a16:creationId xmlns:a16="http://schemas.microsoft.com/office/drawing/2014/main" id="{00000000-0008-0000-0200-00005D020000}"/>
            </a:ext>
          </a:extLst>
        </xdr:cNvPr>
        <xdr:cNvSpPr txBox="1"/>
      </xdr:nvSpPr>
      <xdr:spPr>
        <a:xfrm>
          <a:off x="20167111" y="647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149379</xdr:rowOff>
    </xdr:from>
    <xdr:ext cx="534377" cy="259045"/>
    <xdr:sp macro="" textlink="">
      <xdr:nvSpPr>
        <xdr:cNvPr id="606" name="n_3aveValue【一般廃棄物処理施設】&#10;一人当たり有形固定資産（償却資産）額">
          <a:extLst>
            <a:ext uri="{FF2B5EF4-FFF2-40B4-BE49-F238E27FC236}">
              <a16:creationId xmlns:a16="http://schemas.microsoft.com/office/drawing/2014/main" id="{00000000-0008-0000-0200-00005E020000}"/>
            </a:ext>
          </a:extLst>
        </xdr:cNvPr>
        <xdr:cNvSpPr txBox="1"/>
      </xdr:nvSpPr>
      <xdr:spPr>
        <a:xfrm>
          <a:off x="19278111" y="649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11465</xdr:rowOff>
    </xdr:from>
    <xdr:ext cx="534377" cy="259045"/>
    <xdr:sp macro="" textlink="">
      <xdr:nvSpPr>
        <xdr:cNvPr id="607" name="n_4aveValue【一般廃棄物処理施設】&#10;一人当たり有形固定資産（償却資産）額">
          <a:extLst>
            <a:ext uri="{FF2B5EF4-FFF2-40B4-BE49-F238E27FC236}">
              <a16:creationId xmlns:a16="http://schemas.microsoft.com/office/drawing/2014/main" id="{00000000-0008-0000-0200-00005F020000}"/>
            </a:ext>
          </a:extLst>
        </xdr:cNvPr>
        <xdr:cNvSpPr txBox="1"/>
      </xdr:nvSpPr>
      <xdr:spPr>
        <a:xfrm>
          <a:off x="18389111" y="652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7992</xdr:rowOff>
    </xdr:from>
    <xdr:ext cx="534377" cy="259045"/>
    <xdr:sp macro="" textlink="">
      <xdr:nvSpPr>
        <xdr:cNvPr id="608" name="n_1mainValue【一般廃棄物処理施設】&#10;一人当たり有形固定資産（償却資産）額">
          <a:extLst>
            <a:ext uri="{FF2B5EF4-FFF2-40B4-BE49-F238E27FC236}">
              <a16:creationId xmlns:a16="http://schemas.microsoft.com/office/drawing/2014/main" id="{00000000-0008-0000-0200-000060020000}"/>
            </a:ext>
          </a:extLst>
        </xdr:cNvPr>
        <xdr:cNvSpPr txBox="1"/>
      </xdr:nvSpPr>
      <xdr:spPr>
        <a:xfrm>
          <a:off x="21043411" y="686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13574</xdr:rowOff>
    </xdr:from>
    <xdr:ext cx="534377" cy="259045"/>
    <xdr:sp macro="" textlink="">
      <xdr:nvSpPr>
        <xdr:cNvPr id="609" name="n_2mainValue【一般廃棄物処理施設】&#10;一人当たり有形固定資産（償却資産）額">
          <a:extLst>
            <a:ext uri="{FF2B5EF4-FFF2-40B4-BE49-F238E27FC236}">
              <a16:creationId xmlns:a16="http://schemas.microsoft.com/office/drawing/2014/main" id="{00000000-0008-0000-0200-000061020000}"/>
            </a:ext>
          </a:extLst>
        </xdr:cNvPr>
        <xdr:cNvSpPr txBox="1"/>
      </xdr:nvSpPr>
      <xdr:spPr>
        <a:xfrm>
          <a:off x="20167111" y="687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93347</xdr:rowOff>
    </xdr:from>
    <xdr:ext cx="534377" cy="259045"/>
    <xdr:sp macro="" textlink="">
      <xdr:nvSpPr>
        <xdr:cNvPr id="610" name="n_3mainValue【一般廃棄物処理施設】&#10;一人当たり有形固定資産（償却資産）額">
          <a:extLst>
            <a:ext uri="{FF2B5EF4-FFF2-40B4-BE49-F238E27FC236}">
              <a16:creationId xmlns:a16="http://schemas.microsoft.com/office/drawing/2014/main" id="{00000000-0008-0000-0200-000062020000}"/>
            </a:ext>
          </a:extLst>
        </xdr:cNvPr>
        <xdr:cNvSpPr txBox="1"/>
      </xdr:nvSpPr>
      <xdr:spPr>
        <a:xfrm>
          <a:off x="19278111" y="695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68969</xdr:rowOff>
    </xdr:from>
    <xdr:ext cx="534377" cy="259045"/>
    <xdr:sp macro="" textlink="">
      <xdr:nvSpPr>
        <xdr:cNvPr id="611" name="n_4mainValue【一般廃棄物処理施設】&#10;一人当たり有形固定資産（償却資産）額">
          <a:extLst>
            <a:ext uri="{FF2B5EF4-FFF2-40B4-BE49-F238E27FC236}">
              <a16:creationId xmlns:a16="http://schemas.microsoft.com/office/drawing/2014/main" id="{00000000-0008-0000-0200-000063020000}"/>
            </a:ext>
          </a:extLst>
        </xdr:cNvPr>
        <xdr:cNvSpPr txBox="1"/>
      </xdr:nvSpPr>
      <xdr:spPr>
        <a:xfrm>
          <a:off x="18389111" y="692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a:extLst>
            <a:ext uri="{FF2B5EF4-FFF2-40B4-BE49-F238E27FC236}">
              <a16:creationId xmlns:a16="http://schemas.microsoft.com/office/drawing/2014/main" id="{00000000-0008-0000-0200-000064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a:extLst>
            <a:ext uri="{FF2B5EF4-FFF2-40B4-BE49-F238E27FC236}">
              <a16:creationId xmlns:a16="http://schemas.microsoft.com/office/drawing/2014/main" id="{00000000-0008-0000-0200-000065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a:extLst>
            <a:ext uri="{FF2B5EF4-FFF2-40B4-BE49-F238E27FC236}">
              <a16:creationId xmlns:a16="http://schemas.microsoft.com/office/drawing/2014/main" id="{00000000-0008-0000-0200-000066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a:extLst>
            <a:ext uri="{FF2B5EF4-FFF2-40B4-BE49-F238E27FC236}">
              <a16:creationId xmlns:a16="http://schemas.microsoft.com/office/drawing/2014/main" id="{00000000-0008-0000-0200-000067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a:extLst>
            <a:ext uri="{FF2B5EF4-FFF2-40B4-BE49-F238E27FC236}">
              <a16:creationId xmlns:a16="http://schemas.microsoft.com/office/drawing/2014/main" id="{00000000-0008-0000-0200-000068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a:extLst>
            <a:ext uri="{FF2B5EF4-FFF2-40B4-BE49-F238E27FC236}">
              <a16:creationId xmlns:a16="http://schemas.microsoft.com/office/drawing/2014/main" id="{00000000-0008-0000-0200-000069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a:extLst>
            <a:ext uri="{FF2B5EF4-FFF2-40B4-BE49-F238E27FC236}">
              <a16:creationId xmlns:a16="http://schemas.microsoft.com/office/drawing/2014/main" id="{00000000-0008-0000-0200-00006A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a:extLst>
            <a:ext uri="{FF2B5EF4-FFF2-40B4-BE49-F238E27FC236}">
              <a16:creationId xmlns:a16="http://schemas.microsoft.com/office/drawing/2014/main" id="{00000000-0008-0000-0200-00006B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0" name="テキスト ボックス 619">
          <a:extLst>
            <a:ext uri="{FF2B5EF4-FFF2-40B4-BE49-F238E27FC236}">
              <a16:creationId xmlns:a16="http://schemas.microsoft.com/office/drawing/2014/main" id="{00000000-0008-0000-0200-00006C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a:extLst>
            <a:ext uri="{FF2B5EF4-FFF2-40B4-BE49-F238E27FC236}">
              <a16:creationId xmlns:a16="http://schemas.microsoft.com/office/drawing/2014/main" id="{00000000-0008-0000-0200-00006D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2" name="テキスト ボックス 621">
          <a:extLst>
            <a:ext uri="{FF2B5EF4-FFF2-40B4-BE49-F238E27FC236}">
              <a16:creationId xmlns:a16="http://schemas.microsoft.com/office/drawing/2014/main" id="{00000000-0008-0000-0200-00006E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3" name="直線コネクタ 622">
          <a:extLst>
            <a:ext uri="{FF2B5EF4-FFF2-40B4-BE49-F238E27FC236}">
              <a16:creationId xmlns:a16="http://schemas.microsoft.com/office/drawing/2014/main" id="{00000000-0008-0000-0200-00006F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4" name="テキスト ボックス 623">
          <a:extLst>
            <a:ext uri="{FF2B5EF4-FFF2-40B4-BE49-F238E27FC236}">
              <a16:creationId xmlns:a16="http://schemas.microsoft.com/office/drawing/2014/main" id="{00000000-0008-0000-0200-000070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5" name="直線コネクタ 624">
          <a:extLst>
            <a:ext uri="{FF2B5EF4-FFF2-40B4-BE49-F238E27FC236}">
              <a16:creationId xmlns:a16="http://schemas.microsoft.com/office/drawing/2014/main" id="{00000000-0008-0000-0200-000071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6" name="テキスト ボックス 625">
          <a:extLst>
            <a:ext uri="{FF2B5EF4-FFF2-40B4-BE49-F238E27FC236}">
              <a16:creationId xmlns:a16="http://schemas.microsoft.com/office/drawing/2014/main" id="{00000000-0008-0000-0200-000072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7" name="直線コネクタ 626">
          <a:extLst>
            <a:ext uri="{FF2B5EF4-FFF2-40B4-BE49-F238E27FC236}">
              <a16:creationId xmlns:a16="http://schemas.microsoft.com/office/drawing/2014/main" id="{00000000-0008-0000-0200-000073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8" name="テキスト ボックス 627">
          <a:extLst>
            <a:ext uri="{FF2B5EF4-FFF2-40B4-BE49-F238E27FC236}">
              <a16:creationId xmlns:a16="http://schemas.microsoft.com/office/drawing/2014/main" id="{00000000-0008-0000-0200-000074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9" name="直線コネクタ 628">
          <a:extLst>
            <a:ext uri="{FF2B5EF4-FFF2-40B4-BE49-F238E27FC236}">
              <a16:creationId xmlns:a16="http://schemas.microsoft.com/office/drawing/2014/main" id="{00000000-0008-0000-0200-000075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30" name="テキスト ボックス 629">
          <a:extLst>
            <a:ext uri="{FF2B5EF4-FFF2-40B4-BE49-F238E27FC236}">
              <a16:creationId xmlns:a16="http://schemas.microsoft.com/office/drawing/2014/main" id="{00000000-0008-0000-0200-000076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31" name="直線コネクタ 630">
          <a:extLst>
            <a:ext uri="{FF2B5EF4-FFF2-40B4-BE49-F238E27FC236}">
              <a16:creationId xmlns:a16="http://schemas.microsoft.com/office/drawing/2014/main" id="{00000000-0008-0000-0200-000077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32" name="テキスト ボックス 631">
          <a:extLst>
            <a:ext uri="{FF2B5EF4-FFF2-40B4-BE49-F238E27FC236}">
              <a16:creationId xmlns:a16="http://schemas.microsoft.com/office/drawing/2014/main" id="{00000000-0008-0000-0200-000078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a:extLst>
            <a:ext uri="{FF2B5EF4-FFF2-40B4-BE49-F238E27FC236}">
              <a16:creationId xmlns:a16="http://schemas.microsoft.com/office/drawing/2014/main" id="{00000000-0008-0000-0200-000079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4" name="テキスト ボックス 633">
          <a:extLst>
            <a:ext uri="{FF2B5EF4-FFF2-40B4-BE49-F238E27FC236}">
              <a16:creationId xmlns:a16="http://schemas.microsoft.com/office/drawing/2014/main" id="{00000000-0008-0000-0200-00007A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5" name="【保健センター・保健所】&#10;有形固定資産減価償却率グラフ枠">
          <a:extLst>
            <a:ext uri="{FF2B5EF4-FFF2-40B4-BE49-F238E27FC236}">
              <a16:creationId xmlns:a16="http://schemas.microsoft.com/office/drawing/2014/main" id="{00000000-0008-0000-0200-00007B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116205</xdr:rowOff>
    </xdr:from>
    <xdr:to>
      <xdr:col>85</xdr:col>
      <xdr:colOff>126364</xdr:colOff>
      <xdr:row>64</xdr:row>
      <xdr:rowOff>47625</xdr:rowOff>
    </xdr:to>
    <xdr:cxnSp macro="">
      <xdr:nvCxnSpPr>
        <xdr:cNvPr id="636" name="直線コネクタ 635">
          <a:extLst>
            <a:ext uri="{FF2B5EF4-FFF2-40B4-BE49-F238E27FC236}">
              <a16:creationId xmlns:a16="http://schemas.microsoft.com/office/drawing/2014/main" id="{00000000-0008-0000-0200-00007C020000}"/>
            </a:ext>
          </a:extLst>
        </xdr:cNvPr>
        <xdr:cNvCxnSpPr/>
      </xdr:nvCxnSpPr>
      <xdr:spPr>
        <a:xfrm flipV="1">
          <a:off x="16318864" y="9545955"/>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51452</xdr:rowOff>
    </xdr:from>
    <xdr:ext cx="405111" cy="259045"/>
    <xdr:sp macro="" textlink="">
      <xdr:nvSpPr>
        <xdr:cNvPr id="637" name="【保健センター・保健所】&#10;有形固定資産減価償却率最小値テキスト">
          <a:extLst>
            <a:ext uri="{FF2B5EF4-FFF2-40B4-BE49-F238E27FC236}">
              <a16:creationId xmlns:a16="http://schemas.microsoft.com/office/drawing/2014/main" id="{00000000-0008-0000-0200-00007D020000}"/>
            </a:ext>
          </a:extLst>
        </xdr:cNvPr>
        <xdr:cNvSpPr txBox="1"/>
      </xdr:nvSpPr>
      <xdr:spPr>
        <a:xfrm>
          <a:off x="16357600" y="1102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47625</xdr:rowOff>
    </xdr:from>
    <xdr:to>
      <xdr:col>86</xdr:col>
      <xdr:colOff>25400</xdr:colOff>
      <xdr:row>64</xdr:row>
      <xdr:rowOff>47625</xdr:rowOff>
    </xdr:to>
    <xdr:cxnSp macro="">
      <xdr:nvCxnSpPr>
        <xdr:cNvPr id="638" name="直線コネクタ 637">
          <a:extLst>
            <a:ext uri="{FF2B5EF4-FFF2-40B4-BE49-F238E27FC236}">
              <a16:creationId xmlns:a16="http://schemas.microsoft.com/office/drawing/2014/main" id="{00000000-0008-0000-0200-00007E020000}"/>
            </a:ext>
          </a:extLst>
        </xdr:cNvPr>
        <xdr:cNvCxnSpPr/>
      </xdr:nvCxnSpPr>
      <xdr:spPr>
        <a:xfrm>
          <a:off x="16230600" y="1102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62882</xdr:rowOff>
    </xdr:from>
    <xdr:ext cx="405111" cy="259045"/>
    <xdr:sp macro="" textlink="">
      <xdr:nvSpPr>
        <xdr:cNvPr id="639" name="【保健センター・保健所】&#10;有形固定資産減価償却率最大値テキスト">
          <a:extLst>
            <a:ext uri="{FF2B5EF4-FFF2-40B4-BE49-F238E27FC236}">
              <a16:creationId xmlns:a16="http://schemas.microsoft.com/office/drawing/2014/main" id="{00000000-0008-0000-0200-00007F020000}"/>
            </a:ext>
          </a:extLst>
        </xdr:cNvPr>
        <xdr:cNvSpPr txBox="1"/>
      </xdr:nvSpPr>
      <xdr:spPr>
        <a:xfrm>
          <a:off x="16357600" y="932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116205</xdr:rowOff>
    </xdr:from>
    <xdr:to>
      <xdr:col>86</xdr:col>
      <xdr:colOff>25400</xdr:colOff>
      <xdr:row>55</xdr:row>
      <xdr:rowOff>116205</xdr:rowOff>
    </xdr:to>
    <xdr:cxnSp macro="">
      <xdr:nvCxnSpPr>
        <xdr:cNvPr id="640" name="直線コネクタ 639">
          <a:extLst>
            <a:ext uri="{FF2B5EF4-FFF2-40B4-BE49-F238E27FC236}">
              <a16:creationId xmlns:a16="http://schemas.microsoft.com/office/drawing/2014/main" id="{00000000-0008-0000-0200-000080020000}"/>
            </a:ext>
          </a:extLst>
        </xdr:cNvPr>
        <xdr:cNvCxnSpPr/>
      </xdr:nvCxnSpPr>
      <xdr:spPr>
        <a:xfrm>
          <a:off x="16230600" y="954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106697</xdr:rowOff>
    </xdr:from>
    <xdr:ext cx="405111" cy="259045"/>
    <xdr:sp macro="" textlink="">
      <xdr:nvSpPr>
        <xdr:cNvPr id="641" name="【保健センター・保健所】&#10;有形固定資産減価償却率平均値テキスト">
          <a:extLst>
            <a:ext uri="{FF2B5EF4-FFF2-40B4-BE49-F238E27FC236}">
              <a16:creationId xmlns:a16="http://schemas.microsoft.com/office/drawing/2014/main" id="{00000000-0008-0000-0200-000081020000}"/>
            </a:ext>
          </a:extLst>
        </xdr:cNvPr>
        <xdr:cNvSpPr txBox="1"/>
      </xdr:nvSpPr>
      <xdr:spPr>
        <a:xfrm>
          <a:off x="16357600" y="10050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128270</xdr:rowOff>
    </xdr:from>
    <xdr:to>
      <xdr:col>85</xdr:col>
      <xdr:colOff>177800</xdr:colOff>
      <xdr:row>59</xdr:row>
      <xdr:rowOff>58420</xdr:rowOff>
    </xdr:to>
    <xdr:sp macro="" textlink="">
      <xdr:nvSpPr>
        <xdr:cNvPr id="642" name="フローチャート: 判断 641">
          <a:extLst>
            <a:ext uri="{FF2B5EF4-FFF2-40B4-BE49-F238E27FC236}">
              <a16:creationId xmlns:a16="http://schemas.microsoft.com/office/drawing/2014/main" id="{00000000-0008-0000-0200-000082020000}"/>
            </a:ext>
          </a:extLst>
        </xdr:cNvPr>
        <xdr:cNvSpPr/>
      </xdr:nvSpPr>
      <xdr:spPr>
        <a:xfrm>
          <a:off x="162687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36830</xdr:rowOff>
    </xdr:from>
    <xdr:to>
      <xdr:col>81</xdr:col>
      <xdr:colOff>101600</xdr:colOff>
      <xdr:row>58</xdr:row>
      <xdr:rowOff>138430</xdr:rowOff>
    </xdr:to>
    <xdr:sp macro="" textlink="">
      <xdr:nvSpPr>
        <xdr:cNvPr id="643" name="フローチャート: 判断 642">
          <a:extLst>
            <a:ext uri="{FF2B5EF4-FFF2-40B4-BE49-F238E27FC236}">
              <a16:creationId xmlns:a16="http://schemas.microsoft.com/office/drawing/2014/main" id="{00000000-0008-0000-0200-000083020000}"/>
            </a:ext>
          </a:extLst>
        </xdr:cNvPr>
        <xdr:cNvSpPr/>
      </xdr:nvSpPr>
      <xdr:spPr>
        <a:xfrm>
          <a:off x="15430500" y="998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69215</xdr:rowOff>
    </xdr:from>
    <xdr:to>
      <xdr:col>76</xdr:col>
      <xdr:colOff>165100</xdr:colOff>
      <xdr:row>58</xdr:row>
      <xdr:rowOff>170815</xdr:rowOff>
    </xdr:to>
    <xdr:sp macro="" textlink="">
      <xdr:nvSpPr>
        <xdr:cNvPr id="644" name="フローチャート: 判断 643">
          <a:extLst>
            <a:ext uri="{FF2B5EF4-FFF2-40B4-BE49-F238E27FC236}">
              <a16:creationId xmlns:a16="http://schemas.microsoft.com/office/drawing/2014/main" id="{00000000-0008-0000-0200-000084020000}"/>
            </a:ext>
          </a:extLst>
        </xdr:cNvPr>
        <xdr:cNvSpPr/>
      </xdr:nvSpPr>
      <xdr:spPr>
        <a:xfrm>
          <a:off x="14541500" y="1001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52070</xdr:rowOff>
    </xdr:from>
    <xdr:to>
      <xdr:col>72</xdr:col>
      <xdr:colOff>38100</xdr:colOff>
      <xdr:row>58</xdr:row>
      <xdr:rowOff>153670</xdr:rowOff>
    </xdr:to>
    <xdr:sp macro="" textlink="">
      <xdr:nvSpPr>
        <xdr:cNvPr id="645" name="フローチャート: 判断 644">
          <a:extLst>
            <a:ext uri="{FF2B5EF4-FFF2-40B4-BE49-F238E27FC236}">
              <a16:creationId xmlns:a16="http://schemas.microsoft.com/office/drawing/2014/main" id="{00000000-0008-0000-0200-000085020000}"/>
            </a:ext>
          </a:extLst>
        </xdr:cNvPr>
        <xdr:cNvSpPr/>
      </xdr:nvSpPr>
      <xdr:spPr>
        <a:xfrm>
          <a:off x="13652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25400</xdr:rowOff>
    </xdr:from>
    <xdr:to>
      <xdr:col>67</xdr:col>
      <xdr:colOff>101600</xdr:colOff>
      <xdr:row>58</xdr:row>
      <xdr:rowOff>127000</xdr:rowOff>
    </xdr:to>
    <xdr:sp macro="" textlink="">
      <xdr:nvSpPr>
        <xdr:cNvPr id="646" name="フローチャート: 判断 645">
          <a:extLst>
            <a:ext uri="{FF2B5EF4-FFF2-40B4-BE49-F238E27FC236}">
              <a16:creationId xmlns:a16="http://schemas.microsoft.com/office/drawing/2014/main" id="{00000000-0008-0000-0200-000086020000}"/>
            </a:ext>
          </a:extLst>
        </xdr:cNvPr>
        <xdr:cNvSpPr/>
      </xdr:nvSpPr>
      <xdr:spPr>
        <a:xfrm>
          <a:off x="127635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200-000087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00000000-0008-0000-0200-000088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00000000-0008-0000-0200-000089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00000000-0008-0000-0200-00008A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00000000-0008-0000-0200-00008B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74930</xdr:rowOff>
    </xdr:from>
    <xdr:to>
      <xdr:col>85</xdr:col>
      <xdr:colOff>177800</xdr:colOff>
      <xdr:row>59</xdr:row>
      <xdr:rowOff>5080</xdr:rowOff>
    </xdr:to>
    <xdr:sp macro="" textlink="">
      <xdr:nvSpPr>
        <xdr:cNvPr id="652" name="楕円 651">
          <a:extLst>
            <a:ext uri="{FF2B5EF4-FFF2-40B4-BE49-F238E27FC236}">
              <a16:creationId xmlns:a16="http://schemas.microsoft.com/office/drawing/2014/main" id="{00000000-0008-0000-0200-00008C020000}"/>
            </a:ext>
          </a:extLst>
        </xdr:cNvPr>
        <xdr:cNvSpPr/>
      </xdr:nvSpPr>
      <xdr:spPr>
        <a:xfrm>
          <a:off x="162687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97807</xdr:rowOff>
    </xdr:from>
    <xdr:ext cx="405111" cy="259045"/>
    <xdr:sp macro="" textlink="">
      <xdr:nvSpPr>
        <xdr:cNvPr id="653" name="【保健センター・保健所】&#10;有形固定資産減価償却率該当値テキスト">
          <a:extLst>
            <a:ext uri="{FF2B5EF4-FFF2-40B4-BE49-F238E27FC236}">
              <a16:creationId xmlns:a16="http://schemas.microsoft.com/office/drawing/2014/main" id="{00000000-0008-0000-0200-00008D020000}"/>
            </a:ext>
          </a:extLst>
        </xdr:cNvPr>
        <xdr:cNvSpPr txBox="1"/>
      </xdr:nvSpPr>
      <xdr:spPr>
        <a:xfrm>
          <a:off x="16357600"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36830</xdr:rowOff>
    </xdr:from>
    <xdr:to>
      <xdr:col>81</xdr:col>
      <xdr:colOff>101600</xdr:colOff>
      <xdr:row>58</xdr:row>
      <xdr:rowOff>138430</xdr:rowOff>
    </xdr:to>
    <xdr:sp macro="" textlink="">
      <xdr:nvSpPr>
        <xdr:cNvPr id="654" name="楕円 653">
          <a:extLst>
            <a:ext uri="{FF2B5EF4-FFF2-40B4-BE49-F238E27FC236}">
              <a16:creationId xmlns:a16="http://schemas.microsoft.com/office/drawing/2014/main" id="{00000000-0008-0000-0200-00008E020000}"/>
            </a:ext>
          </a:extLst>
        </xdr:cNvPr>
        <xdr:cNvSpPr/>
      </xdr:nvSpPr>
      <xdr:spPr>
        <a:xfrm>
          <a:off x="15430500" y="998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87630</xdr:rowOff>
    </xdr:from>
    <xdr:to>
      <xdr:col>85</xdr:col>
      <xdr:colOff>127000</xdr:colOff>
      <xdr:row>58</xdr:row>
      <xdr:rowOff>125730</xdr:rowOff>
    </xdr:to>
    <xdr:cxnSp macro="">
      <xdr:nvCxnSpPr>
        <xdr:cNvPr id="655" name="直線コネクタ 654">
          <a:extLst>
            <a:ext uri="{FF2B5EF4-FFF2-40B4-BE49-F238E27FC236}">
              <a16:creationId xmlns:a16="http://schemas.microsoft.com/office/drawing/2014/main" id="{00000000-0008-0000-0200-00008F020000}"/>
            </a:ext>
          </a:extLst>
        </xdr:cNvPr>
        <xdr:cNvCxnSpPr/>
      </xdr:nvCxnSpPr>
      <xdr:spPr>
        <a:xfrm>
          <a:off x="15481300" y="1003173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170180</xdr:rowOff>
    </xdr:from>
    <xdr:to>
      <xdr:col>76</xdr:col>
      <xdr:colOff>165100</xdr:colOff>
      <xdr:row>58</xdr:row>
      <xdr:rowOff>100330</xdr:rowOff>
    </xdr:to>
    <xdr:sp macro="" textlink="">
      <xdr:nvSpPr>
        <xdr:cNvPr id="656" name="楕円 655">
          <a:extLst>
            <a:ext uri="{FF2B5EF4-FFF2-40B4-BE49-F238E27FC236}">
              <a16:creationId xmlns:a16="http://schemas.microsoft.com/office/drawing/2014/main" id="{00000000-0008-0000-0200-000090020000}"/>
            </a:ext>
          </a:extLst>
        </xdr:cNvPr>
        <xdr:cNvSpPr/>
      </xdr:nvSpPr>
      <xdr:spPr>
        <a:xfrm>
          <a:off x="14541500" y="994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49530</xdr:rowOff>
    </xdr:from>
    <xdr:to>
      <xdr:col>81</xdr:col>
      <xdr:colOff>50800</xdr:colOff>
      <xdr:row>58</xdr:row>
      <xdr:rowOff>87630</xdr:rowOff>
    </xdr:to>
    <xdr:cxnSp macro="">
      <xdr:nvCxnSpPr>
        <xdr:cNvPr id="657" name="直線コネクタ 656">
          <a:extLst>
            <a:ext uri="{FF2B5EF4-FFF2-40B4-BE49-F238E27FC236}">
              <a16:creationId xmlns:a16="http://schemas.microsoft.com/office/drawing/2014/main" id="{00000000-0008-0000-0200-000091020000}"/>
            </a:ext>
          </a:extLst>
        </xdr:cNvPr>
        <xdr:cNvCxnSpPr/>
      </xdr:nvCxnSpPr>
      <xdr:spPr>
        <a:xfrm>
          <a:off x="14592300" y="99936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132080</xdr:rowOff>
    </xdr:from>
    <xdr:to>
      <xdr:col>72</xdr:col>
      <xdr:colOff>38100</xdr:colOff>
      <xdr:row>58</xdr:row>
      <xdr:rowOff>62230</xdr:rowOff>
    </xdr:to>
    <xdr:sp macro="" textlink="">
      <xdr:nvSpPr>
        <xdr:cNvPr id="658" name="楕円 657">
          <a:extLst>
            <a:ext uri="{FF2B5EF4-FFF2-40B4-BE49-F238E27FC236}">
              <a16:creationId xmlns:a16="http://schemas.microsoft.com/office/drawing/2014/main" id="{00000000-0008-0000-0200-000092020000}"/>
            </a:ext>
          </a:extLst>
        </xdr:cNvPr>
        <xdr:cNvSpPr/>
      </xdr:nvSpPr>
      <xdr:spPr>
        <a:xfrm>
          <a:off x="13652500" y="99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11430</xdr:rowOff>
    </xdr:from>
    <xdr:to>
      <xdr:col>76</xdr:col>
      <xdr:colOff>114300</xdr:colOff>
      <xdr:row>58</xdr:row>
      <xdr:rowOff>49530</xdr:rowOff>
    </xdr:to>
    <xdr:cxnSp macro="">
      <xdr:nvCxnSpPr>
        <xdr:cNvPr id="659" name="直線コネクタ 658">
          <a:extLst>
            <a:ext uri="{FF2B5EF4-FFF2-40B4-BE49-F238E27FC236}">
              <a16:creationId xmlns:a16="http://schemas.microsoft.com/office/drawing/2014/main" id="{00000000-0008-0000-0200-000093020000}"/>
            </a:ext>
          </a:extLst>
        </xdr:cNvPr>
        <xdr:cNvCxnSpPr/>
      </xdr:nvCxnSpPr>
      <xdr:spPr>
        <a:xfrm>
          <a:off x="13703300" y="99555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97790</xdr:rowOff>
    </xdr:from>
    <xdr:to>
      <xdr:col>67</xdr:col>
      <xdr:colOff>101600</xdr:colOff>
      <xdr:row>58</xdr:row>
      <xdr:rowOff>27940</xdr:rowOff>
    </xdr:to>
    <xdr:sp macro="" textlink="">
      <xdr:nvSpPr>
        <xdr:cNvPr id="660" name="楕円 659">
          <a:extLst>
            <a:ext uri="{FF2B5EF4-FFF2-40B4-BE49-F238E27FC236}">
              <a16:creationId xmlns:a16="http://schemas.microsoft.com/office/drawing/2014/main" id="{00000000-0008-0000-0200-000094020000}"/>
            </a:ext>
          </a:extLst>
        </xdr:cNvPr>
        <xdr:cNvSpPr/>
      </xdr:nvSpPr>
      <xdr:spPr>
        <a:xfrm>
          <a:off x="127635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148590</xdr:rowOff>
    </xdr:from>
    <xdr:to>
      <xdr:col>71</xdr:col>
      <xdr:colOff>177800</xdr:colOff>
      <xdr:row>58</xdr:row>
      <xdr:rowOff>11430</xdr:rowOff>
    </xdr:to>
    <xdr:cxnSp macro="">
      <xdr:nvCxnSpPr>
        <xdr:cNvPr id="661" name="直線コネクタ 660">
          <a:extLst>
            <a:ext uri="{FF2B5EF4-FFF2-40B4-BE49-F238E27FC236}">
              <a16:creationId xmlns:a16="http://schemas.microsoft.com/office/drawing/2014/main" id="{00000000-0008-0000-0200-000095020000}"/>
            </a:ext>
          </a:extLst>
        </xdr:cNvPr>
        <xdr:cNvCxnSpPr/>
      </xdr:nvCxnSpPr>
      <xdr:spPr>
        <a:xfrm>
          <a:off x="12814300" y="99212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129557</xdr:rowOff>
    </xdr:from>
    <xdr:ext cx="405111" cy="259045"/>
    <xdr:sp macro="" textlink="">
      <xdr:nvSpPr>
        <xdr:cNvPr id="662" name="n_1aveValue【保健センター・保健所】&#10;有形固定資産減価償却率">
          <a:extLst>
            <a:ext uri="{FF2B5EF4-FFF2-40B4-BE49-F238E27FC236}">
              <a16:creationId xmlns:a16="http://schemas.microsoft.com/office/drawing/2014/main" id="{00000000-0008-0000-0200-000096020000}"/>
            </a:ext>
          </a:extLst>
        </xdr:cNvPr>
        <xdr:cNvSpPr txBox="1"/>
      </xdr:nvSpPr>
      <xdr:spPr>
        <a:xfrm>
          <a:off x="15266044" y="10073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161942</xdr:rowOff>
    </xdr:from>
    <xdr:ext cx="405111" cy="259045"/>
    <xdr:sp macro="" textlink="">
      <xdr:nvSpPr>
        <xdr:cNvPr id="663" name="n_2aveValue【保健センター・保健所】&#10;有形固定資産減価償却率">
          <a:extLst>
            <a:ext uri="{FF2B5EF4-FFF2-40B4-BE49-F238E27FC236}">
              <a16:creationId xmlns:a16="http://schemas.microsoft.com/office/drawing/2014/main" id="{00000000-0008-0000-0200-000097020000}"/>
            </a:ext>
          </a:extLst>
        </xdr:cNvPr>
        <xdr:cNvSpPr txBox="1"/>
      </xdr:nvSpPr>
      <xdr:spPr>
        <a:xfrm>
          <a:off x="14389744" y="10106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144797</xdr:rowOff>
    </xdr:from>
    <xdr:ext cx="405111" cy="259045"/>
    <xdr:sp macro="" textlink="">
      <xdr:nvSpPr>
        <xdr:cNvPr id="664" name="n_3aveValue【保健センター・保健所】&#10;有形固定資産減価償却率">
          <a:extLst>
            <a:ext uri="{FF2B5EF4-FFF2-40B4-BE49-F238E27FC236}">
              <a16:creationId xmlns:a16="http://schemas.microsoft.com/office/drawing/2014/main" id="{00000000-0008-0000-0200-000098020000}"/>
            </a:ext>
          </a:extLst>
        </xdr:cNvPr>
        <xdr:cNvSpPr txBox="1"/>
      </xdr:nvSpPr>
      <xdr:spPr>
        <a:xfrm>
          <a:off x="13500744" y="1008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118127</xdr:rowOff>
    </xdr:from>
    <xdr:ext cx="405111" cy="259045"/>
    <xdr:sp macro="" textlink="">
      <xdr:nvSpPr>
        <xdr:cNvPr id="665" name="n_4aveValue【保健センター・保健所】&#10;有形固定資産減価償却率">
          <a:extLst>
            <a:ext uri="{FF2B5EF4-FFF2-40B4-BE49-F238E27FC236}">
              <a16:creationId xmlns:a16="http://schemas.microsoft.com/office/drawing/2014/main" id="{00000000-0008-0000-0200-000099020000}"/>
            </a:ext>
          </a:extLst>
        </xdr:cNvPr>
        <xdr:cNvSpPr txBox="1"/>
      </xdr:nvSpPr>
      <xdr:spPr>
        <a:xfrm>
          <a:off x="12611744" y="1006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154957</xdr:rowOff>
    </xdr:from>
    <xdr:ext cx="405111" cy="259045"/>
    <xdr:sp macro="" textlink="">
      <xdr:nvSpPr>
        <xdr:cNvPr id="666" name="n_1mainValue【保健センター・保健所】&#10;有形固定資産減価償却率">
          <a:extLst>
            <a:ext uri="{FF2B5EF4-FFF2-40B4-BE49-F238E27FC236}">
              <a16:creationId xmlns:a16="http://schemas.microsoft.com/office/drawing/2014/main" id="{00000000-0008-0000-0200-00009A020000}"/>
            </a:ext>
          </a:extLst>
        </xdr:cNvPr>
        <xdr:cNvSpPr txBox="1"/>
      </xdr:nvSpPr>
      <xdr:spPr>
        <a:xfrm>
          <a:off x="15266044" y="975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116857</xdr:rowOff>
    </xdr:from>
    <xdr:ext cx="405111" cy="259045"/>
    <xdr:sp macro="" textlink="">
      <xdr:nvSpPr>
        <xdr:cNvPr id="667" name="n_2mainValue【保健センター・保健所】&#10;有形固定資産減価償却率">
          <a:extLst>
            <a:ext uri="{FF2B5EF4-FFF2-40B4-BE49-F238E27FC236}">
              <a16:creationId xmlns:a16="http://schemas.microsoft.com/office/drawing/2014/main" id="{00000000-0008-0000-0200-00009B020000}"/>
            </a:ext>
          </a:extLst>
        </xdr:cNvPr>
        <xdr:cNvSpPr txBox="1"/>
      </xdr:nvSpPr>
      <xdr:spPr>
        <a:xfrm>
          <a:off x="14389744" y="971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78757</xdr:rowOff>
    </xdr:from>
    <xdr:ext cx="405111" cy="259045"/>
    <xdr:sp macro="" textlink="">
      <xdr:nvSpPr>
        <xdr:cNvPr id="668" name="n_3mainValue【保健センター・保健所】&#10;有形固定資産減価償却率">
          <a:extLst>
            <a:ext uri="{FF2B5EF4-FFF2-40B4-BE49-F238E27FC236}">
              <a16:creationId xmlns:a16="http://schemas.microsoft.com/office/drawing/2014/main" id="{00000000-0008-0000-0200-00009C020000}"/>
            </a:ext>
          </a:extLst>
        </xdr:cNvPr>
        <xdr:cNvSpPr txBox="1"/>
      </xdr:nvSpPr>
      <xdr:spPr>
        <a:xfrm>
          <a:off x="13500744" y="967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44467</xdr:rowOff>
    </xdr:from>
    <xdr:ext cx="405111" cy="259045"/>
    <xdr:sp macro="" textlink="">
      <xdr:nvSpPr>
        <xdr:cNvPr id="669" name="n_4mainValue【保健センター・保健所】&#10;有形固定資産減価償却率">
          <a:extLst>
            <a:ext uri="{FF2B5EF4-FFF2-40B4-BE49-F238E27FC236}">
              <a16:creationId xmlns:a16="http://schemas.microsoft.com/office/drawing/2014/main" id="{00000000-0008-0000-0200-00009D020000}"/>
            </a:ext>
          </a:extLst>
        </xdr:cNvPr>
        <xdr:cNvSpPr txBox="1"/>
      </xdr:nvSpPr>
      <xdr:spPr>
        <a:xfrm>
          <a:off x="12611744" y="964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0" name="正方形/長方形 669">
          <a:extLst>
            <a:ext uri="{FF2B5EF4-FFF2-40B4-BE49-F238E27FC236}">
              <a16:creationId xmlns:a16="http://schemas.microsoft.com/office/drawing/2014/main" id="{00000000-0008-0000-0200-00009E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1" name="正方形/長方形 670">
          <a:extLst>
            <a:ext uri="{FF2B5EF4-FFF2-40B4-BE49-F238E27FC236}">
              <a16:creationId xmlns:a16="http://schemas.microsoft.com/office/drawing/2014/main" id="{00000000-0008-0000-0200-00009F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2" name="正方形/長方形 671">
          <a:extLst>
            <a:ext uri="{FF2B5EF4-FFF2-40B4-BE49-F238E27FC236}">
              <a16:creationId xmlns:a16="http://schemas.microsoft.com/office/drawing/2014/main" id="{00000000-0008-0000-0200-0000A0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3" name="正方形/長方形 672">
          <a:extLst>
            <a:ext uri="{FF2B5EF4-FFF2-40B4-BE49-F238E27FC236}">
              <a16:creationId xmlns:a16="http://schemas.microsoft.com/office/drawing/2014/main" id="{00000000-0008-0000-0200-0000A1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4" name="正方形/長方形 673">
          <a:extLst>
            <a:ext uri="{FF2B5EF4-FFF2-40B4-BE49-F238E27FC236}">
              <a16:creationId xmlns:a16="http://schemas.microsoft.com/office/drawing/2014/main" id="{00000000-0008-0000-0200-0000A2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5" name="正方形/長方形 674">
          <a:extLst>
            <a:ext uri="{FF2B5EF4-FFF2-40B4-BE49-F238E27FC236}">
              <a16:creationId xmlns:a16="http://schemas.microsoft.com/office/drawing/2014/main" id="{00000000-0008-0000-0200-0000A3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6" name="正方形/長方形 675">
          <a:extLst>
            <a:ext uri="{FF2B5EF4-FFF2-40B4-BE49-F238E27FC236}">
              <a16:creationId xmlns:a16="http://schemas.microsoft.com/office/drawing/2014/main" id="{00000000-0008-0000-0200-0000A4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7" name="正方形/長方形 676">
          <a:extLst>
            <a:ext uri="{FF2B5EF4-FFF2-40B4-BE49-F238E27FC236}">
              <a16:creationId xmlns:a16="http://schemas.microsoft.com/office/drawing/2014/main" id="{00000000-0008-0000-0200-0000A5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8" name="テキスト ボックス 677">
          <a:extLst>
            <a:ext uri="{FF2B5EF4-FFF2-40B4-BE49-F238E27FC236}">
              <a16:creationId xmlns:a16="http://schemas.microsoft.com/office/drawing/2014/main" id="{00000000-0008-0000-0200-0000A6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9" name="直線コネクタ 678">
          <a:extLst>
            <a:ext uri="{FF2B5EF4-FFF2-40B4-BE49-F238E27FC236}">
              <a16:creationId xmlns:a16="http://schemas.microsoft.com/office/drawing/2014/main" id="{00000000-0008-0000-0200-0000A7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0" name="直線コネクタ 679">
          <a:extLst>
            <a:ext uri="{FF2B5EF4-FFF2-40B4-BE49-F238E27FC236}">
              <a16:creationId xmlns:a16="http://schemas.microsoft.com/office/drawing/2014/main" id="{00000000-0008-0000-0200-0000A8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1" name="テキスト ボックス 680">
          <a:extLst>
            <a:ext uri="{FF2B5EF4-FFF2-40B4-BE49-F238E27FC236}">
              <a16:creationId xmlns:a16="http://schemas.microsoft.com/office/drawing/2014/main" id="{00000000-0008-0000-0200-0000A9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2" name="直線コネクタ 681">
          <a:extLst>
            <a:ext uri="{FF2B5EF4-FFF2-40B4-BE49-F238E27FC236}">
              <a16:creationId xmlns:a16="http://schemas.microsoft.com/office/drawing/2014/main" id="{00000000-0008-0000-0200-0000AA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3" name="テキスト ボックス 682">
          <a:extLst>
            <a:ext uri="{FF2B5EF4-FFF2-40B4-BE49-F238E27FC236}">
              <a16:creationId xmlns:a16="http://schemas.microsoft.com/office/drawing/2014/main" id="{00000000-0008-0000-0200-0000AB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4" name="直線コネクタ 683">
          <a:extLst>
            <a:ext uri="{FF2B5EF4-FFF2-40B4-BE49-F238E27FC236}">
              <a16:creationId xmlns:a16="http://schemas.microsoft.com/office/drawing/2014/main" id="{00000000-0008-0000-0200-0000AC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5" name="テキスト ボックス 684">
          <a:extLst>
            <a:ext uri="{FF2B5EF4-FFF2-40B4-BE49-F238E27FC236}">
              <a16:creationId xmlns:a16="http://schemas.microsoft.com/office/drawing/2014/main" id="{00000000-0008-0000-0200-0000AD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6" name="直線コネクタ 685">
          <a:extLst>
            <a:ext uri="{FF2B5EF4-FFF2-40B4-BE49-F238E27FC236}">
              <a16:creationId xmlns:a16="http://schemas.microsoft.com/office/drawing/2014/main" id="{00000000-0008-0000-0200-0000AE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7" name="テキスト ボックス 686">
          <a:extLst>
            <a:ext uri="{FF2B5EF4-FFF2-40B4-BE49-F238E27FC236}">
              <a16:creationId xmlns:a16="http://schemas.microsoft.com/office/drawing/2014/main" id="{00000000-0008-0000-0200-0000AF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8" name="直線コネクタ 687">
          <a:extLst>
            <a:ext uri="{FF2B5EF4-FFF2-40B4-BE49-F238E27FC236}">
              <a16:creationId xmlns:a16="http://schemas.microsoft.com/office/drawing/2014/main" id="{00000000-0008-0000-0200-0000B0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9" name="テキスト ボックス 688">
          <a:extLst>
            <a:ext uri="{FF2B5EF4-FFF2-40B4-BE49-F238E27FC236}">
              <a16:creationId xmlns:a16="http://schemas.microsoft.com/office/drawing/2014/main" id="{00000000-0008-0000-0200-0000B1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0" name="直線コネクタ 689">
          <a:extLst>
            <a:ext uri="{FF2B5EF4-FFF2-40B4-BE49-F238E27FC236}">
              <a16:creationId xmlns:a16="http://schemas.microsoft.com/office/drawing/2014/main" id="{00000000-0008-0000-0200-0000B2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1" name="テキスト ボックス 690">
          <a:extLst>
            <a:ext uri="{FF2B5EF4-FFF2-40B4-BE49-F238E27FC236}">
              <a16:creationId xmlns:a16="http://schemas.microsoft.com/office/drawing/2014/main" id="{00000000-0008-0000-0200-0000B3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2" name="【保健センター・保健所】&#10;一人当たり面積グラフ枠">
          <a:extLst>
            <a:ext uri="{FF2B5EF4-FFF2-40B4-BE49-F238E27FC236}">
              <a16:creationId xmlns:a16="http://schemas.microsoft.com/office/drawing/2014/main" id="{00000000-0008-0000-0200-0000B4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63</xdr:row>
      <xdr:rowOff>156210</xdr:rowOff>
    </xdr:to>
    <xdr:cxnSp macro="">
      <xdr:nvCxnSpPr>
        <xdr:cNvPr id="693" name="直線コネクタ 692">
          <a:extLst>
            <a:ext uri="{FF2B5EF4-FFF2-40B4-BE49-F238E27FC236}">
              <a16:creationId xmlns:a16="http://schemas.microsoft.com/office/drawing/2014/main" id="{00000000-0008-0000-0200-0000B5020000}"/>
            </a:ext>
          </a:extLst>
        </xdr:cNvPr>
        <xdr:cNvCxnSpPr/>
      </xdr:nvCxnSpPr>
      <xdr:spPr>
        <a:xfrm flipV="1">
          <a:off x="22160864" y="96393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160037</xdr:rowOff>
    </xdr:from>
    <xdr:ext cx="469744" cy="259045"/>
    <xdr:sp macro="" textlink="">
      <xdr:nvSpPr>
        <xdr:cNvPr id="694" name="【保健センター・保健所】&#10;一人当たり面積最小値テキスト">
          <a:extLst>
            <a:ext uri="{FF2B5EF4-FFF2-40B4-BE49-F238E27FC236}">
              <a16:creationId xmlns:a16="http://schemas.microsoft.com/office/drawing/2014/main" id="{00000000-0008-0000-0200-0000B6020000}"/>
            </a:ext>
          </a:extLst>
        </xdr:cNvPr>
        <xdr:cNvSpPr txBox="1"/>
      </xdr:nvSpPr>
      <xdr:spPr>
        <a:xfrm>
          <a:off x="22199600"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156210</xdr:rowOff>
    </xdr:from>
    <xdr:to>
      <xdr:col>116</xdr:col>
      <xdr:colOff>152400</xdr:colOff>
      <xdr:row>63</xdr:row>
      <xdr:rowOff>156210</xdr:rowOff>
    </xdr:to>
    <xdr:cxnSp macro="">
      <xdr:nvCxnSpPr>
        <xdr:cNvPr id="695" name="直線コネクタ 694">
          <a:extLst>
            <a:ext uri="{FF2B5EF4-FFF2-40B4-BE49-F238E27FC236}">
              <a16:creationId xmlns:a16="http://schemas.microsoft.com/office/drawing/2014/main" id="{00000000-0008-0000-0200-0000B7020000}"/>
            </a:ext>
          </a:extLst>
        </xdr:cNvPr>
        <xdr:cNvCxnSpPr/>
      </xdr:nvCxnSpPr>
      <xdr:spPr>
        <a:xfrm>
          <a:off x="22072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696" name="【保健センター・保健所】&#10;一人当たり面積最大値テキスト">
          <a:extLst>
            <a:ext uri="{FF2B5EF4-FFF2-40B4-BE49-F238E27FC236}">
              <a16:creationId xmlns:a16="http://schemas.microsoft.com/office/drawing/2014/main" id="{00000000-0008-0000-0200-0000B8020000}"/>
            </a:ext>
          </a:extLst>
        </xdr:cNvPr>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697" name="直線コネクタ 696">
          <a:extLst>
            <a:ext uri="{FF2B5EF4-FFF2-40B4-BE49-F238E27FC236}">
              <a16:creationId xmlns:a16="http://schemas.microsoft.com/office/drawing/2014/main" id="{00000000-0008-0000-0200-0000B9020000}"/>
            </a:ext>
          </a:extLst>
        </xdr:cNvPr>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105427</xdr:rowOff>
    </xdr:from>
    <xdr:ext cx="469744" cy="259045"/>
    <xdr:sp macro="" textlink="">
      <xdr:nvSpPr>
        <xdr:cNvPr id="698" name="【保健センター・保健所】&#10;一人当たり面積平均値テキスト">
          <a:extLst>
            <a:ext uri="{FF2B5EF4-FFF2-40B4-BE49-F238E27FC236}">
              <a16:creationId xmlns:a16="http://schemas.microsoft.com/office/drawing/2014/main" id="{00000000-0008-0000-0200-0000BA020000}"/>
            </a:ext>
          </a:extLst>
        </xdr:cNvPr>
        <xdr:cNvSpPr txBox="1"/>
      </xdr:nvSpPr>
      <xdr:spPr>
        <a:xfrm>
          <a:off x="22199600" y="1039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82550</xdr:rowOff>
    </xdr:from>
    <xdr:to>
      <xdr:col>116</xdr:col>
      <xdr:colOff>114300</xdr:colOff>
      <xdr:row>62</xdr:row>
      <xdr:rowOff>12700</xdr:rowOff>
    </xdr:to>
    <xdr:sp macro="" textlink="">
      <xdr:nvSpPr>
        <xdr:cNvPr id="699" name="フローチャート: 判断 698">
          <a:extLst>
            <a:ext uri="{FF2B5EF4-FFF2-40B4-BE49-F238E27FC236}">
              <a16:creationId xmlns:a16="http://schemas.microsoft.com/office/drawing/2014/main" id="{00000000-0008-0000-0200-0000BB020000}"/>
            </a:ext>
          </a:extLst>
        </xdr:cNvPr>
        <xdr:cNvSpPr/>
      </xdr:nvSpPr>
      <xdr:spPr>
        <a:xfrm>
          <a:off x="221107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macro="" textlink="">
      <xdr:nvSpPr>
        <xdr:cNvPr id="700" name="フローチャート: 判断 699">
          <a:extLst>
            <a:ext uri="{FF2B5EF4-FFF2-40B4-BE49-F238E27FC236}">
              <a16:creationId xmlns:a16="http://schemas.microsoft.com/office/drawing/2014/main" id="{00000000-0008-0000-0200-0000BC020000}"/>
            </a:ext>
          </a:extLst>
        </xdr:cNvPr>
        <xdr:cNvSpPr/>
      </xdr:nvSpPr>
      <xdr:spPr>
        <a:xfrm>
          <a:off x="21272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143510</xdr:rowOff>
    </xdr:from>
    <xdr:to>
      <xdr:col>107</xdr:col>
      <xdr:colOff>101600</xdr:colOff>
      <xdr:row>62</xdr:row>
      <xdr:rowOff>73660</xdr:rowOff>
    </xdr:to>
    <xdr:sp macro="" textlink="">
      <xdr:nvSpPr>
        <xdr:cNvPr id="701" name="フローチャート: 判断 700">
          <a:extLst>
            <a:ext uri="{FF2B5EF4-FFF2-40B4-BE49-F238E27FC236}">
              <a16:creationId xmlns:a16="http://schemas.microsoft.com/office/drawing/2014/main" id="{00000000-0008-0000-0200-0000BD020000}"/>
            </a:ext>
          </a:extLst>
        </xdr:cNvPr>
        <xdr:cNvSpPr/>
      </xdr:nvSpPr>
      <xdr:spPr>
        <a:xfrm>
          <a:off x="20383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135890</xdr:rowOff>
    </xdr:from>
    <xdr:to>
      <xdr:col>102</xdr:col>
      <xdr:colOff>165100</xdr:colOff>
      <xdr:row>62</xdr:row>
      <xdr:rowOff>66040</xdr:rowOff>
    </xdr:to>
    <xdr:sp macro="" textlink="">
      <xdr:nvSpPr>
        <xdr:cNvPr id="702" name="フローチャート: 判断 701">
          <a:extLst>
            <a:ext uri="{FF2B5EF4-FFF2-40B4-BE49-F238E27FC236}">
              <a16:creationId xmlns:a16="http://schemas.microsoft.com/office/drawing/2014/main" id="{00000000-0008-0000-0200-0000BE020000}"/>
            </a:ext>
          </a:extLst>
        </xdr:cNvPr>
        <xdr:cNvSpPr/>
      </xdr:nvSpPr>
      <xdr:spPr>
        <a:xfrm>
          <a:off x="19494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135890</xdr:rowOff>
    </xdr:from>
    <xdr:to>
      <xdr:col>98</xdr:col>
      <xdr:colOff>38100</xdr:colOff>
      <xdr:row>62</xdr:row>
      <xdr:rowOff>66040</xdr:rowOff>
    </xdr:to>
    <xdr:sp macro="" textlink="">
      <xdr:nvSpPr>
        <xdr:cNvPr id="703" name="フローチャート: 判断 702">
          <a:extLst>
            <a:ext uri="{FF2B5EF4-FFF2-40B4-BE49-F238E27FC236}">
              <a16:creationId xmlns:a16="http://schemas.microsoft.com/office/drawing/2014/main" id="{00000000-0008-0000-0200-0000BF020000}"/>
            </a:ext>
          </a:extLst>
        </xdr:cNvPr>
        <xdr:cNvSpPr/>
      </xdr:nvSpPr>
      <xdr:spPr>
        <a:xfrm>
          <a:off x="18605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0000000-0008-0000-0200-0000C0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00000000-0008-0000-0200-0000C1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00000000-0008-0000-0200-0000C2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00000000-0008-0000-0200-0000C3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00000000-0008-0000-0200-0000C4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36830</xdr:rowOff>
    </xdr:from>
    <xdr:to>
      <xdr:col>116</xdr:col>
      <xdr:colOff>114300</xdr:colOff>
      <xdr:row>63</xdr:row>
      <xdr:rowOff>138430</xdr:rowOff>
    </xdr:to>
    <xdr:sp macro="" textlink="">
      <xdr:nvSpPr>
        <xdr:cNvPr id="709" name="楕円 708">
          <a:extLst>
            <a:ext uri="{FF2B5EF4-FFF2-40B4-BE49-F238E27FC236}">
              <a16:creationId xmlns:a16="http://schemas.microsoft.com/office/drawing/2014/main" id="{00000000-0008-0000-0200-0000C5020000}"/>
            </a:ext>
          </a:extLst>
        </xdr:cNvPr>
        <xdr:cNvSpPr/>
      </xdr:nvSpPr>
      <xdr:spPr>
        <a:xfrm>
          <a:off x="221107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123207</xdr:rowOff>
    </xdr:from>
    <xdr:ext cx="469744" cy="259045"/>
    <xdr:sp macro="" textlink="">
      <xdr:nvSpPr>
        <xdr:cNvPr id="710" name="【保健センター・保健所】&#10;一人当たり面積該当値テキスト">
          <a:extLst>
            <a:ext uri="{FF2B5EF4-FFF2-40B4-BE49-F238E27FC236}">
              <a16:creationId xmlns:a16="http://schemas.microsoft.com/office/drawing/2014/main" id="{00000000-0008-0000-0200-0000C6020000}"/>
            </a:ext>
          </a:extLst>
        </xdr:cNvPr>
        <xdr:cNvSpPr txBox="1"/>
      </xdr:nvSpPr>
      <xdr:spPr>
        <a:xfrm>
          <a:off x="22199600" y="1075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36830</xdr:rowOff>
    </xdr:from>
    <xdr:to>
      <xdr:col>112</xdr:col>
      <xdr:colOff>38100</xdr:colOff>
      <xdr:row>63</xdr:row>
      <xdr:rowOff>138430</xdr:rowOff>
    </xdr:to>
    <xdr:sp macro="" textlink="">
      <xdr:nvSpPr>
        <xdr:cNvPr id="711" name="楕円 710">
          <a:extLst>
            <a:ext uri="{FF2B5EF4-FFF2-40B4-BE49-F238E27FC236}">
              <a16:creationId xmlns:a16="http://schemas.microsoft.com/office/drawing/2014/main" id="{00000000-0008-0000-0200-0000C7020000}"/>
            </a:ext>
          </a:extLst>
        </xdr:cNvPr>
        <xdr:cNvSpPr/>
      </xdr:nvSpPr>
      <xdr:spPr>
        <a:xfrm>
          <a:off x="21272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87630</xdr:rowOff>
    </xdr:from>
    <xdr:to>
      <xdr:col>116</xdr:col>
      <xdr:colOff>63500</xdr:colOff>
      <xdr:row>63</xdr:row>
      <xdr:rowOff>87630</xdr:rowOff>
    </xdr:to>
    <xdr:cxnSp macro="">
      <xdr:nvCxnSpPr>
        <xdr:cNvPr id="712" name="直線コネクタ 711">
          <a:extLst>
            <a:ext uri="{FF2B5EF4-FFF2-40B4-BE49-F238E27FC236}">
              <a16:creationId xmlns:a16="http://schemas.microsoft.com/office/drawing/2014/main" id="{00000000-0008-0000-0200-0000C8020000}"/>
            </a:ext>
          </a:extLst>
        </xdr:cNvPr>
        <xdr:cNvCxnSpPr/>
      </xdr:nvCxnSpPr>
      <xdr:spPr>
        <a:xfrm>
          <a:off x="21323300" y="108889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36830</xdr:rowOff>
    </xdr:from>
    <xdr:to>
      <xdr:col>107</xdr:col>
      <xdr:colOff>101600</xdr:colOff>
      <xdr:row>63</xdr:row>
      <xdr:rowOff>138430</xdr:rowOff>
    </xdr:to>
    <xdr:sp macro="" textlink="">
      <xdr:nvSpPr>
        <xdr:cNvPr id="713" name="楕円 712">
          <a:extLst>
            <a:ext uri="{FF2B5EF4-FFF2-40B4-BE49-F238E27FC236}">
              <a16:creationId xmlns:a16="http://schemas.microsoft.com/office/drawing/2014/main" id="{00000000-0008-0000-0200-0000C9020000}"/>
            </a:ext>
          </a:extLst>
        </xdr:cNvPr>
        <xdr:cNvSpPr/>
      </xdr:nvSpPr>
      <xdr:spPr>
        <a:xfrm>
          <a:off x="20383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87630</xdr:rowOff>
    </xdr:from>
    <xdr:to>
      <xdr:col>111</xdr:col>
      <xdr:colOff>177800</xdr:colOff>
      <xdr:row>63</xdr:row>
      <xdr:rowOff>87630</xdr:rowOff>
    </xdr:to>
    <xdr:cxnSp macro="">
      <xdr:nvCxnSpPr>
        <xdr:cNvPr id="714" name="直線コネクタ 713">
          <a:extLst>
            <a:ext uri="{FF2B5EF4-FFF2-40B4-BE49-F238E27FC236}">
              <a16:creationId xmlns:a16="http://schemas.microsoft.com/office/drawing/2014/main" id="{00000000-0008-0000-0200-0000CA020000}"/>
            </a:ext>
          </a:extLst>
        </xdr:cNvPr>
        <xdr:cNvCxnSpPr/>
      </xdr:nvCxnSpPr>
      <xdr:spPr>
        <a:xfrm>
          <a:off x="20434300" y="10888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44450</xdr:rowOff>
    </xdr:from>
    <xdr:to>
      <xdr:col>102</xdr:col>
      <xdr:colOff>165100</xdr:colOff>
      <xdr:row>63</xdr:row>
      <xdr:rowOff>146050</xdr:rowOff>
    </xdr:to>
    <xdr:sp macro="" textlink="">
      <xdr:nvSpPr>
        <xdr:cNvPr id="715" name="楕円 714">
          <a:extLst>
            <a:ext uri="{FF2B5EF4-FFF2-40B4-BE49-F238E27FC236}">
              <a16:creationId xmlns:a16="http://schemas.microsoft.com/office/drawing/2014/main" id="{00000000-0008-0000-0200-0000CB020000}"/>
            </a:ext>
          </a:extLst>
        </xdr:cNvPr>
        <xdr:cNvSpPr/>
      </xdr:nvSpPr>
      <xdr:spPr>
        <a:xfrm>
          <a:off x="19494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87630</xdr:rowOff>
    </xdr:from>
    <xdr:to>
      <xdr:col>107</xdr:col>
      <xdr:colOff>50800</xdr:colOff>
      <xdr:row>63</xdr:row>
      <xdr:rowOff>95250</xdr:rowOff>
    </xdr:to>
    <xdr:cxnSp macro="">
      <xdr:nvCxnSpPr>
        <xdr:cNvPr id="716" name="直線コネクタ 715">
          <a:extLst>
            <a:ext uri="{FF2B5EF4-FFF2-40B4-BE49-F238E27FC236}">
              <a16:creationId xmlns:a16="http://schemas.microsoft.com/office/drawing/2014/main" id="{00000000-0008-0000-0200-0000CC020000}"/>
            </a:ext>
          </a:extLst>
        </xdr:cNvPr>
        <xdr:cNvCxnSpPr/>
      </xdr:nvCxnSpPr>
      <xdr:spPr>
        <a:xfrm flipV="1">
          <a:off x="19545300" y="10888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36830</xdr:rowOff>
    </xdr:from>
    <xdr:to>
      <xdr:col>98</xdr:col>
      <xdr:colOff>38100</xdr:colOff>
      <xdr:row>63</xdr:row>
      <xdr:rowOff>138430</xdr:rowOff>
    </xdr:to>
    <xdr:sp macro="" textlink="">
      <xdr:nvSpPr>
        <xdr:cNvPr id="717" name="楕円 716">
          <a:extLst>
            <a:ext uri="{FF2B5EF4-FFF2-40B4-BE49-F238E27FC236}">
              <a16:creationId xmlns:a16="http://schemas.microsoft.com/office/drawing/2014/main" id="{00000000-0008-0000-0200-0000CD020000}"/>
            </a:ext>
          </a:extLst>
        </xdr:cNvPr>
        <xdr:cNvSpPr/>
      </xdr:nvSpPr>
      <xdr:spPr>
        <a:xfrm>
          <a:off x="18605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87630</xdr:rowOff>
    </xdr:from>
    <xdr:to>
      <xdr:col>102</xdr:col>
      <xdr:colOff>114300</xdr:colOff>
      <xdr:row>63</xdr:row>
      <xdr:rowOff>95250</xdr:rowOff>
    </xdr:to>
    <xdr:cxnSp macro="">
      <xdr:nvCxnSpPr>
        <xdr:cNvPr id="718" name="直線コネクタ 717">
          <a:extLst>
            <a:ext uri="{FF2B5EF4-FFF2-40B4-BE49-F238E27FC236}">
              <a16:creationId xmlns:a16="http://schemas.microsoft.com/office/drawing/2014/main" id="{00000000-0008-0000-0200-0000CE020000}"/>
            </a:ext>
          </a:extLst>
        </xdr:cNvPr>
        <xdr:cNvCxnSpPr/>
      </xdr:nvCxnSpPr>
      <xdr:spPr>
        <a:xfrm>
          <a:off x="18656300" y="10888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82567</xdr:rowOff>
    </xdr:from>
    <xdr:ext cx="469744" cy="259045"/>
    <xdr:sp macro="" textlink="">
      <xdr:nvSpPr>
        <xdr:cNvPr id="719" name="n_1aveValue【保健センター・保健所】&#10;一人当たり面積">
          <a:extLst>
            <a:ext uri="{FF2B5EF4-FFF2-40B4-BE49-F238E27FC236}">
              <a16:creationId xmlns:a16="http://schemas.microsoft.com/office/drawing/2014/main" id="{00000000-0008-0000-0200-0000CF020000}"/>
            </a:ext>
          </a:extLst>
        </xdr:cNvPr>
        <xdr:cNvSpPr txBox="1"/>
      </xdr:nvSpPr>
      <xdr:spPr>
        <a:xfrm>
          <a:off x="210757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90187</xdr:rowOff>
    </xdr:from>
    <xdr:ext cx="469744" cy="259045"/>
    <xdr:sp macro="" textlink="">
      <xdr:nvSpPr>
        <xdr:cNvPr id="720" name="n_2aveValue【保健センター・保健所】&#10;一人当たり面積">
          <a:extLst>
            <a:ext uri="{FF2B5EF4-FFF2-40B4-BE49-F238E27FC236}">
              <a16:creationId xmlns:a16="http://schemas.microsoft.com/office/drawing/2014/main" id="{00000000-0008-0000-0200-0000D0020000}"/>
            </a:ext>
          </a:extLst>
        </xdr:cNvPr>
        <xdr:cNvSpPr txBox="1"/>
      </xdr:nvSpPr>
      <xdr:spPr>
        <a:xfrm>
          <a:off x="201994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82567</xdr:rowOff>
    </xdr:from>
    <xdr:ext cx="469744" cy="259045"/>
    <xdr:sp macro="" textlink="">
      <xdr:nvSpPr>
        <xdr:cNvPr id="721" name="n_3aveValue【保健センター・保健所】&#10;一人当たり面積">
          <a:extLst>
            <a:ext uri="{FF2B5EF4-FFF2-40B4-BE49-F238E27FC236}">
              <a16:creationId xmlns:a16="http://schemas.microsoft.com/office/drawing/2014/main" id="{00000000-0008-0000-0200-0000D1020000}"/>
            </a:ext>
          </a:extLst>
        </xdr:cNvPr>
        <xdr:cNvSpPr txBox="1"/>
      </xdr:nvSpPr>
      <xdr:spPr>
        <a:xfrm>
          <a:off x="193104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82567</xdr:rowOff>
    </xdr:from>
    <xdr:ext cx="469744" cy="259045"/>
    <xdr:sp macro="" textlink="">
      <xdr:nvSpPr>
        <xdr:cNvPr id="722" name="n_4aveValue【保健センター・保健所】&#10;一人当たり面積">
          <a:extLst>
            <a:ext uri="{FF2B5EF4-FFF2-40B4-BE49-F238E27FC236}">
              <a16:creationId xmlns:a16="http://schemas.microsoft.com/office/drawing/2014/main" id="{00000000-0008-0000-0200-0000D2020000}"/>
            </a:ext>
          </a:extLst>
        </xdr:cNvPr>
        <xdr:cNvSpPr txBox="1"/>
      </xdr:nvSpPr>
      <xdr:spPr>
        <a:xfrm>
          <a:off x="184214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129557</xdr:rowOff>
    </xdr:from>
    <xdr:ext cx="469744" cy="259045"/>
    <xdr:sp macro="" textlink="">
      <xdr:nvSpPr>
        <xdr:cNvPr id="723" name="n_1mainValue【保健センター・保健所】&#10;一人当たり面積">
          <a:extLst>
            <a:ext uri="{FF2B5EF4-FFF2-40B4-BE49-F238E27FC236}">
              <a16:creationId xmlns:a16="http://schemas.microsoft.com/office/drawing/2014/main" id="{00000000-0008-0000-0200-0000D3020000}"/>
            </a:ext>
          </a:extLst>
        </xdr:cNvPr>
        <xdr:cNvSpPr txBox="1"/>
      </xdr:nvSpPr>
      <xdr:spPr>
        <a:xfrm>
          <a:off x="21075727"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129557</xdr:rowOff>
    </xdr:from>
    <xdr:ext cx="469744" cy="259045"/>
    <xdr:sp macro="" textlink="">
      <xdr:nvSpPr>
        <xdr:cNvPr id="724" name="n_2mainValue【保健センター・保健所】&#10;一人当たり面積">
          <a:extLst>
            <a:ext uri="{FF2B5EF4-FFF2-40B4-BE49-F238E27FC236}">
              <a16:creationId xmlns:a16="http://schemas.microsoft.com/office/drawing/2014/main" id="{00000000-0008-0000-0200-0000D4020000}"/>
            </a:ext>
          </a:extLst>
        </xdr:cNvPr>
        <xdr:cNvSpPr txBox="1"/>
      </xdr:nvSpPr>
      <xdr:spPr>
        <a:xfrm>
          <a:off x="20199427"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137177</xdr:rowOff>
    </xdr:from>
    <xdr:ext cx="469744" cy="259045"/>
    <xdr:sp macro="" textlink="">
      <xdr:nvSpPr>
        <xdr:cNvPr id="725" name="n_3mainValue【保健センター・保健所】&#10;一人当たり面積">
          <a:extLst>
            <a:ext uri="{FF2B5EF4-FFF2-40B4-BE49-F238E27FC236}">
              <a16:creationId xmlns:a16="http://schemas.microsoft.com/office/drawing/2014/main" id="{00000000-0008-0000-0200-0000D5020000}"/>
            </a:ext>
          </a:extLst>
        </xdr:cNvPr>
        <xdr:cNvSpPr txBox="1"/>
      </xdr:nvSpPr>
      <xdr:spPr>
        <a:xfrm>
          <a:off x="193104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129557</xdr:rowOff>
    </xdr:from>
    <xdr:ext cx="469744" cy="259045"/>
    <xdr:sp macro="" textlink="">
      <xdr:nvSpPr>
        <xdr:cNvPr id="726" name="n_4mainValue【保健センター・保健所】&#10;一人当たり面積">
          <a:extLst>
            <a:ext uri="{FF2B5EF4-FFF2-40B4-BE49-F238E27FC236}">
              <a16:creationId xmlns:a16="http://schemas.microsoft.com/office/drawing/2014/main" id="{00000000-0008-0000-0200-0000D6020000}"/>
            </a:ext>
          </a:extLst>
        </xdr:cNvPr>
        <xdr:cNvSpPr txBox="1"/>
      </xdr:nvSpPr>
      <xdr:spPr>
        <a:xfrm>
          <a:off x="18421427"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7" name="正方形/長方形 726">
          <a:extLst>
            <a:ext uri="{FF2B5EF4-FFF2-40B4-BE49-F238E27FC236}">
              <a16:creationId xmlns:a16="http://schemas.microsoft.com/office/drawing/2014/main" id="{00000000-0008-0000-0200-0000D7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8" name="正方形/長方形 727">
          <a:extLst>
            <a:ext uri="{FF2B5EF4-FFF2-40B4-BE49-F238E27FC236}">
              <a16:creationId xmlns:a16="http://schemas.microsoft.com/office/drawing/2014/main" id="{00000000-0008-0000-0200-0000D8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9" name="正方形/長方形 728">
          <a:extLst>
            <a:ext uri="{FF2B5EF4-FFF2-40B4-BE49-F238E27FC236}">
              <a16:creationId xmlns:a16="http://schemas.microsoft.com/office/drawing/2014/main" id="{00000000-0008-0000-0200-0000D9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0" name="正方形/長方形 729">
          <a:extLst>
            <a:ext uri="{FF2B5EF4-FFF2-40B4-BE49-F238E27FC236}">
              <a16:creationId xmlns:a16="http://schemas.microsoft.com/office/drawing/2014/main" id="{00000000-0008-0000-0200-0000DA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1" name="正方形/長方形 730">
          <a:extLst>
            <a:ext uri="{FF2B5EF4-FFF2-40B4-BE49-F238E27FC236}">
              <a16:creationId xmlns:a16="http://schemas.microsoft.com/office/drawing/2014/main" id="{00000000-0008-0000-0200-0000DB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2" name="正方形/長方形 731">
          <a:extLst>
            <a:ext uri="{FF2B5EF4-FFF2-40B4-BE49-F238E27FC236}">
              <a16:creationId xmlns:a16="http://schemas.microsoft.com/office/drawing/2014/main" id="{00000000-0008-0000-0200-0000DC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3" name="正方形/長方形 732">
          <a:extLst>
            <a:ext uri="{FF2B5EF4-FFF2-40B4-BE49-F238E27FC236}">
              <a16:creationId xmlns:a16="http://schemas.microsoft.com/office/drawing/2014/main" id="{00000000-0008-0000-0200-0000DD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4" name="正方形/長方形 733">
          <a:extLst>
            <a:ext uri="{FF2B5EF4-FFF2-40B4-BE49-F238E27FC236}">
              <a16:creationId xmlns:a16="http://schemas.microsoft.com/office/drawing/2014/main" id="{00000000-0008-0000-0200-0000DE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5" name="テキスト ボックス 734">
          <a:extLst>
            <a:ext uri="{FF2B5EF4-FFF2-40B4-BE49-F238E27FC236}">
              <a16:creationId xmlns:a16="http://schemas.microsoft.com/office/drawing/2014/main" id="{00000000-0008-0000-0200-0000DF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6" name="直線コネクタ 735">
          <a:extLst>
            <a:ext uri="{FF2B5EF4-FFF2-40B4-BE49-F238E27FC236}">
              <a16:creationId xmlns:a16="http://schemas.microsoft.com/office/drawing/2014/main" id="{00000000-0008-0000-0200-0000E0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7" name="テキスト ボックス 736">
          <a:extLst>
            <a:ext uri="{FF2B5EF4-FFF2-40B4-BE49-F238E27FC236}">
              <a16:creationId xmlns:a16="http://schemas.microsoft.com/office/drawing/2014/main" id="{00000000-0008-0000-0200-0000E1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8" name="直線コネクタ 737">
          <a:extLst>
            <a:ext uri="{FF2B5EF4-FFF2-40B4-BE49-F238E27FC236}">
              <a16:creationId xmlns:a16="http://schemas.microsoft.com/office/drawing/2014/main" id="{00000000-0008-0000-0200-0000E2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9" name="テキスト ボックス 738">
          <a:extLst>
            <a:ext uri="{FF2B5EF4-FFF2-40B4-BE49-F238E27FC236}">
              <a16:creationId xmlns:a16="http://schemas.microsoft.com/office/drawing/2014/main" id="{00000000-0008-0000-0200-0000E3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40" name="直線コネクタ 739">
          <a:extLst>
            <a:ext uri="{FF2B5EF4-FFF2-40B4-BE49-F238E27FC236}">
              <a16:creationId xmlns:a16="http://schemas.microsoft.com/office/drawing/2014/main" id="{00000000-0008-0000-0200-0000E4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41" name="テキスト ボックス 740">
          <a:extLst>
            <a:ext uri="{FF2B5EF4-FFF2-40B4-BE49-F238E27FC236}">
              <a16:creationId xmlns:a16="http://schemas.microsoft.com/office/drawing/2014/main" id="{00000000-0008-0000-0200-0000E5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2" name="直線コネクタ 741">
          <a:extLst>
            <a:ext uri="{FF2B5EF4-FFF2-40B4-BE49-F238E27FC236}">
              <a16:creationId xmlns:a16="http://schemas.microsoft.com/office/drawing/2014/main" id="{00000000-0008-0000-0200-0000E6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3" name="テキスト ボックス 742">
          <a:extLst>
            <a:ext uri="{FF2B5EF4-FFF2-40B4-BE49-F238E27FC236}">
              <a16:creationId xmlns:a16="http://schemas.microsoft.com/office/drawing/2014/main" id="{00000000-0008-0000-0200-0000E7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4" name="直線コネクタ 743">
          <a:extLst>
            <a:ext uri="{FF2B5EF4-FFF2-40B4-BE49-F238E27FC236}">
              <a16:creationId xmlns:a16="http://schemas.microsoft.com/office/drawing/2014/main" id="{00000000-0008-0000-0200-0000E8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5" name="テキスト ボックス 744">
          <a:extLst>
            <a:ext uri="{FF2B5EF4-FFF2-40B4-BE49-F238E27FC236}">
              <a16:creationId xmlns:a16="http://schemas.microsoft.com/office/drawing/2014/main" id="{00000000-0008-0000-0200-0000E9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6" name="直線コネクタ 745">
          <a:extLst>
            <a:ext uri="{FF2B5EF4-FFF2-40B4-BE49-F238E27FC236}">
              <a16:creationId xmlns:a16="http://schemas.microsoft.com/office/drawing/2014/main" id="{00000000-0008-0000-0200-0000EA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7" name="テキスト ボックス 746">
          <a:extLst>
            <a:ext uri="{FF2B5EF4-FFF2-40B4-BE49-F238E27FC236}">
              <a16:creationId xmlns:a16="http://schemas.microsoft.com/office/drawing/2014/main" id="{00000000-0008-0000-0200-0000EB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8" name="直線コネクタ 747">
          <a:extLst>
            <a:ext uri="{FF2B5EF4-FFF2-40B4-BE49-F238E27FC236}">
              <a16:creationId xmlns:a16="http://schemas.microsoft.com/office/drawing/2014/main" id="{00000000-0008-0000-0200-0000EC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9" name="テキスト ボックス 748">
          <a:extLst>
            <a:ext uri="{FF2B5EF4-FFF2-40B4-BE49-F238E27FC236}">
              <a16:creationId xmlns:a16="http://schemas.microsoft.com/office/drawing/2014/main" id="{00000000-0008-0000-0200-0000ED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0" name="直線コネクタ 749">
          <a:extLst>
            <a:ext uri="{FF2B5EF4-FFF2-40B4-BE49-F238E27FC236}">
              <a16:creationId xmlns:a16="http://schemas.microsoft.com/office/drawing/2014/main" id="{00000000-0008-0000-0200-0000EE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1" name="【消防施設】&#10;有形固定資産減価償却率グラフ枠">
          <a:extLst>
            <a:ext uri="{FF2B5EF4-FFF2-40B4-BE49-F238E27FC236}">
              <a16:creationId xmlns:a16="http://schemas.microsoft.com/office/drawing/2014/main" id="{00000000-0008-0000-0200-0000EF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111579</xdr:rowOff>
    </xdr:from>
    <xdr:to>
      <xdr:col>85</xdr:col>
      <xdr:colOff>126364</xdr:colOff>
      <xdr:row>85</xdr:row>
      <xdr:rowOff>129539</xdr:rowOff>
    </xdr:to>
    <xdr:cxnSp macro="">
      <xdr:nvCxnSpPr>
        <xdr:cNvPr id="752" name="直線コネクタ 751">
          <a:extLst>
            <a:ext uri="{FF2B5EF4-FFF2-40B4-BE49-F238E27FC236}">
              <a16:creationId xmlns:a16="http://schemas.microsoft.com/office/drawing/2014/main" id="{00000000-0008-0000-0200-0000F0020000}"/>
            </a:ext>
          </a:extLst>
        </xdr:cNvPr>
        <xdr:cNvCxnSpPr/>
      </xdr:nvCxnSpPr>
      <xdr:spPr>
        <a:xfrm flipV="1">
          <a:off x="16318864" y="13484679"/>
          <a:ext cx="0" cy="1218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133366</xdr:rowOff>
    </xdr:from>
    <xdr:ext cx="405111" cy="259045"/>
    <xdr:sp macro="" textlink="">
      <xdr:nvSpPr>
        <xdr:cNvPr id="753" name="【消防施設】&#10;有形固定資産減価償却率最小値テキスト">
          <a:extLst>
            <a:ext uri="{FF2B5EF4-FFF2-40B4-BE49-F238E27FC236}">
              <a16:creationId xmlns:a16="http://schemas.microsoft.com/office/drawing/2014/main" id="{00000000-0008-0000-0200-0000F1020000}"/>
            </a:ext>
          </a:extLst>
        </xdr:cNvPr>
        <xdr:cNvSpPr txBox="1"/>
      </xdr:nvSpPr>
      <xdr:spPr>
        <a:xfrm>
          <a:off x="16357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129539</xdr:rowOff>
    </xdr:from>
    <xdr:to>
      <xdr:col>86</xdr:col>
      <xdr:colOff>25400</xdr:colOff>
      <xdr:row>85</xdr:row>
      <xdr:rowOff>129539</xdr:rowOff>
    </xdr:to>
    <xdr:cxnSp macro="">
      <xdr:nvCxnSpPr>
        <xdr:cNvPr id="754" name="直線コネクタ 753">
          <a:extLst>
            <a:ext uri="{FF2B5EF4-FFF2-40B4-BE49-F238E27FC236}">
              <a16:creationId xmlns:a16="http://schemas.microsoft.com/office/drawing/2014/main" id="{00000000-0008-0000-0200-0000F2020000}"/>
            </a:ext>
          </a:extLst>
        </xdr:cNvPr>
        <xdr:cNvCxnSpPr/>
      </xdr:nvCxnSpPr>
      <xdr:spPr>
        <a:xfrm>
          <a:off x="16230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58256</xdr:rowOff>
    </xdr:from>
    <xdr:ext cx="405111" cy="259045"/>
    <xdr:sp macro="" textlink="">
      <xdr:nvSpPr>
        <xdr:cNvPr id="755" name="【消防施設】&#10;有形固定資産減価償却率最大値テキスト">
          <a:extLst>
            <a:ext uri="{FF2B5EF4-FFF2-40B4-BE49-F238E27FC236}">
              <a16:creationId xmlns:a16="http://schemas.microsoft.com/office/drawing/2014/main" id="{00000000-0008-0000-0200-0000F3020000}"/>
            </a:ext>
          </a:extLst>
        </xdr:cNvPr>
        <xdr:cNvSpPr txBox="1"/>
      </xdr:nvSpPr>
      <xdr:spPr>
        <a:xfrm>
          <a:off x="16357600" y="1325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111579</xdr:rowOff>
    </xdr:from>
    <xdr:to>
      <xdr:col>86</xdr:col>
      <xdr:colOff>25400</xdr:colOff>
      <xdr:row>78</xdr:row>
      <xdr:rowOff>111579</xdr:rowOff>
    </xdr:to>
    <xdr:cxnSp macro="">
      <xdr:nvCxnSpPr>
        <xdr:cNvPr id="756" name="直線コネクタ 755">
          <a:extLst>
            <a:ext uri="{FF2B5EF4-FFF2-40B4-BE49-F238E27FC236}">
              <a16:creationId xmlns:a16="http://schemas.microsoft.com/office/drawing/2014/main" id="{00000000-0008-0000-0200-0000F4020000}"/>
            </a:ext>
          </a:extLst>
        </xdr:cNvPr>
        <xdr:cNvCxnSpPr/>
      </xdr:nvCxnSpPr>
      <xdr:spPr>
        <a:xfrm>
          <a:off x="16230600" y="1348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129013</xdr:rowOff>
    </xdr:from>
    <xdr:ext cx="405111" cy="259045"/>
    <xdr:sp macro="" textlink="">
      <xdr:nvSpPr>
        <xdr:cNvPr id="757" name="【消防施設】&#10;有形固定資産減価償却率平均値テキスト">
          <a:extLst>
            <a:ext uri="{FF2B5EF4-FFF2-40B4-BE49-F238E27FC236}">
              <a16:creationId xmlns:a16="http://schemas.microsoft.com/office/drawing/2014/main" id="{00000000-0008-0000-0200-0000F5020000}"/>
            </a:ext>
          </a:extLst>
        </xdr:cNvPr>
        <xdr:cNvSpPr txBox="1"/>
      </xdr:nvSpPr>
      <xdr:spPr>
        <a:xfrm>
          <a:off x="16357600" y="14187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150586</xdr:rowOff>
    </xdr:from>
    <xdr:to>
      <xdr:col>85</xdr:col>
      <xdr:colOff>177800</xdr:colOff>
      <xdr:row>83</xdr:row>
      <xdr:rowOff>80736</xdr:rowOff>
    </xdr:to>
    <xdr:sp macro="" textlink="">
      <xdr:nvSpPr>
        <xdr:cNvPr id="758" name="フローチャート: 判断 757">
          <a:extLst>
            <a:ext uri="{FF2B5EF4-FFF2-40B4-BE49-F238E27FC236}">
              <a16:creationId xmlns:a16="http://schemas.microsoft.com/office/drawing/2014/main" id="{00000000-0008-0000-0200-0000F6020000}"/>
            </a:ext>
          </a:extLst>
        </xdr:cNvPr>
        <xdr:cNvSpPr/>
      </xdr:nvSpPr>
      <xdr:spPr>
        <a:xfrm>
          <a:off x="162687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142421</xdr:rowOff>
    </xdr:from>
    <xdr:to>
      <xdr:col>81</xdr:col>
      <xdr:colOff>101600</xdr:colOff>
      <xdr:row>83</xdr:row>
      <xdr:rowOff>72571</xdr:rowOff>
    </xdr:to>
    <xdr:sp macro="" textlink="">
      <xdr:nvSpPr>
        <xdr:cNvPr id="759" name="フローチャート: 判断 758">
          <a:extLst>
            <a:ext uri="{FF2B5EF4-FFF2-40B4-BE49-F238E27FC236}">
              <a16:creationId xmlns:a16="http://schemas.microsoft.com/office/drawing/2014/main" id="{00000000-0008-0000-0200-0000F7020000}"/>
            </a:ext>
          </a:extLst>
        </xdr:cNvPr>
        <xdr:cNvSpPr/>
      </xdr:nvSpPr>
      <xdr:spPr>
        <a:xfrm>
          <a:off x="154305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109764</xdr:rowOff>
    </xdr:from>
    <xdr:to>
      <xdr:col>76</xdr:col>
      <xdr:colOff>165100</xdr:colOff>
      <xdr:row>83</xdr:row>
      <xdr:rowOff>39914</xdr:rowOff>
    </xdr:to>
    <xdr:sp macro="" textlink="">
      <xdr:nvSpPr>
        <xdr:cNvPr id="760" name="フローチャート: 判断 759">
          <a:extLst>
            <a:ext uri="{FF2B5EF4-FFF2-40B4-BE49-F238E27FC236}">
              <a16:creationId xmlns:a16="http://schemas.microsoft.com/office/drawing/2014/main" id="{00000000-0008-0000-0200-0000F8020000}"/>
            </a:ext>
          </a:extLst>
        </xdr:cNvPr>
        <xdr:cNvSpPr/>
      </xdr:nvSpPr>
      <xdr:spPr>
        <a:xfrm>
          <a:off x="14541500" y="1416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103232</xdr:rowOff>
    </xdr:from>
    <xdr:to>
      <xdr:col>72</xdr:col>
      <xdr:colOff>38100</xdr:colOff>
      <xdr:row>83</xdr:row>
      <xdr:rowOff>33382</xdr:rowOff>
    </xdr:to>
    <xdr:sp macro="" textlink="">
      <xdr:nvSpPr>
        <xdr:cNvPr id="761" name="フローチャート: 判断 760">
          <a:extLst>
            <a:ext uri="{FF2B5EF4-FFF2-40B4-BE49-F238E27FC236}">
              <a16:creationId xmlns:a16="http://schemas.microsoft.com/office/drawing/2014/main" id="{00000000-0008-0000-0200-0000F9020000}"/>
            </a:ext>
          </a:extLst>
        </xdr:cNvPr>
        <xdr:cNvSpPr/>
      </xdr:nvSpPr>
      <xdr:spPr>
        <a:xfrm>
          <a:off x="13652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93436</xdr:rowOff>
    </xdr:from>
    <xdr:to>
      <xdr:col>67</xdr:col>
      <xdr:colOff>101600</xdr:colOff>
      <xdr:row>83</xdr:row>
      <xdr:rowOff>23586</xdr:rowOff>
    </xdr:to>
    <xdr:sp macro="" textlink="">
      <xdr:nvSpPr>
        <xdr:cNvPr id="762" name="フローチャート: 判断 761">
          <a:extLst>
            <a:ext uri="{FF2B5EF4-FFF2-40B4-BE49-F238E27FC236}">
              <a16:creationId xmlns:a16="http://schemas.microsoft.com/office/drawing/2014/main" id="{00000000-0008-0000-0200-0000FA020000}"/>
            </a:ext>
          </a:extLst>
        </xdr:cNvPr>
        <xdr:cNvSpPr/>
      </xdr:nvSpPr>
      <xdr:spPr>
        <a:xfrm>
          <a:off x="12763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00000000-0008-0000-0200-0000FB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00000000-0008-0000-0200-0000FC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00000000-0008-0000-0200-0000FD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00000000-0008-0000-0200-0000FE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id="{00000000-0008-0000-0200-0000FF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127726</xdr:rowOff>
    </xdr:from>
    <xdr:to>
      <xdr:col>85</xdr:col>
      <xdr:colOff>177800</xdr:colOff>
      <xdr:row>80</xdr:row>
      <xdr:rowOff>57876</xdr:rowOff>
    </xdr:to>
    <xdr:sp macro="" textlink="">
      <xdr:nvSpPr>
        <xdr:cNvPr id="768" name="楕円 767">
          <a:extLst>
            <a:ext uri="{FF2B5EF4-FFF2-40B4-BE49-F238E27FC236}">
              <a16:creationId xmlns:a16="http://schemas.microsoft.com/office/drawing/2014/main" id="{00000000-0008-0000-0200-000000030000}"/>
            </a:ext>
          </a:extLst>
        </xdr:cNvPr>
        <xdr:cNvSpPr/>
      </xdr:nvSpPr>
      <xdr:spPr>
        <a:xfrm>
          <a:off x="16268700" y="1367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150603</xdr:rowOff>
    </xdr:from>
    <xdr:ext cx="405111" cy="259045"/>
    <xdr:sp macro="" textlink="">
      <xdr:nvSpPr>
        <xdr:cNvPr id="769" name="【消防施設】&#10;有形固定資産減価償却率該当値テキスト">
          <a:extLst>
            <a:ext uri="{FF2B5EF4-FFF2-40B4-BE49-F238E27FC236}">
              <a16:creationId xmlns:a16="http://schemas.microsoft.com/office/drawing/2014/main" id="{00000000-0008-0000-0200-000001030000}"/>
            </a:ext>
          </a:extLst>
        </xdr:cNvPr>
        <xdr:cNvSpPr txBox="1"/>
      </xdr:nvSpPr>
      <xdr:spPr>
        <a:xfrm>
          <a:off x="16357600" y="1352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157118</xdr:rowOff>
    </xdr:from>
    <xdr:to>
      <xdr:col>81</xdr:col>
      <xdr:colOff>101600</xdr:colOff>
      <xdr:row>80</xdr:row>
      <xdr:rowOff>87268</xdr:rowOff>
    </xdr:to>
    <xdr:sp macro="" textlink="">
      <xdr:nvSpPr>
        <xdr:cNvPr id="770" name="楕円 769">
          <a:extLst>
            <a:ext uri="{FF2B5EF4-FFF2-40B4-BE49-F238E27FC236}">
              <a16:creationId xmlns:a16="http://schemas.microsoft.com/office/drawing/2014/main" id="{00000000-0008-0000-0200-000002030000}"/>
            </a:ext>
          </a:extLst>
        </xdr:cNvPr>
        <xdr:cNvSpPr/>
      </xdr:nvSpPr>
      <xdr:spPr>
        <a:xfrm>
          <a:off x="15430500" y="1370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7076</xdr:rowOff>
    </xdr:from>
    <xdr:to>
      <xdr:col>85</xdr:col>
      <xdr:colOff>127000</xdr:colOff>
      <xdr:row>80</xdr:row>
      <xdr:rowOff>36468</xdr:rowOff>
    </xdr:to>
    <xdr:cxnSp macro="">
      <xdr:nvCxnSpPr>
        <xdr:cNvPr id="771" name="直線コネクタ 770">
          <a:extLst>
            <a:ext uri="{FF2B5EF4-FFF2-40B4-BE49-F238E27FC236}">
              <a16:creationId xmlns:a16="http://schemas.microsoft.com/office/drawing/2014/main" id="{00000000-0008-0000-0200-000003030000}"/>
            </a:ext>
          </a:extLst>
        </xdr:cNvPr>
        <xdr:cNvCxnSpPr/>
      </xdr:nvCxnSpPr>
      <xdr:spPr>
        <a:xfrm flipV="1">
          <a:off x="15481300" y="13723076"/>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155484</xdr:rowOff>
    </xdr:from>
    <xdr:to>
      <xdr:col>76</xdr:col>
      <xdr:colOff>165100</xdr:colOff>
      <xdr:row>81</xdr:row>
      <xdr:rowOff>85634</xdr:rowOff>
    </xdr:to>
    <xdr:sp macro="" textlink="">
      <xdr:nvSpPr>
        <xdr:cNvPr id="772" name="楕円 771">
          <a:extLst>
            <a:ext uri="{FF2B5EF4-FFF2-40B4-BE49-F238E27FC236}">
              <a16:creationId xmlns:a16="http://schemas.microsoft.com/office/drawing/2014/main" id="{00000000-0008-0000-0200-000004030000}"/>
            </a:ext>
          </a:extLst>
        </xdr:cNvPr>
        <xdr:cNvSpPr/>
      </xdr:nvSpPr>
      <xdr:spPr>
        <a:xfrm>
          <a:off x="14541500" y="1387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36468</xdr:rowOff>
    </xdr:from>
    <xdr:to>
      <xdr:col>81</xdr:col>
      <xdr:colOff>50800</xdr:colOff>
      <xdr:row>81</xdr:row>
      <xdr:rowOff>34834</xdr:rowOff>
    </xdr:to>
    <xdr:cxnSp macro="">
      <xdr:nvCxnSpPr>
        <xdr:cNvPr id="773" name="直線コネクタ 772">
          <a:extLst>
            <a:ext uri="{FF2B5EF4-FFF2-40B4-BE49-F238E27FC236}">
              <a16:creationId xmlns:a16="http://schemas.microsoft.com/office/drawing/2014/main" id="{00000000-0008-0000-0200-000005030000}"/>
            </a:ext>
          </a:extLst>
        </xdr:cNvPr>
        <xdr:cNvCxnSpPr/>
      </xdr:nvCxnSpPr>
      <xdr:spPr>
        <a:xfrm flipV="1">
          <a:off x="14592300" y="13752468"/>
          <a:ext cx="889000" cy="16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1995</xdr:rowOff>
    </xdr:from>
    <xdr:to>
      <xdr:col>72</xdr:col>
      <xdr:colOff>38100</xdr:colOff>
      <xdr:row>83</xdr:row>
      <xdr:rowOff>103595</xdr:rowOff>
    </xdr:to>
    <xdr:sp macro="" textlink="">
      <xdr:nvSpPr>
        <xdr:cNvPr id="774" name="楕円 773">
          <a:extLst>
            <a:ext uri="{FF2B5EF4-FFF2-40B4-BE49-F238E27FC236}">
              <a16:creationId xmlns:a16="http://schemas.microsoft.com/office/drawing/2014/main" id="{00000000-0008-0000-0200-000006030000}"/>
            </a:ext>
          </a:extLst>
        </xdr:cNvPr>
        <xdr:cNvSpPr/>
      </xdr:nvSpPr>
      <xdr:spPr>
        <a:xfrm>
          <a:off x="13652500" y="1423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34834</xdr:rowOff>
    </xdr:from>
    <xdr:to>
      <xdr:col>76</xdr:col>
      <xdr:colOff>114300</xdr:colOff>
      <xdr:row>83</xdr:row>
      <xdr:rowOff>52795</xdr:rowOff>
    </xdr:to>
    <xdr:cxnSp macro="">
      <xdr:nvCxnSpPr>
        <xdr:cNvPr id="775" name="直線コネクタ 774">
          <a:extLst>
            <a:ext uri="{FF2B5EF4-FFF2-40B4-BE49-F238E27FC236}">
              <a16:creationId xmlns:a16="http://schemas.microsoft.com/office/drawing/2014/main" id="{00000000-0008-0000-0200-000007030000}"/>
            </a:ext>
          </a:extLst>
        </xdr:cNvPr>
        <xdr:cNvCxnSpPr/>
      </xdr:nvCxnSpPr>
      <xdr:spPr>
        <a:xfrm flipV="1">
          <a:off x="13703300" y="13922284"/>
          <a:ext cx="889000" cy="36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162016</xdr:rowOff>
    </xdr:from>
    <xdr:to>
      <xdr:col>67</xdr:col>
      <xdr:colOff>101600</xdr:colOff>
      <xdr:row>84</xdr:row>
      <xdr:rowOff>92166</xdr:rowOff>
    </xdr:to>
    <xdr:sp macro="" textlink="">
      <xdr:nvSpPr>
        <xdr:cNvPr id="776" name="楕円 775">
          <a:extLst>
            <a:ext uri="{FF2B5EF4-FFF2-40B4-BE49-F238E27FC236}">
              <a16:creationId xmlns:a16="http://schemas.microsoft.com/office/drawing/2014/main" id="{00000000-0008-0000-0200-000008030000}"/>
            </a:ext>
          </a:extLst>
        </xdr:cNvPr>
        <xdr:cNvSpPr/>
      </xdr:nvSpPr>
      <xdr:spPr>
        <a:xfrm>
          <a:off x="12763500" y="1439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52795</xdr:rowOff>
    </xdr:from>
    <xdr:to>
      <xdr:col>71</xdr:col>
      <xdr:colOff>177800</xdr:colOff>
      <xdr:row>84</xdr:row>
      <xdr:rowOff>41366</xdr:rowOff>
    </xdr:to>
    <xdr:cxnSp macro="">
      <xdr:nvCxnSpPr>
        <xdr:cNvPr id="777" name="直線コネクタ 776">
          <a:extLst>
            <a:ext uri="{FF2B5EF4-FFF2-40B4-BE49-F238E27FC236}">
              <a16:creationId xmlns:a16="http://schemas.microsoft.com/office/drawing/2014/main" id="{00000000-0008-0000-0200-000009030000}"/>
            </a:ext>
          </a:extLst>
        </xdr:cNvPr>
        <xdr:cNvCxnSpPr/>
      </xdr:nvCxnSpPr>
      <xdr:spPr>
        <a:xfrm flipV="1">
          <a:off x="12814300" y="14283145"/>
          <a:ext cx="889000" cy="16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63698</xdr:rowOff>
    </xdr:from>
    <xdr:ext cx="405111" cy="259045"/>
    <xdr:sp macro="" textlink="">
      <xdr:nvSpPr>
        <xdr:cNvPr id="778" name="n_1aveValue【消防施設】&#10;有形固定資産減価償却率">
          <a:extLst>
            <a:ext uri="{FF2B5EF4-FFF2-40B4-BE49-F238E27FC236}">
              <a16:creationId xmlns:a16="http://schemas.microsoft.com/office/drawing/2014/main" id="{00000000-0008-0000-0200-00000A030000}"/>
            </a:ext>
          </a:extLst>
        </xdr:cNvPr>
        <xdr:cNvSpPr txBox="1"/>
      </xdr:nvSpPr>
      <xdr:spPr>
        <a:xfrm>
          <a:off x="15266044" y="1429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31041</xdr:rowOff>
    </xdr:from>
    <xdr:ext cx="405111" cy="259045"/>
    <xdr:sp macro="" textlink="">
      <xdr:nvSpPr>
        <xdr:cNvPr id="779" name="n_2aveValue【消防施設】&#10;有形固定資産減価償却率">
          <a:extLst>
            <a:ext uri="{FF2B5EF4-FFF2-40B4-BE49-F238E27FC236}">
              <a16:creationId xmlns:a16="http://schemas.microsoft.com/office/drawing/2014/main" id="{00000000-0008-0000-0200-00000B030000}"/>
            </a:ext>
          </a:extLst>
        </xdr:cNvPr>
        <xdr:cNvSpPr txBox="1"/>
      </xdr:nvSpPr>
      <xdr:spPr>
        <a:xfrm>
          <a:off x="14389744" y="1426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49909</xdr:rowOff>
    </xdr:from>
    <xdr:ext cx="405111" cy="259045"/>
    <xdr:sp macro="" textlink="">
      <xdr:nvSpPr>
        <xdr:cNvPr id="780" name="n_3aveValue【消防施設】&#10;有形固定資産減価償却率">
          <a:extLst>
            <a:ext uri="{FF2B5EF4-FFF2-40B4-BE49-F238E27FC236}">
              <a16:creationId xmlns:a16="http://schemas.microsoft.com/office/drawing/2014/main" id="{00000000-0008-0000-0200-00000C030000}"/>
            </a:ext>
          </a:extLst>
        </xdr:cNvPr>
        <xdr:cNvSpPr txBox="1"/>
      </xdr:nvSpPr>
      <xdr:spPr>
        <a:xfrm>
          <a:off x="135007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40113</xdr:rowOff>
    </xdr:from>
    <xdr:ext cx="405111" cy="259045"/>
    <xdr:sp macro="" textlink="">
      <xdr:nvSpPr>
        <xdr:cNvPr id="781" name="n_4aveValue【消防施設】&#10;有形固定資産減価償却率">
          <a:extLst>
            <a:ext uri="{FF2B5EF4-FFF2-40B4-BE49-F238E27FC236}">
              <a16:creationId xmlns:a16="http://schemas.microsoft.com/office/drawing/2014/main" id="{00000000-0008-0000-0200-00000D030000}"/>
            </a:ext>
          </a:extLst>
        </xdr:cNvPr>
        <xdr:cNvSpPr txBox="1"/>
      </xdr:nvSpPr>
      <xdr:spPr>
        <a:xfrm>
          <a:off x="12611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103795</xdr:rowOff>
    </xdr:from>
    <xdr:ext cx="405111" cy="259045"/>
    <xdr:sp macro="" textlink="">
      <xdr:nvSpPr>
        <xdr:cNvPr id="782" name="n_1mainValue【消防施設】&#10;有形固定資産減価償却率">
          <a:extLst>
            <a:ext uri="{FF2B5EF4-FFF2-40B4-BE49-F238E27FC236}">
              <a16:creationId xmlns:a16="http://schemas.microsoft.com/office/drawing/2014/main" id="{00000000-0008-0000-0200-00000E030000}"/>
            </a:ext>
          </a:extLst>
        </xdr:cNvPr>
        <xdr:cNvSpPr txBox="1"/>
      </xdr:nvSpPr>
      <xdr:spPr>
        <a:xfrm>
          <a:off x="15266044" y="13476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102161</xdr:rowOff>
    </xdr:from>
    <xdr:ext cx="405111" cy="259045"/>
    <xdr:sp macro="" textlink="">
      <xdr:nvSpPr>
        <xdr:cNvPr id="783" name="n_2mainValue【消防施設】&#10;有形固定資産減価償却率">
          <a:extLst>
            <a:ext uri="{FF2B5EF4-FFF2-40B4-BE49-F238E27FC236}">
              <a16:creationId xmlns:a16="http://schemas.microsoft.com/office/drawing/2014/main" id="{00000000-0008-0000-0200-00000F030000}"/>
            </a:ext>
          </a:extLst>
        </xdr:cNvPr>
        <xdr:cNvSpPr txBox="1"/>
      </xdr:nvSpPr>
      <xdr:spPr>
        <a:xfrm>
          <a:off x="14389744" y="1364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94722</xdr:rowOff>
    </xdr:from>
    <xdr:ext cx="405111" cy="259045"/>
    <xdr:sp macro="" textlink="">
      <xdr:nvSpPr>
        <xdr:cNvPr id="784" name="n_3mainValue【消防施設】&#10;有形固定資産減価償却率">
          <a:extLst>
            <a:ext uri="{FF2B5EF4-FFF2-40B4-BE49-F238E27FC236}">
              <a16:creationId xmlns:a16="http://schemas.microsoft.com/office/drawing/2014/main" id="{00000000-0008-0000-0200-000010030000}"/>
            </a:ext>
          </a:extLst>
        </xdr:cNvPr>
        <xdr:cNvSpPr txBox="1"/>
      </xdr:nvSpPr>
      <xdr:spPr>
        <a:xfrm>
          <a:off x="13500744" y="1432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83293</xdr:rowOff>
    </xdr:from>
    <xdr:ext cx="405111" cy="259045"/>
    <xdr:sp macro="" textlink="">
      <xdr:nvSpPr>
        <xdr:cNvPr id="785" name="n_4mainValue【消防施設】&#10;有形固定資産減価償却率">
          <a:extLst>
            <a:ext uri="{FF2B5EF4-FFF2-40B4-BE49-F238E27FC236}">
              <a16:creationId xmlns:a16="http://schemas.microsoft.com/office/drawing/2014/main" id="{00000000-0008-0000-0200-000011030000}"/>
            </a:ext>
          </a:extLst>
        </xdr:cNvPr>
        <xdr:cNvSpPr txBox="1"/>
      </xdr:nvSpPr>
      <xdr:spPr>
        <a:xfrm>
          <a:off x="12611744" y="1448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6" name="正方形/長方形 785">
          <a:extLst>
            <a:ext uri="{FF2B5EF4-FFF2-40B4-BE49-F238E27FC236}">
              <a16:creationId xmlns:a16="http://schemas.microsoft.com/office/drawing/2014/main" id="{00000000-0008-0000-0200-000012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7" name="正方形/長方形 786">
          <a:extLst>
            <a:ext uri="{FF2B5EF4-FFF2-40B4-BE49-F238E27FC236}">
              <a16:creationId xmlns:a16="http://schemas.microsoft.com/office/drawing/2014/main" id="{00000000-0008-0000-0200-000013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8" name="正方形/長方形 787">
          <a:extLst>
            <a:ext uri="{FF2B5EF4-FFF2-40B4-BE49-F238E27FC236}">
              <a16:creationId xmlns:a16="http://schemas.microsoft.com/office/drawing/2014/main" id="{00000000-0008-0000-0200-000014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9" name="正方形/長方形 788">
          <a:extLst>
            <a:ext uri="{FF2B5EF4-FFF2-40B4-BE49-F238E27FC236}">
              <a16:creationId xmlns:a16="http://schemas.microsoft.com/office/drawing/2014/main" id="{00000000-0008-0000-0200-000015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0" name="正方形/長方形 789">
          <a:extLst>
            <a:ext uri="{FF2B5EF4-FFF2-40B4-BE49-F238E27FC236}">
              <a16:creationId xmlns:a16="http://schemas.microsoft.com/office/drawing/2014/main" id="{00000000-0008-0000-0200-000016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1" name="正方形/長方形 790">
          <a:extLst>
            <a:ext uri="{FF2B5EF4-FFF2-40B4-BE49-F238E27FC236}">
              <a16:creationId xmlns:a16="http://schemas.microsoft.com/office/drawing/2014/main" id="{00000000-0008-0000-0200-000017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2" name="正方形/長方形 791">
          <a:extLst>
            <a:ext uri="{FF2B5EF4-FFF2-40B4-BE49-F238E27FC236}">
              <a16:creationId xmlns:a16="http://schemas.microsoft.com/office/drawing/2014/main" id="{00000000-0008-0000-0200-000018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3" name="正方形/長方形 792">
          <a:extLst>
            <a:ext uri="{FF2B5EF4-FFF2-40B4-BE49-F238E27FC236}">
              <a16:creationId xmlns:a16="http://schemas.microsoft.com/office/drawing/2014/main" id="{00000000-0008-0000-0200-000019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4" name="テキスト ボックス 793">
          <a:extLst>
            <a:ext uri="{FF2B5EF4-FFF2-40B4-BE49-F238E27FC236}">
              <a16:creationId xmlns:a16="http://schemas.microsoft.com/office/drawing/2014/main" id="{00000000-0008-0000-0200-00001A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5" name="直線コネクタ 794">
          <a:extLst>
            <a:ext uri="{FF2B5EF4-FFF2-40B4-BE49-F238E27FC236}">
              <a16:creationId xmlns:a16="http://schemas.microsoft.com/office/drawing/2014/main" id="{00000000-0008-0000-0200-00001B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6" name="直線コネクタ 795">
          <a:extLst>
            <a:ext uri="{FF2B5EF4-FFF2-40B4-BE49-F238E27FC236}">
              <a16:creationId xmlns:a16="http://schemas.microsoft.com/office/drawing/2014/main" id="{00000000-0008-0000-0200-00001C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7" name="テキスト ボックス 796">
          <a:extLst>
            <a:ext uri="{FF2B5EF4-FFF2-40B4-BE49-F238E27FC236}">
              <a16:creationId xmlns:a16="http://schemas.microsoft.com/office/drawing/2014/main" id="{00000000-0008-0000-0200-00001D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8" name="直線コネクタ 797">
          <a:extLst>
            <a:ext uri="{FF2B5EF4-FFF2-40B4-BE49-F238E27FC236}">
              <a16:creationId xmlns:a16="http://schemas.microsoft.com/office/drawing/2014/main" id="{00000000-0008-0000-0200-00001E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9" name="テキスト ボックス 798">
          <a:extLst>
            <a:ext uri="{FF2B5EF4-FFF2-40B4-BE49-F238E27FC236}">
              <a16:creationId xmlns:a16="http://schemas.microsoft.com/office/drawing/2014/main" id="{00000000-0008-0000-0200-00001F03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800" name="直線コネクタ 799">
          <a:extLst>
            <a:ext uri="{FF2B5EF4-FFF2-40B4-BE49-F238E27FC236}">
              <a16:creationId xmlns:a16="http://schemas.microsoft.com/office/drawing/2014/main" id="{00000000-0008-0000-0200-000020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801" name="テキスト ボックス 800">
          <a:extLst>
            <a:ext uri="{FF2B5EF4-FFF2-40B4-BE49-F238E27FC236}">
              <a16:creationId xmlns:a16="http://schemas.microsoft.com/office/drawing/2014/main" id="{00000000-0008-0000-0200-00002103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2" name="直線コネクタ 801">
          <a:extLst>
            <a:ext uri="{FF2B5EF4-FFF2-40B4-BE49-F238E27FC236}">
              <a16:creationId xmlns:a16="http://schemas.microsoft.com/office/drawing/2014/main" id="{00000000-0008-0000-0200-000022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3" name="テキスト ボックス 802">
          <a:extLst>
            <a:ext uri="{FF2B5EF4-FFF2-40B4-BE49-F238E27FC236}">
              <a16:creationId xmlns:a16="http://schemas.microsoft.com/office/drawing/2014/main" id="{00000000-0008-0000-0200-00002303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4" name="直線コネクタ 803">
          <a:extLst>
            <a:ext uri="{FF2B5EF4-FFF2-40B4-BE49-F238E27FC236}">
              <a16:creationId xmlns:a16="http://schemas.microsoft.com/office/drawing/2014/main" id="{00000000-0008-0000-0200-000024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5" name="テキスト ボックス 804">
          <a:extLst>
            <a:ext uri="{FF2B5EF4-FFF2-40B4-BE49-F238E27FC236}">
              <a16:creationId xmlns:a16="http://schemas.microsoft.com/office/drawing/2014/main" id="{00000000-0008-0000-0200-00002503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6" name="直線コネクタ 805">
          <a:extLst>
            <a:ext uri="{FF2B5EF4-FFF2-40B4-BE49-F238E27FC236}">
              <a16:creationId xmlns:a16="http://schemas.microsoft.com/office/drawing/2014/main" id="{00000000-0008-0000-0200-000026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7" name="テキスト ボックス 806">
          <a:extLst>
            <a:ext uri="{FF2B5EF4-FFF2-40B4-BE49-F238E27FC236}">
              <a16:creationId xmlns:a16="http://schemas.microsoft.com/office/drawing/2014/main" id="{00000000-0008-0000-0200-000027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8" name="【消防施設】&#10;一人当たり面積グラフ枠">
          <a:extLst>
            <a:ext uri="{FF2B5EF4-FFF2-40B4-BE49-F238E27FC236}">
              <a16:creationId xmlns:a16="http://schemas.microsoft.com/office/drawing/2014/main" id="{00000000-0008-0000-0200-000028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19050</xdr:rowOff>
    </xdr:to>
    <xdr:cxnSp macro="">
      <xdr:nvCxnSpPr>
        <xdr:cNvPr id="809" name="直線コネクタ 808">
          <a:extLst>
            <a:ext uri="{FF2B5EF4-FFF2-40B4-BE49-F238E27FC236}">
              <a16:creationId xmlns:a16="http://schemas.microsoft.com/office/drawing/2014/main" id="{00000000-0008-0000-0200-000029030000}"/>
            </a:ext>
          </a:extLst>
        </xdr:cNvPr>
        <xdr:cNvCxnSpPr/>
      </xdr:nvCxnSpPr>
      <xdr:spPr>
        <a:xfrm flipV="1">
          <a:off x="22160864" y="13274039"/>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22877</xdr:rowOff>
    </xdr:from>
    <xdr:ext cx="469744" cy="259045"/>
    <xdr:sp macro="" textlink="">
      <xdr:nvSpPr>
        <xdr:cNvPr id="810" name="【消防施設】&#10;一人当たり面積最小値テキスト">
          <a:extLst>
            <a:ext uri="{FF2B5EF4-FFF2-40B4-BE49-F238E27FC236}">
              <a16:creationId xmlns:a16="http://schemas.microsoft.com/office/drawing/2014/main" id="{00000000-0008-0000-0200-00002A030000}"/>
            </a:ext>
          </a:extLst>
        </xdr:cNvPr>
        <xdr:cNvSpPr txBox="1"/>
      </xdr:nvSpPr>
      <xdr:spPr>
        <a:xfrm>
          <a:off x="22199600"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19050</xdr:rowOff>
    </xdr:from>
    <xdr:to>
      <xdr:col>116</xdr:col>
      <xdr:colOff>152400</xdr:colOff>
      <xdr:row>85</xdr:row>
      <xdr:rowOff>19050</xdr:rowOff>
    </xdr:to>
    <xdr:cxnSp macro="">
      <xdr:nvCxnSpPr>
        <xdr:cNvPr id="811" name="直線コネクタ 810">
          <a:extLst>
            <a:ext uri="{FF2B5EF4-FFF2-40B4-BE49-F238E27FC236}">
              <a16:creationId xmlns:a16="http://schemas.microsoft.com/office/drawing/2014/main" id="{00000000-0008-0000-0200-00002B030000}"/>
            </a:ext>
          </a:extLst>
        </xdr:cNvPr>
        <xdr:cNvCxnSpPr/>
      </xdr:nvCxnSpPr>
      <xdr:spPr>
        <a:xfrm>
          <a:off x="22072600" y="1459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812" name="【消防施設】&#10;一人当たり面積最大値テキスト">
          <a:extLst>
            <a:ext uri="{FF2B5EF4-FFF2-40B4-BE49-F238E27FC236}">
              <a16:creationId xmlns:a16="http://schemas.microsoft.com/office/drawing/2014/main" id="{00000000-0008-0000-0200-00002C030000}"/>
            </a:ext>
          </a:extLst>
        </xdr:cNvPr>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813" name="直線コネクタ 812">
          <a:extLst>
            <a:ext uri="{FF2B5EF4-FFF2-40B4-BE49-F238E27FC236}">
              <a16:creationId xmlns:a16="http://schemas.microsoft.com/office/drawing/2014/main" id="{00000000-0008-0000-0200-00002D030000}"/>
            </a:ext>
          </a:extLst>
        </xdr:cNvPr>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80</xdr:row>
      <xdr:rowOff>74947</xdr:rowOff>
    </xdr:from>
    <xdr:ext cx="469744" cy="259045"/>
    <xdr:sp macro="" textlink="">
      <xdr:nvSpPr>
        <xdr:cNvPr id="814" name="【消防施設】&#10;一人当たり面積平均値テキスト">
          <a:extLst>
            <a:ext uri="{FF2B5EF4-FFF2-40B4-BE49-F238E27FC236}">
              <a16:creationId xmlns:a16="http://schemas.microsoft.com/office/drawing/2014/main" id="{00000000-0008-0000-0200-00002E030000}"/>
            </a:ext>
          </a:extLst>
        </xdr:cNvPr>
        <xdr:cNvSpPr txBox="1"/>
      </xdr:nvSpPr>
      <xdr:spPr>
        <a:xfrm>
          <a:off x="22199600" y="13790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52070</xdr:rowOff>
    </xdr:from>
    <xdr:to>
      <xdr:col>116</xdr:col>
      <xdr:colOff>114300</xdr:colOff>
      <xdr:row>81</xdr:row>
      <xdr:rowOff>153670</xdr:rowOff>
    </xdr:to>
    <xdr:sp macro="" textlink="">
      <xdr:nvSpPr>
        <xdr:cNvPr id="815" name="フローチャート: 判断 814">
          <a:extLst>
            <a:ext uri="{FF2B5EF4-FFF2-40B4-BE49-F238E27FC236}">
              <a16:creationId xmlns:a16="http://schemas.microsoft.com/office/drawing/2014/main" id="{00000000-0008-0000-0200-00002F030000}"/>
            </a:ext>
          </a:extLst>
        </xdr:cNvPr>
        <xdr:cNvSpPr/>
      </xdr:nvSpPr>
      <xdr:spPr>
        <a:xfrm>
          <a:off x="221107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128270</xdr:rowOff>
    </xdr:from>
    <xdr:to>
      <xdr:col>112</xdr:col>
      <xdr:colOff>38100</xdr:colOff>
      <xdr:row>82</xdr:row>
      <xdr:rowOff>58420</xdr:rowOff>
    </xdr:to>
    <xdr:sp macro="" textlink="">
      <xdr:nvSpPr>
        <xdr:cNvPr id="816" name="フローチャート: 判断 815">
          <a:extLst>
            <a:ext uri="{FF2B5EF4-FFF2-40B4-BE49-F238E27FC236}">
              <a16:creationId xmlns:a16="http://schemas.microsoft.com/office/drawing/2014/main" id="{00000000-0008-0000-0200-000030030000}"/>
            </a:ext>
          </a:extLst>
        </xdr:cNvPr>
        <xdr:cNvSpPr/>
      </xdr:nvSpPr>
      <xdr:spPr>
        <a:xfrm>
          <a:off x="212725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128270</xdr:rowOff>
    </xdr:from>
    <xdr:to>
      <xdr:col>107</xdr:col>
      <xdr:colOff>101600</xdr:colOff>
      <xdr:row>82</xdr:row>
      <xdr:rowOff>58420</xdr:rowOff>
    </xdr:to>
    <xdr:sp macro="" textlink="">
      <xdr:nvSpPr>
        <xdr:cNvPr id="817" name="フローチャート: 判断 816">
          <a:extLst>
            <a:ext uri="{FF2B5EF4-FFF2-40B4-BE49-F238E27FC236}">
              <a16:creationId xmlns:a16="http://schemas.microsoft.com/office/drawing/2014/main" id="{00000000-0008-0000-0200-000031030000}"/>
            </a:ext>
          </a:extLst>
        </xdr:cNvPr>
        <xdr:cNvSpPr/>
      </xdr:nvSpPr>
      <xdr:spPr>
        <a:xfrm>
          <a:off x="203835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166370</xdr:rowOff>
    </xdr:from>
    <xdr:to>
      <xdr:col>102</xdr:col>
      <xdr:colOff>165100</xdr:colOff>
      <xdr:row>82</xdr:row>
      <xdr:rowOff>96520</xdr:rowOff>
    </xdr:to>
    <xdr:sp macro="" textlink="">
      <xdr:nvSpPr>
        <xdr:cNvPr id="818" name="フローチャート: 判断 817">
          <a:extLst>
            <a:ext uri="{FF2B5EF4-FFF2-40B4-BE49-F238E27FC236}">
              <a16:creationId xmlns:a16="http://schemas.microsoft.com/office/drawing/2014/main" id="{00000000-0008-0000-0200-000032030000}"/>
            </a:ext>
          </a:extLst>
        </xdr:cNvPr>
        <xdr:cNvSpPr/>
      </xdr:nvSpPr>
      <xdr:spPr>
        <a:xfrm>
          <a:off x="194945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81</xdr:row>
      <xdr:rowOff>151130</xdr:rowOff>
    </xdr:from>
    <xdr:to>
      <xdr:col>98</xdr:col>
      <xdr:colOff>38100</xdr:colOff>
      <xdr:row>82</xdr:row>
      <xdr:rowOff>81280</xdr:rowOff>
    </xdr:to>
    <xdr:sp macro="" textlink="">
      <xdr:nvSpPr>
        <xdr:cNvPr id="819" name="フローチャート: 判断 818">
          <a:extLst>
            <a:ext uri="{FF2B5EF4-FFF2-40B4-BE49-F238E27FC236}">
              <a16:creationId xmlns:a16="http://schemas.microsoft.com/office/drawing/2014/main" id="{00000000-0008-0000-0200-000033030000}"/>
            </a:ext>
          </a:extLst>
        </xdr:cNvPr>
        <xdr:cNvSpPr/>
      </xdr:nvSpPr>
      <xdr:spPr>
        <a:xfrm>
          <a:off x="18605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00000000-0008-0000-0200-000034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00000000-0008-0000-0200-000035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00000000-0008-0000-0200-000036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3" name="テキスト ボックス 822">
          <a:extLst>
            <a:ext uri="{FF2B5EF4-FFF2-40B4-BE49-F238E27FC236}">
              <a16:creationId xmlns:a16="http://schemas.microsoft.com/office/drawing/2014/main" id="{00000000-0008-0000-0200-000037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4" name="テキスト ボックス 823">
          <a:extLst>
            <a:ext uri="{FF2B5EF4-FFF2-40B4-BE49-F238E27FC236}">
              <a16:creationId xmlns:a16="http://schemas.microsoft.com/office/drawing/2014/main" id="{00000000-0008-0000-0200-000038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33020</xdr:rowOff>
    </xdr:from>
    <xdr:to>
      <xdr:col>116</xdr:col>
      <xdr:colOff>114300</xdr:colOff>
      <xdr:row>82</xdr:row>
      <xdr:rowOff>134620</xdr:rowOff>
    </xdr:to>
    <xdr:sp macro="" textlink="">
      <xdr:nvSpPr>
        <xdr:cNvPr id="825" name="楕円 824">
          <a:extLst>
            <a:ext uri="{FF2B5EF4-FFF2-40B4-BE49-F238E27FC236}">
              <a16:creationId xmlns:a16="http://schemas.microsoft.com/office/drawing/2014/main" id="{00000000-0008-0000-0200-000039030000}"/>
            </a:ext>
          </a:extLst>
        </xdr:cNvPr>
        <xdr:cNvSpPr/>
      </xdr:nvSpPr>
      <xdr:spPr>
        <a:xfrm>
          <a:off x="221107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11447</xdr:rowOff>
    </xdr:from>
    <xdr:ext cx="469744" cy="259045"/>
    <xdr:sp macro="" textlink="">
      <xdr:nvSpPr>
        <xdr:cNvPr id="826" name="【消防施設】&#10;一人当たり面積該当値テキスト">
          <a:extLst>
            <a:ext uri="{FF2B5EF4-FFF2-40B4-BE49-F238E27FC236}">
              <a16:creationId xmlns:a16="http://schemas.microsoft.com/office/drawing/2014/main" id="{00000000-0008-0000-0200-00003A030000}"/>
            </a:ext>
          </a:extLst>
        </xdr:cNvPr>
        <xdr:cNvSpPr txBox="1"/>
      </xdr:nvSpPr>
      <xdr:spPr>
        <a:xfrm>
          <a:off x="22199600" y="1407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158750</xdr:rowOff>
    </xdr:from>
    <xdr:to>
      <xdr:col>112</xdr:col>
      <xdr:colOff>38100</xdr:colOff>
      <xdr:row>82</xdr:row>
      <xdr:rowOff>88900</xdr:rowOff>
    </xdr:to>
    <xdr:sp macro="" textlink="">
      <xdr:nvSpPr>
        <xdr:cNvPr id="827" name="楕円 826">
          <a:extLst>
            <a:ext uri="{FF2B5EF4-FFF2-40B4-BE49-F238E27FC236}">
              <a16:creationId xmlns:a16="http://schemas.microsoft.com/office/drawing/2014/main" id="{00000000-0008-0000-0200-00003B030000}"/>
            </a:ext>
          </a:extLst>
        </xdr:cNvPr>
        <xdr:cNvSpPr/>
      </xdr:nvSpPr>
      <xdr:spPr>
        <a:xfrm>
          <a:off x="21272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38100</xdr:rowOff>
    </xdr:from>
    <xdr:to>
      <xdr:col>116</xdr:col>
      <xdr:colOff>63500</xdr:colOff>
      <xdr:row>82</xdr:row>
      <xdr:rowOff>83820</xdr:rowOff>
    </xdr:to>
    <xdr:cxnSp macro="">
      <xdr:nvCxnSpPr>
        <xdr:cNvPr id="828" name="直線コネクタ 827">
          <a:extLst>
            <a:ext uri="{FF2B5EF4-FFF2-40B4-BE49-F238E27FC236}">
              <a16:creationId xmlns:a16="http://schemas.microsoft.com/office/drawing/2014/main" id="{00000000-0008-0000-0200-00003C030000}"/>
            </a:ext>
          </a:extLst>
        </xdr:cNvPr>
        <xdr:cNvCxnSpPr/>
      </xdr:nvCxnSpPr>
      <xdr:spPr>
        <a:xfrm>
          <a:off x="21323300" y="140970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162561</xdr:rowOff>
    </xdr:from>
    <xdr:to>
      <xdr:col>107</xdr:col>
      <xdr:colOff>101600</xdr:colOff>
      <xdr:row>83</xdr:row>
      <xdr:rowOff>92711</xdr:rowOff>
    </xdr:to>
    <xdr:sp macro="" textlink="">
      <xdr:nvSpPr>
        <xdr:cNvPr id="829" name="楕円 828">
          <a:extLst>
            <a:ext uri="{FF2B5EF4-FFF2-40B4-BE49-F238E27FC236}">
              <a16:creationId xmlns:a16="http://schemas.microsoft.com/office/drawing/2014/main" id="{00000000-0008-0000-0200-00003D030000}"/>
            </a:ext>
          </a:extLst>
        </xdr:cNvPr>
        <xdr:cNvSpPr/>
      </xdr:nvSpPr>
      <xdr:spPr>
        <a:xfrm>
          <a:off x="20383500" y="1422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38100</xdr:rowOff>
    </xdr:from>
    <xdr:to>
      <xdr:col>111</xdr:col>
      <xdr:colOff>177800</xdr:colOff>
      <xdr:row>83</xdr:row>
      <xdr:rowOff>41911</xdr:rowOff>
    </xdr:to>
    <xdr:cxnSp macro="">
      <xdr:nvCxnSpPr>
        <xdr:cNvPr id="830" name="直線コネクタ 829">
          <a:extLst>
            <a:ext uri="{FF2B5EF4-FFF2-40B4-BE49-F238E27FC236}">
              <a16:creationId xmlns:a16="http://schemas.microsoft.com/office/drawing/2014/main" id="{00000000-0008-0000-0200-00003E030000}"/>
            </a:ext>
          </a:extLst>
        </xdr:cNvPr>
        <xdr:cNvCxnSpPr/>
      </xdr:nvCxnSpPr>
      <xdr:spPr>
        <a:xfrm flipV="1">
          <a:off x="20434300" y="14097000"/>
          <a:ext cx="889000" cy="17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170180</xdr:rowOff>
    </xdr:from>
    <xdr:to>
      <xdr:col>102</xdr:col>
      <xdr:colOff>165100</xdr:colOff>
      <xdr:row>83</xdr:row>
      <xdr:rowOff>100330</xdr:rowOff>
    </xdr:to>
    <xdr:sp macro="" textlink="">
      <xdr:nvSpPr>
        <xdr:cNvPr id="831" name="楕円 830">
          <a:extLst>
            <a:ext uri="{FF2B5EF4-FFF2-40B4-BE49-F238E27FC236}">
              <a16:creationId xmlns:a16="http://schemas.microsoft.com/office/drawing/2014/main" id="{00000000-0008-0000-0200-00003F030000}"/>
            </a:ext>
          </a:extLst>
        </xdr:cNvPr>
        <xdr:cNvSpPr/>
      </xdr:nvSpPr>
      <xdr:spPr>
        <a:xfrm>
          <a:off x="19494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41911</xdr:rowOff>
    </xdr:from>
    <xdr:to>
      <xdr:col>107</xdr:col>
      <xdr:colOff>50800</xdr:colOff>
      <xdr:row>83</xdr:row>
      <xdr:rowOff>49530</xdr:rowOff>
    </xdr:to>
    <xdr:cxnSp macro="">
      <xdr:nvCxnSpPr>
        <xdr:cNvPr id="832" name="直線コネクタ 831">
          <a:extLst>
            <a:ext uri="{FF2B5EF4-FFF2-40B4-BE49-F238E27FC236}">
              <a16:creationId xmlns:a16="http://schemas.microsoft.com/office/drawing/2014/main" id="{00000000-0008-0000-0200-000040030000}"/>
            </a:ext>
          </a:extLst>
        </xdr:cNvPr>
        <xdr:cNvCxnSpPr/>
      </xdr:nvCxnSpPr>
      <xdr:spPr>
        <a:xfrm flipV="1">
          <a:off x="19545300" y="142722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29211</xdr:rowOff>
    </xdr:from>
    <xdr:to>
      <xdr:col>98</xdr:col>
      <xdr:colOff>38100</xdr:colOff>
      <xdr:row>85</xdr:row>
      <xdr:rowOff>130811</xdr:rowOff>
    </xdr:to>
    <xdr:sp macro="" textlink="">
      <xdr:nvSpPr>
        <xdr:cNvPr id="833" name="楕円 832">
          <a:extLst>
            <a:ext uri="{FF2B5EF4-FFF2-40B4-BE49-F238E27FC236}">
              <a16:creationId xmlns:a16="http://schemas.microsoft.com/office/drawing/2014/main" id="{00000000-0008-0000-0200-000041030000}"/>
            </a:ext>
          </a:extLst>
        </xdr:cNvPr>
        <xdr:cNvSpPr/>
      </xdr:nvSpPr>
      <xdr:spPr>
        <a:xfrm>
          <a:off x="186055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49530</xdr:rowOff>
    </xdr:from>
    <xdr:to>
      <xdr:col>102</xdr:col>
      <xdr:colOff>114300</xdr:colOff>
      <xdr:row>85</xdr:row>
      <xdr:rowOff>80011</xdr:rowOff>
    </xdr:to>
    <xdr:cxnSp macro="">
      <xdr:nvCxnSpPr>
        <xdr:cNvPr id="834" name="直線コネクタ 833">
          <a:extLst>
            <a:ext uri="{FF2B5EF4-FFF2-40B4-BE49-F238E27FC236}">
              <a16:creationId xmlns:a16="http://schemas.microsoft.com/office/drawing/2014/main" id="{00000000-0008-0000-0200-000042030000}"/>
            </a:ext>
          </a:extLst>
        </xdr:cNvPr>
        <xdr:cNvCxnSpPr/>
      </xdr:nvCxnSpPr>
      <xdr:spPr>
        <a:xfrm flipV="1">
          <a:off x="18656300" y="14279880"/>
          <a:ext cx="889000" cy="373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74947</xdr:rowOff>
    </xdr:from>
    <xdr:ext cx="469744" cy="259045"/>
    <xdr:sp macro="" textlink="">
      <xdr:nvSpPr>
        <xdr:cNvPr id="835" name="n_1aveValue【消防施設】&#10;一人当たり面積">
          <a:extLst>
            <a:ext uri="{FF2B5EF4-FFF2-40B4-BE49-F238E27FC236}">
              <a16:creationId xmlns:a16="http://schemas.microsoft.com/office/drawing/2014/main" id="{00000000-0008-0000-0200-000043030000}"/>
            </a:ext>
          </a:extLst>
        </xdr:cNvPr>
        <xdr:cNvSpPr txBox="1"/>
      </xdr:nvSpPr>
      <xdr:spPr>
        <a:xfrm>
          <a:off x="21075727" y="1379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74947</xdr:rowOff>
    </xdr:from>
    <xdr:ext cx="469744" cy="259045"/>
    <xdr:sp macro="" textlink="">
      <xdr:nvSpPr>
        <xdr:cNvPr id="836" name="n_2aveValue【消防施設】&#10;一人当たり面積">
          <a:extLst>
            <a:ext uri="{FF2B5EF4-FFF2-40B4-BE49-F238E27FC236}">
              <a16:creationId xmlns:a16="http://schemas.microsoft.com/office/drawing/2014/main" id="{00000000-0008-0000-0200-000044030000}"/>
            </a:ext>
          </a:extLst>
        </xdr:cNvPr>
        <xdr:cNvSpPr txBox="1"/>
      </xdr:nvSpPr>
      <xdr:spPr>
        <a:xfrm>
          <a:off x="20199427" y="1379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113047</xdr:rowOff>
    </xdr:from>
    <xdr:ext cx="469744" cy="259045"/>
    <xdr:sp macro="" textlink="">
      <xdr:nvSpPr>
        <xdr:cNvPr id="837" name="n_3aveValue【消防施設】&#10;一人当たり面積">
          <a:extLst>
            <a:ext uri="{FF2B5EF4-FFF2-40B4-BE49-F238E27FC236}">
              <a16:creationId xmlns:a16="http://schemas.microsoft.com/office/drawing/2014/main" id="{00000000-0008-0000-0200-000045030000}"/>
            </a:ext>
          </a:extLst>
        </xdr:cNvPr>
        <xdr:cNvSpPr txBox="1"/>
      </xdr:nvSpPr>
      <xdr:spPr>
        <a:xfrm>
          <a:off x="19310427" y="1382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97807</xdr:rowOff>
    </xdr:from>
    <xdr:ext cx="469744" cy="259045"/>
    <xdr:sp macro="" textlink="">
      <xdr:nvSpPr>
        <xdr:cNvPr id="838" name="n_4aveValue【消防施設】&#10;一人当たり面積">
          <a:extLst>
            <a:ext uri="{FF2B5EF4-FFF2-40B4-BE49-F238E27FC236}">
              <a16:creationId xmlns:a16="http://schemas.microsoft.com/office/drawing/2014/main" id="{00000000-0008-0000-0200-000046030000}"/>
            </a:ext>
          </a:extLst>
        </xdr:cNvPr>
        <xdr:cNvSpPr txBox="1"/>
      </xdr:nvSpPr>
      <xdr:spPr>
        <a:xfrm>
          <a:off x="18421427" y="1381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80027</xdr:rowOff>
    </xdr:from>
    <xdr:ext cx="469744" cy="259045"/>
    <xdr:sp macro="" textlink="">
      <xdr:nvSpPr>
        <xdr:cNvPr id="839" name="n_1mainValue【消防施設】&#10;一人当たり面積">
          <a:extLst>
            <a:ext uri="{FF2B5EF4-FFF2-40B4-BE49-F238E27FC236}">
              <a16:creationId xmlns:a16="http://schemas.microsoft.com/office/drawing/2014/main" id="{00000000-0008-0000-0200-000047030000}"/>
            </a:ext>
          </a:extLst>
        </xdr:cNvPr>
        <xdr:cNvSpPr txBox="1"/>
      </xdr:nvSpPr>
      <xdr:spPr>
        <a:xfrm>
          <a:off x="210757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83838</xdr:rowOff>
    </xdr:from>
    <xdr:ext cx="469744" cy="259045"/>
    <xdr:sp macro="" textlink="">
      <xdr:nvSpPr>
        <xdr:cNvPr id="840" name="n_2mainValue【消防施設】&#10;一人当たり面積">
          <a:extLst>
            <a:ext uri="{FF2B5EF4-FFF2-40B4-BE49-F238E27FC236}">
              <a16:creationId xmlns:a16="http://schemas.microsoft.com/office/drawing/2014/main" id="{00000000-0008-0000-0200-000048030000}"/>
            </a:ext>
          </a:extLst>
        </xdr:cNvPr>
        <xdr:cNvSpPr txBox="1"/>
      </xdr:nvSpPr>
      <xdr:spPr>
        <a:xfrm>
          <a:off x="20199427" y="1431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91457</xdr:rowOff>
    </xdr:from>
    <xdr:ext cx="469744" cy="259045"/>
    <xdr:sp macro="" textlink="">
      <xdr:nvSpPr>
        <xdr:cNvPr id="841" name="n_3mainValue【消防施設】&#10;一人当たり面積">
          <a:extLst>
            <a:ext uri="{FF2B5EF4-FFF2-40B4-BE49-F238E27FC236}">
              <a16:creationId xmlns:a16="http://schemas.microsoft.com/office/drawing/2014/main" id="{00000000-0008-0000-0200-000049030000}"/>
            </a:ext>
          </a:extLst>
        </xdr:cNvPr>
        <xdr:cNvSpPr txBox="1"/>
      </xdr:nvSpPr>
      <xdr:spPr>
        <a:xfrm>
          <a:off x="19310427" y="1432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121938</xdr:rowOff>
    </xdr:from>
    <xdr:ext cx="469744" cy="259045"/>
    <xdr:sp macro="" textlink="">
      <xdr:nvSpPr>
        <xdr:cNvPr id="842" name="n_4mainValue【消防施設】&#10;一人当たり面積">
          <a:extLst>
            <a:ext uri="{FF2B5EF4-FFF2-40B4-BE49-F238E27FC236}">
              <a16:creationId xmlns:a16="http://schemas.microsoft.com/office/drawing/2014/main" id="{00000000-0008-0000-0200-00004A030000}"/>
            </a:ext>
          </a:extLst>
        </xdr:cNvPr>
        <xdr:cNvSpPr txBox="1"/>
      </xdr:nvSpPr>
      <xdr:spPr>
        <a:xfrm>
          <a:off x="18421427"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3" name="正方形/長方形 842">
          <a:extLst>
            <a:ext uri="{FF2B5EF4-FFF2-40B4-BE49-F238E27FC236}">
              <a16:creationId xmlns:a16="http://schemas.microsoft.com/office/drawing/2014/main" id="{00000000-0008-0000-0200-00004B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4" name="正方形/長方形 843">
          <a:extLst>
            <a:ext uri="{FF2B5EF4-FFF2-40B4-BE49-F238E27FC236}">
              <a16:creationId xmlns:a16="http://schemas.microsoft.com/office/drawing/2014/main" id="{00000000-0008-0000-0200-00004C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5" name="正方形/長方形 844">
          <a:extLst>
            <a:ext uri="{FF2B5EF4-FFF2-40B4-BE49-F238E27FC236}">
              <a16:creationId xmlns:a16="http://schemas.microsoft.com/office/drawing/2014/main" id="{00000000-0008-0000-0200-00004D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6" name="正方形/長方形 845">
          <a:extLst>
            <a:ext uri="{FF2B5EF4-FFF2-40B4-BE49-F238E27FC236}">
              <a16:creationId xmlns:a16="http://schemas.microsoft.com/office/drawing/2014/main" id="{00000000-0008-0000-0200-00004E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7" name="正方形/長方形 846">
          <a:extLst>
            <a:ext uri="{FF2B5EF4-FFF2-40B4-BE49-F238E27FC236}">
              <a16:creationId xmlns:a16="http://schemas.microsoft.com/office/drawing/2014/main" id="{00000000-0008-0000-0200-00004F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8" name="正方形/長方形 847">
          <a:extLst>
            <a:ext uri="{FF2B5EF4-FFF2-40B4-BE49-F238E27FC236}">
              <a16:creationId xmlns:a16="http://schemas.microsoft.com/office/drawing/2014/main" id="{00000000-0008-0000-0200-000050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9" name="正方形/長方形 848">
          <a:extLst>
            <a:ext uri="{FF2B5EF4-FFF2-40B4-BE49-F238E27FC236}">
              <a16:creationId xmlns:a16="http://schemas.microsoft.com/office/drawing/2014/main" id="{00000000-0008-0000-0200-000051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0" name="正方形/長方形 849">
          <a:extLst>
            <a:ext uri="{FF2B5EF4-FFF2-40B4-BE49-F238E27FC236}">
              <a16:creationId xmlns:a16="http://schemas.microsoft.com/office/drawing/2014/main" id="{00000000-0008-0000-0200-000052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1" name="テキスト ボックス 850">
          <a:extLst>
            <a:ext uri="{FF2B5EF4-FFF2-40B4-BE49-F238E27FC236}">
              <a16:creationId xmlns:a16="http://schemas.microsoft.com/office/drawing/2014/main" id="{00000000-0008-0000-0200-000053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2" name="直線コネクタ 851">
          <a:extLst>
            <a:ext uri="{FF2B5EF4-FFF2-40B4-BE49-F238E27FC236}">
              <a16:creationId xmlns:a16="http://schemas.microsoft.com/office/drawing/2014/main" id="{00000000-0008-0000-0200-000054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3" name="テキスト ボックス 852">
          <a:extLst>
            <a:ext uri="{FF2B5EF4-FFF2-40B4-BE49-F238E27FC236}">
              <a16:creationId xmlns:a16="http://schemas.microsoft.com/office/drawing/2014/main" id="{00000000-0008-0000-0200-000055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4" name="直線コネクタ 853">
          <a:extLst>
            <a:ext uri="{FF2B5EF4-FFF2-40B4-BE49-F238E27FC236}">
              <a16:creationId xmlns:a16="http://schemas.microsoft.com/office/drawing/2014/main" id="{00000000-0008-0000-0200-00005603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5" name="テキスト ボックス 854">
          <a:extLst>
            <a:ext uri="{FF2B5EF4-FFF2-40B4-BE49-F238E27FC236}">
              <a16:creationId xmlns:a16="http://schemas.microsoft.com/office/drawing/2014/main" id="{00000000-0008-0000-0200-00005703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6" name="直線コネクタ 855">
          <a:extLst>
            <a:ext uri="{FF2B5EF4-FFF2-40B4-BE49-F238E27FC236}">
              <a16:creationId xmlns:a16="http://schemas.microsoft.com/office/drawing/2014/main" id="{00000000-0008-0000-0200-00005803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7" name="テキスト ボックス 856">
          <a:extLst>
            <a:ext uri="{FF2B5EF4-FFF2-40B4-BE49-F238E27FC236}">
              <a16:creationId xmlns:a16="http://schemas.microsoft.com/office/drawing/2014/main" id="{00000000-0008-0000-0200-00005903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8" name="直線コネクタ 857">
          <a:extLst>
            <a:ext uri="{FF2B5EF4-FFF2-40B4-BE49-F238E27FC236}">
              <a16:creationId xmlns:a16="http://schemas.microsoft.com/office/drawing/2014/main" id="{00000000-0008-0000-0200-00005A03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9" name="テキスト ボックス 858">
          <a:extLst>
            <a:ext uri="{FF2B5EF4-FFF2-40B4-BE49-F238E27FC236}">
              <a16:creationId xmlns:a16="http://schemas.microsoft.com/office/drawing/2014/main" id="{00000000-0008-0000-0200-00005B03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60" name="直線コネクタ 859">
          <a:extLst>
            <a:ext uri="{FF2B5EF4-FFF2-40B4-BE49-F238E27FC236}">
              <a16:creationId xmlns:a16="http://schemas.microsoft.com/office/drawing/2014/main" id="{00000000-0008-0000-0200-00005C03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61" name="テキスト ボックス 860">
          <a:extLst>
            <a:ext uri="{FF2B5EF4-FFF2-40B4-BE49-F238E27FC236}">
              <a16:creationId xmlns:a16="http://schemas.microsoft.com/office/drawing/2014/main" id="{00000000-0008-0000-0200-00005D03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62" name="直線コネクタ 861">
          <a:extLst>
            <a:ext uri="{FF2B5EF4-FFF2-40B4-BE49-F238E27FC236}">
              <a16:creationId xmlns:a16="http://schemas.microsoft.com/office/drawing/2014/main" id="{00000000-0008-0000-0200-00005E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63" name="テキスト ボックス 862">
          <a:extLst>
            <a:ext uri="{FF2B5EF4-FFF2-40B4-BE49-F238E27FC236}">
              <a16:creationId xmlns:a16="http://schemas.microsoft.com/office/drawing/2014/main" id="{00000000-0008-0000-0200-00005F03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4" name="直線コネクタ 863">
          <a:extLst>
            <a:ext uri="{FF2B5EF4-FFF2-40B4-BE49-F238E27FC236}">
              <a16:creationId xmlns:a16="http://schemas.microsoft.com/office/drawing/2014/main" id="{00000000-0008-0000-0200-000060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65" name="テキスト ボックス 864">
          <a:extLst>
            <a:ext uri="{FF2B5EF4-FFF2-40B4-BE49-F238E27FC236}">
              <a16:creationId xmlns:a16="http://schemas.microsoft.com/office/drawing/2014/main" id="{00000000-0008-0000-0200-00006103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6" name="【庁舎】&#10;有形固定資産減価償却率グラフ枠">
          <a:extLst>
            <a:ext uri="{FF2B5EF4-FFF2-40B4-BE49-F238E27FC236}">
              <a16:creationId xmlns:a16="http://schemas.microsoft.com/office/drawing/2014/main" id="{00000000-0008-0000-0200-000062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76200</xdr:rowOff>
    </xdr:from>
    <xdr:to>
      <xdr:col>85</xdr:col>
      <xdr:colOff>126364</xdr:colOff>
      <xdr:row>108</xdr:row>
      <xdr:rowOff>5714</xdr:rowOff>
    </xdr:to>
    <xdr:cxnSp macro="">
      <xdr:nvCxnSpPr>
        <xdr:cNvPr id="867" name="直線コネクタ 866">
          <a:extLst>
            <a:ext uri="{FF2B5EF4-FFF2-40B4-BE49-F238E27FC236}">
              <a16:creationId xmlns:a16="http://schemas.microsoft.com/office/drawing/2014/main" id="{00000000-0008-0000-0200-000063030000}"/>
            </a:ext>
          </a:extLst>
        </xdr:cNvPr>
        <xdr:cNvCxnSpPr/>
      </xdr:nvCxnSpPr>
      <xdr:spPr>
        <a:xfrm flipV="1">
          <a:off x="16318864" y="17049750"/>
          <a:ext cx="0" cy="1472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9541</xdr:rowOff>
    </xdr:from>
    <xdr:ext cx="405111" cy="259045"/>
    <xdr:sp macro="" textlink="">
      <xdr:nvSpPr>
        <xdr:cNvPr id="868" name="【庁舎】&#10;有形固定資産減価償却率最小値テキスト">
          <a:extLst>
            <a:ext uri="{FF2B5EF4-FFF2-40B4-BE49-F238E27FC236}">
              <a16:creationId xmlns:a16="http://schemas.microsoft.com/office/drawing/2014/main" id="{00000000-0008-0000-0200-000064030000}"/>
            </a:ext>
          </a:extLst>
        </xdr:cNvPr>
        <xdr:cNvSpPr txBox="1"/>
      </xdr:nvSpPr>
      <xdr:spPr>
        <a:xfrm>
          <a:off x="16357600" y="1852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5714</xdr:rowOff>
    </xdr:from>
    <xdr:to>
      <xdr:col>86</xdr:col>
      <xdr:colOff>25400</xdr:colOff>
      <xdr:row>108</xdr:row>
      <xdr:rowOff>5714</xdr:rowOff>
    </xdr:to>
    <xdr:cxnSp macro="">
      <xdr:nvCxnSpPr>
        <xdr:cNvPr id="869" name="直線コネクタ 868">
          <a:extLst>
            <a:ext uri="{FF2B5EF4-FFF2-40B4-BE49-F238E27FC236}">
              <a16:creationId xmlns:a16="http://schemas.microsoft.com/office/drawing/2014/main" id="{00000000-0008-0000-0200-000065030000}"/>
            </a:ext>
          </a:extLst>
        </xdr:cNvPr>
        <xdr:cNvCxnSpPr/>
      </xdr:nvCxnSpPr>
      <xdr:spPr>
        <a:xfrm>
          <a:off x="16230600" y="1852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22877</xdr:rowOff>
    </xdr:from>
    <xdr:ext cx="405111" cy="259045"/>
    <xdr:sp macro="" textlink="">
      <xdr:nvSpPr>
        <xdr:cNvPr id="870" name="【庁舎】&#10;有形固定資産減価償却率最大値テキスト">
          <a:extLst>
            <a:ext uri="{FF2B5EF4-FFF2-40B4-BE49-F238E27FC236}">
              <a16:creationId xmlns:a16="http://schemas.microsoft.com/office/drawing/2014/main" id="{00000000-0008-0000-0200-000066030000}"/>
            </a:ext>
          </a:extLst>
        </xdr:cNvPr>
        <xdr:cNvSpPr txBox="1"/>
      </xdr:nvSpPr>
      <xdr:spPr>
        <a:xfrm>
          <a:off x="16357600" y="1682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76200</xdr:rowOff>
    </xdr:from>
    <xdr:to>
      <xdr:col>86</xdr:col>
      <xdr:colOff>25400</xdr:colOff>
      <xdr:row>99</xdr:row>
      <xdr:rowOff>76200</xdr:rowOff>
    </xdr:to>
    <xdr:cxnSp macro="">
      <xdr:nvCxnSpPr>
        <xdr:cNvPr id="871" name="直線コネクタ 870">
          <a:extLst>
            <a:ext uri="{FF2B5EF4-FFF2-40B4-BE49-F238E27FC236}">
              <a16:creationId xmlns:a16="http://schemas.microsoft.com/office/drawing/2014/main" id="{00000000-0008-0000-0200-000067030000}"/>
            </a:ext>
          </a:extLst>
        </xdr:cNvPr>
        <xdr:cNvCxnSpPr/>
      </xdr:nvCxnSpPr>
      <xdr:spPr>
        <a:xfrm>
          <a:off x="16230600" y="1704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22877</xdr:rowOff>
    </xdr:from>
    <xdr:ext cx="405111" cy="259045"/>
    <xdr:sp macro="" textlink="">
      <xdr:nvSpPr>
        <xdr:cNvPr id="872" name="【庁舎】&#10;有形固定資産減価償却率平均値テキスト">
          <a:extLst>
            <a:ext uri="{FF2B5EF4-FFF2-40B4-BE49-F238E27FC236}">
              <a16:creationId xmlns:a16="http://schemas.microsoft.com/office/drawing/2014/main" id="{00000000-0008-0000-0200-000068030000}"/>
            </a:ext>
          </a:extLst>
        </xdr:cNvPr>
        <xdr:cNvSpPr txBox="1"/>
      </xdr:nvSpPr>
      <xdr:spPr>
        <a:xfrm>
          <a:off x="16357600" y="17510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44450</xdr:rowOff>
    </xdr:from>
    <xdr:to>
      <xdr:col>85</xdr:col>
      <xdr:colOff>177800</xdr:colOff>
      <xdr:row>102</xdr:row>
      <xdr:rowOff>146050</xdr:rowOff>
    </xdr:to>
    <xdr:sp macro="" textlink="">
      <xdr:nvSpPr>
        <xdr:cNvPr id="873" name="フローチャート: 判断 872">
          <a:extLst>
            <a:ext uri="{FF2B5EF4-FFF2-40B4-BE49-F238E27FC236}">
              <a16:creationId xmlns:a16="http://schemas.microsoft.com/office/drawing/2014/main" id="{00000000-0008-0000-0200-000069030000}"/>
            </a:ext>
          </a:extLst>
        </xdr:cNvPr>
        <xdr:cNvSpPr/>
      </xdr:nvSpPr>
      <xdr:spPr>
        <a:xfrm>
          <a:off x="16268700" y="1753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116839</xdr:rowOff>
    </xdr:from>
    <xdr:to>
      <xdr:col>81</xdr:col>
      <xdr:colOff>101600</xdr:colOff>
      <xdr:row>103</xdr:row>
      <xdr:rowOff>46989</xdr:rowOff>
    </xdr:to>
    <xdr:sp macro="" textlink="">
      <xdr:nvSpPr>
        <xdr:cNvPr id="874" name="フローチャート: 判断 873">
          <a:extLst>
            <a:ext uri="{FF2B5EF4-FFF2-40B4-BE49-F238E27FC236}">
              <a16:creationId xmlns:a16="http://schemas.microsoft.com/office/drawing/2014/main" id="{00000000-0008-0000-0200-00006A030000}"/>
            </a:ext>
          </a:extLst>
        </xdr:cNvPr>
        <xdr:cNvSpPr/>
      </xdr:nvSpPr>
      <xdr:spPr>
        <a:xfrm>
          <a:off x="1543050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92075</xdr:rowOff>
    </xdr:from>
    <xdr:to>
      <xdr:col>76</xdr:col>
      <xdr:colOff>165100</xdr:colOff>
      <xdr:row>103</xdr:row>
      <xdr:rowOff>22225</xdr:rowOff>
    </xdr:to>
    <xdr:sp macro="" textlink="">
      <xdr:nvSpPr>
        <xdr:cNvPr id="875" name="フローチャート: 判断 874">
          <a:extLst>
            <a:ext uri="{FF2B5EF4-FFF2-40B4-BE49-F238E27FC236}">
              <a16:creationId xmlns:a16="http://schemas.microsoft.com/office/drawing/2014/main" id="{00000000-0008-0000-0200-00006B030000}"/>
            </a:ext>
          </a:extLst>
        </xdr:cNvPr>
        <xdr:cNvSpPr/>
      </xdr:nvSpPr>
      <xdr:spPr>
        <a:xfrm>
          <a:off x="14541500" y="1757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116839</xdr:rowOff>
    </xdr:from>
    <xdr:to>
      <xdr:col>72</xdr:col>
      <xdr:colOff>38100</xdr:colOff>
      <xdr:row>103</xdr:row>
      <xdr:rowOff>46989</xdr:rowOff>
    </xdr:to>
    <xdr:sp macro="" textlink="">
      <xdr:nvSpPr>
        <xdr:cNvPr id="876" name="フローチャート: 判断 875">
          <a:extLst>
            <a:ext uri="{FF2B5EF4-FFF2-40B4-BE49-F238E27FC236}">
              <a16:creationId xmlns:a16="http://schemas.microsoft.com/office/drawing/2014/main" id="{00000000-0008-0000-0200-00006C030000}"/>
            </a:ext>
          </a:extLst>
        </xdr:cNvPr>
        <xdr:cNvSpPr/>
      </xdr:nvSpPr>
      <xdr:spPr>
        <a:xfrm>
          <a:off x="1365250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154939</xdr:rowOff>
    </xdr:from>
    <xdr:to>
      <xdr:col>67</xdr:col>
      <xdr:colOff>101600</xdr:colOff>
      <xdr:row>103</xdr:row>
      <xdr:rowOff>85089</xdr:rowOff>
    </xdr:to>
    <xdr:sp macro="" textlink="">
      <xdr:nvSpPr>
        <xdr:cNvPr id="877" name="フローチャート: 判断 876">
          <a:extLst>
            <a:ext uri="{FF2B5EF4-FFF2-40B4-BE49-F238E27FC236}">
              <a16:creationId xmlns:a16="http://schemas.microsoft.com/office/drawing/2014/main" id="{00000000-0008-0000-0200-00006D030000}"/>
            </a:ext>
          </a:extLst>
        </xdr:cNvPr>
        <xdr:cNvSpPr/>
      </xdr:nvSpPr>
      <xdr:spPr>
        <a:xfrm>
          <a:off x="12763500" y="1764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00000000-0008-0000-0200-00006E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00000000-0008-0000-0200-00006F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00000000-0008-0000-0200-000070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00000000-0008-0000-0200-000071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00000000-0008-0000-0200-000072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164464</xdr:rowOff>
    </xdr:from>
    <xdr:to>
      <xdr:col>85</xdr:col>
      <xdr:colOff>177800</xdr:colOff>
      <xdr:row>100</xdr:row>
      <xdr:rowOff>94614</xdr:rowOff>
    </xdr:to>
    <xdr:sp macro="" textlink="">
      <xdr:nvSpPr>
        <xdr:cNvPr id="883" name="楕円 882">
          <a:extLst>
            <a:ext uri="{FF2B5EF4-FFF2-40B4-BE49-F238E27FC236}">
              <a16:creationId xmlns:a16="http://schemas.microsoft.com/office/drawing/2014/main" id="{00000000-0008-0000-0200-000073030000}"/>
            </a:ext>
          </a:extLst>
        </xdr:cNvPr>
        <xdr:cNvSpPr/>
      </xdr:nvSpPr>
      <xdr:spPr>
        <a:xfrm>
          <a:off x="16268700" y="1713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15891</xdr:rowOff>
    </xdr:from>
    <xdr:ext cx="405111" cy="259045"/>
    <xdr:sp macro="" textlink="">
      <xdr:nvSpPr>
        <xdr:cNvPr id="884" name="【庁舎】&#10;有形固定資産減価償却率該当値テキスト">
          <a:extLst>
            <a:ext uri="{FF2B5EF4-FFF2-40B4-BE49-F238E27FC236}">
              <a16:creationId xmlns:a16="http://schemas.microsoft.com/office/drawing/2014/main" id="{00000000-0008-0000-0200-000074030000}"/>
            </a:ext>
          </a:extLst>
        </xdr:cNvPr>
        <xdr:cNvSpPr txBox="1"/>
      </xdr:nvSpPr>
      <xdr:spPr>
        <a:xfrm>
          <a:off x="16357600" y="16989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128270</xdr:rowOff>
    </xdr:from>
    <xdr:to>
      <xdr:col>81</xdr:col>
      <xdr:colOff>101600</xdr:colOff>
      <xdr:row>100</xdr:row>
      <xdr:rowOff>58420</xdr:rowOff>
    </xdr:to>
    <xdr:sp macro="" textlink="">
      <xdr:nvSpPr>
        <xdr:cNvPr id="885" name="楕円 884">
          <a:extLst>
            <a:ext uri="{FF2B5EF4-FFF2-40B4-BE49-F238E27FC236}">
              <a16:creationId xmlns:a16="http://schemas.microsoft.com/office/drawing/2014/main" id="{00000000-0008-0000-0200-000075030000}"/>
            </a:ext>
          </a:extLst>
        </xdr:cNvPr>
        <xdr:cNvSpPr/>
      </xdr:nvSpPr>
      <xdr:spPr>
        <a:xfrm>
          <a:off x="15430500" y="1710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7620</xdr:rowOff>
    </xdr:from>
    <xdr:to>
      <xdr:col>85</xdr:col>
      <xdr:colOff>127000</xdr:colOff>
      <xdr:row>100</xdr:row>
      <xdr:rowOff>43814</xdr:rowOff>
    </xdr:to>
    <xdr:cxnSp macro="">
      <xdr:nvCxnSpPr>
        <xdr:cNvPr id="886" name="直線コネクタ 885">
          <a:extLst>
            <a:ext uri="{FF2B5EF4-FFF2-40B4-BE49-F238E27FC236}">
              <a16:creationId xmlns:a16="http://schemas.microsoft.com/office/drawing/2014/main" id="{00000000-0008-0000-0200-000076030000}"/>
            </a:ext>
          </a:extLst>
        </xdr:cNvPr>
        <xdr:cNvCxnSpPr/>
      </xdr:nvCxnSpPr>
      <xdr:spPr>
        <a:xfrm>
          <a:off x="15481300" y="17152620"/>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105411</xdr:rowOff>
    </xdr:from>
    <xdr:to>
      <xdr:col>76</xdr:col>
      <xdr:colOff>165100</xdr:colOff>
      <xdr:row>100</xdr:row>
      <xdr:rowOff>35561</xdr:rowOff>
    </xdr:to>
    <xdr:sp macro="" textlink="">
      <xdr:nvSpPr>
        <xdr:cNvPr id="887" name="楕円 886">
          <a:extLst>
            <a:ext uri="{FF2B5EF4-FFF2-40B4-BE49-F238E27FC236}">
              <a16:creationId xmlns:a16="http://schemas.microsoft.com/office/drawing/2014/main" id="{00000000-0008-0000-0200-000077030000}"/>
            </a:ext>
          </a:extLst>
        </xdr:cNvPr>
        <xdr:cNvSpPr/>
      </xdr:nvSpPr>
      <xdr:spPr>
        <a:xfrm>
          <a:off x="14541500" y="1707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156211</xdr:rowOff>
    </xdr:from>
    <xdr:to>
      <xdr:col>81</xdr:col>
      <xdr:colOff>50800</xdr:colOff>
      <xdr:row>100</xdr:row>
      <xdr:rowOff>7620</xdr:rowOff>
    </xdr:to>
    <xdr:cxnSp macro="">
      <xdr:nvCxnSpPr>
        <xdr:cNvPr id="888" name="直線コネクタ 887">
          <a:extLst>
            <a:ext uri="{FF2B5EF4-FFF2-40B4-BE49-F238E27FC236}">
              <a16:creationId xmlns:a16="http://schemas.microsoft.com/office/drawing/2014/main" id="{00000000-0008-0000-0200-000078030000}"/>
            </a:ext>
          </a:extLst>
        </xdr:cNvPr>
        <xdr:cNvCxnSpPr/>
      </xdr:nvCxnSpPr>
      <xdr:spPr>
        <a:xfrm>
          <a:off x="14592300" y="171297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149225</xdr:rowOff>
    </xdr:from>
    <xdr:to>
      <xdr:col>72</xdr:col>
      <xdr:colOff>38100</xdr:colOff>
      <xdr:row>100</xdr:row>
      <xdr:rowOff>79375</xdr:rowOff>
    </xdr:to>
    <xdr:sp macro="" textlink="">
      <xdr:nvSpPr>
        <xdr:cNvPr id="889" name="楕円 888">
          <a:extLst>
            <a:ext uri="{FF2B5EF4-FFF2-40B4-BE49-F238E27FC236}">
              <a16:creationId xmlns:a16="http://schemas.microsoft.com/office/drawing/2014/main" id="{00000000-0008-0000-0200-000079030000}"/>
            </a:ext>
          </a:extLst>
        </xdr:cNvPr>
        <xdr:cNvSpPr/>
      </xdr:nvSpPr>
      <xdr:spPr>
        <a:xfrm>
          <a:off x="13652500" y="1712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99</xdr:row>
      <xdr:rowOff>156211</xdr:rowOff>
    </xdr:from>
    <xdr:to>
      <xdr:col>76</xdr:col>
      <xdr:colOff>114300</xdr:colOff>
      <xdr:row>100</xdr:row>
      <xdr:rowOff>28575</xdr:rowOff>
    </xdr:to>
    <xdr:cxnSp macro="">
      <xdr:nvCxnSpPr>
        <xdr:cNvPr id="890" name="直線コネクタ 889">
          <a:extLst>
            <a:ext uri="{FF2B5EF4-FFF2-40B4-BE49-F238E27FC236}">
              <a16:creationId xmlns:a16="http://schemas.microsoft.com/office/drawing/2014/main" id="{00000000-0008-0000-0200-00007A030000}"/>
            </a:ext>
          </a:extLst>
        </xdr:cNvPr>
        <xdr:cNvCxnSpPr/>
      </xdr:nvCxnSpPr>
      <xdr:spPr>
        <a:xfrm flipV="1">
          <a:off x="13703300" y="17129761"/>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99</xdr:row>
      <xdr:rowOff>168275</xdr:rowOff>
    </xdr:from>
    <xdr:to>
      <xdr:col>67</xdr:col>
      <xdr:colOff>101600</xdr:colOff>
      <xdr:row>100</xdr:row>
      <xdr:rowOff>98425</xdr:rowOff>
    </xdr:to>
    <xdr:sp macro="" textlink="">
      <xdr:nvSpPr>
        <xdr:cNvPr id="891" name="楕円 890">
          <a:extLst>
            <a:ext uri="{FF2B5EF4-FFF2-40B4-BE49-F238E27FC236}">
              <a16:creationId xmlns:a16="http://schemas.microsoft.com/office/drawing/2014/main" id="{00000000-0008-0000-0200-00007B030000}"/>
            </a:ext>
          </a:extLst>
        </xdr:cNvPr>
        <xdr:cNvSpPr/>
      </xdr:nvSpPr>
      <xdr:spPr>
        <a:xfrm>
          <a:off x="12763500" y="1714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28575</xdr:rowOff>
    </xdr:from>
    <xdr:to>
      <xdr:col>71</xdr:col>
      <xdr:colOff>177800</xdr:colOff>
      <xdr:row>100</xdr:row>
      <xdr:rowOff>47625</xdr:rowOff>
    </xdr:to>
    <xdr:cxnSp macro="">
      <xdr:nvCxnSpPr>
        <xdr:cNvPr id="892" name="直線コネクタ 891">
          <a:extLst>
            <a:ext uri="{FF2B5EF4-FFF2-40B4-BE49-F238E27FC236}">
              <a16:creationId xmlns:a16="http://schemas.microsoft.com/office/drawing/2014/main" id="{00000000-0008-0000-0200-00007C030000}"/>
            </a:ext>
          </a:extLst>
        </xdr:cNvPr>
        <xdr:cNvCxnSpPr/>
      </xdr:nvCxnSpPr>
      <xdr:spPr>
        <a:xfrm flipV="1">
          <a:off x="12814300" y="171735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38116</xdr:rowOff>
    </xdr:from>
    <xdr:ext cx="405111" cy="259045"/>
    <xdr:sp macro="" textlink="">
      <xdr:nvSpPr>
        <xdr:cNvPr id="893" name="n_1aveValue【庁舎】&#10;有形固定資産減価償却率">
          <a:extLst>
            <a:ext uri="{FF2B5EF4-FFF2-40B4-BE49-F238E27FC236}">
              <a16:creationId xmlns:a16="http://schemas.microsoft.com/office/drawing/2014/main" id="{00000000-0008-0000-0200-00007D030000}"/>
            </a:ext>
          </a:extLst>
        </xdr:cNvPr>
        <xdr:cNvSpPr txBox="1"/>
      </xdr:nvSpPr>
      <xdr:spPr>
        <a:xfrm>
          <a:off x="15266044" y="17697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13352</xdr:rowOff>
    </xdr:from>
    <xdr:ext cx="405111" cy="259045"/>
    <xdr:sp macro="" textlink="">
      <xdr:nvSpPr>
        <xdr:cNvPr id="894" name="n_2aveValue【庁舎】&#10;有形固定資産減価償却率">
          <a:extLst>
            <a:ext uri="{FF2B5EF4-FFF2-40B4-BE49-F238E27FC236}">
              <a16:creationId xmlns:a16="http://schemas.microsoft.com/office/drawing/2014/main" id="{00000000-0008-0000-0200-00007E030000}"/>
            </a:ext>
          </a:extLst>
        </xdr:cNvPr>
        <xdr:cNvSpPr txBox="1"/>
      </xdr:nvSpPr>
      <xdr:spPr>
        <a:xfrm>
          <a:off x="14389744" y="17672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38116</xdr:rowOff>
    </xdr:from>
    <xdr:ext cx="405111" cy="259045"/>
    <xdr:sp macro="" textlink="">
      <xdr:nvSpPr>
        <xdr:cNvPr id="895" name="n_3aveValue【庁舎】&#10;有形固定資産減価償却率">
          <a:extLst>
            <a:ext uri="{FF2B5EF4-FFF2-40B4-BE49-F238E27FC236}">
              <a16:creationId xmlns:a16="http://schemas.microsoft.com/office/drawing/2014/main" id="{00000000-0008-0000-0200-00007F030000}"/>
            </a:ext>
          </a:extLst>
        </xdr:cNvPr>
        <xdr:cNvSpPr txBox="1"/>
      </xdr:nvSpPr>
      <xdr:spPr>
        <a:xfrm>
          <a:off x="13500744" y="17697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76216</xdr:rowOff>
    </xdr:from>
    <xdr:ext cx="405111" cy="259045"/>
    <xdr:sp macro="" textlink="">
      <xdr:nvSpPr>
        <xdr:cNvPr id="896" name="n_4aveValue【庁舎】&#10;有形固定資産減価償却率">
          <a:extLst>
            <a:ext uri="{FF2B5EF4-FFF2-40B4-BE49-F238E27FC236}">
              <a16:creationId xmlns:a16="http://schemas.microsoft.com/office/drawing/2014/main" id="{00000000-0008-0000-0200-000080030000}"/>
            </a:ext>
          </a:extLst>
        </xdr:cNvPr>
        <xdr:cNvSpPr txBox="1"/>
      </xdr:nvSpPr>
      <xdr:spPr>
        <a:xfrm>
          <a:off x="12611744" y="17735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74947</xdr:rowOff>
    </xdr:from>
    <xdr:ext cx="405111" cy="259045"/>
    <xdr:sp macro="" textlink="">
      <xdr:nvSpPr>
        <xdr:cNvPr id="897" name="n_1mainValue【庁舎】&#10;有形固定資産減価償却率">
          <a:extLst>
            <a:ext uri="{FF2B5EF4-FFF2-40B4-BE49-F238E27FC236}">
              <a16:creationId xmlns:a16="http://schemas.microsoft.com/office/drawing/2014/main" id="{00000000-0008-0000-0200-000081030000}"/>
            </a:ext>
          </a:extLst>
        </xdr:cNvPr>
        <xdr:cNvSpPr txBox="1"/>
      </xdr:nvSpPr>
      <xdr:spPr>
        <a:xfrm>
          <a:off x="15266044" y="1687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52088</xdr:rowOff>
    </xdr:from>
    <xdr:ext cx="405111" cy="259045"/>
    <xdr:sp macro="" textlink="">
      <xdr:nvSpPr>
        <xdr:cNvPr id="898" name="n_2mainValue【庁舎】&#10;有形固定資産減価償却率">
          <a:extLst>
            <a:ext uri="{FF2B5EF4-FFF2-40B4-BE49-F238E27FC236}">
              <a16:creationId xmlns:a16="http://schemas.microsoft.com/office/drawing/2014/main" id="{00000000-0008-0000-0200-000082030000}"/>
            </a:ext>
          </a:extLst>
        </xdr:cNvPr>
        <xdr:cNvSpPr txBox="1"/>
      </xdr:nvSpPr>
      <xdr:spPr>
        <a:xfrm>
          <a:off x="14389744" y="1685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98</xdr:row>
      <xdr:rowOff>95902</xdr:rowOff>
    </xdr:from>
    <xdr:ext cx="405111" cy="259045"/>
    <xdr:sp macro="" textlink="">
      <xdr:nvSpPr>
        <xdr:cNvPr id="899" name="n_3mainValue【庁舎】&#10;有形固定資産減価償却率">
          <a:extLst>
            <a:ext uri="{FF2B5EF4-FFF2-40B4-BE49-F238E27FC236}">
              <a16:creationId xmlns:a16="http://schemas.microsoft.com/office/drawing/2014/main" id="{00000000-0008-0000-0200-000083030000}"/>
            </a:ext>
          </a:extLst>
        </xdr:cNvPr>
        <xdr:cNvSpPr txBox="1"/>
      </xdr:nvSpPr>
      <xdr:spPr>
        <a:xfrm>
          <a:off x="13500744" y="1689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98</xdr:row>
      <xdr:rowOff>114952</xdr:rowOff>
    </xdr:from>
    <xdr:ext cx="405111" cy="259045"/>
    <xdr:sp macro="" textlink="">
      <xdr:nvSpPr>
        <xdr:cNvPr id="900" name="n_4mainValue【庁舎】&#10;有形固定資産減価償却率">
          <a:extLst>
            <a:ext uri="{FF2B5EF4-FFF2-40B4-BE49-F238E27FC236}">
              <a16:creationId xmlns:a16="http://schemas.microsoft.com/office/drawing/2014/main" id="{00000000-0008-0000-0200-000084030000}"/>
            </a:ext>
          </a:extLst>
        </xdr:cNvPr>
        <xdr:cNvSpPr txBox="1"/>
      </xdr:nvSpPr>
      <xdr:spPr>
        <a:xfrm>
          <a:off x="12611744" y="1691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1" name="正方形/長方形 900">
          <a:extLst>
            <a:ext uri="{FF2B5EF4-FFF2-40B4-BE49-F238E27FC236}">
              <a16:creationId xmlns:a16="http://schemas.microsoft.com/office/drawing/2014/main" id="{00000000-0008-0000-0200-000085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2" name="正方形/長方形 901">
          <a:extLst>
            <a:ext uri="{FF2B5EF4-FFF2-40B4-BE49-F238E27FC236}">
              <a16:creationId xmlns:a16="http://schemas.microsoft.com/office/drawing/2014/main" id="{00000000-0008-0000-0200-000086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3" name="正方形/長方形 902">
          <a:extLst>
            <a:ext uri="{FF2B5EF4-FFF2-40B4-BE49-F238E27FC236}">
              <a16:creationId xmlns:a16="http://schemas.microsoft.com/office/drawing/2014/main" id="{00000000-0008-0000-0200-000087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4" name="正方形/長方形 903">
          <a:extLst>
            <a:ext uri="{FF2B5EF4-FFF2-40B4-BE49-F238E27FC236}">
              <a16:creationId xmlns:a16="http://schemas.microsoft.com/office/drawing/2014/main" id="{00000000-0008-0000-0200-000088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5" name="正方形/長方形 904">
          <a:extLst>
            <a:ext uri="{FF2B5EF4-FFF2-40B4-BE49-F238E27FC236}">
              <a16:creationId xmlns:a16="http://schemas.microsoft.com/office/drawing/2014/main" id="{00000000-0008-0000-0200-000089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6" name="正方形/長方形 905">
          <a:extLst>
            <a:ext uri="{FF2B5EF4-FFF2-40B4-BE49-F238E27FC236}">
              <a16:creationId xmlns:a16="http://schemas.microsoft.com/office/drawing/2014/main" id="{00000000-0008-0000-0200-00008A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7" name="正方形/長方形 906">
          <a:extLst>
            <a:ext uri="{FF2B5EF4-FFF2-40B4-BE49-F238E27FC236}">
              <a16:creationId xmlns:a16="http://schemas.microsoft.com/office/drawing/2014/main" id="{00000000-0008-0000-0200-00008B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8" name="正方形/長方形 907">
          <a:extLst>
            <a:ext uri="{FF2B5EF4-FFF2-40B4-BE49-F238E27FC236}">
              <a16:creationId xmlns:a16="http://schemas.microsoft.com/office/drawing/2014/main" id="{00000000-0008-0000-0200-00008C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9" name="テキスト ボックス 908">
          <a:extLst>
            <a:ext uri="{FF2B5EF4-FFF2-40B4-BE49-F238E27FC236}">
              <a16:creationId xmlns:a16="http://schemas.microsoft.com/office/drawing/2014/main" id="{00000000-0008-0000-0200-00008D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0" name="直線コネクタ 909">
          <a:extLst>
            <a:ext uri="{FF2B5EF4-FFF2-40B4-BE49-F238E27FC236}">
              <a16:creationId xmlns:a16="http://schemas.microsoft.com/office/drawing/2014/main" id="{00000000-0008-0000-0200-00008E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11" name="直線コネクタ 910">
          <a:extLst>
            <a:ext uri="{FF2B5EF4-FFF2-40B4-BE49-F238E27FC236}">
              <a16:creationId xmlns:a16="http://schemas.microsoft.com/office/drawing/2014/main" id="{00000000-0008-0000-0200-00008F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12" name="テキスト ボックス 911">
          <a:extLst>
            <a:ext uri="{FF2B5EF4-FFF2-40B4-BE49-F238E27FC236}">
              <a16:creationId xmlns:a16="http://schemas.microsoft.com/office/drawing/2014/main" id="{00000000-0008-0000-0200-000090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3" name="直線コネクタ 912">
          <a:extLst>
            <a:ext uri="{FF2B5EF4-FFF2-40B4-BE49-F238E27FC236}">
              <a16:creationId xmlns:a16="http://schemas.microsoft.com/office/drawing/2014/main" id="{00000000-0008-0000-0200-000091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4" name="テキスト ボックス 913">
          <a:extLst>
            <a:ext uri="{FF2B5EF4-FFF2-40B4-BE49-F238E27FC236}">
              <a16:creationId xmlns:a16="http://schemas.microsoft.com/office/drawing/2014/main" id="{00000000-0008-0000-0200-000092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5" name="直線コネクタ 914">
          <a:extLst>
            <a:ext uri="{FF2B5EF4-FFF2-40B4-BE49-F238E27FC236}">
              <a16:creationId xmlns:a16="http://schemas.microsoft.com/office/drawing/2014/main" id="{00000000-0008-0000-0200-000093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6" name="テキスト ボックス 915">
          <a:extLst>
            <a:ext uri="{FF2B5EF4-FFF2-40B4-BE49-F238E27FC236}">
              <a16:creationId xmlns:a16="http://schemas.microsoft.com/office/drawing/2014/main" id="{00000000-0008-0000-0200-000094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7" name="直線コネクタ 916">
          <a:extLst>
            <a:ext uri="{FF2B5EF4-FFF2-40B4-BE49-F238E27FC236}">
              <a16:creationId xmlns:a16="http://schemas.microsoft.com/office/drawing/2014/main" id="{00000000-0008-0000-0200-000095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8" name="テキスト ボックス 917">
          <a:extLst>
            <a:ext uri="{FF2B5EF4-FFF2-40B4-BE49-F238E27FC236}">
              <a16:creationId xmlns:a16="http://schemas.microsoft.com/office/drawing/2014/main" id="{00000000-0008-0000-0200-000096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9" name="直線コネクタ 918">
          <a:extLst>
            <a:ext uri="{FF2B5EF4-FFF2-40B4-BE49-F238E27FC236}">
              <a16:creationId xmlns:a16="http://schemas.microsoft.com/office/drawing/2014/main" id="{00000000-0008-0000-0200-000097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0" name="テキスト ボックス 919">
          <a:extLst>
            <a:ext uri="{FF2B5EF4-FFF2-40B4-BE49-F238E27FC236}">
              <a16:creationId xmlns:a16="http://schemas.microsoft.com/office/drawing/2014/main" id="{00000000-0008-0000-0200-000098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1" name="【庁舎】&#10;一人当たり面積グラフ枠">
          <a:extLst>
            <a:ext uri="{FF2B5EF4-FFF2-40B4-BE49-F238E27FC236}">
              <a16:creationId xmlns:a16="http://schemas.microsoft.com/office/drawing/2014/main" id="{00000000-0008-0000-0200-000099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107</xdr:row>
      <xdr:rowOff>96774</xdr:rowOff>
    </xdr:to>
    <xdr:cxnSp macro="">
      <xdr:nvCxnSpPr>
        <xdr:cNvPr id="922" name="直線コネクタ 921">
          <a:extLst>
            <a:ext uri="{FF2B5EF4-FFF2-40B4-BE49-F238E27FC236}">
              <a16:creationId xmlns:a16="http://schemas.microsoft.com/office/drawing/2014/main" id="{00000000-0008-0000-0200-00009A030000}"/>
            </a:ext>
          </a:extLst>
        </xdr:cNvPr>
        <xdr:cNvCxnSpPr/>
      </xdr:nvCxnSpPr>
      <xdr:spPr>
        <a:xfrm flipV="1">
          <a:off x="22160864" y="17198339"/>
          <a:ext cx="0" cy="1243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100601</xdr:rowOff>
    </xdr:from>
    <xdr:ext cx="469744" cy="259045"/>
    <xdr:sp macro="" textlink="">
      <xdr:nvSpPr>
        <xdr:cNvPr id="923" name="【庁舎】&#10;一人当たり面積最小値テキスト">
          <a:extLst>
            <a:ext uri="{FF2B5EF4-FFF2-40B4-BE49-F238E27FC236}">
              <a16:creationId xmlns:a16="http://schemas.microsoft.com/office/drawing/2014/main" id="{00000000-0008-0000-0200-00009B030000}"/>
            </a:ext>
          </a:extLst>
        </xdr:cNvPr>
        <xdr:cNvSpPr txBox="1"/>
      </xdr:nvSpPr>
      <xdr:spPr>
        <a:xfrm>
          <a:off x="22199600" y="1844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96774</xdr:rowOff>
    </xdr:from>
    <xdr:to>
      <xdr:col>116</xdr:col>
      <xdr:colOff>152400</xdr:colOff>
      <xdr:row>107</xdr:row>
      <xdr:rowOff>96774</xdr:rowOff>
    </xdr:to>
    <xdr:cxnSp macro="">
      <xdr:nvCxnSpPr>
        <xdr:cNvPr id="924" name="直線コネクタ 923">
          <a:extLst>
            <a:ext uri="{FF2B5EF4-FFF2-40B4-BE49-F238E27FC236}">
              <a16:creationId xmlns:a16="http://schemas.microsoft.com/office/drawing/2014/main" id="{00000000-0008-0000-0200-00009C030000}"/>
            </a:ext>
          </a:extLst>
        </xdr:cNvPr>
        <xdr:cNvCxnSpPr/>
      </xdr:nvCxnSpPr>
      <xdr:spPr>
        <a:xfrm>
          <a:off x="22072600" y="1844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925" name="【庁舎】&#10;一人当たり面積最大値テキスト">
          <a:extLst>
            <a:ext uri="{FF2B5EF4-FFF2-40B4-BE49-F238E27FC236}">
              <a16:creationId xmlns:a16="http://schemas.microsoft.com/office/drawing/2014/main" id="{00000000-0008-0000-0200-00009D030000}"/>
            </a:ext>
          </a:extLst>
        </xdr:cNvPr>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926" name="直線コネクタ 925">
          <a:extLst>
            <a:ext uri="{FF2B5EF4-FFF2-40B4-BE49-F238E27FC236}">
              <a16:creationId xmlns:a16="http://schemas.microsoft.com/office/drawing/2014/main" id="{00000000-0008-0000-0200-00009E030000}"/>
            </a:ext>
          </a:extLst>
        </xdr:cNvPr>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34562</xdr:rowOff>
    </xdr:from>
    <xdr:ext cx="469744" cy="259045"/>
    <xdr:sp macro="" textlink="">
      <xdr:nvSpPr>
        <xdr:cNvPr id="927" name="【庁舎】&#10;一人当たり面積平均値テキスト">
          <a:extLst>
            <a:ext uri="{FF2B5EF4-FFF2-40B4-BE49-F238E27FC236}">
              <a16:creationId xmlns:a16="http://schemas.microsoft.com/office/drawing/2014/main" id="{00000000-0008-0000-0200-00009F030000}"/>
            </a:ext>
          </a:extLst>
        </xdr:cNvPr>
        <xdr:cNvSpPr txBox="1"/>
      </xdr:nvSpPr>
      <xdr:spPr>
        <a:xfrm>
          <a:off x="22199600" y="17693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11685</xdr:rowOff>
    </xdr:from>
    <xdr:to>
      <xdr:col>116</xdr:col>
      <xdr:colOff>114300</xdr:colOff>
      <xdr:row>104</xdr:row>
      <xdr:rowOff>113285</xdr:rowOff>
    </xdr:to>
    <xdr:sp macro="" textlink="">
      <xdr:nvSpPr>
        <xdr:cNvPr id="928" name="フローチャート: 判断 927">
          <a:extLst>
            <a:ext uri="{FF2B5EF4-FFF2-40B4-BE49-F238E27FC236}">
              <a16:creationId xmlns:a16="http://schemas.microsoft.com/office/drawing/2014/main" id="{00000000-0008-0000-0200-0000A0030000}"/>
            </a:ext>
          </a:extLst>
        </xdr:cNvPr>
        <xdr:cNvSpPr/>
      </xdr:nvSpPr>
      <xdr:spPr>
        <a:xfrm>
          <a:off x="22110700" y="1784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91694</xdr:rowOff>
    </xdr:from>
    <xdr:to>
      <xdr:col>112</xdr:col>
      <xdr:colOff>38100</xdr:colOff>
      <xdr:row>105</xdr:row>
      <xdr:rowOff>21844</xdr:rowOff>
    </xdr:to>
    <xdr:sp macro="" textlink="">
      <xdr:nvSpPr>
        <xdr:cNvPr id="929" name="フローチャート: 判断 928">
          <a:extLst>
            <a:ext uri="{FF2B5EF4-FFF2-40B4-BE49-F238E27FC236}">
              <a16:creationId xmlns:a16="http://schemas.microsoft.com/office/drawing/2014/main" id="{00000000-0008-0000-0200-0000A1030000}"/>
            </a:ext>
          </a:extLst>
        </xdr:cNvPr>
        <xdr:cNvSpPr/>
      </xdr:nvSpPr>
      <xdr:spPr>
        <a:xfrm>
          <a:off x="21272500" y="1792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77978</xdr:rowOff>
    </xdr:from>
    <xdr:to>
      <xdr:col>107</xdr:col>
      <xdr:colOff>101600</xdr:colOff>
      <xdr:row>105</xdr:row>
      <xdr:rowOff>8128</xdr:rowOff>
    </xdr:to>
    <xdr:sp macro="" textlink="">
      <xdr:nvSpPr>
        <xdr:cNvPr id="930" name="フローチャート: 判断 929">
          <a:extLst>
            <a:ext uri="{FF2B5EF4-FFF2-40B4-BE49-F238E27FC236}">
              <a16:creationId xmlns:a16="http://schemas.microsoft.com/office/drawing/2014/main" id="{00000000-0008-0000-0200-0000A2030000}"/>
            </a:ext>
          </a:extLst>
        </xdr:cNvPr>
        <xdr:cNvSpPr/>
      </xdr:nvSpPr>
      <xdr:spPr>
        <a:xfrm>
          <a:off x="20383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100837</xdr:rowOff>
    </xdr:from>
    <xdr:to>
      <xdr:col>102</xdr:col>
      <xdr:colOff>165100</xdr:colOff>
      <xdr:row>105</xdr:row>
      <xdr:rowOff>30987</xdr:rowOff>
    </xdr:to>
    <xdr:sp macro="" textlink="">
      <xdr:nvSpPr>
        <xdr:cNvPr id="931" name="フローチャート: 判断 930">
          <a:extLst>
            <a:ext uri="{FF2B5EF4-FFF2-40B4-BE49-F238E27FC236}">
              <a16:creationId xmlns:a16="http://schemas.microsoft.com/office/drawing/2014/main" id="{00000000-0008-0000-0200-0000A3030000}"/>
            </a:ext>
          </a:extLst>
        </xdr:cNvPr>
        <xdr:cNvSpPr/>
      </xdr:nvSpPr>
      <xdr:spPr>
        <a:xfrm>
          <a:off x="19494500" y="1793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105411</xdr:rowOff>
    </xdr:from>
    <xdr:to>
      <xdr:col>98</xdr:col>
      <xdr:colOff>38100</xdr:colOff>
      <xdr:row>105</xdr:row>
      <xdr:rowOff>35561</xdr:rowOff>
    </xdr:to>
    <xdr:sp macro="" textlink="">
      <xdr:nvSpPr>
        <xdr:cNvPr id="932" name="フローチャート: 判断 931">
          <a:extLst>
            <a:ext uri="{FF2B5EF4-FFF2-40B4-BE49-F238E27FC236}">
              <a16:creationId xmlns:a16="http://schemas.microsoft.com/office/drawing/2014/main" id="{00000000-0008-0000-0200-0000A4030000}"/>
            </a:ext>
          </a:extLst>
        </xdr:cNvPr>
        <xdr:cNvSpPr/>
      </xdr:nvSpPr>
      <xdr:spPr>
        <a:xfrm>
          <a:off x="18605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00000000-0008-0000-0200-0000A5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00000000-0008-0000-0200-0000A6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00000000-0008-0000-0200-0000A7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00000000-0008-0000-0200-0000A8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00000000-0008-0000-0200-0000A9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141987</xdr:rowOff>
    </xdr:from>
    <xdr:to>
      <xdr:col>116</xdr:col>
      <xdr:colOff>114300</xdr:colOff>
      <xdr:row>105</xdr:row>
      <xdr:rowOff>72137</xdr:rowOff>
    </xdr:to>
    <xdr:sp macro="" textlink="">
      <xdr:nvSpPr>
        <xdr:cNvPr id="938" name="楕円 937">
          <a:extLst>
            <a:ext uri="{FF2B5EF4-FFF2-40B4-BE49-F238E27FC236}">
              <a16:creationId xmlns:a16="http://schemas.microsoft.com/office/drawing/2014/main" id="{00000000-0008-0000-0200-0000AA030000}"/>
            </a:ext>
          </a:extLst>
        </xdr:cNvPr>
        <xdr:cNvSpPr/>
      </xdr:nvSpPr>
      <xdr:spPr>
        <a:xfrm>
          <a:off x="22110700" y="1797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120414</xdr:rowOff>
    </xdr:from>
    <xdr:ext cx="469744" cy="259045"/>
    <xdr:sp macro="" textlink="">
      <xdr:nvSpPr>
        <xdr:cNvPr id="939" name="【庁舎】&#10;一人当たり面積該当値テキスト">
          <a:extLst>
            <a:ext uri="{FF2B5EF4-FFF2-40B4-BE49-F238E27FC236}">
              <a16:creationId xmlns:a16="http://schemas.microsoft.com/office/drawing/2014/main" id="{00000000-0008-0000-0200-0000AB030000}"/>
            </a:ext>
          </a:extLst>
        </xdr:cNvPr>
        <xdr:cNvSpPr txBox="1"/>
      </xdr:nvSpPr>
      <xdr:spPr>
        <a:xfrm>
          <a:off x="22199600" y="17951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146558</xdr:rowOff>
    </xdr:from>
    <xdr:to>
      <xdr:col>112</xdr:col>
      <xdr:colOff>38100</xdr:colOff>
      <xdr:row>105</xdr:row>
      <xdr:rowOff>76708</xdr:rowOff>
    </xdr:to>
    <xdr:sp macro="" textlink="">
      <xdr:nvSpPr>
        <xdr:cNvPr id="940" name="楕円 939">
          <a:extLst>
            <a:ext uri="{FF2B5EF4-FFF2-40B4-BE49-F238E27FC236}">
              <a16:creationId xmlns:a16="http://schemas.microsoft.com/office/drawing/2014/main" id="{00000000-0008-0000-0200-0000AC030000}"/>
            </a:ext>
          </a:extLst>
        </xdr:cNvPr>
        <xdr:cNvSpPr/>
      </xdr:nvSpPr>
      <xdr:spPr>
        <a:xfrm>
          <a:off x="21272500" y="1797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21337</xdr:rowOff>
    </xdr:from>
    <xdr:to>
      <xdr:col>116</xdr:col>
      <xdr:colOff>63500</xdr:colOff>
      <xdr:row>105</xdr:row>
      <xdr:rowOff>25908</xdr:rowOff>
    </xdr:to>
    <xdr:cxnSp macro="">
      <xdr:nvCxnSpPr>
        <xdr:cNvPr id="941" name="直線コネクタ 940">
          <a:extLst>
            <a:ext uri="{FF2B5EF4-FFF2-40B4-BE49-F238E27FC236}">
              <a16:creationId xmlns:a16="http://schemas.microsoft.com/office/drawing/2014/main" id="{00000000-0008-0000-0200-0000AD030000}"/>
            </a:ext>
          </a:extLst>
        </xdr:cNvPr>
        <xdr:cNvCxnSpPr/>
      </xdr:nvCxnSpPr>
      <xdr:spPr>
        <a:xfrm flipV="1">
          <a:off x="21323300" y="18023587"/>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153415</xdr:rowOff>
    </xdr:from>
    <xdr:to>
      <xdr:col>107</xdr:col>
      <xdr:colOff>101600</xdr:colOff>
      <xdr:row>105</xdr:row>
      <xdr:rowOff>83565</xdr:rowOff>
    </xdr:to>
    <xdr:sp macro="" textlink="">
      <xdr:nvSpPr>
        <xdr:cNvPr id="942" name="楕円 941">
          <a:extLst>
            <a:ext uri="{FF2B5EF4-FFF2-40B4-BE49-F238E27FC236}">
              <a16:creationId xmlns:a16="http://schemas.microsoft.com/office/drawing/2014/main" id="{00000000-0008-0000-0200-0000AE030000}"/>
            </a:ext>
          </a:extLst>
        </xdr:cNvPr>
        <xdr:cNvSpPr/>
      </xdr:nvSpPr>
      <xdr:spPr>
        <a:xfrm>
          <a:off x="20383500" y="1798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25908</xdr:rowOff>
    </xdr:from>
    <xdr:to>
      <xdr:col>111</xdr:col>
      <xdr:colOff>177800</xdr:colOff>
      <xdr:row>105</xdr:row>
      <xdr:rowOff>32765</xdr:rowOff>
    </xdr:to>
    <xdr:cxnSp macro="">
      <xdr:nvCxnSpPr>
        <xdr:cNvPr id="943" name="直線コネクタ 942">
          <a:extLst>
            <a:ext uri="{FF2B5EF4-FFF2-40B4-BE49-F238E27FC236}">
              <a16:creationId xmlns:a16="http://schemas.microsoft.com/office/drawing/2014/main" id="{00000000-0008-0000-0200-0000AF030000}"/>
            </a:ext>
          </a:extLst>
        </xdr:cNvPr>
        <xdr:cNvCxnSpPr/>
      </xdr:nvCxnSpPr>
      <xdr:spPr>
        <a:xfrm flipV="1">
          <a:off x="20434300" y="18028158"/>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96265</xdr:rowOff>
    </xdr:from>
    <xdr:to>
      <xdr:col>102</xdr:col>
      <xdr:colOff>165100</xdr:colOff>
      <xdr:row>105</xdr:row>
      <xdr:rowOff>26415</xdr:rowOff>
    </xdr:to>
    <xdr:sp macro="" textlink="">
      <xdr:nvSpPr>
        <xdr:cNvPr id="944" name="楕円 943">
          <a:extLst>
            <a:ext uri="{FF2B5EF4-FFF2-40B4-BE49-F238E27FC236}">
              <a16:creationId xmlns:a16="http://schemas.microsoft.com/office/drawing/2014/main" id="{00000000-0008-0000-0200-0000B0030000}"/>
            </a:ext>
          </a:extLst>
        </xdr:cNvPr>
        <xdr:cNvSpPr/>
      </xdr:nvSpPr>
      <xdr:spPr>
        <a:xfrm>
          <a:off x="19494500" y="1792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147065</xdr:rowOff>
    </xdr:from>
    <xdr:to>
      <xdr:col>107</xdr:col>
      <xdr:colOff>50800</xdr:colOff>
      <xdr:row>105</xdr:row>
      <xdr:rowOff>32765</xdr:rowOff>
    </xdr:to>
    <xdr:cxnSp macro="">
      <xdr:nvCxnSpPr>
        <xdr:cNvPr id="945" name="直線コネクタ 944">
          <a:extLst>
            <a:ext uri="{FF2B5EF4-FFF2-40B4-BE49-F238E27FC236}">
              <a16:creationId xmlns:a16="http://schemas.microsoft.com/office/drawing/2014/main" id="{00000000-0008-0000-0200-0000B1030000}"/>
            </a:ext>
          </a:extLst>
        </xdr:cNvPr>
        <xdr:cNvCxnSpPr/>
      </xdr:nvCxnSpPr>
      <xdr:spPr>
        <a:xfrm>
          <a:off x="19545300" y="1797786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11685</xdr:rowOff>
    </xdr:from>
    <xdr:to>
      <xdr:col>98</xdr:col>
      <xdr:colOff>38100</xdr:colOff>
      <xdr:row>104</xdr:row>
      <xdr:rowOff>113285</xdr:rowOff>
    </xdr:to>
    <xdr:sp macro="" textlink="">
      <xdr:nvSpPr>
        <xdr:cNvPr id="946" name="楕円 945">
          <a:extLst>
            <a:ext uri="{FF2B5EF4-FFF2-40B4-BE49-F238E27FC236}">
              <a16:creationId xmlns:a16="http://schemas.microsoft.com/office/drawing/2014/main" id="{00000000-0008-0000-0200-0000B2030000}"/>
            </a:ext>
          </a:extLst>
        </xdr:cNvPr>
        <xdr:cNvSpPr/>
      </xdr:nvSpPr>
      <xdr:spPr>
        <a:xfrm>
          <a:off x="18605500" y="1784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62485</xdr:rowOff>
    </xdr:from>
    <xdr:to>
      <xdr:col>102</xdr:col>
      <xdr:colOff>114300</xdr:colOff>
      <xdr:row>104</xdr:row>
      <xdr:rowOff>147065</xdr:rowOff>
    </xdr:to>
    <xdr:cxnSp macro="">
      <xdr:nvCxnSpPr>
        <xdr:cNvPr id="947" name="直線コネクタ 946">
          <a:extLst>
            <a:ext uri="{FF2B5EF4-FFF2-40B4-BE49-F238E27FC236}">
              <a16:creationId xmlns:a16="http://schemas.microsoft.com/office/drawing/2014/main" id="{00000000-0008-0000-0200-0000B3030000}"/>
            </a:ext>
          </a:extLst>
        </xdr:cNvPr>
        <xdr:cNvCxnSpPr/>
      </xdr:nvCxnSpPr>
      <xdr:spPr>
        <a:xfrm>
          <a:off x="18656300" y="17893285"/>
          <a:ext cx="889000" cy="84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38371</xdr:rowOff>
    </xdr:from>
    <xdr:ext cx="469744" cy="259045"/>
    <xdr:sp macro="" textlink="">
      <xdr:nvSpPr>
        <xdr:cNvPr id="948" name="n_1aveValue【庁舎】&#10;一人当たり面積">
          <a:extLst>
            <a:ext uri="{FF2B5EF4-FFF2-40B4-BE49-F238E27FC236}">
              <a16:creationId xmlns:a16="http://schemas.microsoft.com/office/drawing/2014/main" id="{00000000-0008-0000-0200-0000B4030000}"/>
            </a:ext>
          </a:extLst>
        </xdr:cNvPr>
        <xdr:cNvSpPr txBox="1"/>
      </xdr:nvSpPr>
      <xdr:spPr>
        <a:xfrm>
          <a:off x="21075727" y="1769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24655</xdr:rowOff>
    </xdr:from>
    <xdr:ext cx="469744" cy="259045"/>
    <xdr:sp macro="" textlink="">
      <xdr:nvSpPr>
        <xdr:cNvPr id="949" name="n_2aveValue【庁舎】&#10;一人当たり面積">
          <a:extLst>
            <a:ext uri="{FF2B5EF4-FFF2-40B4-BE49-F238E27FC236}">
              <a16:creationId xmlns:a16="http://schemas.microsoft.com/office/drawing/2014/main" id="{00000000-0008-0000-0200-0000B5030000}"/>
            </a:ext>
          </a:extLst>
        </xdr:cNvPr>
        <xdr:cNvSpPr txBox="1"/>
      </xdr:nvSpPr>
      <xdr:spPr>
        <a:xfrm>
          <a:off x="20199427" y="1768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22114</xdr:rowOff>
    </xdr:from>
    <xdr:ext cx="469744" cy="259045"/>
    <xdr:sp macro="" textlink="">
      <xdr:nvSpPr>
        <xdr:cNvPr id="950" name="n_3aveValue【庁舎】&#10;一人当たり面積">
          <a:extLst>
            <a:ext uri="{FF2B5EF4-FFF2-40B4-BE49-F238E27FC236}">
              <a16:creationId xmlns:a16="http://schemas.microsoft.com/office/drawing/2014/main" id="{00000000-0008-0000-0200-0000B6030000}"/>
            </a:ext>
          </a:extLst>
        </xdr:cNvPr>
        <xdr:cNvSpPr txBox="1"/>
      </xdr:nvSpPr>
      <xdr:spPr>
        <a:xfrm>
          <a:off x="19310427" y="18024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26688</xdr:rowOff>
    </xdr:from>
    <xdr:ext cx="469744" cy="259045"/>
    <xdr:sp macro="" textlink="">
      <xdr:nvSpPr>
        <xdr:cNvPr id="951" name="n_4aveValue【庁舎】&#10;一人当たり面積">
          <a:extLst>
            <a:ext uri="{FF2B5EF4-FFF2-40B4-BE49-F238E27FC236}">
              <a16:creationId xmlns:a16="http://schemas.microsoft.com/office/drawing/2014/main" id="{00000000-0008-0000-0200-0000B7030000}"/>
            </a:ext>
          </a:extLst>
        </xdr:cNvPr>
        <xdr:cNvSpPr txBox="1"/>
      </xdr:nvSpPr>
      <xdr:spPr>
        <a:xfrm>
          <a:off x="18421427" y="1802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67835</xdr:rowOff>
    </xdr:from>
    <xdr:ext cx="469744" cy="259045"/>
    <xdr:sp macro="" textlink="">
      <xdr:nvSpPr>
        <xdr:cNvPr id="952" name="n_1mainValue【庁舎】&#10;一人当たり面積">
          <a:extLst>
            <a:ext uri="{FF2B5EF4-FFF2-40B4-BE49-F238E27FC236}">
              <a16:creationId xmlns:a16="http://schemas.microsoft.com/office/drawing/2014/main" id="{00000000-0008-0000-0200-0000B8030000}"/>
            </a:ext>
          </a:extLst>
        </xdr:cNvPr>
        <xdr:cNvSpPr txBox="1"/>
      </xdr:nvSpPr>
      <xdr:spPr>
        <a:xfrm>
          <a:off x="21075727" y="1807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74692</xdr:rowOff>
    </xdr:from>
    <xdr:ext cx="469744" cy="259045"/>
    <xdr:sp macro="" textlink="">
      <xdr:nvSpPr>
        <xdr:cNvPr id="953" name="n_2mainValue【庁舎】&#10;一人当たり面積">
          <a:extLst>
            <a:ext uri="{FF2B5EF4-FFF2-40B4-BE49-F238E27FC236}">
              <a16:creationId xmlns:a16="http://schemas.microsoft.com/office/drawing/2014/main" id="{00000000-0008-0000-0200-0000B9030000}"/>
            </a:ext>
          </a:extLst>
        </xdr:cNvPr>
        <xdr:cNvSpPr txBox="1"/>
      </xdr:nvSpPr>
      <xdr:spPr>
        <a:xfrm>
          <a:off x="20199427" y="1807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42942</xdr:rowOff>
    </xdr:from>
    <xdr:ext cx="469744" cy="259045"/>
    <xdr:sp macro="" textlink="">
      <xdr:nvSpPr>
        <xdr:cNvPr id="954" name="n_3mainValue【庁舎】&#10;一人当たり面積">
          <a:extLst>
            <a:ext uri="{FF2B5EF4-FFF2-40B4-BE49-F238E27FC236}">
              <a16:creationId xmlns:a16="http://schemas.microsoft.com/office/drawing/2014/main" id="{00000000-0008-0000-0200-0000BA030000}"/>
            </a:ext>
          </a:extLst>
        </xdr:cNvPr>
        <xdr:cNvSpPr txBox="1"/>
      </xdr:nvSpPr>
      <xdr:spPr>
        <a:xfrm>
          <a:off x="19310427" y="1770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129812</xdr:rowOff>
    </xdr:from>
    <xdr:ext cx="469744" cy="259045"/>
    <xdr:sp macro="" textlink="">
      <xdr:nvSpPr>
        <xdr:cNvPr id="955" name="n_4mainValue【庁舎】&#10;一人当たり面積">
          <a:extLst>
            <a:ext uri="{FF2B5EF4-FFF2-40B4-BE49-F238E27FC236}">
              <a16:creationId xmlns:a16="http://schemas.microsoft.com/office/drawing/2014/main" id="{00000000-0008-0000-0200-0000BB030000}"/>
            </a:ext>
          </a:extLst>
        </xdr:cNvPr>
        <xdr:cNvSpPr txBox="1"/>
      </xdr:nvSpPr>
      <xdr:spPr>
        <a:xfrm>
          <a:off x="18421427" y="1761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6" name="正方形/長方形 955">
          <a:extLst>
            <a:ext uri="{FF2B5EF4-FFF2-40B4-BE49-F238E27FC236}">
              <a16:creationId xmlns:a16="http://schemas.microsoft.com/office/drawing/2014/main" id="{00000000-0008-0000-0200-0000BC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7" name="正方形/長方形 956">
          <a:extLst>
            <a:ext uri="{FF2B5EF4-FFF2-40B4-BE49-F238E27FC236}">
              <a16:creationId xmlns:a16="http://schemas.microsoft.com/office/drawing/2014/main" id="{00000000-0008-0000-0200-0000BD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8" name="テキスト ボックス 957">
          <a:extLst>
            <a:ext uri="{FF2B5EF4-FFF2-40B4-BE49-F238E27FC236}">
              <a16:creationId xmlns:a16="http://schemas.microsoft.com/office/drawing/2014/main" id="{00000000-0008-0000-0200-0000BE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年度中に数値が大きく変動した項目は特になく、軽微な維持補修が主となっている。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消防施設の有形固定資産減価償却率が減少した要因は、令和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年度に有明広域消防本部・玉名消防署が完成したことにより、旧施設を解体や南関分署と長洲分署の整備をしたためである。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今後も公共施設等総合管理計画や下位計画である公共施設個別施設計画に基づき、集約化・複合化や除却、長寿命化等に務め、公共施設・インフラの適正な維持管理を図っていく。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熊本県玉名市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64,753
63,844
152.60
36,272,179
34,318,243
1,843,237
18,534,268
33,000,385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10.5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1,000</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lang="ja-JP" altLang="ja-JP" sz="1000">
            <a:effectLst/>
            <a:latin typeface="ＭＳ Ｐゴシック" panose="020B0600070205080204" pitchFamily="50" charset="-128"/>
            <a:ea typeface="ＭＳ Ｐゴシック" panose="020B0600070205080204" pitchFamily="50" charset="-128"/>
          </a:endParaRPr>
        </a:p>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年度は令和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年調査の数値を引用している。 </a:t>
          </a:r>
          <a:endParaRPr lang="ja-JP" altLang="ja-JP" sz="1000">
            <a:effectLst/>
            <a:latin typeface="ＭＳ Ｐゴシック" panose="020B0600070205080204" pitchFamily="50" charset="-128"/>
            <a:ea typeface="ＭＳ Ｐゴシック" panose="020B0600070205080204" pitchFamily="50" charset="-128"/>
          </a:endParaRP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新型コロナ感染症の影響による経済の下振れ等もあり、基準財政収入額が減少することが懸念され、前年比▲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ポイントとなり、ほぼ横ばいで推移することとなった。類似団体の平均を下回ることが長年続いていたが、類似団体が大幅の減少となったため、平均値と同数値となった。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人口減少社会の中で、より効率的な行政運営に努めるほか、企業誘致や定住の促進、使用料・手数料の適正化、市税の徴収強化等により、自主財源の確保と財政基盤の強化を図る。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123372</xdr:rowOff>
    </xdr:from>
    <xdr:to>
      <xdr:col>23</xdr:col>
      <xdr:colOff>133350</xdr:colOff>
      <xdr:row>45</xdr:row>
      <xdr:rowOff>28122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9557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199</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28122</xdr:rowOff>
    </xdr:from>
    <xdr:to>
      <xdr:col>24</xdr:col>
      <xdr:colOff>12700</xdr:colOff>
      <xdr:row>45</xdr:row>
      <xdr:rowOff>28122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38299</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123372</xdr:rowOff>
    </xdr:from>
    <xdr:to>
      <xdr:col>24</xdr:col>
      <xdr:colOff>12700</xdr:colOff>
      <xdr:row>36</xdr:row>
      <xdr:rowOff>123372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127000</xdr:rowOff>
    </xdr:from>
    <xdr:to>
      <xdr:col>23</xdr:col>
      <xdr:colOff>133350</xdr:colOff>
      <xdr:row>40</xdr:row>
      <xdr:rowOff>161472</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6985000"/>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82749</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940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110672</xdr:rowOff>
    </xdr:from>
    <xdr:to>
      <xdr:col>23</xdr:col>
      <xdr:colOff>184150</xdr:colOff>
      <xdr:row>41</xdr:row>
      <xdr:rowOff>40822</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40</xdr:row>
      <xdr:rowOff>161472</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69850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38</xdr:row>
      <xdr:rowOff>143328</xdr:rowOff>
    </xdr:from>
    <xdr:to>
      <xdr:col>19</xdr:col>
      <xdr:colOff>184150</xdr:colOff>
      <xdr:row>39</xdr:row>
      <xdr:rowOff>73478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665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83655</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42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161472</xdr:rowOff>
    </xdr:from>
    <xdr:to>
      <xdr:col>15</xdr:col>
      <xdr:colOff>82550</xdr:colOff>
      <xdr:row>40</xdr:row>
      <xdr:rowOff>161472</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0194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6350</xdr:rowOff>
    </xdr:from>
    <xdr:to>
      <xdr:col>15</xdr:col>
      <xdr:colOff>133350</xdr:colOff>
      <xdr:row>39</xdr:row>
      <xdr:rowOff>107950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118127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161472</xdr:rowOff>
    </xdr:from>
    <xdr:to>
      <xdr:col>11</xdr:col>
      <xdr:colOff>31750</xdr:colOff>
      <xdr:row>40</xdr:row>
      <xdr:rowOff>161472</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0194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40822</xdr:rowOff>
    </xdr:from>
    <xdr:to>
      <xdr:col>11</xdr:col>
      <xdr:colOff>82550</xdr:colOff>
      <xdr:row>39</xdr:row>
      <xdr:rowOff>142422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152599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40822</xdr:rowOff>
    </xdr:from>
    <xdr:to>
      <xdr:col>7</xdr:col>
      <xdr:colOff>31750</xdr:colOff>
      <xdr:row>39</xdr:row>
      <xdr:rowOff>142422</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152599</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110672</xdr:rowOff>
    </xdr:from>
    <xdr:to>
      <xdr:col>23</xdr:col>
      <xdr:colOff>184150</xdr:colOff>
      <xdr:row>41</xdr:row>
      <xdr:rowOff>40822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127199</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81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76200</xdr:rowOff>
    </xdr:from>
    <xdr:to>
      <xdr:col>19</xdr:col>
      <xdr:colOff>184150</xdr:colOff>
      <xdr:row>41</xdr:row>
      <xdr:rowOff>6350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162577</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110672</xdr:rowOff>
    </xdr:from>
    <xdr:to>
      <xdr:col>15</xdr:col>
      <xdr:colOff>133350</xdr:colOff>
      <xdr:row>41</xdr:row>
      <xdr:rowOff>40822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25599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110672</xdr:rowOff>
    </xdr:from>
    <xdr:to>
      <xdr:col>11</xdr:col>
      <xdr:colOff>82550</xdr:colOff>
      <xdr:row>41</xdr:row>
      <xdr:rowOff>40822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25599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110672</xdr:rowOff>
    </xdr:from>
    <xdr:to>
      <xdr:col>7</xdr:col>
      <xdr:colOff>31750</xdr:colOff>
      <xdr:row>41</xdr:row>
      <xdr:rowOff>40822</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25599</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普通交付税等の増加の影響により、分母となる経常経費一般財源が前年度比の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百万円の増額となった。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分子である経常経費充当一般財源についても、前年度比の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390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百万円の増額であったが、分子以上に分母の増額の割合が多かったため、経常収支比率は前年度比▲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経常収支比率を引き下げた要因としては、普通交付税の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568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百万円や地方税の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百万円の増額が主な要因となっている。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114935</xdr:rowOff>
    </xdr:from>
    <xdr:to>
      <xdr:col>23</xdr:col>
      <xdr:colOff>133350</xdr:colOff>
      <xdr:row>65</xdr:row>
      <xdr:rowOff>145415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59035"/>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117492</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261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145415</xdr:rowOff>
    </xdr:from>
    <xdr:to>
      <xdr:col>24</xdr:col>
      <xdr:colOff>12700</xdr:colOff>
      <xdr:row>65</xdr:row>
      <xdr:rowOff>145415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89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29862</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0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114935</xdr:rowOff>
    </xdr:from>
    <xdr:to>
      <xdr:col>24</xdr:col>
      <xdr:colOff>12700</xdr:colOff>
      <xdr:row>58</xdr:row>
      <xdr:rowOff>114935</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5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166053</xdr:rowOff>
    </xdr:from>
    <xdr:to>
      <xdr:col>23</xdr:col>
      <xdr:colOff>133350</xdr:colOff>
      <xdr:row>66</xdr:row>
      <xdr:rowOff>22225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1138853"/>
          <a:ext cx="838200" cy="19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46372</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504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29845</xdr:rowOff>
    </xdr:from>
    <xdr:to>
      <xdr:col>23</xdr:col>
      <xdr:colOff>184150</xdr:colOff>
      <xdr:row>62</xdr:row>
      <xdr:rowOff>131445</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22225</xdr:rowOff>
    </xdr:from>
    <xdr:to>
      <xdr:col>19</xdr:col>
      <xdr:colOff>133350</xdr:colOff>
      <xdr:row>66</xdr:row>
      <xdr:rowOff>64453</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337925"/>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69532</xdr:rowOff>
    </xdr:from>
    <xdr:to>
      <xdr:col>19</xdr:col>
      <xdr:colOff>184150</xdr:colOff>
      <xdr:row>63</xdr:row>
      <xdr:rowOff>171132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87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9859</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639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36830</xdr:rowOff>
    </xdr:from>
    <xdr:to>
      <xdr:col>15</xdr:col>
      <xdr:colOff>82550</xdr:colOff>
      <xdr:row>66</xdr:row>
      <xdr:rowOff>64453</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181080"/>
          <a:ext cx="889000" cy="19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52087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53975</xdr:rowOff>
    </xdr:from>
    <xdr:to>
      <xdr:col>11</xdr:col>
      <xdr:colOff>31750</xdr:colOff>
      <xdr:row>65</xdr:row>
      <xdr:rowOff>36830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855325"/>
          <a:ext cx="889000" cy="3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15892</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33338</xdr:rowOff>
    </xdr:from>
    <xdr:to>
      <xdr:col>7</xdr:col>
      <xdr:colOff>31750</xdr:colOff>
      <xdr:row>63</xdr:row>
      <xdr:rowOff>134938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119715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92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115253</xdr:rowOff>
    </xdr:from>
    <xdr:to>
      <xdr:col>23</xdr:col>
      <xdr:colOff>184150</xdr:colOff>
      <xdr:row>65</xdr:row>
      <xdr:rowOff>45403</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08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87330</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060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142875</xdr:rowOff>
    </xdr:from>
    <xdr:to>
      <xdr:col>19</xdr:col>
      <xdr:colOff>184150</xdr:colOff>
      <xdr:row>66</xdr:row>
      <xdr:rowOff>73025</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28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57802</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37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13653</xdr:rowOff>
    </xdr:from>
    <xdr:to>
      <xdr:col>15</xdr:col>
      <xdr:colOff>133350</xdr:colOff>
      <xdr:row>66</xdr:row>
      <xdr:rowOff>115253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32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100030</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415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157480</xdr:rowOff>
    </xdr:from>
    <xdr:to>
      <xdr:col>11</xdr:col>
      <xdr:colOff>82550</xdr:colOff>
      <xdr:row>65</xdr:row>
      <xdr:rowOff>87630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72407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3175</xdr:rowOff>
    </xdr:from>
    <xdr:to>
      <xdr:col>7</xdr:col>
      <xdr:colOff>31750</xdr:colOff>
      <xdr:row>63</xdr:row>
      <xdr:rowOff>104775</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114952</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57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[144,961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26,461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円低くなっているが、ごみ処理業務や消防業務を一部事務組合で行っているためであり、一部事務組合負担金のうち人件費や物件費に充当される部分を振り替えると実際の額は増加する。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7,096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円増加しており、その主な要因は、ネットワーク管理事業に係る備品購入やふるさと納税推進業務委託及び新型コロナウイルスワクチン接種事業の業務委託料の増額が挙げられる。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今後も玉名市中期財政計画に基づき行財政改革を強力に推進し、財政健全化に努める。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152400</xdr:rowOff>
    </xdr:from>
    <xdr:to>
      <xdr:col>23</xdr:col>
      <xdr:colOff>133350</xdr:colOff>
      <xdr:row>88</xdr:row>
      <xdr:rowOff>112864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868400"/>
          <a:ext cx="0" cy="1332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84941</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17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112864</xdr:rowOff>
    </xdr:from>
    <xdr:to>
      <xdr:col>24</xdr:col>
      <xdr:colOff>12700</xdr:colOff>
      <xdr:row>88</xdr:row>
      <xdr:rowOff>112864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00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67327</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152400</xdr:rowOff>
    </xdr:from>
    <xdr:to>
      <xdr:col>24</xdr:col>
      <xdr:colOff>12700</xdr:colOff>
      <xdr:row>80</xdr:row>
      <xdr:rowOff>152400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86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46327</xdr:rowOff>
    </xdr:from>
    <xdr:to>
      <xdr:col>23</xdr:col>
      <xdr:colOff>133350</xdr:colOff>
      <xdr:row>82</xdr:row>
      <xdr:rowOff>103403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105227"/>
          <a:ext cx="838200" cy="5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66065</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296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93988</xdr:rowOff>
    </xdr:from>
    <xdr:to>
      <xdr:col>23</xdr:col>
      <xdr:colOff>184150</xdr:colOff>
      <xdr:row>84</xdr:row>
      <xdr:rowOff>24138</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32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65196</xdr:rowOff>
    </xdr:from>
    <xdr:to>
      <xdr:col>19</xdr:col>
      <xdr:colOff>133350</xdr:colOff>
      <xdr:row>82</xdr:row>
      <xdr:rowOff>46327</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952646"/>
          <a:ext cx="889000" cy="152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140984</xdr:rowOff>
    </xdr:from>
    <xdr:to>
      <xdr:col>19</xdr:col>
      <xdr:colOff>184150</xdr:colOff>
      <xdr:row>83</xdr:row>
      <xdr:rowOff>71134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9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55911</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86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153566</xdr:rowOff>
    </xdr:from>
    <xdr:to>
      <xdr:col>15</xdr:col>
      <xdr:colOff>82550</xdr:colOff>
      <xdr:row>81</xdr:row>
      <xdr:rowOff>65196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869566"/>
          <a:ext cx="889000" cy="83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35647</xdr:rowOff>
    </xdr:from>
    <xdr:to>
      <xdr:col>15</xdr:col>
      <xdr:colOff>133350</xdr:colOff>
      <xdr:row>82</xdr:row>
      <xdr:rowOff>137247</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9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122024</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18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153566</xdr:rowOff>
    </xdr:from>
    <xdr:to>
      <xdr:col>11</xdr:col>
      <xdr:colOff>31750</xdr:colOff>
      <xdr:row>80</xdr:row>
      <xdr:rowOff>155730</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3869566"/>
          <a:ext cx="889000" cy="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1504</xdr:rowOff>
    </xdr:from>
    <xdr:to>
      <xdr:col>11</xdr:col>
      <xdr:colOff>82550</xdr:colOff>
      <xdr:row>82</xdr:row>
      <xdr:rowOff>103104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6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87881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14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168047</xdr:rowOff>
    </xdr:from>
    <xdr:to>
      <xdr:col>7</xdr:col>
      <xdr:colOff>31750</xdr:colOff>
      <xdr:row>82</xdr:row>
      <xdr:rowOff>98197</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5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82974</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141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52603</xdr:rowOff>
    </xdr:from>
    <xdr:to>
      <xdr:col>23</xdr:col>
      <xdr:colOff>184150</xdr:colOff>
      <xdr:row>82</xdr:row>
      <xdr:rowOff>154203</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11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69130</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956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166977</xdr:rowOff>
    </xdr:from>
    <xdr:to>
      <xdr:col>19</xdr:col>
      <xdr:colOff>184150</xdr:colOff>
      <xdr:row>82</xdr:row>
      <xdr:rowOff>97127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05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107304</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823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14396</xdr:rowOff>
    </xdr:from>
    <xdr:to>
      <xdr:col>15</xdr:col>
      <xdr:colOff>133350</xdr:colOff>
      <xdr:row>81</xdr:row>
      <xdr:rowOff>115996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90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126173</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670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102766</xdr:rowOff>
    </xdr:from>
    <xdr:to>
      <xdr:col>11</xdr:col>
      <xdr:colOff>82550</xdr:colOff>
      <xdr:row>81</xdr:row>
      <xdr:rowOff>32916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81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43093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587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104930</xdr:rowOff>
    </xdr:from>
    <xdr:to>
      <xdr:col>7</xdr:col>
      <xdr:colOff>31750</xdr:colOff>
      <xdr:row>81</xdr:row>
      <xdr:rowOff>35080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82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45257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58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ラスパイレス指数は例年低下しており類似団体の平均値を下回っていたが、前年と同数値となり類似団体の平均値となった。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主な要因として、採用・退職に係る職員構成の変動によるものであり、今後についても減少傾向が続くことが予想される。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9979</xdr:rowOff>
    </xdr:from>
    <xdr:to>
      <xdr:col>81</xdr:col>
      <xdr:colOff>44450</xdr:colOff>
      <xdr:row>89</xdr:row>
      <xdr:rowOff>35379</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25979"/>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96356</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46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9979</xdr:rowOff>
    </xdr:from>
    <xdr:to>
      <xdr:col>81</xdr:col>
      <xdr:colOff>133350</xdr:colOff>
      <xdr:row>80</xdr:row>
      <xdr:rowOff>9979</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25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85</xdr:row>
      <xdr:rowOff>152400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725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152400</xdr:rowOff>
    </xdr:from>
    <xdr:to>
      <xdr:col>77</xdr:col>
      <xdr:colOff>44450</xdr:colOff>
      <xdr:row>86</xdr:row>
      <xdr:rowOff>15421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72565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153307</xdr:rowOff>
    </xdr:from>
    <xdr:to>
      <xdr:col>77</xdr:col>
      <xdr:colOff>95250</xdr:colOff>
      <xdr:row>86</xdr:row>
      <xdr:rowOff>83457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68234</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81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15421</xdr:rowOff>
    </xdr:from>
    <xdr:to>
      <xdr:col>72</xdr:col>
      <xdr:colOff>203200</xdr:colOff>
      <xdr:row>86</xdr:row>
      <xdr:rowOff>67129</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76012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170543</xdr:rowOff>
    </xdr:from>
    <xdr:to>
      <xdr:col>73</xdr:col>
      <xdr:colOff>44450</xdr:colOff>
      <xdr:row>86</xdr:row>
      <xdr:rowOff>100693</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85470</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67129</xdr:rowOff>
    </xdr:from>
    <xdr:to>
      <xdr:col>68</xdr:col>
      <xdr:colOff>152400</xdr:colOff>
      <xdr:row>86</xdr:row>
      <xdr:rowOff>118836</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81182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76398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76398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73677</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6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101600</xdr:rowOff>
    </xdr:from>
    <xdr:to>
      <xdr:col>77</xdr:col>
      <xdr:colOff>95250</xdr:colOff>
      <xdr:row>86</xdr:row>
      <xdr:rowOff>31750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136071</xdr:rowOff>
    </xdr:from>
    <xdr:to>
      <xdr:col>73</xdr:col>
      <xdr:colOff>44450</xdr:colOff>
      <xdr:row>86</xdr:row>
      <xdr:rowOff>66221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16329</xdr:rowOff>
    </xdr:from>
    <xdr:to>
      <xdr:col>68</xdr:col>
      <xdr:colOff>203200</xdr:colOff>
      <xdr:row>86</xdr:row>
      <xdr:rowOff>117929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102706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68036</xdr:rowOff>
    </xdr:from>
    <xdr:to>
      <xdr:col>64</xdr:col>
      <xdr:colOff>152400</xdr:colOff>
      <xdr:row>86</xdr:row>
      <xdr:rowOff>169636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154413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職員数は若干減少しているが、人口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人当たりの職員数は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人増加となった。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今後も職員数の適正化を図っていくが人口減少も進むため、同程度の数値で推移していくものと思われる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169514</xdr:rowOff>
    </xdr:from>
    <xdr:to>
      <xdr:col>81</xdr:col>
      <xdr:colOff>44450</xdr:colOff>
      <xdr:row>67</xdr:row>
      <xdr:rowOff>15663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13614"/>
          <a:ext cx="0" cy="1389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159190</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15663</xdr:rowOff>
    </xdr:from>
    <xdr:to>
      <xdr:col>81</xdr:col>
      <xdr:colOff>133350</xdr:colOff>
      <xdr:row>67</xdr:row>
      <xdr:rowOff>15663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84441</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57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169514</xdr:rowOff>
    </xdr:from>
    <xdr:to>
      <xdr:col>81</xdr:col>
      <xdr:colOff>133350</xdr:colOff>
      <xdr:row>58</xdr:row>
      <xdr:rowOff>169514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13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140305</xdr:rowOff>
    </xdr:from>
    <xdr:to>
      <xdr:col>81</xdr:col>
      <xdr:colOff>44450</xdr:colOff>
      <xdr:row>60</xdr:row>
      <xdr:rowOff>149497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427305"/>
          <a:ext cx="8382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37210</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495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65133</xdr:rowOff>
    </xdr:from>
    <xdr:to>
      <xdr:col>81</xdr:col>
      <xdr:colOff>95250</xdr:colOff>
      <xdr:row>61</xdr:row>
      <xdr:rowOff>166733</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132262</xdr:rowOff>
    </xdr:from>
    <xdr:to>
      <xdr:col>77</xdr:col>
      <xdr:colOff>44450</xdr:colOff>
      <xdr:row>60</xdr:row>
      <xdr:rowOff>140305</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419262"/>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21469</xdr:rowOff>
    </xdr:from>
    <xdr:to>
      <xdr:col>77</xdr:col>
      <xdr:colOff>95250</xdr:colOff>
      <xdr:row>61</xdr:row>
      <xdr:rowOff>123069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107846</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566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132262</xdr:rowOff>
    </xdr:from>
    <xdr:to>
      <xdr:col>72</xdr:col>
      <xdr:colOff>203200</xdr:colOff>
      <xdr:row>60</xdr:row>
      <xdr:rowOff>135709</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419262"/>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26065</xdr:rowOff>
    </xdr:from>
    <xdr:to>
      <xdr:col>73</xdr:col>
      <xdr:colOff>44450</xdr:colOff>
      <xdr:row>61</xdr:row>
      <xdr:rowOff>127665</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112442</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570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88598</xdr:rowOff>
    </xdr:from>
    <xdr:to>
      <xdr:col>68</xdr:col>
      <xdr:colOff>152400</xdr:colOff>
      <xdr:row>60</xdr:row>
      <xdr:rowOff>135709</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375598"/>
          <a:ext cx="889000" cy="4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21469</xdr:rowOff>
    </xdr:from>
    <xdr:to>
      <xdr:col>68</xdr:col>
      <xdr:colOff>203200</xdr:colOff>
      <xdr:row>61</xdr:row>
      <xdr:rowOff>123069</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107846</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56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28363</xdr:rowOff>
    </xdr:from>
    <xdr:to>
      <xdr:col>64</xdr:col>
      <xdr:colOff>152400</xdr:colOff>
      <xdr:row>61</xdr:row>
      <xdr:rowOff>129963</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114740</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98697</xdr:rowOff>
    </xdr:from>
    <xdr:to>
      <xdr:col>81</xdr:col>
      <xdr:colOff>95250</xdr:colOff>
      <xdr:row>61</xdr:row>
      <xdr:rowOff>28847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38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115224</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230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89505</xdr:rowOff>
    </xdr:from>
    <xdr:to>
      <xdr:col>77</xdr:col>
      <xdr:colOff>95250</xdr:colOff>
      <xdr:row>61</xdr:row>
      <xdr:rowOff>19655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37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29832</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145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81462</xdr:rowOff>
    </xdr:from>
    <xdr:to>
      <xdr:col>73</xdr:col>
      <xdr:colOff>44450</xdr:colOff>
      <xdr:row>61</xdr:row>
      <xdr:rowOff>11612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36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21789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137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84909</xdr:rowOff>
    </xdr:from>
    <xdr:to>
      <xdr:col>68</xdr:col>
      <xdr:colOff>203200</xdr:colOff>
      <xdr:row>61</xdr:row>
      <xdr:rowOff>15059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37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25236</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37798</xdr:rowOff>
    </xdr:from>
    <xdr:to>
      <xdr:col>64</xdr:col>
      <xdr:colOff>152400</xdr:colOff>
      <xdr:row>60</xdr:row>
      <xdr:rowOff>139398</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32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149575</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09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合併特例事業債等の償還金の減少により元利償還金が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百万円の減額となった。公営企業（主に水道事業）の地方債償還の財源に充てたと認められる繰入金についても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百万円の減額、一部事務組合等の起こした地方債に充てたと認められる負担金は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百万円の増額となっている。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また、普通交付税が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568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百万円の増額となり、実質公債費比率は前年度から単年度で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％の減少、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ヵ年の平均値は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35278</xdr:rowOff>
    </xdr:from>
    <xdr:to>
      <xdr:col>81</xdr:col>
      <xdr:colOff>44450</xdr:colOff>
      <xdr:row>45</xdr:row>
      <xdr:rowOff>141111</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207478"/>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113188</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141111</xdr:rowOff>
    </xdr:from>
    <xdr:to>
      <xdr:col>81</xdr:col>
      <xdr:colOff>133350</xdr:colOff>
      <xdr:row>45</xdr:row>
      <xdr:rowOff>141111</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121655</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35278</xdr:rowOff>
    </xdr:from>
    <xdr:to>
      <xdr:col>81</xdr:col>
      <xdr:colOff>133350</xdr:colOff>
      <xdr:row>36</xdr:row>
      <xdr:rowOff>35278</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119239</xdr:rowOff>
    </xdr:from>
    <xdr:to>
      <xdr:col>81</xdr:col>
      <xdr:colOff>44450</xdr:colOff>
      <xdr:row>43</xdr:row>
      <xdr:rowOff>1411</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179800" y="7320139"/>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17938</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7047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1411</xdr:rowOff>
    </xdr:from>
    <xdr:to>
      <xdr:col>81</xdr:col>
      <xdr:colOff>95250</xdr:colOff>
      <xdr:row>42</xdr:row>
      <xdr:rowOff>103011</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65617</xdr:rowOff>
    </xdr:from>
    <xdr:to>
      <xdr:col>77</xdr:col>
      <xdr:colOff>44450</xdr:colOff>
      <xdr:row>42</xdr:row>
      <xdr:rowOff>119239</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5290800" y="7266517"/>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46160</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65617</xdr:rowOff>
    </xdr:from>
    <xdr:to>
      <xdr:col>72</xdr:col>
      <xdr:colOff>203200</xdr:colOff>
      <xdr:row>42</xdr:row>
      <xdr:rowOff>65617</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4401800" y="726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132645</xdr:rowOff>
    </xdr:from>
    <xdr:to>
      <xdr:col>73</xdr:col>
      <xdr:colOff>44450</xdr:colOff>
      <xdr:row>42</xdr:row>
      <xdr:rowOff>62795</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72972</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65617</xdr:rowOff>
    </xdr:from>
    <xdr:to>
      <xdr:col>68</xdr:col>
      <xdr:colOff>152400</xdr:colOff>
      <xdr:row>42</xdr:row>
      <xdr:rowOff>79022</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3512800" y="72665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146050</xdr:rowOff>
    </xdr:from>
    <xdr:to>
      <xdr:col>68</xdr:col>
      <xdr:colOff>203200</xdr:colOff>
      <xdr:row>42</xdr:row>
      <xdr:rowOff>76200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86377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1411</xdr:rowOff>
    </xdr:from>
    <xdr:to>
      <xdr:col>64</xdr:col>
      <xdr:colOff>152400</xdr:colOff>
      <xdr:row>42</xdr:row>
      <xdr:rowOff>103011</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113188</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122061</xdr:rowOff>
    </xdr:from>
    <xdr:to>
      <xdr:col>81</xdr:col>
      <xdr:colOff>95250</xdr:colOff>
      <xdr:row>43</xdr:row>
      <xdr:rowOff>52211</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94138</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729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68439</xdr:rowOff>
    </xdr:from>
    <xdr:to>
      <xdr:col>77</xdr:col>
      <xdr:colOff>95250</xdr:colOff>
      <xdr:row>42</xdr:row>
      <xdr:rowOff>170039</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154816</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73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14817</xdr:rowOff>
    </xdr:from>
    <xdr:to>
      <xdr:col>73</xdr:col>
      <xdr:colOff>44450</xdr:colOff>
      <xdr:row>42</xdr:row>
      <xdr:rowOff>116417</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101194</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14817</xdr:rowOff>
    </xdr:from>
    <xdr:to>
      <xdr:col>68</xdr:col>
      <xdr:colOff>203200</xdr:colOff>
      <xdr:row>42</xdr:row>
      <xdr:rowOff>116417</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101194</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28222</xdr:rowOff>
    </xdr:from>
    <xdr:to>
      <xdr:col>64</xdr:col>
      <xdr:colOff>152400</xdr:colOff>
      <xdr:row>42</xdr:row>
      <xdr:rowOff>129822</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114599</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地方債現在高や退職手当負担見込額等の減少により、将来負担額が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1,641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百万円の減額となった。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また、基準財政需要額算入見込額についても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1,375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百万円の減額となり、充当可能額財源等は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百万円の減額となった。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充当可能財源等の減少よりも将来負担額の減少が多かったため、将来負担比率は、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％の減少となった。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主な要因としては、合併特例事業債現在高が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百万円減少したことにより、将来負担額が減少したためである。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35983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70667"/>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8060</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95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35983</xdr:rowOff>
    </xdr:from>
    <xdr:to>
      <xdr:col>81</xdr:col>
      <xdr:colOff>133350</xdr:colOff>
      <xdr:row>23</xdr:row>
      <xdr:rowOff>35983</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7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111125</xdr:rowOff>
    </xdr:from>
    <xdr:to>
      <xdr:col>81</xdr:col>
      <xdr:colOff>44450</xdr:colOff>
      <xdr:row>15</xdr:row>
      <xdr:rowOff>6703</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6179800" y="2511425"/>
          <a:ext cx="8382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149030</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5493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5503</xdr:rowOff>
    </xdr:from>
    <xdr:to>
      <xdr:col>81</xdr:col>
      <xdr:colOff>95250</xdr:colOff>
      <xdr:row>15</xdr:row>
      <xdr:rowOff>107103</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57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145838</xdr:rowOff>
    </xdr:from>
    <xdr:to>
      <xdr:col>77</xdr:col>
      <xdr:colOff>44450</xdr:colOff>
      <xdr:row>15</xdr:row>
      <xdr:rowOff>6703</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5290800" y="2374688"/>
          <a:ext cx="889000" cy="20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123472</xdr:rowOff>
    </xdr:from>
    <xdr:to>
      <xdr:col>77</xdr:col>
      <xdr:colOff>95250</xdr:colOff>
      <xdr:row>16</xdr:row>
      <xdr:rowOff>53622</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69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38399</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781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13</xdr:row>
      <xdr:rowOff>145838</xdr:rowOff>
    </xdr:from>
    <xdr:to>
      <xdr:col>72</xdr:col>
      <xdr:colOff>203200</xdr:colOff>
      <xdr:row>14</xdr:row>
      <xdr:rowOff>58843</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4401800" y="2374688"/>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56444</xdr:rowOff>
    </xdr:from>
    <xdr:to>
      <xdr:col>73</xdr:col>
      <xdr:colOff>44450</xdr:colOff>
      <xdr:row>15</xdr:row>
      <xdr:rowOff>158044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62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142821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714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48119</xdr:rowOff>
    </xdr:from>
    <xdr:to>
      <xdr:col>68</xdr:col>
      <xdr:colOff>152400</xdr:colOff>
      <xdr:row>14</xdr:row>
      <xdr:rowOff>58843</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a:off x="13512800" y="2448419"/>
          <a:ext cx="889000" cy="10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88618</xdr:rowOff>
    </xdr:from>
    <xdr:to>
      <xdr:col>68</xdr:col>
      <xdr:colOff>203200</xdr:colOff>
      <xdr:row>16</xdr:row>
      <xdr:rowOff>18768</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4351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3545</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020800" y="274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152965</xdr:rowOff>
    </xdr:from>
    <xdr:to>
      <xdr:col>64</xdr:col>
      <xdr:colOff>152400</xdr:colOff>
      <xdr:row>16</xdr:row>
      <xdr:rowOff>83115</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3462000" y="272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67892</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31800" y="281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60325</xdr:rowOff>
    </xdr:from>
    <xdr:to>
      <xdr:col>81</xdr:col>
      <xdr:colOff>95250</xdr:colOff>
      <xdr:row>14</xdr:row>
      <xdr:rowOff>161925</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967200" y="246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76852</xdr:rowOff>
    </xdr:from>
    <xdr:ext cx="762000" cy="259045"/>
    <xdr:sp macro="" textlink="">
      <xdr:nvSpPr>
        <xdr:cNvPr id="466" name="将来負担の状況該当値テキスト">
          <a:extLst>
            <a:ext uri="{FF2B5EF4-FFF2-40B4-BE49-F238E27FC236}">
              <a16:creationId xmlns:a16="http://schemas.microsoft.com/office/drawing/2014/main" id="{00000000-0008-0000-0300-0000D2010000}"/>
            </a:ext>
          </a:extLst>
        </xdr:cNvPr>
        <xdr:cNvSpPr txBox="1"/>
      </xdr:nvSpPr>
      <xdr:spPr>
        <a:xfrm>
          <a:off x="17106900" y="2305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127353</xdr:rowOff>
    </xdr:from>
    <xdr:to>
      <xdr:col>77</xdr:col>
      <xdr:colOff>95250</xdr:colOff>
      <xdr:row>15</xdr:row>
      <xdr:rowOff>57503</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129000" y="252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67680</xdr:rowOff>
    </xdr:from>
    <xdr:ext cx="7366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5798800" y="2296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95038</xdr:rowOff>
    </xdr:from>
    <xdr:to>
      <xdr:col>73</xdr:col>
      <xdr:colOff>44450</xdr:colOff>
      <xdr:row>14</xdr:row>
      <xdr:rowOff>25188</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5240000" y="232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35365</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909800" y="2092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8043</xdr:rowOff>
    </xdr:from>
    <xdr:to>
      <xdr:col>68</xdr:col>
      <xdr:colOff>203200</xdr:colOff>
      <xdr:row>14</xdr:row>
      <xdr:rowOff>109643</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4351000" y="240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119820</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020800" y="2177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168769</xdr:rowOff>
    </xdr:from>
    <xdr:to>
      <xdr:col>64</xdr:col>
      <xdr:colOff>152400</xdr:colOff>
      <xdr:row>14</xdr:row>
      <xdr:rowOff>98919</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3462000" y="239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109096</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3131800" y="216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熊本県玉名市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64,753
63,844
152.60
36,272,179
34,318,243
1,843,237
18,534,268
33,000,385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10.5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経常一般人件費は、全体として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百万円の減額となった。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共済費負担率改定による負担金等の増加要因もあったが、公立保育所の民営化に伴う保育士（会計年度任用職員）の減員等の影響により前年比が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ポイントの減少となった。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今後も事務事業の見直し等と併せて、適正な人員配置を行い人件費の抑制を図る必要がある。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42418</xdr:rowOff>
    </xdr:from>
    <xdr:to>
      <xdr:col>24</xdr:col>
      <xdr:colOff>25400</xdr:colOff>
      <xdr:row>41</xdr:row>
      <xdr:rowOff>133858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0026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105935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133858</xdr:rowOff>
    </xdr:from>
    <xdr:to>
      <xdr:col>24</xdr:col>
      <xdr:colOff>114300</xdr:colOff>
      <xdr:row>41</xdr:row>
      <xdr:rowOff>133858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128795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4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42418</xdr:rowOff>
    </xdr:from>
    <xdr:to>
      <xdr:col>24</xdr:col>
      <xdr:colOff>114300</xdr:colOff>
      <xdr:row>33</xdr:row>
      <xdr:rowOff>42418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0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76708</xdr:rowOff>
    </xdr:from>
    <xdr:to>
      <xdr:col>24</xdr:col>
      <xdr:colOff>25400</xdr:colOff>
      <xdr:row>37</xdr:row>
      <xdr:rowOff>14986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248908"/>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64279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407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92202</xdr:rowOff>
    </xdr:from>
    <xdr:to>
      <xdr:col>24</xdr:col>
      <xdr:colOff>76200</xdr:colOff>
      <xdr:row>38</xdr:row>
      <xdr:rowOff>22352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5842</xdr:rowOff>
    </xdr:from>
    <xdr:to>
      <xdr:col>19</xdr:col>
      <xdr:colOff>187325</xdr:colOff>
      <xdr:row>37</xdr:row>
      <xdr:rowOff>14986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494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85344</xdr:rowOff>
    </xdr:from>
    <xdr:to>
      <xdr:col>20</xdr:col>
      <xdr:colOff>38100</xdr:colOff>
      <xdr:row>39</xdr:row>
      <xdr:rowOff>15494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60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271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686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168148</xdr:rowOff>
    </xdr:from>
    <xdr:to>
      <xdr:col>15</xdr:col>
      <xdr:colOff>98425</xdr:colOff>
      <xdr:row>37</xdr:row>
      <xdr:rowOff>5842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403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92202</xdr:rowOff>
    </xdr:from>
    <xdr:to>
      <xdr:col>15</xdr:col>
      <xdr:colOff>149225</xdr:colOff>
      <xdr:row>38</xdr:row>
      <xdr:rowOff>22352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4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7129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113284</xdr:rowOff>
    </xdr:from>
    <xdr:to>
      <xdr:col>11</xdr:col>
      <xdr:colOff>9525</xdr:colOff>
      <xdr:row>36</xdr:row>
      <xdr:rowOff>168148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8548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101346</xdr:rowOff>
    </xdr:from>
    <xdr:to>
      <xdr:col>11</xdr:col>
      <xdr:colOff>60325</xdr:colOff>
      <xdr:row>38</xdr:row>
      <xdr:rowOff>31496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16273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83058</xdr:rowOff>
    </xdr:from>
    <xdr:to>
      <xdr:col>6</xdr:col>
      <xdr:colOff>171450</xdr:colOff>
      <xdr:row>38</xdr:row>
      <xdr:rowOff>13208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42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169435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25908</xdr:rowOff>
    </xdr:from>
    <xdr:to>
      <xdr:col>24</xdr:col>
      <xdr:colOff>76200</xdr:colOff>
      <xdr:row>36</xdr:row>
      <xdr:rowOff>127508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42435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4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135636</xdr:rowOff>
    </xdr:from>
    <xdr:to>
      <xdr:col>20</xdr:col>
      <xdr:colOff>38100</xdr:colOff>
      <xdr:row>37</xdr:row>
      <xdr:rowOff>65786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75963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126492</xdr:rowOff>
    </xdr:from>
    <xdr:to>
      <xdr:col>15</xdr:col>
      <xdr:colOff>149225</xdr:colOff>
      <xdr:row>37</xdr:row>
      <xdr:rowOff>56642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66819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117348</xdr:rowOff>
    </xdr:from>
    <xdr:to>
      <xdr:col>11</xdr:col>
      <xdr:colOff>60325</xdr:colOff>
      <xdr:row>37</xdr:row>
      <xdr:rowOff>47498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57675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62484</xdr:rowOff>
    </xdr:from>
    <xdr:to>
      <xdr:col>6</xdr:col>
      <xdr:colOff>171450</xdr:colOff>
      <xdr:row>36</xdr:row>
      <xdr:rowOff>164084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2811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物件費の増加の主な要因は、扶助費と同様に前年度に福祉センター指定管理業務委託等の財源として社会福祉振興基金を取崩し、充当していたものを一般財源等から充当したことによるものである。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今後も同程度の水準を推移することが見込まれる。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21</xdr:row>
      <xdr:rowOff>146050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749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129721</xdr:rowOff>
    </xdr:from>
    <xdr:to>
      <xdr:col>82</xdr:col>
      <xdr:colOff>107950</xdr:colOff>
      <xdr:row>16</xdr:row>
      <xdr:rowOff>12700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701471"/>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119034</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62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146957</xdr:rowOff>
    </xdr:from>
    <xdr:to>
      <xdr:col>82</xdr:col>
      <xdr:colOff>158750</xdr:colOff>
      <xdr:row>17</xdr:row>
      <xdr:rowOff>77107</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129721</xdr:rowOff>
    </xdr:from>
    <xdr:to>
      <xdr:col>78</xdr:col>
      <xdr:colOff>69850</xdr:colOff>
      <xdr:row>15</xdr:row>
      <xdr:rowOff>151493</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7014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116313</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0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151493</xdr:rowOff>
    </xdr:from>
    <xdr:to>
      <xdr:col>73</xdr:col>
      <xdr:colOff>180975</xdr:colOff>
      <xdr:row>15</xdr:row>
      <xdr:rowOff>162379</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7232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160564</xdr:rowOff>
    </xdr:from>
    <xdr:to>
      <xdr:col>74</xdr:col>
      <xdr:colOff>31750</xdr:colOff>
      <xdr:row>18</xdr:row>
      <xdr:rowOff>90714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7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75491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16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162379</xdr:rowOff>
    </xdr:from>
    <xdr:to>
      <xdr:col>69</xdr:col>
      <xdr:colOff>92075</xdr:colOff>
      <xdr:row>16</xdr:row>
      <xdr:rowOff>12700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7341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127907</xdr:rowOff>
    </xdr:from>
    <xdr:to>
      <xdr:col>69</xdr:col>
      <xdr:colOff>142875</xdr:colOff>
      <xdr:row>18</xdr:row>
      <xdr:rowOff>58057</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4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42834</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12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149877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78921</xdr:rowOff>
    </xdr:from>
    <xdr:to>
      <xdr:col>78</xdr:col>
      <xdr:colOff>120650</xdr:colOff>
      <xdr:row>16</xdr:row>
      <xdr:rowOff>9071</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19248</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419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100693</xdr:rowOff>
    </xdr:from>
    <xdr:to>
      <xdr:col>74</xdr:col>
      <xdr:colOff>31750</xdr:colOff>
      <xdr:row>16</xdr:row>
      <xdr:rowOff>30843</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41020</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111579</xdr:rowOff>
    </xdr:from>
    <xdr:to>
      <xdr:col>69</xdr:col>
      <xdr:colOff>142875</xdr:colOff>
      <xdr:row>16</xdr:row>
      <xdr:rowOff>41729</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51906</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前年度と比較して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％増加した主な要因は、前年度に子ども医療費の財源として社会福祉振興基金を取崩し、一部を扶助費に充当していたものを一般財源等から充当したことによるものである。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また、生活保護費等の減少による影響も見られるが、今後も高齢化の進行や社会保障施策の充実もあり、同水準で推移することが見込まれるが、審査の適正化や単独事業の見直し等を行い、サービスの質を確保しつつ、経費の抑制に努め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51562</xdr:rowOff>
    </xdr:from>
    <xdr:to>
      <xdr:col>24</xdr:col>
      <xdr:colOff>25400</xdr:colOff>
      <xdr:row>61</xdr:row>
      <xdr:rowOff>60706</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38412"/>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32783</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9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60706</xdr:rowOff>
    </xdr:from>
    <xdr:to>
      <xdr:col>24</xdr:col>
      <xdr:colOff>114300</xdr:colOff>
      <xdr:row>61</xdr:row>
      <xdr:rowOff>60706</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51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137939</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81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51562</xdr:rowOff>
    </xdr:from>
    <xdr:to>
      <xdr:col>24</xdr:col>
      <xdr:colOff>114300</xdr:colOff>
      <xdr:row>53</xdr:row>
      <xdr:rowOff>51562</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122428</xdr:rowOff>
    </xdr:from>
    <xdr:to>
      <xdr:col>24</xdr:col>
      <xdr:colOff>25400</xdr:colOff>
      <xdr:row>56</xdr:row>
      <xdr:rowOff>131572</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72362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67581</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3258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51054</xdr:rowOff>
    </xdr:from>
    <xdr:to>
      <xdr:col>24</xdr:col>
      <xdr:colOff>76200</xdr:colOff>
      <xdr:row>55</xdr:row>
      <xdr:rowOff>152654</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48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122428</xdr:rowOff>
    </xdr:from>
    <xdr:to>
      <xdr:col>19</xdr:col>
      <xdr:colOff>187325</xdr:colOff>
      <xdr:row>57</xdr:row>
      <xdr:rowOff>78994</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723628"/>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151638</xdr:rowOff>
    </xdr:from>
    <xdr:to>
      <xdr:col>20</xdr:col>
      <xdr:colOff>38100</xdr:colOff>
      <xdr:row>56</xdr:row>
      <xdr:rowOff>81788</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91965</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350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51562</xdr:rowOff>
    </xdr:from>
    <xdr:to>
      <xdr:col>15</xdr:col>
      <xdr:colOff>98425</xdr:colOff>
      <xdr:row>57</xdr:row>
      <xdr:rowOff>78994</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8242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62484</xdr:rowOff>
    </xdr:from>
    <xdr:to>
      <xdr:col>15</xdr:col>
      <xdr:colOff>149225</xdr:colOff>
      <xdr:row>56</xdr:row>
      <xdr:rowOff>164084</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2811</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43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85852</xdr:rowOff>
    </xdr:from>
    <xdr:to>
      <xdr:col>11</xdr:col>
      <xdr:colOff>9525</xdr:colOff>
      <xdr:row>57</xdr:row>
      <xdr:rowOff>51562</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687052"/>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16764</xdr:rowOff>
    </xdr:from>
    <xdr:to>
      <xdr:col>11</xdr:col>
      <xdr:colOff>60325</xdr:colOff>
      <xdr:row>56</xdr:row>
      <xdr:rowOff>118364</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128541</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xdr:rowOff>
    </xdr:from>
    <xdr:to>
      <xdr:col>6</xdr:col>
      <xdr:colOff>171450</xdr:colOff>
      <xdr:row>56</xdr:row>
      <xdr:rowOff>109220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119397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80772</xdr:rowOff>
    </xdr:from>
    <xdr:to>
      <xdr:col>24</xdr:col>
      <xdr:colOff>76200</xdr:colOff>
      <xdr:row>57</xdr:row>
      <xdr:rowOff>10922</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68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52849</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65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71628</xdr:rowOff>
    </xdr:from>
    <xdr:to>
      <xdr:col>20</xdr:col>
      <xdr:colOff>38100</xdr:colOff>
      <xdr:row>57</xdr:row>
      <xdr:rowOff>1778</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158005</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759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28194</xdr:rowOff>
    </xdr:from>
    <xdr:to>
      <xdr:col>15</xdr:col>
      <xdr:colOff>149225</xdr:colOff>
      <xdr:row>57</xdr:row>
      <xdr:rowOff>129794</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80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114571</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88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762</xdr:rowOff>
    </xdr:from>
    <xdr:to>
      <xdr:col>11</xdr:col>
      <xdr:colOff>60325</xdr:colOff>
      <xdr:row>57</xdr:row>
      <xdr:rowOff>102362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87139</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35052</xdr:rowOff>
    </xdr:from>
    <xdr:to>
      <xdr:col>6</xdr:col>
      <xdr:colOff>171450</xdr:colOff>
      <xdr:row>56</xdr:row>
      <xdr:rowOff>136652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121429</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72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その他の経常経費充当一般財源は、維持補修費が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百万円の減額、繰出金は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百万円の増額で、全体としては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百万円の増額となるが、経常経費一般財源の大幅な増額により、対前年比については、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ポイントの減少となっている。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今後も、国保、後期、介護特別会計への繰出金は社会保障経費の伸びと共に増加が見込まれる。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86178</xdr:rowOff>
    </xdr:from>
    <xdr:to>
      <xdr:col>82</xdr:col>
      <xdr:colOff>107950</xdr:colOff>
      <xdr:row>61</xdr:row>
      <xdr:rowOff>102507</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7302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74584</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102507</xdr:rowOff>
    </xdr:from>
    <xdr:to>
      <xdr:col>82</xdr:col>
      <xdr:colOff>196850</xdr:colOff>
      <xdr:row>61</xdr:row>
      <xdr:rowOff>102507</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1105</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86178</xdr:rowOff>
    </xdr:from>
    <xdr:to>
      <xdr:col>82</xdr:col>
      <xdr:colOff>196850</xdr:colOff>
      <xdr:row>53</xdr:row>
      <xdr:rowOff>86178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37193</xdr:rowOff>
    </xdr:from>
    <xdr:to>
      <xdr:col>82</xdr:col>
      <xdr:colOff>107950</xdr:colOff>
      <xdr:row>59</xdr:row>
      <xdr:rowOff>167822</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10152743"/>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2920</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604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157843</xdr:rowOff>
    </xdr:from>
    <xdr:to>
      <xdr:col>82</xdr:col>
      <xdr:colOff>158750</xdr:colOff>
      <xdr:row>57</xdr:row>
      <xdr:rowOff>87993</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135165</xdr:rowOff>
    </xdr:from>
    <xdr:to>
      <xdr:col>78</xdr:col>
      <xdr:colOff>69850</xdr:colOff>
      <xdr:row>59</xdr:row>
      <xdr:rowOff>167822</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102507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35378</xdr:rowOff>
    </xdr:from>
    <xdr:to>
      <xdr:col>78</xdr:col>
      <xdr:colOff>120650</xdr:colOff>
      <xdr:row>57</xdr:row>
      <xdr:rowOff>136978</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147155</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57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20865</xdr:rowOff>
    </xdr:from>
    <xdr:to>
      <xdr:col>73</xdr:col>
      <xdr:colOff>180975</xdr:colOff>
      <xdr:row>59</xdr:row>
      <xdr:rowOff>135165</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1013641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157843</xdr:rowOff>
    </xdr:from>
    <xdr:to>
      <xdr:col>74</xdr:col>
      <xdr:colOff>31750</xdr:colOff>
      <xdr:row>59</xdr:row>
      <xdr:rowOff>87993</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1010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98170</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87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78015</xdr:rowOff>
    </xdr:from>
    <xdr:to>
      <xdr:col>69</xdr:col>
      <xdr:colOff>92075</xdr:colOff>
      <xdr:row>59</xdr:row>
      <xdr:rowOff>20865</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1002211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51707</xdr:rowOff>
    </xdr:from>
    <xdr:to>
      <xdr:col>69</xdr:col>
      <xdr:colOff>142875</xdr:colOff>
      <xdr:row>59</xdr:row>
      <xdr:rowOff>153307</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1016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138084</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51707</xdr:rowOff>
    </xdr:from>
    <xdr:to>
      <xdr:col>65</xdr:col>
      <xdr:colOff>53975</xdr:colOff>
      <xdr:row>59</xdr:row>
      <xdr:rowOff>153307</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1016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138084</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157843</xdr:rowOff>
    </xdr:from>
    <xdr:to>
      <xdr:col>82</xdr:col>
      <xdr:colOff>158750</xdr:colOff>
      <xdr:row>59</xdr:row>
      <xdr:rowOff>87993</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101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129920</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117022</xdr:rowOff>
    </xdr:from>
    <xdr:to>
      <xdr:col>78</xdr:col>
      <xdr:colOff>120650</xdr:colOff>
      <xdr:row>60</xdr:row>
      <xdr:rowOff>47172</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1023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31949</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1031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84365</xdr:rowOff>
    </xdr:from>
    <xdr:to>
      <xdr:col>74</xdr:col>
      <xdr:colOff>31750</xdr:colOff>
      <xdr:row>60</xdr:row>
      <xdr:rowOff>14515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1019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170742</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1028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141515</xdr:rowOff>
    </xdr:from>
    <xdr:to>
      <xdr:col>69</xdr:col>
      <xdr:colOff>142875</xdr:colOff>
      <xdr:row>59</xdr:row>
      <xdr:rowOff>71665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81842</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85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27215</xdr:rowOff>
    </xdr:from>
    <xdr:to>
      <xdr:col>65</xdr:col>
      <xdr:colOff>53975</xdr:colOff>
      <xdr:row>58</xdr:row>
      <xdr:rowOff>128815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138992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74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類似団体の平均を例年大きく上回る要因としては、一部事務組合や公営企業会計への負担金・補助金が高額であるためである。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補助費等の経常経費充当一般財源は、くまもと県北病院建設に伴う玉名市玉東町病院設立組合運営負担金等の影響もあり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百万円の増額となっているが、経常経費一般財源の大幅な増額により、対前年比については、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ポイントの減少となっている。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41</xdr:row>
      <xdr:rowOff>75565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910580"/>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47642</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707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75565</xdr:rowOff>
    </xdr:from>
    <xdr:to>
      <xdr:col>82</xdr:col>
      <xdr:colOff>196850</xdr:colOff>
      <xdr:row>41</xdr:row>
      <xdr:rowOff>75565</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710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161290</xdr:rowOff>
    </xdr:from>
    <xdr:to>
      <xdr:col>82</xdr:col>
      <xdr:colOff>107950</xdr:colOff>
      <xdr:row>40</xdr:row>
      <xdr:rowOff>18415</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684784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149877</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322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133350</xdr:rowOff>
    </xdr:from>
    <xdr:to>
      <xdr:col>82</xdr:col>
      <xdr:colOff>158750</xdr:colOff>
      <xdr:row>38</xdr:row>
      <xdr:rowOff>63500</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18415</xdr:rowOff>
    </xdr:from>
    <xdr:to>
      <xdr:col>78</xdr:col>
      <xdr:colOff>69850</xdr:colOff>
      <xdr:row>40</xdr:row>
      <xdr:rowOff>29845</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87641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127635</xdr:rowOff>
    </xdr:from>
    <xdr:to>
      <xdr:col>78</xdr:col>
      <xdr:colOff>120650</xdr:colOff>
      <xdr:row>38</xdr:row>
      <xdr:rowOff>57785</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67962</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240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104140</xdr:rowOff>
    </xdr:from>
    <xdr:to>
      <xdr:col>73</xdr:col>
      <xdr:colOff>180975</xdr:colOff>
      <xdr:row>40</xdr:row>
      <xdr:rowOff>29845</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790690"/>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47625</xdr:rowOff>
    </xdr:from>
    <xdr:to>
      <xdr:col>74</xdr:col>
      <xdr:colOff>31750</xdr:colOff>
      <xdr:row>37</xdr:row>
      <xdr:rowOff>149225</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3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159402</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16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12700</xdr:rowOff>
    </xdr:from>
    <xdr:to>
      <xdr:col>69</xdr:col>
      <xdr:colOff>92075</xdr:colOff>
      <xdr:row>39</xdr:row>
      <xdr:rowOff>104140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69925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24765</xdr:rowOff>
    </xdr:from>
    <xdr:to>
      <xdr:col>69</xdr:col>
      <xdr:colOff>142875</xdr:colOff>
      <xdr:row>37</xdr:row>
      <xdr:rowOff>126365</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136542</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13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13335</xdr:rowOff>
    </xdr:from>
    <xdr:to>
      <xdr:col>65</xdr:col>
      <xdr:colOff>53975</xdr:colOff>
      <xdr:row>37</xdr:row>
      <xdr:rowOff>114935</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35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125112</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12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110490</xdr:rowOff>
    </xdr:from>
    <xdr:to>
      <xdr:col>82</xdr:col>
      <xdr:colOff>158750</xdr:colOff>
      <xdr:row>40</xdr:row>
      <xdr:rowOff>40640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82567</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139065</xdr:rowOff>
    </xdr:from>
    <xdr:to>
      <xdr:col>78</xdr:col>
      <xdr:colOff>120650</xdr:colOff>
      <xdr:row>40</xdr:row>
      <xdr:rowOff>69215</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82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53992</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911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150495</xdr:rowOff>
    </xdr:from>
    <xdr:to>
      <xdr:col>74</xdr:col>
      <xdr:colOff>31750</xdr:colOff>
      <xdr:row>40</xdr:row>
      <xdr:rowOff>80645</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83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65422</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923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53340</xdr:rowOff>
    </xdr:from>
    <xdr:to>
      <xdr:col>69</xdr:col>
      <xdr:colOff>142875</xdr:colOff>
      <xdr:row>39</xdr:row>
      <xdr:rowOff>154940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73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139717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826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133350</xdr:rowOff>
    </xdr:from>
    <xdr:to>
      <xdr:col>65</xdr:col>
      <xdr:colOff>53975</xdr:colOff>
      <xdr:row>39</xdr:row>
      <xdr:rowOff>63500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64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48277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73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公債費の減少の主な要因としては、合併特例事業債が発行上限に達し、返済もピークを過ぎ、また地方道路等整備事業債の償還も大幅に減少したためである。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老朽化したインフラ整備や公共施設の更新等も控えており、同程度の高い水準で推移することが見込まれるため、公共施設等総合管理計画に基づくマネジメント方針を遵守し、後年度の公債費を抑制していく必要がある。　</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143328</xdr:rowOff>
    </xdr:from>
    <xdr:to>
      <xdr:col>24</xdr:col>
      <xdr:colOff>25400</xdr:colOff>
      <xdr:row>80</xdr:row>
      <xdr:rowOff>132443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487728"/>
          <a:ext cx="0" cy="136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104520</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82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132443</xdr:rowOff>
    </xdr:from>
    <xdr:to>
      <xdr:col>24</xdr:col>
      <xdr:colOff>114300</xdr:colOff>
      <xdr:row>80</xdr:row>
      <xdr:rowOff>132443</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848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58255</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23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143328</xdr:rowOff>
    </xdr:from>
    <xdr:to>
      <xdr:col>24</xdr:col>
      <xdr:colOff>114300</xdr:colOff>
      <xdr:row>72</xdr:row>
      <xdr:rowOff>143328</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48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102507</xdr:rowOff>
    </xdr:from>
    <xdr:to>
      <xdr:col>24</xdr:col>
      <xdr:colOff>25400</xdr:colOff>
      <xdr:row>78</xdr:row>
      <xdr:rowOff>83457</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987800" y="13304157"/>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76399</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2935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59871</xdr:rowOff>
    </xdr:from>
    <xdr:to>
      <xdr:col>24</xdr:col>
      <xdr:colOff>76200</xdr:colOff>
      <xdr:row>76</xdr:row>
      <xdr:rowOff>161471</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167821</xdr:rowOff>
    </xdr:from>
    <xdr:to>
      <xdr:col>19</xdr:col>
      <xdr:colOff>187325</xdr:colOff>
      <xdr:row>78</xdr:row>
      <xdr:rowOff>83457</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098800" y="13369471"/>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48986</xdr:rowOff>
    </xdr:from>
    <xdr:to>
      <xdr:col>20</xdr:col>
      <xdr:colOff>38100</xdr:colOff>
      <xdr:row>76</xdr:row>
      <xdr:rowOff>150586</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160762</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2848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102507</xdr:rowOff>
    </xdr:from>
    <xdr:to>
      <xdr:col>15</xdr:col>
      <xdr:colOff>98425</xdr:colOff>
      <xdr:row>77</xdr:row>
      <xdr:rowOff>167821</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2209800" y="133041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48986</xdr:rowOff>
    </xdr:from>
    <xdr:to>
      <xdr:col>15</xdr:col>
      <xdr:colOff>149225</xdr:colOff>
      <xdr:row>76</xdr:row>
      <xdr:rowOff>150586</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160762</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284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143329</xdr:rowOff>
    </xdr:from>
    <xdr:to>
      <xdr:col>11</xdr:col>
      <xdr:colOff>9525</xdr:colOff>
      <xdr:row>77</xdr:row>
      <xdr:rowOff>102507</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1320800" y="13173529"/>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59871</xdr:rowOff>
    </xdr:from>
    <xdr:to>
      <xdr:col>11</xdr:col>
      <xdr:colOff>60325</xdr:colOff>
      <xdr:row>76</xdr:row>
      <xdr:rowOff>161471</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199</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285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70757</xdr:rowOff>
    </xdr:from>
    <xdr:to>
      <xdr:col>6</xdr:col>
      <xdr:colOff>171450</xdr:colOff>
      <xdr:row>77</xdr:row>
      <xdr:rowOff>907</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10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11084</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286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51707</xdr:rowOff>
    </xdr:from>
    <xdr:to>
      <xdr:col>24</xdr:col>
      <xdr:colOff>76200</xdr:colOff>
      <xdr:row>77</xdr:row>
      <xdr:rowOff>153307</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25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23784</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322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32657</xdr:rowOff>
    </xdr:from>
    <xdr:to>
      <xdr:col>20</xdr:col>
      <xdr:colOff>38100</xdr:colOff>
      <xdr:row>78</xdr:row>
      <xdr:rowOff>134257</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40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119034</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349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117021</xdr:rowOff>
    </xdr:from>
    <xdr:to>
      <xdr:col>15</xdr:col>
      <xdr:colOff>149225</xdr:colOff>
      <xdr:row>78</xdr:row>
      <xdr:rowOff>47171</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31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31948</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340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51707</xdr:rowOff>
    </xdr:from>
    <xdr:to>
      <xdr:col>11</xdr:col>
      <xdr:colOff>60325</xdr:colOff>
      <xdr:row>77</xdr:row>
      <xdr:rowOff>153307</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25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138084</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333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92529</xdr:rowOff>
    </xdr:from>
    <xdr:to>
      <xdr:col>6</xdr:col>
      <xdr:colOff>171450</xdr:colOff>
      <xdr:row>77</xdr:row>
      <xdr:rowOff>22679</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12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7456</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3209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公債費以外の経費については、対前年比で</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ポイントの減少となった。これは、人件費が前年度と比較し減少したことが要因であるが、類似団体の平均値を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ポイント上回っている状況にある。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また、類似団体の平均値との差についても広がったため、今後も業務効率化による人件費の削減や内部管理経費の見直し、補助費等の適正支出に努め、財政の健全化を図っていく必要がある。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82</xdr:row>
      <xdr:rowOff>43180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700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15257</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4074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43180</xdr:rowOff>
    </xdr:from>
    <xdr:to>
      <xdr:col>82</xdr:col>
      <xdr:colOff>196850</xdr:colOff>
      <xdr:row>82</xdr:row>
      <xdr:rowOff>43180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4102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5080</xdr:rowOff>
    </xdr:from>
    <xdr:to>
      <xdr:col>82</xdr:col>
      <xdr:colOff>107950</xdr:colOff>
      <xdr:row>80</xdr:row>
      <xdr:rowOff>149861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3721080"/>
          <a:ext cx="8382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58438</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41911</xdr:rowOff>
    </xdr:from>
    <xdr:to>
      <xdr:col>82</xdr:col>
      <xdr:colOff>158750</xdr:colOff>
      <xdr:row>77</xdr:row>
      <xdr:rowOff>143511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149861</xdr:rowOff>
    </xdr:from>
    <xdr:to>
      <xdr:col>78</xdr:col>
      <xdr:colOff>69850</xdr:colOff>
      <xdr:row>81</xdr:row>
      <xdr:rowOff>92711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3865861"/>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144780</xdr:rowOff>
    </xdr:from>
    <xdr:to>
      <xdr:col>78</xdr:col>
      <xdr:colOff>120650</xdr:colOff>
      <xdr:row>79</xdr:row>
      <xdr:rowOff>74930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51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85107</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28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58420</xdr:rowOff>
    </xdr:from>
    <xdr:to>
      <xdr:col>73</xdr:col>
      <xdr:colOff>180975</xdr:colOff>
      <xdr:row>81</xdr:row>
      <xdr:rowOff>92711</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774420"/>
          <a:ext cx="889000" cy="2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26670</xdr:rowOff>
    </xdr:from>
    <xdr:to>
      <xdr:col>74</xdr:col>
      <xdr:colOff>31750</xdr:colOff>
      <xdr:row>79</xdr:row>
      <xdr:rowOff>128270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57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138447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34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81280</xdr:rowOff>
    </xdr:from>
    <xdr:to>
      <xdr:col>69</xdr:col>
      <xdr:colOff>92075</xdr:colOff>
      <xdr:row>80</xdr:row>
      <xdr:rowOff>58420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345438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144780</xdr:rowOff>
    </xdr:from>
    <xdr:to>
      <xdr:col>69</xdr:col>
      <xdr:colOff>142875</xdr:colOff>
      <xdr:row>79</xdr:row>
      <xdr:rowOff>74930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51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85107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28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83820</xdr:rowOff>
    </xdr:from>
    <xdr:to>
      <xdr:col>65</xdr:col>
      <xdr:colOff>53975</xdr:colOff>
      <xdr:row>79</xdr:row>
      <xdr:rowOff>13970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170197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125730</xdr:rowOff>
    </xdr:from>
    <xdr:to>
      <xdr:col>82</xdr:col>
      <xdr:colOff>158750</xdr:colOff>
      <xdr:row>80</xdr:row>
      <xdr:rowOff>55880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67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97807</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99061</xdr:rowOff>
    </xdr:from>
    <xdr:to>
      <xdr:col>78</xdr:col>
      <xdr:colOff>120650</xdr:colOff>
      <xdr:row>81</xdr:row>
      <xdr:rowOff>29211</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13988</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901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81</xdr:row>
      <xdr:rowOff>41911</xdr:rowOff>
    </xdr:from>
    <xdr:to>
      <xdr:col>74</xdr:col>
      <xdr:colOff>31750</xdr:colOff>
      <xdr:row>81</xdr:row>
      <xdr:rowOff>143511</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92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128288</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4015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7620</xdr:rowOff>
    </xdr:from>
    <xdr:to>
      <xdr:col>69</xdr:col>
      <xdr:colOff>142875</xdr:colOff>
      <xdr:row>80</xdr:row>
      <xdr:rowOff>109220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93997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80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30480</xdr:rowOff>
    </xdr:from>
    <xdr:to>
      <xdr:col>65</xdr:col>
      <xdr:colOff>53975</xdr:colOff>
      <xdr:row>78</xdr:row>
      <xdr:rowOff>132080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142257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熊本県玉名市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0829925"/>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0868025"/>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0956925"/>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0906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09061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0868025"/>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31875"/>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31875"/>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46175"/>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12875"/>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17675"/>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09675"/>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66687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666875"/>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0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47875"/>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158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25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03375"/>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22375"/>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8893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4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0362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1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178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75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3212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8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463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0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46062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18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1748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32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88912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46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033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4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03375"/>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121976</xdr:rowOff>
    </xdr:from>
    <xdr:to>
      <xdr:col>29</xdr:col>
      <xdr:colOff>127000</xdr:colOff>
      <xdr:row>19</xdr:row>
      <xdr:rowOff>168353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07926"/>
          <a:ext cx="0" cy="14179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140430</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397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168353</xdr:rowOff>
    </xdr:from>
    <xdr:to>
      <xdr:col>30</xdr:col>
      <xdr:colOff>25400</xdr:colOff>
      <xdr:row>19</xdr:row>
      <xdr:rowOff>168353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259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36903</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75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121976</xdr:rowOff>
    </xdr:from>
    <xdr:to>
      <xdr:col>30</xdr:col>
      <xdr:colOff>25400</xdr:colOff>
      <xdr:row>11</xdr:row>
      <xdr:rowOff>121976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079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90272</xdr:rowOff>
    </xdr:from>
    <xdr:to>
      <xdr:col>29</xdr:col>
      <xdr:colOff>127000</xdr:colOff>
      <xdr:row>17</xdr:row>
      <xdr:rowOff>101802</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3004922"/>
          <a:ext cx="647700" cy="115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67329</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6390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50802</xdr:rowOff>
    </xdr:from>
    <xdr:to>
      <xdr:col>29</xdr:col>
      <xdr:colOff>177800</xdr:colOff>
      <xdr:row>16</xdr:row>
      <xdr:rowOff>152402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7940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101802</xdr:rowOff>
    </xdr:from>
    <xdr:to>
      <xdr:col>26</xdr:col>
      <xdr:colOff>50800</xdr:colOff>
      <xdr:row>17</xdr:row>
      <xdr:rowOff>117746</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3016452"/>
          <a:ext cx="698500" cy="159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147299</xdr:rowOff>
    </xdr:from>
    <xdr:to>
      <xdr:col>26</xdr:col>
      <xdr:colOff>101600</xdr:colOff>
      <xdr:row>17</xdr:row>
      <xdr:rowOff>77449</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890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87626</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659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117746</xdr:rowOff>
    </xdr:from>
    <xdr:to>
      <xdr:col>22</xdr:col>
      <xdr:colOff>114300</xdr:colOff>
      <xdr:row>17</xdr:row>
      <xdr:rowOff>165638</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3032396"/>
          <a:ext cx="698500" cy="478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9725</xdr:rowOff>
    </xdr:from>
    <xdr:to>
      <xdr:col>22</xdr:col>
      <xdr:colOff>165100</xdr:colOff>
      <xdr:row>17</xdr:row>
      <xdr:rowOff>111325</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924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121502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693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165638</xdr:rowOff>
    </xdr:from>
    <xdr:to>
      <xdr:col>18</xdr:col>
      <xdr:colOff>177800</xdr:colOff>
      <xdr:row>18</xdr:row>
      <xdr:rowOff>12105</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3080288"/>
          <a:ext cx="698500" cy="179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25956</xdr:rowOff>
    </xdr:from>
    <xdr:to>
      <xdr:col>19</xdr:col>
      <xdr:colOff>38100</xdr:colOff>
      <xdr:row>17</xdr:row>
      <xdr:rowOff>127556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9406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137733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709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25298</xdr:rowOff>
    </xdr:from>
    <xdr:to>
      <xdr:col>15</xdr:col>
      <xdr:colOff>101600</xdr:colOff>
      <xdr:row>17</xdr:row>
      <xdr:rowOff>126898</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29399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137075</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70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1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1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1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1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1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39472</xdr:rowOff>
    </xdr:from>
    <xdr:to>
      <xdr:col>29</xdr:col>
      <xdr:colOff>177800</xdr:colOff>
      <xdr:row>17</xdr:row>
      <xdr:rowOff>141072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954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11549</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926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51002</xdr:rowOff>
    </xdr:from>
    <xdr:to>
      <xdr:col>26</xdr:col>
      <xdr:colOff>101600</xdr:colOff>
      <xdr:row>17</xdr:row>
      <xdr:rowOff>152602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9656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137379</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3052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66946</xdr:rowOff>
    </xdr:from>
    <xdr:to>
      <xdr:col>22</xdr:col>
      <xdr:colOff>165100</xdr:colOff>
      <xdr:row>17</xdr:row>
      <xdr:rowOff>168546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2981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153323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306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114838</xdr:rowOff>
    </xdr:from>
    <xdr:to>
      <xdr:col>19</xdr:col>
      <xdr:colOff>38100</xdr:colOff>
      <xdr:row>18</xdr:row>
      <xdr:rowOff>44988</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3029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29765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3115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132755</xdr:rowOff>
    </xdr:from>
    <xdr:to>
      <xdr:col>15</xdr:col>
      <xdr:colOff>101600</xdr:colOff>
      <xdr:row>18</xdr:row>
      <xdr:rowOff>62905</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3047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47682</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3133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498475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4984750"/>
          <a:ext cx="1333500" cy="84772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09905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365750"/>
          <a:ext cx="1270000" cy="1206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499100"/>
          <a:ext cx="1270000" cy="4635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16255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486400"/>
          <a:ext cx="0" cy="1016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4864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6864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58293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111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378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489575"/>
          <a:ext cx="4241800" cy="13716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17525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8611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658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51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0330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361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7673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167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216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00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86649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829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7113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569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4895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41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489575"/>
          <a:ext cx="4241800" cy="13716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146202</xdr:rowOff>
    </xdr:from>
    <xdr:to>
      <xdr:col>29</xdr:col>
      <xdr:colOff>127000</xdr:colOff>
      <xdr:row>38</xdr:row>
      <xdr:rowOff>100581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5804052"/>
          <a:ext cx="0" cy="8116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72658</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6587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100581</xdr:rowOff>
    </xdr:from>
    <xdr:to>
      <xdr:col>30</xdr:col>
      <xdr:colOff>25400</xdr:colOff>
      <xdr:row>38</xdr:row>
      <xdr:rowOff>100581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66156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61129</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5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146202</xdr:rowOff>
    </xdr:from>
    <xdr:to>
      <xdr:col>30</xdr:col>
      <xdr:colOff>25400</xdr:colOff>
      <xdr:row>33</xdr:row>
      <xdr:rowOff>146202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58040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276504</xdr:rowOff>
    </xdr:from>
    <xdr:to>
      <xdr:col>29</xdr:col>
      <xdr:colOff>127000</xdr:colOff>
      <xdr:row>35</xdr:row>
      <xdr:rowOff>288489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5003800" y="6172479"/>
          <a:ext cx="647700" cy="24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273266</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1692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265056</xdr:rowOff>
    </xdr:from>
    <xdr:to>
      <xdr:col>29</xdr:col>
      <xdr:colOff>177800</xdr:colOff>
      <xdr:row>36</xdr:row>
      <xdr:rowOff>23756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170556"/>
          <a:ext cx="101600" cy="254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276504</xdr:rowOff>
    </xdr:from>
    <xdr:to>
      <xdr:col>26</xdr:col>
      <xdr:colOff>50800</xdr:colOff>
      <xdr:row>36</xdr:row>
      <xdr:rowOff>59628</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4305300" y="6172479"/>
          <a:ext cx="698500" cy="593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35085</xdr:rowOff>
    </xdr:from>
    <xdr:to>
      <xdr:col>26</xdr:col>
      <xdr:colOff>101600</xdr:colOff>
      <xdr:row>36</xdr:row>
      <xdr:rowOff>136685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6207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121462</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6293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59628</xdr:rowOff>
    </xdr:from>
    <xdr:to>
      <xdr:col>22</xdr:col>
      <xdr:colOff>114300</xdr:colOff>
      <xdr:row>36</xdr:row>
      <xdr:rowOff>86342</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3606800" y="6231828"/>
          <a:ext cx="698500" cy="267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29794</xdr:rowOff>
    </xdr:from>
    <xdr:to>
      <xdr:col>22</xdr:col>
      <xdr:colOff>165100</xdr:colOff>
      <xdr:row>36</xdr:row>
      <xdr:rowOff>131394</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62019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116171</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628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43300</xdr:rowOff>
    </xdr:from>
    <xdr:to>
      <xdr:col>18</xdr:col>
      <xdr:colOff>177800</xdr:colOff>
      <xdr:row>36</xdr:row>
      <xdr:rowOff>86342</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a:off x="2908300" y="6215500"/>
          <a:ext cx="698500" cy="430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44033</xdr:rowOff>
    </xdr:from>
    <xdr:to>
      <xdr:col>19</xdr:col>
      <xdr:colOff>38100</xdr:colOff>
      <xdr:row>36</xdr:row>
      <xdr:rowOff>145633</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6216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130410</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6302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9743</xdr:rowOff>
    </xdr:from>
    <xdr:to>
      <xdr:col>15</xdr:col>
      <xdr:colOff>101600</xdr:colOff>
      <xdr:row>36</xdr:row>
      <xdr:rowOff>111343</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61819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96120</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626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237689</xdr:rowOff>
    </xdr:from>
    <xdr:to>
      <xdr:col>29</xdr:col>
      <xdr:colOff>177800</xdr:colOff>
      <xdr:row>35</xdr:row>
      <xdr:rowOff>339289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6171764"/>
          <a:ext cx="101600" cy="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82766</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608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225704</xdr:rowOff>
    </xdr:from>
    <xdr:to>
      <xdr:col>26</xdr:col>
      <xdr:colOff>101600</xdr:colOff>
      <xdr:row>35</xdr:row>
      <xdr:rowOff>327304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6169304"/>
          <a:ext cx="101600" cy="63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337481</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6004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8828</xdr:rowOff>
    </xdr:from>
    <xdr:to>
      <xdr:col>22</xdr:col>
      <xdr:colOff>165100</xdr:colOff>
      <xdr:row>36</xdr:row>
      <xdr:rowOff>110428</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6181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120605</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6121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35542</xdr:rowOff>
    </xdr:from>
    <xdr:to>
      <xdr:col>19</xdr:col>
      <xdr:colOff>38100</xdr:colOff>
      <xdr:row>36</xdr:row>
      <xdr:rowOff>137142</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6207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147319</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614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335400</xdr:rowOff>
    </xdr:from>
    <xdr:to>
      <xdr:col>15</xdr:col>
      <xdr:colOff>101600</xdr:colOff>
      <xdr:row>36</xdr:row>
      <xdr:rowOff>94100</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6174225"/>
          <a:ext cx="101600" cy="9207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104277</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610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熊本県玉名市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64,753
63,844
152.60
36,272,179
34,318,243
1,843,237
18,534,268
33,000,385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10.5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52222</xdr:rowOff>
    </xdr:from>
    <xdr:to>
      <xdr:col>24</xdr:col>
      <xdr:colOff>62865</xdr:colOff>
      <xdr:row>37</xdr:row>
      <xdr:rowOff>125692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95722"/>
          <a:ext cx="1270" cy="1273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129519</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7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125692</xdr:rowOff>
    </xdr:from>
    <xdr:to>
      <xdr:col>24</xdr:col>
      <xdr:colOff>152400</xdr:colOff>
      <xdr:row>37</xdr:row>
      <xdr:rowOff>125692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170349</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70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52222</xdr:rowOff>
    </xdr:from>
    <xdr:to>
      <xdr:col>24</xdr:col>
      <xdr:colOff>152400</xdr:colOff>
      <xdr:row>30</xdr:row>
      <xdr:rowOff>52222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9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78626</xdr:rowOff>
    </xdr:from>
    <xdr:to>
      <xdr:col>24</xdr:col>
      <xdr:colOff>63500</xdr:colOff>
      <xdr:row>36</xdr:row>
      <xdr:rowOff>89129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50826"/>
          <a:ext cx="838200" cy="10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166387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24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143510</xdr:rowOff>
    </xdr:from>
    <xdr:to>
      <xdr:col>24</xdr:col>
      <xdr:colOff>114300</xdr:colOff>
      <xdr:row>35</xdr:row>
      <xdr:rowOff>73660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89129</xdr:rowOff>
    </xdr:from>
    <xdr:to>
      <xdr:col>19</xdr:col>
      <xdr:colOff>177800</xdr:colOff>
      <xdr:row>36</xdr:row>
      <xdr:rowOff>96164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61329"/>
          <a:ext cx="889000" cy="7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29235</xdr:rowOff>
    </xdr:from>
    <xdr:to>
      <xdr:col>20</xdr:col>
      <xdr:colOff>38100</xdr:colOff>
      <xdr:row>35</xdr:row>
      <xdr:rowOff>130835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147362</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80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96164</xdr:rowOff>
    </xdr:from>
    <xdr:to>
      <xdr:col>15</xdr:col>
      <xdr:colOff>50800</xdr:colOff>
      <xdr:row>36</xdr:row>
      <xdr:rowOff>132486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268364"/>
          <a:ext cx="889000" cy="3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131864</xdr:rowOff>
    </xdr:from>
    <xdr:to>
      <xdr:col>15</xdr:col>
      <xdr:colOff>101600</xdr:colOff>
      <xdr:row>36</xdr:row>
      <xdr:rowOff>62014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3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78541</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90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132486</xdr:rowOff>
    </xdr:from>
    <xdr:to>
      <xdr:col>10</xdr:col>
      <xdr:colOff>114300</xdr:colOff>
      <xdr:row>36</xdr:row>
      <xdr:rowOff>134214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304686"/>
          <a:ext cx="889000" cy="1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135230</xdr:rowOff>
    </xdr:from>
    <xdr:to>
      <xdr:col>10</xdr:col>
      <xdr:colOff>165100</xdr:colOff>
      <xdr:row>36</xdr:row>
      <xdr:rowOff>65380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81907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91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135534</xdr:rowOff>
    </xdr:from>
    <xdr:to>
      <xdr:col>6</xdr:col>
      <xdr:colOff>38100</xdr:colOff>
      <xdr:row>36</xdr:row>
      <xdr:rowOff>65684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36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82211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911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27826</xdr:rowOff>
    </xdr:from>
    <xdr:to>
      <xdr:col>24</xdr:col>
      <xdr:colOff>114300</xdr:colOff>
      <xdr:row>36</xdr:row>
      <xdr:rowOff>129426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0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6253</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7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38329</xdr:rowOff>
    </xdr:from>
    <xdr:to>
      <xdr:col>20</xdr:col>
      <xdr:colOff>38100</xdr:colOff>
      <xdr:row>36</xdr:row>
      <xdr:rowOff>139929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1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131056</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03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45364</xdr:rowOff>
    </xdr:from>
    <xdr:to>
      <xdr:col>15</xdr:col>
      <xdr:colOff>101600</xdr:colOff>
      <xdr:row>36</xdr:row>
      <xdr:rowOff>146964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138091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310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81686</xdr:rowOff>
    </xdr:from>
    <xdr:to>
      <xdr:col>10</xdr:col>
      <xdr:colOff>165100</xdr:colOff>
      <xdr:row>37</xdr:row>
      <xdr:rowOff>11836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5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2963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346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83414</xdr:rowOff>
    </xdr:from>
    <xdr:to>
      <xdr:col>6</xdr:col>
      <xdr:colOff>38100</xdr:colOff>
      <xdr:row>37</xdr:row>
      <xdr:rowOff>13564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5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4691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34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56637</xdr:rowOff>
    </xdr:from>
    <xdr:to>
      <xdr:col>24</xdr:col>
      <xdr:colOff>62865</xdr:colOff>
      <xdr:row>58</xdr:row>
      <xdr:rowOff>67332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800587"/>
          <a:ext cx="1270" cy="1210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71159</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1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67332</xdr:rowOff>
    </xdr:from>
    <xdr:to>
      <xdr:col>24</xdr:col>
      <xdr:colOff>152400</xdr:colOff>
      <xdr:row>58</xdr:row>
      <xdr:rowOff>67332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11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3314</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7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56637</xdr:rowOff>
    </xdr:from>
    <xdr:to>
      <xdr:col>24</xdr:col>
      <xdr:colOff>152400</xdr:colOff>
      <xdr:row>51</xdr:row>
      <xdr:rowOff>56637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800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87530</xdr:rowOff>
    </xdr:from>
    <xdr:to>
      <xdr:col>24</xdr:col>
      <xdr:colOff>63500</xdr:colOff>
      <xdr:row>57</xdr:row>
      <xdr:rowOff>19701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688730"/>
          <a:ext cx="838200" cy="10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82761</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341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59884</xdr:rowOff>
    </xdr:from>
    <xdr:to>
      <xdr:col>24</xdr:col>
      <xdr:colOff>114300</xdr:colOff>
      <xdr:row>55</xdr:row>
      <xdr:rowOff>161484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48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19701</xdr:rowOff>
    </xdr:from>
    <xdr:to>
      <xdr:col>19</xdr:col>
      <xdr:colOff>177800</xdr:colOff>
      <xdr:row>58</xdr:row>
      <xdr:rowOff>150673</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792351"/>
          <a:ext cx="889000" cy="302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49450</xdr:rowOff>
    </xdr:from>
    <xdr:to>
      <xdr:col>20</xdr:col>
      <xdr:colOff>38100</xdr:colOff>
      <xdr:row>56</xdr:row>
      <xdr:rowOff>151050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5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167577</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42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150673</xdr:rowOff>
    </xdr:from>
    <xdr:to>
      <xdr:col>15</xdr:col>
      <xdr:colOff>50800</xdr:colOff>
      <xdr:row>59</xdr:row>
      <xdr:rowOff>86289</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10094773"/>
          <a:ext cx="889000" cy="10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96901</xdr:rowOff>
    </xdr:from>
    <xdr:to>
      <xdr:col>15</xdr:col>
      <xdr:colOff>101600</xdr:colOff>
      <xdr:row>57</xdr:row>
      <xdr:rowOff>27051</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43578</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47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41321</xdr:rowOff>
    </xdr:from>
    <xdr:to>
      <xdr:col>10</xdr:col>
      <xdr:colOff>114300</xdr:colOff>
      <xdr:row>59</xdr:row>
      <xdr:rowOff>86289</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10156871"/>
          <a:ext cx="889000" cy="4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171310</xdr:rowOff>
    </xdr:from>
    <xdr:to>
      <xdr:col>10</xdr:col>
      <xdr:colOff>165100</xdr:colOff>
      <xdr:row>57</xdr:row>
      <xdr:rowOff>101460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117987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54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25349</xdr:rowOff>
    </xdr:from>
    <xdr:to>
      <xdr:col>6</xdr:col>
      <xdr:colOff>38100</xdr:colOff>
      <xdr:row>57</xdr:row>
      <xdr:rowOff>126949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143476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57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36730</xdr:rowOff>
    </xdr:from>
    <xdr:to>
      <xdr:col>24</xdr:col>
      <xdr:colOff>114300</xdr:colOff>
      <xdr:row>56</xdr:row>
      <xdr:rowOff>138330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63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15157</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61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140351</xdr:rowOff>
    </xdr:from>
    <xdr:to>
      <xdr:col>20</xdr:col>
      <xdr:colOff>38100</xdr:colOff>
      <xdr:row>57</xdr:row>
      <xdr:rowOff>70501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74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61628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83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99873</xdr:rowOff>
    </xdr:from>
    <xdr:to>
      <xdr:col>15</xdr:col>
      <xdr:colOff>101600</xdr:colOff>
      <xdr:row>59</xdr:row>
      <xdr:rowOff>30023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1004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21150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13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35489</xdr:rowOff>
    </xdr:from>
    <xdr:to>
      <xdr:col>10</xdr:col>
      <xdr:colOff>165100</xdr:colOff>
      <xdr:row>59</xdr:row>
      <xdr:rowOff>137089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1015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128216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24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161971</xdr:rowOff>
    </xdr:from>
    <xdr:to>
      <xdr:col>6</xdr:col>
      <xdr:colOff>38100</xdr:colOff>
      <xdr:row>59</xdr:row>
      <xdr:rowOff>92121</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83248</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19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36220</xdr:rowOff>
    </xdr:from>
    <xdr:to>
      <xdr:col>24</xdr:col>
      <xdr:colOff>62865</xdr:colOff>
      <xdr:row>79</xdr:row>
      <xdr:rowOff>4941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09170"/>
          <a:ext cx="1270" cy="1340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8768</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53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4941</xdr:rowOff>
    </xdr:from>
    <xdr:to>
      <xdr:col>24</xdr:col>
      <xdr:colOff>152400</xdr:colOff>
      <xdr:row>79</xdr:row>
      <xdr:rowOff>4941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49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154347</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8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36220</xdr:rowOff>
    </xdr:from>
    <xdr:to>
      <xdr:col>24</xdr:col>
      <xdr:colOff>152400</xdr:colOff>
      <xdr:row>71</xdr:row>
      <xdr:rowOff>36220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0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94666</xdr:rowOff>
    </xdr:from>
    <xdr:to>
      <xdr:col>24</xdr:col>
      <xdr:colOff>63500</xdr:colOff>
      <xdr:row>77</xdr:row>
      <xdr:rowOff>96876</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296316"/>
          <a:ext cx="838200" cy="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7535</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037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156108</xdr:rowOff>
    </xdr:from>
    <xdr:to>
      <xdr:col>24</xdr:col>
      <xdr:colOff>114300</xdr:colOff>
      <xdr:row>77</xdr:row>
      <xdr:rowOff>86258</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186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96876</xdr:rowOff>
    </xdr:from>
    <xdr:to>
      <xdr:col>19</xdr:col>
      <xdr:colOff>177800</xdr:colOff>
      <xdr:row>77</xdr:row>
      <xdr:rowOff>109868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298526"/>
          <a:ext cx="889000" cy="12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33007</xdr:rowOff>
    </xdr:from>
    <xdr:to>
      <xdr:col>20</xdr:col>
      <xdr:colOff>38100</xdr:colOff>
      <xdr:row>77</xdr:row>
      <xdr:rowOff>134607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3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151134</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09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109868</xdr:rowOff>
    </xdr:from>
    <xdr:to>
      <xdr:col>15</xdr:col>
      <xdr:colOff>50800</xdr:colOff>
      <xdr:row>78</xdr:row>
      <xdr:rowOff>11113</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311518"/>
          <a:ext cx="889000" cy="7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107798</xdr:rowOff>
    </xdr:from>
    <xdr:to>
      <xdr:col>15</xdr:col>
      <xdr:colOff>101600</xdr:colOff>
      <xdr:row>78</xdr:row>
      <xdr:rowOff>37948</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0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29075</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40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11113</xdr:rowOff>
    </xdr:from>
    <xdr:to>
      <xdr:col>10</xdr:col>
      <xdr:colOff>114300</xdr:colOff>
      <xdr:row>78</xdr:row>
      <xdr:rowOff>44335</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384213"/>
          <a:ext cx="889000" cy="33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70459</xdr:rowOff>
    </xdr:from>
    <xdr:to>
      <xdr:col>10</xdr:col>
      <xdr:colOff>165100</xdr:colOff>
      <xdr:row>78</xdr:row>
      <xdr:rowOff>609</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17136</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4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31674</xdr:rowOff>
    </xdr:from>
    <xdr:to>
      <xdr:col>6</xdr:col>
      <xdr:colOff>38100</xdr:colOff>
      <xdr:row>77</xdr:row>
      <xdr:rowOff>133274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149801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00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43866</xdr:rowOff>
    </xdr:from>
    <xdr:to>
      <xdr:col>24</xdr:col>
      <xdr:colOff>114300</xdr:colOff>
      <xdr:row>77</xdr:row>
      <xdr:rowOff>145466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245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22293</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223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46076</xdr:rowOff>
    </xdr:from>
    <xdr:to>
      <xdr:col>20</xdr:col>
      <xdr:colOff>38100</xdr:colOff>
      <xdr:row>77</xdr:row>
      <xdr:rowOff>147676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24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138803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34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59068</xdr:rowOff>
    </xdr:from>
    <xdr:to>
      <xdr:col>15</xdr:col>
      <xdr:colOff>101600</xdr:colOff>
      <xdr:row>77</xdr:row>
      <xdr:rowOff>160668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26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5745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03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131763</xdr:rowOff>
    </xdr:from>
    <xdr:to>
      <xdr:col>10</xdr:col>
      <xdr:colOff>165100</xdr:colOff>
      <xdr:row>78</xdr:row>
      <xdr:rowOff>61913</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3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53040</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426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164985</xdr:rowOff>
    </xdr:from>
    <xdr:to>
      <xdr:col>6</xdr:col>
      <xdr:colOff>38100</xdr:colOff>
      <xdr:row>78</xdr:row>
      <xdr:rowOff>95135</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6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86262</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459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72797</xdr:rowOff>
    </xdr:from>
    <xdr:to>
      <xdr:col>24</xdr:col>
      <xdr:colOff>62865</xdr:colOff>
      <xdr:row>98</xdr:row>
      <xdr:rowOff>85544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03297"/>
          <a:ext cx="1270" cy="1384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89371</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89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85544</xdr:rowOff>
    </xdr:from>
    <xdr:to>
      <xdr:col>24</xdr:col>
      <xdr:colOff>152400</xdr:colOff>
      <xdr:row>98</xdr:row>
      <xdr:rowOff>85544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88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19474</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78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72797</xdr:rowOff>
    </xdr:from>
    <xdr:to>
      <xdr:col>24</xdr:col>
      <xdr:colOff>152400</xdr:colOff>
      <xdr:row>90</xdr:row>
      <xdr:rowOff>72797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03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113553</xdr:rowOff>
    </xdr:from>
    <xdr:to>
      <xdr:col>24</xdr:col>
      <xdr:colOff>63500</xdr:colOff>
      <xdr:row>96</xdr:row>
      <xdr:rowOff>48751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229853"/>
          <a:ext cx="838200" cy="27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17994</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3057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39567</xdr:rowOff>
    </xdr:from>
    <xdr:to>
      <xdr:col>24</xdr:col>
      <xdr:colOff>114300</xdr:colOff>
      <xdr:row>95</xdr:row>
      <xdr:rowOff>141167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2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48751</xdr:rowOff>
    </xdr:from>
    <xdr:to>
      <xdr:col>19</xdr:col>
      <xdr:colOff>177800</xdr:colOff>
      <xdr:row>96</xdr:row>
      <xdr:rowOff>74614</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507951"/>
          <a:ext cx="889000" cy="25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87354</xdr:rowOff>
    </xdr:from>
    <xdr:to>
      <xdr:col>20</xdr:col>
      <xdr:colOff>38100</xdr:colOff>
      <xdr:row>97</xdr:row>
      <xdr:rowOff>17504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54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8631</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639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74614</xdr:rowOff>
    </xdr:from>
    <xdr:to>
      <xdr:col>15</xdr:col>
      <xdr:colOff>50800</xdr:colOff>
      <xdr:row>96</xdr:row>
      <xdr:rowOff>136151</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533814"/>
          <a:ext cx="889000" cy="61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119543</xdr:rowOff>
    </xdr:from>
    <xdr:to>
      <xdr:col>15</xdr:col>
      <xdr:colOff>101600</xdr:colOff>
      <xdr:row>97</xdr:row>
      <xdr:rowOff>49693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7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40820</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6671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136151</xdr:rowOff>
    </xdr:from>
    <xdr:to>
      <xdr:col>10</xdr:col>
      <xdr:colOff>114300</xdr:colOff>
      <xdr:row>96</xdr:row>
      <xdr:rowOff>148462</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595351"/>
          <a:ext cx="889000" cy="1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162913</xdr:rowOff>
    </xdr:from>
    <xdr:to>
      <xdr:col>10</xdr:col>
      <xdr:colOff>165100</xdr:colOff>
      <xdr:row>97</xdr:row>
      <xdr:rowOff>93063</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2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84190</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71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164773</xdr:rowOff>
    </xdr:from>
    <xdr:to>
      <xdr:col>6</xdr:col>
      <xdr:colOff>38100</xdr:colOff>
      <xdr:row>97</xdr:row>
      <xdr:rowOff>94923</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2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86050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71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62753</xdr:rowOff>
    </xdr:from>
    <xdr:to>
      <xdr:col>24</xdr:col>
      <xdr:colOff>114300</xdr:colOff>
      <xdr:row>94</xdr:row>
      <xdr:rowOff>164353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17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85630</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030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169401</xdr:rowOff>
    </xdr:from>
    <xdr:to>
      <xdr:col>20</xdr:col>
      <xdr:colOff>38100</xdr:colOff>
      <xdr:row>96</xdr:row>
      <xdr:rowOff>99551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45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116078</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6232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23814</xdr:rowOff>
    </xdr:from>
    <xdr:to>
      <xdr:col>15</xdr:col>
      <xdr:colOff>101600</xdr:colOff>
      <xdr:row>96</xdr:row>
      <xdr:rowOff>125414</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48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141941</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08795" y="1625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85351</xdr:rowOff>
    </xdr:from>
    <xdr:to>
      <xdr:col>10</xdr:col>
      <xdr:colOff>165100</xdr:colOff>
      <xdr:row>97</xdr:row>
      <xdr:rowOff>15501</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54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32028</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19795" y="16319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97662</xdr:rowOff>
    </xdr:from>
    <xdr:to>
      <xdr:col>6</xdr:col>
      <xdr:colOff>38100</xdr:colOff>
      <xdr:row>97</xdr:row>
      <xdr:rowOff>27812</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55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44339</xdr:rowOff>
    </xdr:from>
    <xdr:ext cx="599010"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30795" y="16332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a:extLst>
            <a:ext uri="{FF2B5EF4-FFF2-40B4-BE49-F238E27FC236}">
              <a16:creationId xmlns:a16="http://schemas.microsoft.com/office/drawing/2014/main" id="{00000000-0008-0000-06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143728</xdr:rowOff>
    </xdr:from>
    <xdr:to>
      <xdr:col>54</xdr:col>
      <xdr:colOff>189865</xdr:colOff>
      <xdr:row>39</xdr:row>
      <xdr:rowOff>124917</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10475595" y="5458678"/>
          <a:ext cx="1270" cy="1352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128744</xdr:rowOff>
    </xdr:from>
    <xdr:ext cx="534377" cy="259045"/>
    <xdr:sp macro="" textlink="">
      <xdr:nvSpPr>
        <xdr:cNvPr id="294" name="補助費等最小値テキスト">
          <a:extLst>
            <a:ext uri="{FF2B5EF4-FFF2-40B4-BE49-F238E27FC236}">
              <a16:creationId xmlns:a16="http://schemas.microsoft.com/office/drawing/2014/main" id="{00000000-0008-0000-0600-000026010000}"/>
            </a:ext>
          </a:extLst>
        </xdr:cNvPr>
        <xdr:cNvSpPr txBox="1"/>
      </xdr:nvSpPr>
      <xdr:spPr>
        <a:xfrm>
          <a:off x="10528300" y="681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124917</xdr:rowOff>
    </xdr:from>
    <xdr:to>
      <xdr:col>55</xdr:col>
      <xdr:colOff>88900</xdr:colOff>
      <xdr:row>39</xdr:row>
      <xdr:rowOff>124917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6811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90405</xdr:rowOff>
    </xdr:from>
    <xdr:ext cx="599010" cy="259045"/>
    <xdr:sp macro="" textlink="">
      <xdr:nvSpPr>
        <xdr:cNvPr id="296" name="補助費等最大値テキスト">
          <a:extLst>
            <a:ext uri="{FF2B5EF4-FFF2-40B4-BE49-F238E27FC236}">
              <a16:creationId xmlns:a16="http://schemas.microsoft.com/office/drawing/2014/main" id="{00000000-0008-0000-0600-000028010000}"/>
            </a:ext>
          </a:extLst>
        </xdr:cNvPr>
        <xdr:cNvSpPr txBox="1"/>
      </xdr:nvSpPr>
      <xdr:spPr>
        <a:xfrm>
          <a:off x="10528300" y="5233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143728</xdr:rowOff>
    </xdr:from>
    <xdr:to>
      <xdr:col>55</xdr:col>
      <xdr:colOff>88900</xdr:colOff>
      <xdr:row>31</xdr:row>
      <xdr:rowOff>143728</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5458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93838</xdr:rowOff>
    </xdr:from>
    <xdr:to>
      <xdr:col>55</xdr:col>
      <xdr:colOff>0</xdr:colOff>
      <xdr:row>37</xdr:row>
      <xdr:rowOff>16583</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9639300" y="5237338"/>
          <a:ext cx="838200" cy="112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65360</xdr:rowOff>
    </xdr:from>
    <xdr:ext cx="534377" cy="259045"/>
    <xdr:sp macro="" textlink="">
      <xdr:nvSpPr>
        <xdr:cNvPr id="299" name="補助費等平均値テキスト">
          <a:extLst>
            <a:ext uri="{FF2B5EF4-FFF2-40B4-BE49-F238E27FC236}">
              <a16:creationId xmlns:a16="http://schemas.microsoft.com/office/drawing/2014/main" id="{00000000-0008-0000-0600-00002B010000}"/>
            </a:ext>
          </a:extLst>
        </xdr:cNvPr>
        <xdr:cNvSpPr txBox="1"/>
      </xdr:nvSpPr>
      <xdr:spPr>
        <a:xfrm>
          <a:off x="10528300" y="60661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42483</xdr:rowOff>
    </xdr:from>
    <xdr:to>
      <xdr:col>55</xdr:col>
      <xdr:colOff>50800</xdr:colOff>
      <xdr:row>36</xdr:row>
      <xdr:rowOff>144083</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10426700" y="6214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93838</xdr:rowOff>
    </xdr:from>
    <xdr:to>
      <xdr:col>50</xdr:col>
      <xdr:colOff>114300</xdr:colOff>
      <xdr:row>37</xdr:row>
      <xdr:rowOff>52277</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8750300" y="5237338"/>
          <a:ext cx="889000" cy="115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17152</xdr:rowOff>
    </xdr:from>
    <xdr:to>
      <xdr:col>50</xdr:col>
      <xdr:colOff>165100</xdr:colOff>
      <xdr:row>30</xdr:row>
      <xdr:rowOff>118752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9588500" y="516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135279</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339795" y="4935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52277</xdr:rowOff>
    </xdr:from>
    <xdr:to>
      <xdr:col>45</xdr:col>
      <xdr:colOff>177800</xdr:colOff>
      <xdr:row>37</xdr:row>
      <xdr:rowOff>79361</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7861300" y="6395927"/>
          <a:ext cx="889000" cy="2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123310</xdr:rowOff>
    </xdr:from>
    <xdr:to>
      <xdr:col>46</xdr:col>
      <xdr:colOff>38100</xdr:colOff>
      <xdr:row>38</xdr:row>
      <xdr:rowOff>53460</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8699500" y="646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44587</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483111" y="655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79361</xdr:rowOff>
    </xdr:from>
    <xdr:to>
      <xdr:col>41</xdr:col>
      <xdr:colOff>50800</xdr:colOff>
      <xdr:row>37</xdr:row>
      <xdr:rowOff>82811</xdr:rowOff>
    </xdr:to>
    <xdr:cxnSp macro="">
      <xdr:nvCxnSpPr>
        <xdr:cNvPr id="307" name="直線コネクタ 306">
          <a:extLst>
            <a:ext uri="{FF2B5EF4-FFF2-40B4-BE49-F238E27FC236}">
              <a16:creationId xmlns:a16="http://schemas.microsoft.com/office/drawing/2014/main" id="{00000000-0008-0000-0600-000033010000}"/>
            </a:ext>
          </a:extLst>
        </xdr:cNvPr>
        <xdr:cNvCxnSpPr/>
      </xdr:nvCxnSpPr>
      <xdr:spPr>
        <a:xfrm flipV="1">
          <a:off x="6972300" y="6423011"/>
          <a:ext cx="889000" cy="3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164556</xdr:rowOff>
    </xdr:from>
    <xdr:to>
      <xdr:col>41</xdr:col>
      <xdr:colOff>101600</xdr:colOff>
      <xdr:row>38</xdr:row>
      <xdr:rowOff>94706</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7810500" y="650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85833</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60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2739</xdr:rowOff>
    </xdr:from>
    <xdr:to>
      <xdr:col>36</xdr:col>
      <xdr:colOff>165100</xdr:colOff>
      <xdr:row>38</xdr:row>
      <xdr:rowOff>104339</xdr:rowOff>
    </xdr:to>
    <xdr:sp macro="" textlink="">
      <xdr:nvSpPr>
        <xdr:cNvPr id="310" name="フローチャート: 判断 309">
          <a:extLst>
            <a:ext uri="{FF2B5EF4-FFF2-40B4-BE49-F238E27FC236}">
              <a16:creationId xmlns:a16="http://schemas.microsoft.com/office/drawing/2014/main" id="{00000000-0008-0000-0600-000036010000}"/>
            </a:ext>
          </a:extLst>
        </xdr:cNvPr>
        <xdr:cNvSpPr/>
      </xdr:nvSpPr>
      <xdr:spPr>
        <a:xfrm>
          <a:off x="6921500" y="651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95466</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610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137233</xdr:rowOff>
    </xdr:from>
    <xdr:to>
      <xdr:col>55</xdr:col>
      <xdr:colOff>50800</xdr:colOff>
      <xdr:row>37</xdr:row>
      <xdr:rowOff>67383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10426700" y="630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115660</xdr:rowOff>
    </xdr:from>
    <xdr:ext cx="534377" cy="259045"/>
    <xdr:sp macro="" textlink="">
      <xdr:nvSpPr>
        <xdr:cNvPr id="318" name="補助費等該当値テキスト">
          <a:extLst>
            <a:ext uri="{FF2B5EF4-FFF2-40B4-BE49-F238E27FC236}">
              <a16:creationId xmlns:a16="http://schemas.microsoft.com/office/drawing/2014/main" id="{00000000-0008-0000-0600-00003E010000}"/>
            </a:ext>
          </a:extLst>
        </xdr:cNvPr>
        <xdr:cNvSpPr txBox="1"/>
      </xdr:nvSpPr>
      <xdr:spPr>
        <a:xfrm>
          <a:off x="10528300" y="628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43038</xdr:rowOff>
    </xdr:from>
    <xdr:to>
      <xdr:col>50</xdr:col>
      <xdr:colOff>165100</xdr:colOff>
      <xdr:row>30</xdr:row>
      <xdr:rowOff>144638</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9588500" y="518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135765</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9339795" y="5279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1477</xdr:rowOff>
    </xdr:from>
    <xdr:to>
      <xdr:col>46</xdr:col>
      <xdr:colOff>38100</xdr:colOff>
      <xdr:row>37</xdr:row>
      <xdr:rowOff>103077</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8699500" y="634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119604</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8483111" y="612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28561</xdr:rowOff>
    </xdr:from>
    <xdr:to>
      <xdr:col>41</xdr:col>
      <xdr:colOff>101600</xdr:colOff>
      <xdr:row>37</xdr:row>
      <xdr:rowOff>130161</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7810500" y="637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146688</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7594111" y="614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32011</xdr:rowOff>
    </xdr:from>
    <xdr:to>
      <xdr:col>36</xdr:col>
      <xdr:colOff>165100</xdr:colOff>
      <xdr:row>37</xdr:row>
      <xdr:rowOff>133611</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6921500" y="637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150138</xdr:rowOff>
    </xdr:from>
    <xdr:ext cx="534377"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705111" y="615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27174</xdr:rowOff>
    </xdr:from>
    <xdr:to>
      <xdr:col>54</xdr:col>
      <xdr:colOff>189865</xdr:colOff>
      <xdr:row>58</xdr:row>
      <xdr:rowOff>13874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771124"/>
          <a:ext cx="1270" cy="118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17701</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996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13874</xdr:rowOff>
    </xdr:from>
    <xdr:to>
      <xdr:col>55</xdr:col>
      <xdr:colOff>88900</xdr:colOff>
      <xdr:row>58</xdr:row>
      <xdr:rowOff>13874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9957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145301</xdr:rowOff>
    </xdr:from>
    <xdr:ext cx="599010"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546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27174</xdr:rowOff>
    </xdr:from>
    <xdr:to>
      <xdr:col>55</xdr:col>
      <xdr:colOff>88900</xdr:colOff>
      <xdr:row>51</xdr:row>
      <xdr:rowOff>27174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771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25597</xdr:rowOff>
    </xdr:from>
    <xdr:to>
      <xdr:col>55</xdr:col>
      <xdr:colOff>0</xdr:colOff>
      <xdr:row>57</xdr:row>
      <xdr:rowOff>52503</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9639300" y="9798247"/>
          <a:ext cx="838200" cy="2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126083</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555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103206</xdr:rowOff>
    </xdr:from>
    <xdr:to>
      <xdr:col>55</xdr:col>
      <xdr:colOff>50800</xdr:colOff>
      <xdr:row>57</xdr:row>
      <xdr:rowOff>33356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70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167388</xdr:rowOff>
    </xdr:from>
    <xdr:to>
      <xdr:col>50</xdr:col>
      <xdr:colOff>114300</xdr:colOff>
      <xdr:row>57</xdr:row>
      <xdr:rowOff>25597</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8750300" y="9597138"/>
          <a:ext cx="889000" cy="201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110256</xdr:rowOff>
    </xdr:from>
    <xdr:to>
      <xdr:col>50</xdr:col>
      <xdr:colOff>165100</xdr:colOff>
      <xdr:row>57</xdr:row>
      <xdr:rowOff>40406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71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56933</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48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162733</xdr:rowOff>
    </xdr:from>
    <xdr:to>
      <xdr:col>45</xdr:col>
      <xdr:colOff>177800</xdr:colOff>
      <xdr:row>55</xdr:row>
      <xdr:rowOff>167388</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7861300" y="9592483"/>
          <a:ext cx="889000" cy="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111001</xdr:rowOff>
    </xdr:from>
    <xdr:to>
      <xdr:col>46</xdr:col>
      <xdr:colOff>38100</xdr:colOff>
      <xdr:row>57</xdr:row>
      <xdr:rowOff>41151</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71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32278</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80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165664</xdr:rowOff>
    </xdr:from>
    <xdr:to>
      <xdr:col>41</xdr:col>
      <xdr:colOff>50800</xdr:colOff>
      <xdr:row>55</xdr:row>
      <xdr:rowOff>162733</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6972300" y="9423964"/>
          <a:ext cx="889000" cy="16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115486</xdr:rowOff>
    </xdr:from>
    <xdr:to>
      <xdr:col>41</xdr:col>
      <xdr:colOff>101600</xdr:colOff>
      <xdr:row>57</xdr:row>
      <xdr:rowOff>45636</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7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36763</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80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108948</xdr:rowOff>
    </xdr:from>
    <xdr:to>
      <xdr:col>36</xdr:col>
      <xdr:colOff>165100</xdr:colOff>
      <xdr:row>57</xdr:row>
      <xdr:rowOff>39098</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71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30225</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80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1703</xdr:rowOff>
    </xdr:from>
    <xdr:to>
      <xdr:col>55</xdr:col>
      <xdr:colOff>50800</xdr:colOff>
      <xdr:row>57</xdr:row>
      <xdr:rowOff>103303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77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151580</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75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146247</xdr:rowOff>
    </xdr:from>
    <xdr:to>
      <xdr:col>50</xdr:col>
      <xdr:colOff>165100</xdr:colOff>
      <xdr:row>57</xdr:row>
      <xdr:rowOff>76397</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74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67524</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984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116588</xdr:rowOff>
    </xdr:from>
    <xdr:to>
      <xdr:col>46</xdr:col>
      <xdr:colOff>38100</xdr:colOff>
      <xdr:row>56</xdr:row>
      <xdr:rowOff>46738</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54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63265</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50795" y="9321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111933</xdr:rowOff>
    </xdr:from>
    <xdr:to>
      <xdr:col>41</xdr:col>
      <xdr:colOff>101600</xdr:colOff>
      <xdr:row>56</xdr:row>
      <xdr:rowOff>42083</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54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58610</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61795" y="9316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114864</xdr:rowOff>
    </xdr:from>
    <xdr:to>
      <xdr:col>36</xdr:col>
      <xdr:colOff>165100</xdr:colOff>
      <xdr:row>55</xdr:row>
      <xdr:rowOff>45014</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37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61541</xdr:rowOff>
    </xdr:from>
    <xdr:ext cx="599010"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672795" y="9148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103084</xdr:rowOff>
    </xdr:from>
    <xdr:to>
      <xdr:col>54</xdr:col>
      <xdr:colOff>189865</xdr:colOff>
      <xdr:row>78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104584"/>
          <a:ext cx="1270" cy="1293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49761</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79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103084</xdr:rowOff>
    </xdr:from>
    <xdr:to>
      <xdr:col>55</xdr:col>
      <xdr:colOff>88900</xdr:colOff>
      <xdr:row>70</xdr:row>
      <xdr:rowOff>103084</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104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119743</xdr:rowOff>
    </xdr:from>
    <xdr:to>
      <xdr:col>55</xdr:col>
      <xdr:colOff>0</xdr:colOff>
      <xdr:row>78</xdr:row>
      <xdr:rowOff>19239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3321393"/>
          <a:ext cx="838200" cy="70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74178</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104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51301</xdr:rowOff>
    </xdr:from>
    <xdr:to>
      <xdr:col>55</xdr:col>
      <xdr:colOff>50800</xdr:colOff>
      <xdr:row>77</xdr:row>
      <xdr:rowOff>152901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2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118035</xdr:rowOff>
    </xdr:from>
    <xdr:to>
      <xdr:col>50</xdr:col>
      <xdr:colOff>114300</xdr:colOff>
      <xdr:row>77</xdr:row>
      <xdr:rowOff>119743</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319685"/>
          <a:ext cx="889000" cy="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42900</xdr:rowOff>
    </xdr:from>
    <xdr:to>
      <xdr:col>50</xdr:col>
      <xdr:colOff>165100</xdr:colOff>
      <xdr:row>77</xdr:row>
      <xdr:rowOff>144500</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24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161027</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01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115274</xdr:rowOff>
    </xdr:from>
    <xdr:to>
      <xdr:col>45</xdr:col>
      <xdr:colOff>177800</xdr:colOff>
      <xdr:row>77</xdr:row>
      <xdr:rowOff>118035</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3316924"/>
          <a:ext cx="889000" cy="2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49478</xdr:rowOff>
    </xdr:from>
    <xdr:to>
      <xdr:col>46</xdr:col>
      <xdr:colOff>38100</xdr:colOff>
      <xdr:row>77</xdr:row>
      <xdr:rowOff>151078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25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167605</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02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166097</xdr:rowOff>
    </xdr:from>
    <xdr:to>
      <xdr:col>41</xdr:col>
      <xdr:colOff>50800</xdr:colOff>
      <xdr:row>77</xdr:row>
      <xdr:rowOff>115274</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3024847"/>
          <a:ext cx="889000" cy="292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28853</xdr:rowOff>
    </xdr:from>
    <xdr:to>
      <xdr:col>41</xdr:col>
      <xdr:colOff>101600</xdr:colOff>
      <xdr:row>77</xdr:row>
      <xdr:rowOff>130453</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23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146980</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00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43476</xdr:rowOff>
    </xdr:from>
    <xdr:to>
      <xdr:col>36</xdr:col>
      <xdr:colOff>165100</xdr:colOff>
      <xdr:row>77</xdr:row>
      <xdr:rowOff>145076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245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136203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33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139889</xdr:rowOff>
    </xdr:from>
    <xdr:to>
      <xdr:col>55</xdr:col>
      <xdr:colOff>50800</xdr:colOff>
      <xdr:row>78</xdr:row>
      <xdr:rowOff>70039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34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54816</xdr:rowOff>
    </xdr:from>
    <xdr:ext cx="469744"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256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68943</xdr:rowOff>
    </xdr:from>
    <xdr:to>
      <xdr:col>50</xdr:col>
      <xdr:colOff>165100</xdr:colOff>
      <xdr:row>77</xdr:row>
      <xdr:rowOff>170543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27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161670</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336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67235</xdr:rowOff>
    </xdr:from>
    <xdr:to>
      <xdr:col>46</xdr:col>
      <xdr:colOff>38100</xdr:colOff>
      <xdr:row>77</xdr:row>
      <xdr:rowOff>168835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26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159962</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33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64474</xdr:rowOff>
    </xdr:from>
    <xdr:to>
      <xdr:col>41</xdr:col>
      <xdr:colOff>101600</xdr:colOff>
      <xdr:row>77</xdr:row>
      <xdr:rowOff>166074</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26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157201</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335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115298</xdr:rowOff>
    </xdr:from>
    <xdr:to>
      <xdr:col>36</xdr:col>
      <xdr:colOff>165100</xdr:colOff>
      <xdr:row>76</xdr:row>
      <xdr:rowOff>45448</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297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61975</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274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139636</xdr:rowOff>
    </xdr:from>
    <xdr:to>
      <xdr:col>54</xdr:col>
      <xdr:colOff>189865</xdr:colOff>
      <xdr:row>98</xdr:row>
      <xdr:rowOff>40920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10475595" y="15570136"/>
          <a:ext cx="1270" cy="1272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44747</xdr:rowOff>
    </xdr:from>
    <xdr:ext cx="534377" cy="259045"/>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10528300" y="1684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40920</xdr:rowOff>
    </xdr:from>
    <xdr:to>
      <xdr:col>55</xdr:col>
      <xdr:colOff>88900</xdr:colOff>
      <xdr:row>98</xdr:row>
      <xdr:rowOff>40920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684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86313</xdr:rowOff>
    </xdr:from>
    <xdr:ext cx="599010" cy="259045"/>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10528300" y="15345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139636</xdr:rowOff>
    </xdr:from>
    <xdr:to>
      <xdr:col>55</xdr:col>
      <xdr:colOff>88900</xdr:colOff>
      <xdr:row>90</xdr:row>
      <xdr:rowOff>139636</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557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14212</xdr:rowOff>
    </xdr:from>
    <xdr:to>
      <xdr:col>55</xdr:col>
      <xdr:colOff>0</xdr:colOff>
      <xdr:row>96</xdr:row>
      <xdr:rowOff>17907</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9639300" y="16473412"/>
          <a:ext cx="838200" cy="3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114444</xdr:rowOff>
    </xdr:from>
    <xdr:ext cx="534377" cy="259045"/>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10528300" y="16402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136017</xdr:rowOff>
    </xdr:from>
    <xdr:to>
      <xdr:col>55</xdr:col>
      <xdr:colOff>50800</xdr:colOff>
      <xdr:row>96</xdr:row>
      <xdr:rowOff>66167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10426700" y="1642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117881</xdr:rowOff>
    </xdr:from>
    <xdr:to>
      <xdr:col>50</xdr:col>
      <xdr:colOff>114300</xdr:colOff>
      <xdr:row>96</xdr:row>
      <xdr:rowOff>17907</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8750300" y="16062731"/>
          <a:ext cx="889000" cy="41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161886</xdr:rowOff>
    </xdr:from>
    <xdr:to>
      <xdr:col>50</xdr:col>
      <xdr:colOff>165100</xdr:colOff>
      <xdr:row>96</xdr:row>
      <xdr:rowOff>92036</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588500" y="1644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83163</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654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117881</xdr:rowOff>
    </xdr:from>
    <xdr:to>
      <xdr:col>45</xdr:col>
      <xdr:colOff>177800</xdr:colOff>
      <xdr:row>94</xdr:row>
      <xdr:rowOff>34213</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7861300" y="16062731"/>
          <a:ext cx="889000" cy="8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168263</xdr:rowOff>
    </xdr:from>
    <xdr:to>
      <xdr:col>46</xdr:col>
      <xdr:colOff>38100</xdr:colOff>
      <xdr:row>96</xdr:row>
      <xdr:rowOff>98413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8699500" y="1645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89540</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3111" y="1654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34213</xdr:rowOff>
    </xdr:from>
    <xdr:to>
      <xdr:col>41</xdr:col>
      <xdr:colOff>50800</xdr:colOff>
      <xdr:row>95</xdr:row>
      <xdr:rowOff>160159</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6972300" y="16150513"/>
          <a:ext cx="889000" cy="297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40081</xdr:rowOff>
    </xdr:from>
    <xdr:to>
      <xdr:col>41</xdr:col>
      <xdr:colOff>101600</xdr:colOff>
      <xdr:row>96</xdr:row>
      <xdr:rowOff>141681</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4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132808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4111" y="1659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13666</xdr:rowOff>
    </xdr:from>
    <xdr:to>
      <xdr:col>36</xdr:col>
      <xdr:colOff>165100</xdr:colOff>
      <xdr:row>96</xdr:row>
      <xdr:rowOff>115266</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6921500" y="164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106393</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05111" y="16565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134862</xdr:rowOff>
    </xdr:from>
    <xdr:to>
      <xdr:col>55</xdr:col>
      <xdr:colOff>50800</xdr:colOff>
      <xdr:row>96</xdr:row>
      <xdr:rowOff>65012</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10426700" y="1642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157739</xdr:rowOff>
    </xdr:from>
    <xdr:ext cx="534377" cy="259045"/>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10528300" y="16274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138557</xdr:rowOff>
    </xdr:from>
    <xdr:to>
      <xdr:col>50</xdr:col>
      <xdr:colOff>165100</xdr:colOff>
      <xdr:row>96</xdr:row>
      <xdr:rowOff>68707</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588500" y="1642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85234</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372111" y="1620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67081</xdr:rowOff>
    </xdr:from>
    <xdr:to>
      <xdr:col>46</xdr:col>
      <xdr:colOff>38100</xdr:colOff>
      <xdr:row>93</xdr:row>
      <xdr:rowOff>168681</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699500" y="1601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13758</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483111" y="1578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154863</xdr:rowOff>
    </xdr:from>
    <xdr:to>
      <xdr:col>41</xdr:col>
      <xdr:colOff>101600</xdr:colOff>
      <xdr:row>94</xdr:row>
      <xdr:rowOff>85013</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810500" y="1609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101540</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594111" y="1587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109359</xdr:rowOff>
    </xdr:from>
    <xdr:to>
      <xdr:col>36</xdr:col>
      <xdr:colOff>165100</xdr:colOff>
      <xdr:row>96</xdr:row>
      <xdr:rowOff>39509</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6921500" y="1639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56036</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05111" y="16172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id="{00000000-0008-0000-06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20003</xdr:rowOff>
    </xdr:from>
    <xdr:to>
      <xdr:col>85</xdr:col>
      <xdr:colOff>126364</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6317595" y="5163503"/>
          <a:ext cx="1269" cy="1567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6" name="災害復旧事業費最小値テキスト">
          <a:extLst>
            <a:ext uri="{FF2B5EF4-FFF2-40B4-BE49-F238E27FC236}">
              <a16:creationId xmlns:a16="http://schemas.microsoft.com/office/drawing/2014/main" id="{00000000-0008-0000-0600-000004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138130</xdr:rowOff>
    </xdr:from>
    <xdr:ext cx="599010" cy="259045"/>
    <xdr:sp macro="" textlink="">
      <xdr:nvSpPr>
        <xdr:cNvPr id="518" name="災害復旧事業費最大値テキスト">
          <a:extLst>
            <a:ext uri="{FF2B5EF4-FFF2-40B4-BE49-F238E27FC236}">
              <a16:creationId xmlns:a16="http://schemas.microsoft.com/office/drawing/2014/main" id="{00000000-0008-0000-0600-000006020000}"/>
            </a:ext>
          </a:extLst>
        </xdr:cNvPr>
        <xdr:cNvSpPr txBox="1"/>
      </xdr:nvSpPr>
      <xdr:spPr>
        <a:xfrm>
          <a:off x="16370300" y="4938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20003</xdr:rowOff>
    </xdr:from>
    <xdr:to>
      <xdr:col>86</xdr:col>
      <xdr:colOff>25400</xdr:colOff>
      <xdr:row>30</xdr:row>
      <xdr:rowOff>20003</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5163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167386</xdr:rowOff>
    </xdr:from>
    <xdr:to>
      <xdr:col>85</xdr:col>
      <xdr:colOff>127000</xdr:colOff>
      <xdr:row>39</xdr:row>
      <xdr:rowOff>26606</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5481300" y="6682486"/>
          <a:ext cx="838200" cy="30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61371</xdr:rowOff>
    </xdr:from>
    <xdr:ext cx="469744" cy="259045"/>
    <xdr:sp macro="" textlink="">
      <xdr:nvSpPr>
        <xdr:cNvPr id="521" name="災害復旧事業費平均値テキスト">
          <a:extLst>
            <a:ext uri="{FF2B5EF4-FFF2-40B4-BE49-F238E27FC236}">
              <a16:creationId xmlns:a16="http://schemas.microsoft.com/office/drawing/2014/main" id="{00000000-0008-0000-0600-000009020000}"/>
            </a:ext>
          </a:extLst>
        </xdr:cNvPr>
        <xdr:cNvSpPr txBox="1"/>
      </xdr:nvSpPr>
      <xdr:spPr>
        <a:xfrm>
          <a:off x="16370300" y="6405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38494</xdr:rowOff>
    </xdr:from>
    <xdr:to>
      <xdr:col>85</xdr:col>
      <xdr:colOff>177800</xdr:colOff>
      <xdr:row>38</xdr:row>
      <xdr:rowOff>140094</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6268700" y="655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167386</xdr:rowOff>
    </xdr:from>
    <xdr:to>
      <xdr:col>81</xdr:col>
      <xdr:colOff>50800</xdr:colOff>
      <xdr:row>39</xdr:row>
      <xdr:rowOff>31776</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4592300" y="6682486"/>
          <a:ext cx="889000" cy="35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66154</xdr:rowOff>
    </xdr:from>
    <xdr:to>
      <xdr:col>81</xdr:col>
      <xdr:colOff>101600</xdr:colOff>
      <xdr:row>38</xdr:row>
      <xdr:rowOff>167754</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5430500" y="658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12831</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46428" y="6356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8636</xdr:rowOff>
    </xdr:from>
    <xdr:to>
      <xdr:col>76</xdr:col>
      <xdr:colOff>114300</xdr:colOff>
      <xdr:row>39</xdr:row>
      <xdr:rowOff>31776</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3703300" y="6695186"/>
          <a:ext cx="889000" cy="23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66561</xdr:rowOff>
    </xdr:from>
    <xdr:to>
      <xdr:col>76</xdr:col>
      <xdr:colOff>165100</xdr:colOff>
      <xdr:row>38</xdr:row>
      <xdr:rowOff>168161</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4541500" y="65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13238</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57428" y="635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8636</xdr:rowOff>
    </xdr:from>
    <xdr:to>
      <xdr:col>71</xdr:col>
      <xdr:colOff>177800</xdr:colOff>
      <xdr:row>39</xdr:row>
      <xdr:rowOff>18085</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2814300" y="6695186"/>
          <a:ext cx="889000" cy="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90322</xdr:rowOff>
    </xdr:from>
    <xdr:to>
      <xdr:col>72</xdr:col>
      <xdr:colOff>38100</xdr:colOff>
      <xdr:row>39</xdr:row>
      <xdr:rowOff>20472</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3652500" y="66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36999</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468428" y="638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118249</xdr:rowOff>
    </xdr:from>
    <xdr:to>
      <xdr:col>67</xdr:col>
      <xdr:colOff>101600</xdr:colOff>
      <xdr:row>39</xdr:row>
      <xdr:rowOff>48399</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2763500" y="663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64927</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79428" y="640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147256</xdr:rowOff>
    </xdr:from>
    <xdr:to>
      <xdr:col>85</xdr:col>
      <xdr:colOff>177800</xdr:colOff>
      <xdr:row>39</xdr:row>
      <xdr:rowOff>77406</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6268700" y="666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62183</xdr:rowOff>
    </xdr:from>
    <xdr:ext cx="469744" cy="259045"/>
    <xdr:sp macro="" textlink="">
      <xdr:nvSpPr>
        <xdr:cNvPr id="540" name="災害復旧事業費該当値テキスト">
          <a:extLst>
            <a:ext uri="{FF2B5EF4-FFF2-40B4-BE49-F238E27FC236}">
              <a16:creationId xmlns:a16="http://schemas.microsoft.com/office/drawing/2014/main" id="{00000000-0008-0000-0600-00001C020000}"/>
            </a:ext>
          </a:extLst>
        </xdr:cNvPr>
        <xdr:cNvSpPr txBox="1"/>
      </xdr:nvSpPr>
      <xdr:spPr>
        <a:xfrm>
          <a:off x="16370300" y="657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116586</xdr:rowOff>
    </xdr:from>
    <xdr:to>
      <xdr:col>81</xdr:col>
      <xdr:colOff>101600</xdr:colOff>
      <xdr:row>39</xdr:row>
      <xdr:rowOff>46736</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5430500" y="663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37863</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46428" y="6724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152426</xdr:rowOff>
    </xdr:from>
    <xdr:to>
      <xdr:col>76</xdr:col>
      <xdr:colOff>165100</xdr:colOff>
      <xdr:row>39</xdr:row>
      <xdr:rowOff>82576</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4541500" y="666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73703</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403017" y="6760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129286</xdr:rowOff>
    </xdr:from>
    <xdr:to>
      <xdr:col>72</xdr:col>
      <xdr:colOff>38100</xdr:colOff>
      <xdr:row>39</xdr:row>
      <xdr:rowOff>59436</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3652500" y="664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50563</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468428" y="673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138735</xdr:rowOff>
    </xdr:from>
    <xdr:to>
      <xdr:col>67</xdr:col>
      <xdr:colOff>101600</xdr:colOff>
      <xdr:row>39</xdr:row>
      <xdr:rowOff>68885</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2763500" y="66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60012</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579428" y="6746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a:extLst>
            <a:ext uri="{FF2B5EF4-FFF2-40B4-BE49-F238E27FC236}">
              <a16:creationId xmlns:a16="http://schemas.microsoft.com/office/drawing/2014/main" id="{00000000-0008-0000-06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109082</xdr:rowOff>
    </xdr:from>
    <xdr:to>
      <xdr:col>85</xdr:col>
      <xdr:colOff>126364</xdr:colOff>
      <xdr:row>78</xdr:row>
      <xdr:rowOff>1969</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6317595" y="12110582"/>
          <a:ext cx="1269" cy="126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5796</xdr:rowOff>
    </xdr:from>
    <xdr:ext cx="534377" cy="259045"/>
    <xdr:sp macro="" textlink="">
      <xdr:nvSpPr>
        <xdr:cNvPr id="622" name="公債費最小値テキスト">
          <a:extLst>
            <a:ext uri="{FF2B5EF4-FFF2-40B4-BE49-F238E27FC236}">
              <a16:creationId xmlns:a16="http://schemas.microsoft.com/office/drawing/2014/main" id="{00000000-0008-0000-0600-00006E020000}"/>
            </a:ext>
          </a:extLst>
        </xdr:cNvPr>
        <xdr:cNvSpPr txBox="1"/>
      </xdr:nvSpPr>
      <xdr:spPr>
        <a:xfrm>
          <a:off x="16370300" y="1337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1969</xdr:rowOff>
    </xdr:from>
    <xdr:to>
      <xdr:col>86</xdr:col>
      <xdr:colOff>25400</xdr:colOff>
      <xdr:row>78</xdr:row>
      <xdr:rowOff>1969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3375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55759</xdr:rowOff>
    </xdr:from>
    <xdr:ext cx="599010" cy="259045"/>
    <xdr:sp macro="" textlink="">
      <xdr:nvSpPr>
        <xdr:cNvPr id="624" name="公債費最大値テキスト">
          <a:extLst>
            <a:ext uri="{FF2B5EF4-FFF2-40B4-BE49-F238E27FC236}">
              <a16:creationId xmlns:a16="http://schemas.microsoft.com/office/drawing/2014/main" id="{00000000-0008-0000-0600-000070020000}"/>
            </a:ext>
          </a:extLst>
        </xdr:cNvPr>
        <xdr:cNvSpPr txBox="1"/>
      </xdr:nvSpPr>
      <xdr:spPr>
        <a:xfrm>
          <a:off x="16370300" y="11885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109082</xdr:rowOff>
    </xdr:from>
    <xdr:to>
      <xdr:col>86</xdr:col>
      <xdr:colOff>25400</xdr:colOff>
      <xdr:row>70</xdr:row>
      <xdr:rowOff>109082</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2110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110531</xdr:rowOff>
    </xdr:from>
    <xdr:to>
      <xdr:col>85</xdr:col>
      <xdr:colOff>127000</xdr:colOff>
      <xdr:row>76</xdr:row>
      <xdr:rowOff>112923</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5481300" y="13140731"/>
          <a:ext cx="838200" cy="2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52250</xdr:rowOff>
    </xdr:from>
    <xdr:ext cx="534377" cy="259045"/>
    <xdr:sp macro="" textlink="">
      <xdr:nvSpPr>
        <xdr:cNvPr id="627" name="公債費平均値テキスト">
          <a:extLst>
            <a:ext uri="{FF2B5EF4-FFF2-40B4-BE49-F238E27FC236}">
              <a16:creationId xmlns:a16="http://schemas.microsoft.com/office/drawing/2014/main" id="{00000000-0008-0000-0600-000073020000}"/>
            </a:ext>
          </a:extLst>
        </xdr:cNvPr>
        <xdr:cNvSpPr txBox="1"/>
      </xdr:nvSpPr>
      <xdr:spPr>
        <a:xfrm>
          <a:off x="16370300" y="12911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29372</xdr:rowOff>
    </xdr:from>
    <xdr:to>
      <xdr:col>85</xdr:col>
      <xdr:colOff>177800</xdr:colOff>
      <xdr:row>76</xdr:row>
      <xdr:rowOff>130972</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6268700" y="1305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110531</xdr:rowOff>
    </xdr:from>
    <xdr:to>
      <xdr:col>81</xdr:col>
      <xdr:colOff>50800</xdr:colOff>
      <xdr:row>76</xdr:row>
      <xdr:rowOff>129932</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4592300" y="13140731"/>
          <a:ext cx="889000" cy="1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90027</xdr:rowOff>
    </xdr:from>
    <xdr:to>
      <xdr:col>81</xdr:col>
      <xdr:colOff>101600</xdr:colOff>
      <xdr:row>77</xdr:row>
      <xdr:rowOff>20177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5430500" y="13120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11304</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14111" y="1321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129932</xdr:rowOff>
    </xdr:from>
    <xdr:to>
      <xdr:col>76</xdr:col>
      <xdr:colOff>114300</xdr:colOff>
      <xdr:row>76</xdr:row>
      <xdr:rowOff>151633</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3703300" y="13160132"/>
          <a:ext cx="889000" cy="2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92314</xdr:rowOff>
    </xdr:from>
    <xdr:to>
      <xdr:col>76</xdr:col>
      <xdr:colOff>165100</xdr:colOff>
      <xdr:row>77</xdr:row>
      <xdr:rowOff>22464</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4541500" y="1312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13591</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325111" y="13215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151633</xdr:rowOff>
    </xdr:from>
    <xdr:to>
      <xdr:col>71</xdr:col>
      <xdr:colOff>177800</xdr:colOff>
      <xdr:row>76</xdr:row>
      <xdr:rowOff>169525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2814300" y="13181833"/>
          <a:ext cx="889000" cy="17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94867</xdr:rowOff>
    </xdr:from>
    <xdr:to>
      <xdr:col>72</xdr:col>
      <xdr:colOff>38100</xdr:colOff>
      <xdr:row>77</xdr:row>
      <xdr:rowOff>25017</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3652500" y="1312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41543</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36111" y="1290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87376</xdr:rowOff>
    </xdr:from>
    <xdr:to>
      <xdr:col>67</xdr:col>
      <xdr:colOff>101600</xdr:colOff>
      <xdr:row>77</xdr:row>
      <xdr:rowOff>17526</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2763500" y="1311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34053</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47111" y="1289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62123</xdr:rowOff>
    </xdr:from>
    <xdr:to>
      <xdr:col>85</xdr:col>
      <xdr:colOff>177800</xdr:colOff>
      <xdr:row>76</xdr:row>
      <xdr:rowOff>163723</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6268700" y="1309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40550</xdr:rowOff>
    </xdr:from>
    <xdr:ext cx="534377" cy="259045"/>
    <xdr:sp macro="" textlink="">
      <xdr:nvSpPr>
        <xdr:cNvPr id="646" name="公債費該当値テキスト">
          <a:extLst>
            <a:ext uri="{FF2B5EF4-FFF2-40B4-BE49-F238E27FC236}">
              <a16:creationId xmlns:a16="http://schemas.microsoft.com/office/drawing/2014/main" id="{00000000-0008-0000-0600-000086020000}"/>
            </a:ext>
          </a:extLst>
        </xdr:cNvPr>
        <xdr:cNvSpPr txBox="1"/>
      </xdr:nvSpPr>
      <xdr:spPr>
        <a:xfrm>
          <a:off x="16370300" y="1307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59731</xdr:rowOff>
    </xdr:from>
    <xdr:to>
      <xdr:col>81</xdr:col>
      <xdr:colOff>101600</xdr:colOff>
      <xdr:row>76</xdr:row>
      <xdr:rowOff>161331</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5430500" y="1308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6407</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14111" y="1286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79132</xdr:rowOff>
    </xdr:from>
    <xdr:to>
      <xdr:col>76</xdr:col>
      <xdr:colOff>165100</xdr:colOff>
      <xdr:row>77</xdr:row>
      <xdr:rowOff>9282</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4541500" y="1310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25808</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325111" y="1288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100833</xdr:rowOff>
    </xdr:from>
    <xdr:to>
      <xdr:col>72</xdr:col>
      <xdr:colOff>38100</xdr:colOff>
      <xdr:row>77</xdr:row>
      <xdr:rowOff>30983</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3652500" y="13131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22110</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36111" y="1322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118725</xdr:rowOff>
    </xdr:from>
    <xdr:to>
      <xdr:col>67</xdr:col>
      <xdr:colOff>101600</xdr:colOff>
      <xdr:row>77</xdr:row>
      <xdr:rowOff>48875</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2763500" y="1314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40002</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47111" y="1324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22631</xdr:rowOff>
    </xdr:from>
    <xdr:to>
      <xdr:col>85</xdr:col>
      <xdr:colOff>126364</xdr:colOff>
      <xdr:row>99</xdr:row>
      <xdr:rowOff>18111</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624581"/>
          <a:ext cx="1269" cy="1367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21938</xdr:rowOff>
    </xdr:from>
    <xdr:ext cx="469744"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699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18111</xdr:rowOff>
    </xdr:from>
    <xdr:to>
      <xdr:col>86</xdr:col>
      <xdr:colOff>25400</xdr:colOff>
      <xdr:row>99</xdr:row>
      <xdr:rowOff>18111</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991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140758</xdr:rowOff>
    </xdr:from>
    <xdr:ext cx="599010"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39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22631</xdr:rowOff>
    </xdr:from>
    <xdr:to>
      <xdr:col>86</xdr:col>
      <xdr:colOff>25400</xdr:colOff>
      <xdr:row>91</xdr:row>
      <xdr:rowOff>22631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62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69380</xdr:rowOff>
    </xdr:from>
    <xdr:to>
      <xdr:col>85</xdr:col>
      <xdr:colOff>127000</xdr:colOff>
      <xdr:row>98</xdr:row>
      <xdr:rowOff>121044</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5481300" y="16871480"/>
          <a:ext cx="838200" cy="51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133202</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420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110325</xdr:rowOff>
    </xdr:from>
    <xdr:to>
      <xdr:col>85</xdr:col>
      <xdr:colOff>177800</xdr:colOff>
      <xdr:row>97</xdr:row>
      <xdr:rowOff>40475</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56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69380</xdr:rowOff>
    </xdr:from>
    <xdr:to>
      <xdr:col>81</xdr:col>
      <xdr:colOff>50800</xdr:colOff>
      <xdr:row>98</xdr:row>
      <xdr:rowOff>118923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4592300" y="16871480"/>
          <a:ext cx="889000" cy="49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135573</xdr:rowOff>
    </xdr:from>
    <xdr:to>
      <xdr:col>81</xdr:col>
      <xdr:colOff>101600</xdr:colOff>
      <xdr:row>98</xdr:row>
      <xdr:rowOff>65723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766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82250</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54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88722</xdr:rowOff>
    </xdr:from>
    <xdr:to>
      <xdr:col>76</xdr:col>
      <xdr:colOff>114300</xdr:colOff>
      <xdr:row>98</xdr:row>
      <xdr:rowOff>118923</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3703300" y="16890822"/>
          <a:ext cx="889000" cy="30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151905</xdr:rowOff>
    </xdr:from>
    <xdr:to>
      <xdr:col>76</xdr:col>
      <xdr:colOff>165100</xdr:colOff>
      <xdr:row>98</xdr:row>
      <xdr:rowOff>82055</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78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98582</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655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151715</xdr:rowOff>
    </xdr:from>
    <xdr:to>
      <xdr:col>71</xdr:col>
      <xdr:colOff>177800</xdr:colOff>
      <xdr:row>98</xdr:row>
      <xdr:rowOff>88722</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2814300" y="16782365"/>
          <a:ext cx="889000" cy="10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147841</xdr:rowOff>
    </xdr:from>
    <xdr:to>
      <xdr:col>72</xdr:col>
      <xdr:colOff>38100</xdr:colOff>
      <xdr:row>98</xdr:row>
      <xdr:rowOff>77991</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77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94518</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655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128042</xdr:rowOff>
    </xdr:from>
    <xdr:to>
      <xdr:col>67</xdr:col>
      <xdr:colOff>101600</xdr:colOff>
      <xdr:row>98</xdr:row>
      <xdr:rowOff>58192</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75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49319</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685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70244</xdr:rowOff>
    </xdr:from>
    <xdr:to>
      <xdr:col>85</xdr:col>
      <xdr:colOff>177800</xdr:colOff>
      <xdr:row>99</xdr:row>
      <xdr:rowOff>394</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87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156621</xdr:rowOff>
    </xdr:from>
    <xdr:ext cx="469744"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787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18580</xdr:rowOff>
    </xdr:from>
    <xdr:to>
      <xdr:col>81</xdr:col>
      <xdr:colOff>101600</xdr:colOff>
      <xdr:row>98</xdr:row>
      <xdr:rowOff>120180</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82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111307</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14111" y="16913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68123</xdr:rowOff>
    </xdr:from>
    <xdr:to>
      <xdr:col>76</xdr:col>
      <xdr:colOff>165100</xdr:colOff>
      <xdr:row>98</xdr:row>
      <xdr:rowOff>169723</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87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160850</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57428" y="1696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37922</xdr:rowOff>
    </xdr:from>
    <xdr:to>
      <xdr:col>72</xdr:col>
      <xdr:colOff>38100</xdr:colOff>
      <xdr:row>98</xdr:row>
      <xdr:rowOff>139522</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84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130649</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36111" y="1693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100915</xdr:rowOff>
    </xdr:from>
    <xdr:to>
      <xdr:col>67</xdr:col>
      <xdr:colOff>101600</xdr:colOff>
      <xdr:row>98</xdr:row>
      <xdr:rowOff>31065</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73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47592</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47111" y="1650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47574</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533974"/>
          <a:ext cx="1269" cy="1120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165701</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530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47574</xdr:rowOff>
    </xdr:from>
    <xdr:to>
      <xdr:col>116</xdr:col>
      <xdr:colOff>152400</xdr:colOff>
      <xdr:row>32</xdr:row>
      <xdr:rowOff>47574</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533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41780</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213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18903</xdr:rowOff>
    </xdr:from>
    <xdr:to>
      <xdr:col>116</xdr:col>
      <xdr:colOff>114300</xdr:colOff>
      <xdr:row>37</xdr:row>
      <xdr:rowOff>120503</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36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76738</xdr:rowOff>
    </xdr:from>
    <xdr:to>
      <xdr:col>112</xdr:col>
      <xdr:colOff>38100</xdr:colOff>
      <xdr:row>38</xdr:row>
      <xdr:rowOff>6888</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42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23415</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19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151765</xdr:rowOff>
    </xdr:from>
    <xdr:to>
      <xdr:col>107</xdr:col>
      <xdr:colOff>101600</xdr:colOff>
      <xdr:row>38</xdr:row>
      <xdr:rowOff>81915</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98442</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270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166212</xdr:rowOff>
    </xdr:from>
    <xdr:to>
      <xdr:col>102</xdr:col>
      <xdr:colOff>165100</xdr:colOff>
      <xdr:row>38</xdr:row>
      <xdr:rowOff>96362</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5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112889</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28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6376</xdr:rowOff>
    </xdr:from>
    <xdr:to>
      <xdr:col>98</xdr:col>
      <xdr:colOff>38100</xdr:colOff>
      <xdr:row>38</xdr:row>
      <xdr:rowOff>107976</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5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124503</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29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86162</xdr:rowOff>
    </xdr:from>
    <xdr:to>
      <xdr:col>116</xdr:col>
      <xdr:colOff>62864</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658662"/>
          <a:ext cx="1269" cy="1425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32839</xdr:rowOff>
    </xdr:from>
    <xdr:ext cx="534377"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43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86162</xdr:rowOff>
    </xdr:from>
    <xdr:to>
      <xdr:col>116</xdr:col>
      <xdr:colOff>152400</xdr:colOff>
      <xdr:row>50</xdr:row>
      <xdr:rowOff>86162</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658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72675</xdr:rowOff>
    </xdr:from>
    <xdr:to>
      <xdr:col>116</xdr:col>
      <xdr:colOff>63500</xdr:colOff>
      <xdr:row>58</xdr:row>
      <xdr:rowOff>78984</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1323300" y="10016775"/>
          <a:ext cx="838200" cy="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130339</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5600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107462</xdr:rowOff>
    </xdr:from>
    <xdr:to>
      <xdr:col>116</xdr:col>
      <xdr:colOff>114300</xdr:colOff>
      <xdr:row>57</xdr:row>
      <xdr:rowOff>37612</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970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52009</xdr:rowOff>
    </xdr:from>
    <xdr:to>
      <xdr:col>111</xdr:col>
      <xdr:colOff>177800</xdr:colOff>
      <xdr:row>58</xdr:row>
      <xdr:rowOff>72675</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0434300" y="9996109"/>
          <a:ext cx="889000" cy="20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6696</xdr:rowOff>
    </xdr:from>
    <xdr:to>
      <xdr:col>112</xdr:col>
      <xdr:colOff>38100</xdr:colOff>
      <xdr:row>57</xdr:row>
      <xdr:rowOff>108296</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9779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124823</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554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52009</xdr:rowOff>
    </xdr:from>
    <xdr:to>
      <xdr:col>107</xdr:col>
      <xdr:colOff>50800</xdr:colOff>
      <xdr:row>58</xdr:row>
      <xdr:rowOff>52558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9545300" y="9996109"/>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17349</xdr:rowOff>
    </xdr:from>
    <xdr:to>
      <xdr:col>107</xdr:col>
      <xdr:colOff>101600</xdr:colOff>
      <xdr:row>57</xdr:row>
      <xdr:rowOff>118949</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97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135476</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56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52558</xdr:rowOff>
    </xdr:from>
    <xdr:to>
      <xdr:col>102</xdr:col>
      <xdr:colOff>114300</xdr:colOff>
      <xdr:row>58</xdr:row>
      <xdr:rowOff>53380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8656300" y="9996658"/>
          <a:ext cx="889000" cy="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11222</xdr:rowOff>
    </xdr:from>
    <xdr:to>
      <xdr:col>102</xdr:col>
      <xdr:colOff>165100</xdr:colOff>
      <xdr:row>57</xdr:row>
      <xdr:rowOff>112822</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978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129349</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9559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1712</xdr:rowOff>
    </xdr:from>
    <xdr:to>
      <xdr:col>98</xdr:col>
      <xdr:colOff>38100</xdr:colOff>
      <xdr:row>57</xdr:row>
      <xdr:rowOff>103312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977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119839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549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28184</xdr:rowOff>
    </xdr:from>
    <xdr:to>
      <xdr:col>116</xdr:col>
      <xdr:colOff>114300</xdr:colOff>
      <xdr:row>58</xdr:row>
      <xdr:rowOff>129784</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997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114561</xdr:rowOff>
    </xdr:from>
    <xdr:ext cx="469744"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9887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21875</xdr:rowOff>
    </xdr:from>
    <xdr:to>
      <xdr:col>112</xdr:col>
      <xdr:colOff>38100</xdr:colOff>
      <xdr:row>58</xdr:row>
      <xdr:rowOff>123475</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996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114602</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088428" y="10058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1209</xdr:rowOff>
    </xdr:from>
    <xdr:to>
      <xdr:col>107</xdr:col>
      <xdr:colOff>101600</xdr:colOff>
      <xdr:row>58</xdr:row>
      <xdr:rowOff>102809</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994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93936</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199428" y="10038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1758</xdr:rowOff>
    </xdr:from>
    <xdr:to>
      <xdr:col>102</xdr:col>
      <xdr:colOff>165100</xdr:colOff>
      <xdr:row>58</xdr:row>
      <xdr:rowOff>103358</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994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94485</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10428" y="10038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2580</xdr:rowOff>
    </xdr:from>
    <xdr:to>
      <xdr:col>98</xdr:col>
      <xdr:colOff>38100</xdr:colOff>
      <xdr:row>58</xdr:row>
      <xdr:rowOff>104180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994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95307</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21428" y="1003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139814</xdr:rowOff>
    </xdr:from>
    <xdr:to>
      <xdr:col>116</xdr:col>
      <xdr:colOff>62864</xdr:colOff>
      <xdr:row>78</xdr:row>
      <xdr:rowOff>88112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312764"/>
          <a:ext cx="1269" cy="114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91939</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46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88112</xdr:rowOff>
    </xdr:from>
    <xdr:to>
      <xdr:col>116</xdr:col>
      <xdr:colOff>152400</xdr:colOff>
      <xdr:row>78</xdr:row>
      <xdr:rowOff>88112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461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86491</xdr:rowOff>
    </xdr:from>
    <xdr:ext cx="534377"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208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139814</xdr:rowOff>
    </xdr:from>
    <xdr:to>
      <xdr:col>116</xdr:col>
      <xdr:colOff>152400</xdr:colOff>
      <xdr:row>71</xdr:row>
      <xdr:rowOff>139814</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31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118745</xdr:rowOff>
    </xdr:from>
    <xdr:to>
      <xdr:col>116</xdr:col>
      <xdr:colOff>63500</xdr:colOff>
      <xdr:row>74</xdr:row>
      <xdr:rowOff>162331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2806045"/>
          <a:ext cx="838200" cy="43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65270</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924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86843</xdr:rowOff>
    </xdr:from>
    <xdr:to>
      <xdr:col>116</xdr:col>
      <xdr:colOff>114300</xdr:colOff>
      <xdr:row>76</xdr:row>
      <xdr:rowOff>16993</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94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162331</xdr:rowOff>
    </xdr:from>
    <xdr:to>
      <xdr:col>111</xdr:col>
      <xdr:colOff>177800</xdr:colOff>
      <xdr:row>75</xdr:row>
      <xdr:rowOff>60071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2849631"/>
          <a:ext cx="889000" cy="6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25197</xdr:rowOff>
    </xdr:from>
    <xdr:to>
      <xdr:col>112</xdr:col>
      <xdr:colOff>38100</xdr:colOff>
      <xdr:row>76</xdr:row>
      <xdr:rowOff>126797</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305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117924</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314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60071</xdr:rowOff>
    </xdr:from>
    <xdr:to>
      <xdr:col>107</xdr:col>
      <xdr:colOff>50800</xdr:colOff>
      <xdr:row>75</xdr:row>
      <xdr:rowOff>112040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2918821"/>
          <a:ext cx="889000" cy="5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143764</xdr:rowOff>
    </xdr:from>
    <xdr:to>
      <xdr:col>107</xdr:col>
      <xdr:colOff>101600</xdr:colOff>
      <xdr:row>75</xdr:row>
      <xdr:rowOff>73914</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83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90441</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60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112040</xdr:rowOff>
    </xdr:from>
    <xdr:to>
      <xdr:col>102</xdr:col>
      <xdr:colOff>114300</xdr:colOff>
      <xdr:row>75</xdr:row>
      <xdr:rowOff>133604</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2970790"/>
          <a:ext cx="889000" cy="2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138964</xdr:rowOff>
    </xdr:from>
    <xdr:to>
      <xdr:col>102</xdr:col>
      <xdr:colOff>165100</xdr:colOff>
      <xdr:row>75</xdr:row>
      <xdr:rowOff>69114</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82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85641</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60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83338</xdr:rowOff>
    </xdr:from>
    <xdr:to>
      <xdr:col>98</xdr:col>
      <xdr:colOff>38100</xdr:colOff>
      <xdr:row>75</xdr:row>
      <xdr:rowOff>13488</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77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30015</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54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67945</xdr:rowOff>
    </xdr:from>
    <xdr:to>
      <xdr:col>116</xdr:col>
      <xdr:colOff>114300</xdr:colOff>
      <xdr:row>74</xdr:row>
      <xdr:rowOff>169545</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275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90822</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60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111531</xdr:rowOff>
    </xdr:from>
    <xdr:to>
      <xdr:col>112</xdr:col>
      <xdr:colOff>38100</xdr:colOff>
      <xdr:row>75</xdr:row>
      <xdr:rowOff>41681</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279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58208</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257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9271</xdr:rowOff>
    </xdr:from>
    <xdr:to>
      <xdr:col>107</xdr:col>
      <xdr:colOff>101600</xdr:colOff>
      <xdr:row>75</xdr:row>
      <xdr:rowOff>110871</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8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101998</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2960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61240</xdr:rowOff>
    </xdr:from>
    <xdr:to>
      <xdr:col>102</xdr:col>
      <xdr:colOff>165100</xdr:colOff>
      <xdr:row>75</xdr:row>
      <xdr:rowOff>162840</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91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153967</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301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82804</xdr:rowOff>
    </xdr:from>
    <xdr:to>
      <xdr:col>98</xdr:col>
      <xdr:colOff>38100</xdr:colOff>
      <xdr:row>76</xdr:row>
      <xdr:rowOff>12954</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94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4081</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303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人件費は、公立保育所民営化に伴う保育士（会計年度任用職員）の減員等の減少要因があったが、改選によ市長・市議選や国政選挙による経費や医療保険等共済費負担率の改定による負担金等の増加要因が上回こととなった。物件費は、情報教育推進事業や基幹業務システムの更新業務の減少要因があったが、新型コロナウイルスワクチン接種事業関連経費の増加により増加となり</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年連続で増加傾向にある。維持補修費は、</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百万円の減少となったが人口</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人あたりに換算すると増加することとなった。扶助費は、子育て世帯等臨時特別給付金支給や非課税世帯等への臨時特別給付金の支給により大幅な増加となった。補助費等は、特別定額給付金の皆減により前年と比較し大幅減となった。今後も同水準を推移すると見込まれる。普通建設事業費は、社会資本整備総合交付金事業に関する経費や通信ネットワーク整備工事等の終了により減少することとなったが、今後も学校施設も含めた公共施設の更新も控えており、中期財政計画により計画的な事業実施を行っていかなければならない。災害復旧事業費は、Ｒ</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年度と比較し、被害も少なく減少した。公債費は、合併特例事業債の償還金が減少したことにより微減となったが、今後はインフラや公共施設の更新も控えており、同程度か増加傾向が見込まれる。積立金は、財政調整基金や新型コロナ感染症対策金融円滑化特別資金利子補給金基金などの積立が減少したことにより例年並みの水準へと減少した。貸付金は、主に中小企業振興預託金であり、前年度と比較し減額となった。繰出金は、介護保険事業会計繰出金や後期高齢者医療療養給付費負担金の増額により増加することとなり類似団体の平均値を大きく上回ることとなっ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熊本県玉名市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64,753
63,844
152.60
36,272,179
34,318,243
1,843,237
18,534,268
33,000,385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10.5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6198</xdr:rowOff>
    </xdr:from>
    <xdr:to>
      <xdr:col>24</xdr:col>
      <xdr:colOff>62865</xdr:colOff>
      <xdr:row>37</xdr:row>
      <xdr:rowOff>146558</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49698"/>
          <a:ext cx="1270" cy="1340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150385</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146558</xdr:rowOff>
    </xdr:from>
    <xdr:to>
      <xdr:col>24</xdr:col>
      <xdr:colOff>152400</xdr:colOff>
      <xdr:row>37</xdr:row>
      <xdr:rowOff>146558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90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124325</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24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6198</xdr:rowOff>
    </xdr:from>
    <xdr:to>
      <xdr:col>24</xdr:col>
      <xdr:colOff>152400</xdr:colOff>
      <xdr:row>30</xdr:row>
      <xdr:rowOff>6198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4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149758</xdr:rowOff>
    </xdr:from>
    <xdr:to>
      <xdr:col>24</xdr:col>
      <xdr:colOff>63500</xdr:colOff>
      <xdr:row>35</xdr:row>
      <xdr:rowOff>22199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979058"/>
          <a:ext cx="838200" cy="4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139564</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68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161137</xdr:rowOff>
    </xdr:from>
    <xdr:to>
      <xdr:col>24</xdr:col>
      <xdr:colOff>114300</xdr:colOff>
      <xdr:row>35</xdr:row>
      <xdr:rowOff>91287</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9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128270</xdr:rowOff>
    </xdr:from>
    <xdr:to>
      <xdr:col>19</xdr:col>
      <xdr:colOff>177800</xdr:colOff>
      <xdr:row>35</xdr:row>
      <xdr:rowOff>22199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957570"/>
          <a:ext cx="889000" cy="6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141478</xdr:rowOff>
    </xdr:from>
    <xdr:to>
      <xdr:col>20</xdr:col>
      <xdr:colOff>38100</xdr:colOff>
      <xdr:row>35</xdr:row>
      <xdr:rowOff>71628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88155</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746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67463</xdr:rowOff>
    </xdr:from>
    <xdr:to>
      <xdr:col>15</xdr:col>
      <xdr:colOff>50800</xdr:colOff>
      <xdr:row>34</xdr:row>
      <xdr:rowOff>128270</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896763"/>
          <a:ext cx="889000" cy="60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94386</xdr:rowOff>
    </xdr:from>
    <xdr:to>
      <xdr:col>15</xdr:col>
      <xdr:colOff>101600</xdr:colOff>
      <xdr:row>35</xdr:row>
      <xdr:rowOff>24536</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15663</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01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25400</xdr:rowOff>
    </xdr:from>
    <xdr:to>
      <xdr:col>10</xdr:col>
      <xdr:colOff>114300</xdr:colOff>
      <xdr:row>34</xdr:row>
      <xdr:rowOff>67463</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854700"/>
          <a:ext cx="889000" cy="4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83871</xdr:rowOff>
    </xdr:from>
    <xdr:to>
      <xdr:col>10</xdr:col>
      <xdr:colOff>165100</xdr:colOff>
      <xdr:row>35</xdr:row>
      <xdr:rowOff>14021</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5148</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0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71984</xdr:rowOff>
    </xdr:from>
    <xdr:to>
      <xdr:col>6</xdr:col>
      <xdr:colOff>38100</xdr:colOff>
      <xdr:row>35</xdr:row>
      <xdr:rowOff>2134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164711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9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98958</xdr:rowOff>
    </xdr:from>
    <xdr:to>
      <xdr:col>24</xdr:col>
      <xdr:colOff>114300</xdr:colOff>
      <xdr:row>35</xdr:row>
      <xdr:rowOff>29108</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92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121835</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779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142849</xdr:rowOff>
    </xdr:from>
    <xdr:to>
      <xdr:col>20</xdr:col>
      <xdr:colOff>38100</xdr:colOff>
      <xdr:row>35</xdr:row>
      <xdr:rowOff>72999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97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64126</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064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77470</xdr:rowOff>
    </xdr:from>
    <xdr:to>
      <xdr:col>15</xdr:col>
      <xdr:colOff>101600</xdr:colOff>
      <xdr:row>35</xdr:row>
      <xdr:rowOff>7620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90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24147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681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16663</xdr:rowOff>
    </xdr:from>
    <xdr:to>
      <xdr:col>10</xdr:col>
      <xdr:colOff>165100</xdr:colOff>
      <xdr:row>34</xdr:row>
      <xdr:rowOff>118263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84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134790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62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146050</xdr:rowOff>
    </xdr:from>
    <xdr:to>
      <xdr:col>6</xdr:col>
      <xdr:colOff>38100</xdr:colOff>
      <xdr:row>34</xdr:row>
      <xdr:rowOff>76200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8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92727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57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7005</xdr:rowOff>
    </xdr:from>
    <xdr:to>
      <xdr:col>24</xdr:col>
      <xdr:colOff>62865</xdr:colOff>
      <xdr:row>58</xdr:row>
      <xdr:rowOff>2990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50955"/>
          <a:ext cx="1270" cy="1196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6817</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5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2990</xdr:rowOff>
    </xdr:from>
    <xdr:to>
      <xdr:col>24</xdr:col>
      <xdr:colOff>152400</xdr:colOff>
      <xdr:row>58</xdr:row>
      <xdr:rowOff>2990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4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125132</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26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184,914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7005</xdr:rowOff>
    </xdr:from>
    <xdr:to>
      <xdr:col>24</xdr:col>
      <xdr:colOff>152400</xdr:colOff>
      <xdr:row>51</xdr:row>
      <xdr:rowOff>7005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5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3249</xdr:rowOff>
    </xdr:from>
    <xdr:to>
      <xdr:col>24</xdr:col>
      <xdr:colOff>63500</xdr:colOff>
      <xdr:row>56</xdr:row>
      <xdr:rowOff>100945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8918649"/>
          <a:ext cx="838200" cy="783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157794</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2446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134917</xdr:rowOff>
    </xdr:from>
    <xdr:to>
      <xdr:col>24</xdr:col>
      <xdr:colOff>114300</xdr:colOff>
      <xdr:row>55</xdr:row>
      <xdr:rowOff>65067</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393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3249</xdr:rowOff>
    </xdr:from>
    <xdr:to>
      <xdr:col>19</xdr:col>
      <xdr:colOff>177800</xdr:colOff>
      <xdr:row>55</xdr:row>
      <xdr:rowOff>69032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8918649"/>
          <a:ext cx="889000" cy="580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33350</xdr:rowOff>
    </xdr:from>
    <xdr:to>
      <xdr:col>20</xdr:col>
      <xdr:colOff>38100</xdr:colOff>
      <xdr:row>51</xdr:row>
      <xdr:rowOff>134950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877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151477</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8552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69032</xdr:rowOff>
    </xdr:from>
    <xdr:to>
      <xdr:col>15</xdr:col>
      <xdr:colOff>50800</xdr:colOff>
      <xdr:row>56</xdr:row>
      <xdr:rowOff>58067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498782"/>
          <a:ext cx="889000" cy="16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151871</xdr:rowOff>
    </xdr:from>
    <xdr:to>
      <xdr:col>15</xdr:col>
      <xdr:colOff>101600</xdr:colOff>
      <xdr:row>56</xdr:row>
      <xdr:rowOff>82021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73148</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67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58067</xdr:rowOff>
    </xdr:from>
    <xdr:to>
      <xdr:col>10</xdr:col>
      <xdr:colOff>114300</xdr:colOff>
      <xdr:row>56</xdr:row>
      <xdr:rowOff>152418</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659267"/>
          <a:ext cx="889000" cy="9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4882</xdr:rowOff>
    </xdr:from>
    <xdr:to>
      <xdr:col>10</xdr:col>
      <xdr:colOff>165100</xdr:colOff>
      <xdr:row>56</xdr:row>
      <xdr:rowOff>106482</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123009</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38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3571</xdr:rowOff>
    </xdr:from>
    <xdr:to>
      <xdr:col>6</xdr:col>
      <xdr:colOff>38100</xdr:colOff>
      <xdr:row>56</xdr:row>
      <xdr:rowOff>105171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0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121698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37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50145</xdr:rowOff>
    </xdr:from>
    <xdr:to>
      <xdr:col>24</xdr:col>
      <xdr:colOff>114300</xdr:colOff>
      <xdr:row>56</xdr:row>
      <xdr:rowOff>151745</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65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28572</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62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123899</xdr:rowOff>
    </xdr:from>
    <xdr:to>
      <xdr:col>20</xdr:col>
      <xdr:colOff>38100</xdr:colOff>
      <xdr:row>52</xdr:row>
      <xdr:rowOff>54049</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886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45176</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8960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18232</xdr:rowOff>
    </xdr:from>
    <xdr:to>
      <xdr:col>15</xdr:col>
      <xdr:colOff>101600</xdr:colOff>
      <xdr:row>55</xdr:row>
      <xdr:rowOff>119832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44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136359</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223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7267</xdr:rowOff>
    </xdr:from>
    <xdr:to>
      <xdr:col>10</xdr:col>
      <xdr:colOff>165100</xdr:colOff>
      <xdr:row>56</xdr:row>
      <xdr:rowOff>108867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60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99994</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701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101618</xdr:rowOff>
    </xdr:from>
    <xdr:to>
      <xdr:col>6</xdr:col>
      <xdr:colOff>38100</xdr:colOff>
      <xdr:row>57</xdr:row>
      <xdr:rowOff>31768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0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22895</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795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24029</xdr:rowOff>
    </xdr:from>
    <xdr:to>
      <xdr:col>24</xdr:col>
      <xdr:colOff>62865</xdr:colOff>
      <xdr:row>78</xdr:row>
      <xdr:rowOff>65836</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25529"/>
          <a:ext cx="1270" cy="1413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69663</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42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65836</xdr:rowOff>
    </xdr:from>
    <xdr:to>
      <xdr:col>24</xdr:col>
      <xdr:colOff>152400</xdr:colOff>
      <xdr:row>78</xdr:row>
      <xdr:rowOff>65836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38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142156</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80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273,108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24029</xdr:rowOff>
    </xdr:from>
    <xdr:to>
      <xdr:col>24</xdr:col>
      <xdr:colOff>152400</xdr:colOff>
      <xdr:row>70</xdr:row>
      <xdr:rowOff>24029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2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89522</xdr:rowOff>
    </xdr:from>
    <xdr:to>
      <xdr:col>24</xdr:col>
      <xdr:colOff>63500</xdr:colOff>
      <xdr:row>76</xdr:row>
      <xdr:rowOff>61010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776822"/>
          <a:ext cx="838200" cy="31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169054</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56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19177</xdr:rowOff>
    </xdr:from>
    <xdr:to>
      <xdr:col>24</xdr:col>
      <xdr:colOff>114300</xdr:colOff>
      <xdr:row>75</xdr:row>
      <xdr:rowOff>120777</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7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61010</xdr:rowOff>
    </xdr:from>
    <xdr:to>
      <xdr:col>19</xdr:col>
      <xdr:colOff>177800</xdr:colOff>
      <xdr:row>76</xdr:row>
      <xdr:rowOff>106731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091210"/>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11545</xdr:rowOff>
    </xdr:from>
    <xdr:to>
      <xdr:col>20</xdr:col>
      <xdr:colOff>38100</xdr:colOff>
      <xdr:row>77</xdr:row>
      <xdr:rowOff>113145</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21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104272</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305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106731</xdr:rowOff>
    </xdr:from>
    <xdr:to>
      <xdr:col>15</xdr:col>
      <xdr:colOff>50800</xdr:colOff>
      <xdr:row>77</xdr:row>
      <xdr:rowOff>79693</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136931"/>
          <a:ext cx="889000" cy="14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79336</xdr:rowOff>
    </xdr:from>
    <xdr:to>
      <xdr:col>15</xdr:col>
      <xdr:colOff>101600</xdr:colOff>
      <xdr:row>78</xdr:row>
      <xdr:rowOff>9486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8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613</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373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12764</xdr:rowOff>
    </xdr:from>
    <xdr:to>
      <xdr:col>10</xdr:col>
      <xdr:colOff>114300</xdr:colOff>
      <xdr:row>77</xdr:row>
      <xdr:rowOff>79693</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214414"/>
          <a:ext cx="889000" cy="66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149467</xdr:rowOff>
    </xdr:from>
    <xdr:to>
      <xdr:col>10</xdr:col>
      <xdr:colOff>165100</xdr:colOff>
      <xdr:row>78</xdr:row>
      <xdr:rowOff>79617</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35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70744</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443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148323</xdr:rowOff>
    </xdr:from>
    <xdr:to>
      <xdr:col>6</xdr:col>
      <xdr:colOff>38100</xdr:colOff>
      <xdr:row>78</xdr:row>
      <xdr:rowOff>78473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349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69600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442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38722</xdr:rowOff>
    </xdr:from>
    <xdr:to>
      <xdr:col>24</xdr:col>
      <xdr:colOff>114300</xdr:colOff>
      <xdr:row>74</xdr:row>
      <xdr:rowOff>140322</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72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61599</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577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10210</xdr:rowOff>
    </xdr:from>
    <xdr:to>
      <xdr:col>20</xdr:col>
      <xdr:colOff>38100</xdr:colOff>
      <xdr:row>76</xdr:row>
      <xdr:rowOff>111810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04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128338</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815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55931</xdr:rowOff>
    </xdr:from>
    <xdr:to>
      <xdr:col>15</xdr:col>
      <xdr:colOff>101600</xdr:colOff>
      <xdr:row>76</xdr:row>
      <xdr:rowOff>157531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08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2608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861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28893</xdr:rowOff>
    </xdr:from>
    <xdr:to>
      <xdr:col>10</xdr:col>
      <xdr:colOff>165100</xdr:colOff>
      <xdr:row>77</xdr:row>
      <xdr:rowOff>130493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147020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005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133414</xdr:rowOff>
    </xdr:from>
    <xdr:to>
      <xdr:col>6</xdr:col>
      <xdr:colOff>38100</xdr:colOff>
      <xdr:row>77</xdr:row>
      <xdr:rowOff>63564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16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80091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938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98290</xdr:rowOff>
    </xdr:from>
    <xdr:to>
      <xdr:col>24</xdr:col>
      <xdr:colOff>62865</xdr:colOff>
      <xdr:row>98</xdr:row>
      <xdr:rowOff>106683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357340"/>
          <a:ext cx="1270" cy="1551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110510</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1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106683</xdr:rowOff>
    </xdr:from>
    <xdr:to>
      <xdr:col>24</xdr:col>
      <xdr:colOff>152400</xdr:colOff>
      <xdr:row>98</xdr:row>
      <xdr:rowOff>106683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0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44967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132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125,036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98290</xdr:rowOff>
    </xdr:from>
    <xdr:to>
      <xdr:col>24</xdr:col>
      <xdr:colOff>152400</xdr:colOff>
      <xdr:row>89</xdr:row>
      <xdr:rowOff>98290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35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11195</xdr:rowOff>
    </xdr:from>
    <xdr:to>
      <xdr:col>24</xdr:col>
      <xdr:colOff>63500</xdr:colOff>
      <xdr:row>98</xdr:row>
      <xdr:rowOff>13235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641845"/>
          <a:ext cx="838200" cy="17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50953</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338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28076</xdr:rowOff>
    </xdr:from>
    <xdr:to>
      <xdr:col>24</xdr:col>
      <xdr:colOff>114300</xdr:colOff>
      <xdr:row>96</xdr:row>
      <xdr:rowOff>129676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48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13235</xdr:rowOff>
    </xdr:from>
    <xdr:to>
      <xdr:col>19</xdr:col>
      <xdr:colOff>177800</xdr:colOff>
      <xdr:row>98</xdr:row>
      <xdr:rowOff>32356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815335"/>
          <a:ext cx="889000" cy="19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135975</xdr:rowOff>
    </xdr:from>
    <xdr:to>
      <xdr:col>20</xdr:col>
      <xdr:colOff>38100</xdr:colOff>
      <xdr:row>97</xdr:row>
      <xdr:rowOff>66125</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59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82652</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37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32356</xdr:rowOff>
    </xdr:from>
    <xdr:to>
      <xdr:col>15</xdr:col>
      <xdr:colOff>50800</xdr:colOff>
      <xdr:row>98</xdr:row>
      <xdr:rowOff>97442</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834456"/>
          <a:ext cx="889000" cy="65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17952</xdr:rowOff>
    </xdr:from>
    <xdr:to>
      <xdr:col>15</xdr:col>
      <xdr:colOff>101600</xdr:colOff>
      <xdr:row>97</xdr:row>
      <xdr:rowOff>119552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136079</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43117</xdr:rowOff>
    </xdr:from>
    <xdr:to>
      <xdr:col>10</xdr:col>
      <xdr:colOff>114300</xdr:colOff>
      <xdr:row>98</xdr:row>
      <xdr:rowOff>97442</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845217"/>
          <a:ext cx="889000" cy="5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50561</xdr:rowOff>
    </xdr:from>
    <xdr:to>
      <xdr:col>10</xdr:col>
      <xdr:colOff>165100</xdr:colOff>
      <xdr:row>97</xdr:row>
      <xdr:rowOff>152161</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68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168688</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456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78842</xdr:rowOff>
    </xdr:from>
    <xdr:to>
      <xdr:col>6</xdr:col>
      <xdr:colOff>38100</xdr:colOff>
      <xdr:row>98</xdr:row>
      <xdr:rowOff>8992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70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25519</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48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131845</xdr:rowOff>
    </xdr:from>
    <xdr:to>
      <xdr:col>24</xdr:col>
      <xdr:colOff>114300</xdr:colOff>
      <xdr:row>97</xdr:row>
      <xdr:rowOff>61995</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59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110272</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569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133885</xdr:rowOff>
    </xdr:from>
    <xdr:to>
      <xdr:col>20</xdr:col>
      <xdr:colOff>38100</xdr:colOff>
      <xdr:row>98</xdr:row>
      <xdr:rowOff>64035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76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55162</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857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153006</xdr:rowOff>
    </xdr:from>
    <xdr:to>
      <xdr:col>15</xdr:col>
      <xdr:colOff>101600</xdr:colOff>
      <xdr:row>98</xdr:row>
      <xdr:rowOff>83156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78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74283</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87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46642</xdr:rowOff>
    </xdr:from>
    <xdr:to>
      <xdr:col>10</xdr:col>
      <xdr:colOff>165100</xdr:colOff>
      <xdr:row>98</xdr:row>
      <xdr:rowOff>148242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84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139369</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94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163767</xdr:rowOff>
    </xdr:from>
    <xdr:to>
      <xdr:col>6</xdr:col>
      <xdr:colOff>38100</xdr:colOff>
      <xdr:row>98</xdr:row>
      <xdr:rowOff>93917</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79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85044</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887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12370</xdr:rowOff>
    </xdr:from>
    <xdr:to>
      <xdr:col>54</xdr:col>
      <xdr:colOff>189865</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498770"/>
          <a:ext cx="1270" cy="1156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130497</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27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12370</xdr:rowOff>
    </xdr:from>
    <xdr:to>
      <xdr:col>55</xdr:col>
      <xdr:colOff>88900</xdr:colOff>
      <xdr:row>32</xdr:row>
      <xdr:rowOff>12370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49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143324</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3155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120447</xdr:rowOff>
    </xdr:from>
    <xdr:to>
      <xdr:col>55</xdr:col>
      <xdr:colOff>50800</xdr:colOff>
      <xdr:row>38</xdr:row>
      <xdr:rowOff>50597</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464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51181</xdr:rowOff>
    </xdr:from>
    <xdr:to>
      <xdr:col>50</xdr:col>
      <xdr:colOff>165100</xdr:colOff>
      <xdr:row>37</xdr:row>
      <xdr:rowOff>152781</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169308</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170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98273</xdr:rowOff>
    </xdr:from>
    <xdr:to>
      <xdr:col>46</xdr:col>
      <xdr:colOff>38100</xdr:colOff>
      <xdr:row>38</xdr:row>
      <xdr:rowOff>28423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44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44950</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217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104673</xdr:rowOff>
    </xdr:from>
    <xdr:to>
      <xdr:col>41</xdr:col>
      <xdr:colOff>101600</xdr:colOff>
      <xdr:row>38</xdr:row>
      <xdr:rowOff>34823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44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51350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223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98730</xdr:rowOff>
    </xdr:from>
    <xdr:to>
      <xdr:col>36</xdr:col>
      <xdr:colOff>165100</xdr:colOff>
      <xdr:row>38</xdr:row>
      <xdr:rowOff>28880</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4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45407</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217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67716</xdr:rowOff>
    </xdr:from>
    <xdr:to>
      <xdr:col>54</xdr:col>
      <xdr:colOff>189865</xdr:colOff>
      <xdr:row>58</xdr:row>
      <xdr:rowOff>118326</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640216"/>
          <a:ext cx="1270" cy="142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122153</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6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118326</xdr:rowOff>
    </xdr:from>
    <xdr:to>
      <xdr:col>55</xdr:col>
      <xdr:colOff>88900</xdr:colOff>
      <xdr:row>58</xdr:row>
      <xdr:rowOff>118326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6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14393</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41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119,668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67716</xdr:rowOff>
    </xdr:from>
    <xdr:to>
      <xdr:col>55</xdr:col>
      <xdr:colOff>88900</xdr:colOff>
      <xdr:row>50</xdr:row>
      <xdr:rowOff>67716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64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16129</xdr:rowOff>
    </xdr:from>
    <xdr:to>
      <xdr:col>55</xdr:col>
      <xdr:colOff>0</xdr:colOff>
      <xdr:row>57</xdr:row>
      <xdr:rowOff>24664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788779"/>
          <a:ext cx="838200" cy="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139323</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405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160896</xdr:rowOff>
    </xdr:from>
    <xdr:to>
      <xdr:col>55</xdr:col>
      <xdr:colOff>50800</xdr:colOff>
      <xdr:row>57</xdr:row>
      <xdr:rowOff>91046</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6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86931</xdr:rowOff>
    </xdr:from>
    <xdr:to>
      <xdr:col>50</xdr:col>
      <xdr:colOff>114300</xdr:colOff>
      <xdr:row>57</xdr:row>
      <xdr:rowOff>24664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688131"/>
          <a:ext cx="889000" cy="10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28587</xdr:rowOff>
    </xdr:from>
    <xdr:to>
      <xdr:col>50</xdr:col>
      <xdr:colOff>165100</xdr:colOff>
      <xdr:row>57</xdr:row>
      <xdr:rowOff>130187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801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121314</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89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81483</xdr:rowOff>
    </xdr:from>
    <xdr:to>
      <xdr:col>45</xdr:col>
      <xdr:colOff>177800</xdr:colOff>
      <xdr:row>56</xdr:row>
      <xdr:rowOff>86931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9511233"/>
          <a:ext cx="889000" cy="176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40374</xdr:rowOff>
    </xdr:from>
    <xdr:to>
      <xdr:col>46</xdr:col>
      <xdr:colOff>38100</xdr:colOff>
      <xdr:row>57</xdr:row>
      <xdr:rowOff>141974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813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133101</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90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15049</xdr:rowOff>
    </xdr:from>
    <xdr:to>
      <xdr:col>41</xdr:col>
      <xdr:colOff>50800</xdr:colOff>
      <xdr:row>55</xdr:row>
      <xdr:rowOff>81483</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9444799"/>
          <a:ext cx="889000" cy="6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37744</xdr:rowOff>
    </xdr:from>
    <xdr:to>
      <xdr:col>41</xdr:col>
      <xdr:colOff>101600</xdr:colOff>
      <xdr:row>57</xdr:row>
      <xdr:rowOff>139344</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8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130471</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90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22111</xdr:rowOff>
    </xdr:from>
    <xdr:to>
      <xdr:col>36</xdr:col>
      <xdr:colOff>165100</xdr:colOff>
      <xdr:row>57</xdr:row>
      <xdr:rowOff>123711</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79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114838</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88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136779</xdr:rowOff>
    </xdr:from>
    <xdr:to>
      <xdr:col>55</xdr:col>
      <xdr:colOff>50800</xdr:colOff>
      <xdr:row>57</xdr:row>
      <xdr:rowOff>66929</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73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159656</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58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145314</xdr:rowOff>
    </xdr:from>
    <xdr:to>
      <xdr:col>50</xdr:col>
      <xdr:colOff>165100</xdr:colOff>
      <xdr:row>57</xdr:row>
      <xdr:rowOff>75464</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74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91991</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9521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36131</xdr:rowOff>
    </xdr:from>
    <xdr:to>
      <xdr:col>46</xdr:col>
      <xdr:colOff>38100</xdr:colOff>
      <xdr:row>56</xdr:row>
      <xdr:rowOff>137731</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63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154258</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9412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30683</xdr:rowOff>
    </xdr:from>
    <xdr:to>
      <xdr:col>41</xdr:col>
      <xdr:colOff>101600</xdr:colOff>
      <xdr:row>55</xdr:row>
      <xdr:rowOff>132283</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46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148810</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923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135699</xdr:rowOff>
    </xdr:from>
    <xdr:to>
      <xdr:col>36</xdr:col>
      <xdr:colOff>165100</xdr:colOff>
      <xdr:row>55</xdr:row>
      <xdr:rowOff>65849</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39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82376</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16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15570</xdr:rowOff>
    </xdr:from>
    <xdr:to>
      <xdr:col>54</xdr:col>
      <xdr:colOff>189865</xdr:colOff>
      <xdr:row>78</xdr:row>
      <xdr:rowOff>153912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188520"/>
          <a:ext cx="1270" cy="1338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157739</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3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153912</xdr:rowOff>
    </xdr:from>
    <xdr:to>
      <xdr:col>55</xdr:col>
      <xdr:colOff>88900</xdr:colOff>
      <xdr:row>78</xdr:row>
      <xdr:rowOff>153912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2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133697</xdr:rowOff>
    </xdr:from>
    <xdr:ext cx="534377"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96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73,516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15570</xdr:rowOff>
    </xdr:from>
    <xdr:to>
      <xdr:col>55</xdr:col>
      <xdr:colOff>88900</xdr:colOff>
      <xdr:row>71</xdr:row>
      <xdr:rowOff>15570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18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78606</xdr:rowOff>
    </xdr:from>
    <xdr:to>
      <xdr:col>55</xdr:col>
      <xdr:colOff>0</xdr:colOff>
      <xdr:row>77</xdr:row>
      <xdr:rowOff>152464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9639300" y="13280256"/>
          <a:ext cx="838200" cy="73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64209</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29229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41332</xdr:rowOff>
    </xdr:from>
    <xdr:to>
      <xdr:col>55</xdr:col>
      <xdr:colOff>50800</xdr:colOff>
      <xdr:row>76</xdr:row>
      <xdr:rowOff>142932</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07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78606</xdr:rowOff>
    </xdr:from>
    <xdr:to>
      <xdr:col>50</xdr:col>
      <xdr:colOff>114300</xdr:colOff>
      <xdr:row>77</xdr:row>
      <xdr:rowOff>135299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3280256"/>
          <a:ext cx="889000" cy="5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86747</xdr:rowOff>
    </xdr:from>
    <xdr:to>
      <xdr:col>50</xdr:col>
      <xdr:colOff>165100</xdr:colOff>
      <xdr:row>77</xdr:row>
      <xdr:rowOff>16897</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11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33424</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289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135299</xdr:rowOff>
    </xdr:from>
    <xdr:to>
      <xdr:col>45</xdr:col>
      <xdr:colOff>177800</xdr:colOff>
      <xdr:row>77</xdr:row>
      <xdr:rowOff>143814</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336949"/>
          <a:ext cx="889000" cy="8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93663</xdr:rowOff>
    </xdr:from>
    <xdr:to>
      <xdr:col>46</xdr:col>
      <xdr:colOff>38100</xdr:colOff>
      <xdr:row>78</xdr:row>
      <xdr:rowOff>23813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29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14940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38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143814</xdr:rowOff>
    </xdr:from>
    <xdr:to>
      <xdr:col>41</xdr:col>
      <xdr:colOff>50800</xdr:colOff>
      <xdr:row>78</xdr:row>
      <xdr:rowOff>92190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345464"/>
          <a:ext cx="889000" cy="119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92044</xdr:rowOff>
    </xdr:from>
    <xdr:to>
      <xdr:col>41</xdr:col>
      <xdr:colOff>101600</xdr:colOff>
      <xdr:row>78</xdr:row>
      <xdr:rowOff>22194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38721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06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84995</xdr:rowOff>
    </xdr:from>
    <xdr:to>
      <xdr:col>36</xdr:col>
      <xdr:colOff>165100</xdr:colOff>
      <xdr:row>78</xdr:row>
      <xdr:rowOff>15145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31672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06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101664</xdr:rowOff>
    </xdr:from>
    <xdr:to>
      <xdr:col>55</xdr:col>
      <xdr:colOff>50800</xdr:colOff>
      <xdr:row>78</xdr:row>
      <xdr:rowOff>31814</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30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80091</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281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27806</xdr:rowOff>
    </xdr:from>
    <xdr:to>
      <xdr:col>50</xdr:col>
      <xdr:colOff>165100</xdr:colOff>
      <xdr:row>77</xdr:row>
      <xdr:rowOff>129406</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22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120533</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32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84499</xdr:rowOff>
    </xdr:from>
    <xdr:to>
      <xdr:col>46</xdr:col>
      <xdr:colOff>38100</xdr:colOff>
      <xdr:row>78</xdr:row>
      <xdr:rowOff>14649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28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31176</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306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93014</xdr:rowOff>
    </xdr:from>
    <xdr:to>
      <xdr:col>41</xdr:col>
      <xdr:colOff>101600</xdr:colOff>
      <xdr:row>78</xdr:row>
      <xdr:rowOff>23164</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29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14291</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338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41390</xdr:rowOff>
    </xdr:from>
    <xdr:to>
      <xdr:col>36</xdr:col>
      <xdr:colOff>165100</xdr:colOff>
      <xdr:row>78</xdr:row>
      <xdr:rowOff>142990</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41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134117</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37428" y="1350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117822</xdr:rowOff>
    </xdr:from>
    <xdr:to>
      <xdr:col>54</xdr:col>
      <xdr:colOff>189865</xdr:colOff>
      <xdr:row>98</xdr:row>
      <xdr:rowOff>58303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548322"/>
          <a:ext cx="1270" cy="1312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62130</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86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58303</xdr:rowOff>
    </xdr:from>
    <xdr:to>
      <xdr:col>55</xdr:col>
      <xdr:colOff>88900</xdr:colOff>
      <xdr:row>98</xdr:row>
      <xdr:rowOff>58303</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860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64499</xdr:rowOff>
    </xdr:from>
    <xdr:ext cx="599010"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323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192,871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117822</xdr:rowOff>
    </xdr:from>
    <xdr:to>
      <xdr:col>55</xdr:col>
      <xdr:colOff>88900</xdr:colOff>
      <xdr:row>90</xdr:row>
      <xdr:rowOff>117822</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54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40853</xdr:rowOff>
    </xdr:from>
    <xdr:to>
      <xdr:col>55</xdr:col>
      <xdr:colOff>0</xdr:colOff>
      <xdr:row>97</xdr:row>
      <xdr:rowOff>83136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9639300" y="16671503"/>
          <a:ext cx="838200" cy="42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94212</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381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71335</xdr:rowOff>
    </xdr:from>
    <xdr:to>
      <xdr:col>55</xdr:col>
      <xdr:colOff>50800</xdr:colOff>
      <xdr:row>97</xdr:row>
      <xdr:rowOff>1485</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53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40853</xdr:rowOff>
    </xdr:from>
    <xdr:to>
      <xdr:col>50</xdr:col>
      <xdr:colOff>114300</xdr:colOff>
      <xdr:row>97</xdr:row>
      <xdr:rowOff>81193</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8750300" y="16671503"/>
          <a:ext cx="889000" cy="40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117528</xdr:rowOff>
    </xdr:from>
    <xdr:to>
      <xdr:col>50</xdr:col>
      <xdr:colOff>165100</xdr:colOff>
      <xdr:row>97</xdr:row>
      <xdr:rowOff>47678</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5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64205</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35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56505</xdr:rowOff>
    </xdr:from>
    <xdr:to>
      <xdr:col>45</xdr:col>
      <xdr:colOff>177800</xdr:colOff>
      <xdr:row>97</xdr:row>
      <xdr:rowOff>81193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7861300" y="16687155"/>
          <a:ext cx="889000" cy="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139915</xdr:rowOff>
    </xdr:from>
    <xdr:to>
      <xdr:col>46</xdr:col>
      <xdr:colOff>38100</xdr:colOff>
      <xdr:row>97</xdr:row>
      <xdr:rowOff>70065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59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86592</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37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19265</xdr:rowOff>
    </xdr:from>
    <xdr:to>
      <xdr:col>41</xdr:col>
      <xdr:colOff>50800</xdr:colOff>
      <xdr:row>97</xdr:row>
      <xdr:rowOff>56505</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6972300" y="16649915"/>
          <a:ext cx="889000" cy="3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137058</xdr:rowOff>
    </xdr:from>
    <xdr:to>
      <xdr:col>41</xdr:col>
      <xdr:colOff>101600</xdr:colOff>
      <xdr:row>97</xdr:row>
      <xdr:rowOff>67208</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59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83735</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37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126550</xdr:rowOff>
    </xdr:from>
    <xdr:to>
      <xdr:col>36</xdr:col>
      <xdr:colOff>165100</xdr:colOff>
      <xdr:row>97</xdr:row>
      <xdr:rowOff>56700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58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73227</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36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32336</xdr:rowOff>
    </xdr:from>
    <xdr:to>
      <xdr:col>55</xdr:col>
      <xdr:colOff>50800</xdr:colOff>
      <xdr:row>97</xdr:row>
      <xdr:rowOff>133936</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66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10763</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641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161503</xdr:rowOff>
    </xdr:from>
    <xdr:to>
      <xdr:col>50</xdr:col>
      <xdr:colOff>165100</xdr:colOff>
      <xdr:row>97</xdr:row>
      <xdr:rowOff>91653</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62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82780</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67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30393</xdr:rowOff>
    </xdr:from>
    <xdr:to>
      <xdr:col>46</xdr:col>
      <xdr:colOff>38100</xdr:colOff>
      <xdr:row>97</xdr:row>
      <xdr:rowOff>131993</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66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123120</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75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5705</xdr:rowOff>
    </xdr:from>
    <xdr:to>
      <xdr:col>41</xdr:col>
      <xdr:colOff>101600</xdr:colOff>
      <xdr:row>97</xdr:row>
      <xdr:rowOff>107305</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63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98432</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72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139915</xdr:rowOff>
    </xdr:from>
    <xdr:to>
      <xdr:col>36</xdr:col>
      <xdr:colOff>165100</xdr:colOff>
      <xdr:row>97</xdr:row>
      <xdr:rowOff>70065</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59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61192</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69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115773</xdr:rowOff>
    </xdr:from>
    <xdr:to>
      <xdr:col>85</xdr:col>
      <xdr:colOff>126364</xdr:colOff>
      <xdr:row>39</xdr:row>
      <xdr:rowOff>22085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259273"/>
          <a:ext cx="1269" cy="1449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25912</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71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22085</xdr:rowOff>
    </xdr:from>
    <xdr:to>
      <xdr:col>86</xdr:col>
      <xdr:colOff>25400</xdr:colOff>
      <xdr:row>39</xdr:row>
      <xdr:rowOff>22085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7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62450</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03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115773</xdr:rowOff>
    </xdr:from>
    <xdr:to>
      <xdr:col>86</xdr:col>
      <xdr:colOff>25400</xdr:colOff>
      <xdr:row>30</xdr:row>
      <xdr:rowOff>115773</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259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34087</xdr:rowOff>
    </xdr:from>
    <xdr:to>
      <xdr:col>85</xdr:col>
      <xdr:colOff>127000</xdr:colOff>
      <xdr:row>37</xdr:row>
      <xdr:rowOff>165684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377737"/>
          <a:ext cx="838200" cy="131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126750</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127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103873</xdr:rowOff>
    </xdr:from>
    <xdr:to>
      <xdr:col>85</xdr:col>
      <xdr:colOff>177800</xdr:colOff>
      <xdr:row>37</xdr:row>
      <xdr:rowOff>34023</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276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143167</xdr:rowOff>
    </xdr:from>
    <xdr:to>
      <xdr:col>81</xdr:col>
      <xdr:colOff>50800</xdr:colOff>
      <xdr:row>37</xdr:row>
      <xdr:rowOff>165684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6315367"/>
          <a:ext cx="889000" cy="193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82918</xdr:rowOff>
    </xdr:from>
    <xdr:to>
      <xdr:col>81</xdr:col>
      <xdr:colOff>101600</xdr:colOff>
      <xdr:row>37</xdr:row>
      <xdr:rowOff>13068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25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29595</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03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143167</xdr:rowOff>
    </xdr:from>
    <xdr:to>
      <xdr:col>76</xdr:col>
      <xdr:colOff>114300</xdr:colOff>
      <xdr:row>37</xdr:row>
      <xdr:rowOff>86474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315367"/>
          <a:ext cx="889000" cy="11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153060</xdr:rowOff>
    </xdr:from>
    <xdr:to>
      <xdr:col>76</xdr:col>
      <xdr:colOff>165100</xdr:colOff>
      <xdr:row>37</xdr:row>
      <xdr:rowOff>83210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3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74337</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41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30163</xdr:rowOff>
    </xdr:from>
    <xdr:to>
      <xdr:col>71</xdr:col>
      <xdr:colOff>177800</xdr:colOff>
      <xdr:row>37</xdr:row>
      <xdr:rowOff>86474</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2814300" y="6373813"/>
          <a:ext cx="889000" cy="56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164643</xdr:rowOff>
    </xdr:from>
    <xdr:to>
      <xdr:col>72</xdr:col>
      <xdr:colOff>38100</xdr:colOff>
      <xdr:row>37</xdr:row>
      <xdr:rowOff>94793</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336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111320</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112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2908</xdr:rowOff>
    </xdr:from>
    <xdr:to>
      <xdr:col>67</xdr:col>
      <xdr:colOff>101600</xdr:colOff>
      <xdr:row>37</xdr:row>
      <xdr:rowOff>104508</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3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95635</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43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154737</xdr:rowOff>
    </xdr:from>
    <xdr:to>
      <xdr:col>85</xdr:col>
      <xdr:colOff>177800</xdr:colOff>
      <xdr:row>37</xdr:row>
      <xdr:rowOff>84887</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32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133164</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30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114884</xdr:rowOff>
    </xdr:from>
    <xdr:to>
      <xdr:col>81</xdr:col>
      <xdr:colOff>101600</xdr:colOff>
      <xdr:row>38</xdr:row>
      <xdr:rowOff>45034</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4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36161</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55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92367</xdr:rowOff>
    </xdr:from>
    <xdr:to>
      <xdr:col>76</xdr:col>
      <xdr:colOff>165100</xdr:colOff>
      <xdr:row>37</xdr:row>
      <xdr:rowOff>22517</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26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39044</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03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35674</xdr:rowOff>
    </xdr:from>
    <xdr:to>
      <xdr:col>72</xdr:col>
      <xdr:colOff>38100</xdr:colOff>
      <xdr:row>37</xdr:row>
      <xdr:rowOff>137274</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37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128402</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472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150813</xdr:rowOff>
    </xdr:from>
    <xdr:to>
      <xdr:col>67</xdr:col>
      <xdr:colOff>101600</xdr:colOff>
      <xdr:row>37</xdr:row>
      <xdr:rowOff>80963</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32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97490</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09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728</xdr:rowOff>
    </xdr:from>
    <xdr:to>
      <xdr:col>85</xdr:col>
      <xdr:colOff>126364</xdr:colOff>
      <xdr:row>58</xdr:row>
      <xdr:rowOff>71708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44678"/>
          <a:ext cx="1269" cy="127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75535</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01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71708</xdr:rowOff>
    </xdr:from>
    <xdr:to>
      <xdr:col>86</xdr:col>
      <xdr:colOff>25400</xdr:colOff>
      <xdr:row>58</xdr:row>
      <xdr:rowOff>71708</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015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118855</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519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110,011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728</xdr:rowOff>
    </xdr:from>
    <xdr:to>
      <xdr:col>86</xdr:col>
      <xdr:colOff>25400</xdr:colOff>
      <xdr:row>51</xdr:row>
      <xdr:rowOff>728</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4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89033</xdr:rowOff>
    </xdr:from>
    <xdr:to>
      <xdr:col>85</xdr:col>
      <xdr:colOff>127000</xdr:colOff>
      <xdr:row>57</xdr:row>
      <xdr:rowOff>26592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5481300" y="9690233"/>
          <a:ext cx="838200" cy="109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168649</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426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145772</xdr:rowOff>
    </xdr:from>
    <xdr:to>
      <xdr:col>85</xdr:col>
      <xdr:colOff>177800</xdr:colOff>
      <xdr:row>56</xdr:row>
      <xdr:rowOff>75922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5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89033</xdr:rowOff>
    </xdr:from>
    <xdr:to>
      <xdr:col>81</xdr:col>
      <xdr:colOff>50800</xdr:colOff>
      <xdr:row>57</xdr:row>
      <xdr:rowOff>148730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4592300" y="9690233"/>
          <a:ext cx="889000" cy="23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122619</xdr:rowOff>
    </xdr:from>
    <xdr:to>
      <xdr:col>81</xdr:col>
      <xdr:colOff>101600</xdr:colOff>
      <xdr:row>56</xdr:row>
      <xdr:rowOff>52769</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55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69296</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32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65029</xdr:rowOff>
    </xdr:from>
    <xdr:to>
      <xdr:col>76</xdr:col>
      <xdr:colOff>114300</xdr:colOff>
      <xdr:row>57</xdr:row>
      <xdr:rowOff>148730</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3703300" y="9837679"/>
          <a:ext cx="889000" cy="8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15715</xdr:rowOff>
    </xdr:from>
    <xdr:to>
      <xdr:col>76</xdr:col>
      <xdr:colOff>165100</xdr:colOff>
      <xdr:row>56</xdr:row>
      <xdr:rowOff>117315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133842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39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40536</xdr:rowOff>
    </xdr:from>
    <xdr:to>
      <xdr:col>71</xdr:col>
      <xdr:colOff>177800</xdr:colOff>
      <xdr:row>57</xdr:row>
      <xdr:rowOff>65029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2814300" y="9127386"/>
          <a:ext cx="889000" cy="71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46903</xdr:rowOff>
    </xdr:from>
    <xdr:to>
      <xdr:col>72</xdr:col>
      <xdr:colOff>38100</xdr:colOff>
      <xdr:row>56</xdr:row>
      <xdr:rowOff>148503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165030</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42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24533</xdr:rowOff>
    </xdr:from>
    <xdr:to>
      <xdr:col>67</xdr:col>
      <xdr:colOff>101600</xdr:colOff>
      <xdr:row>56</xdr:row>
      <xdr:rowOff>126133</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117260</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71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147242</xdr:rowOff>
    </xdr:from>
    <xdr:to>
      <xdr:col>85</xdr:col>
      <xdr:colOff>177800</xdr:colOff>
      <xdr:row>57</xdr:row>
      <xdr:rowOff>77392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74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125669</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72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38233</xdr:rowOff>
    </xdr:from>
    <xdr:to>
      <xdr:col>81</xdr:col>
      <xdr:colOff>101600</xdr:colOff>
      <xdr:row>56</xdr:row>
      <xdr:rowOff>139833</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63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130960</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9732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97930</xdr:rowOff>
    </xdr:from>
    <xdr:to>
      <xdr:col>76</xdr:col>
      <xdr:colOff>165100</xdr:colOff>
      <xdr:row>58</xdr:row>
      <xdr:rowOff>28080</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87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19207</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996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14229</xdr:rowOff>
    </xdr:from>
    <xdr:to>
      <xdr:col>72</xdr:col>
      <xdr:colOff>38100</xdr:colOff>
      <xdr:row>57</xdr:row>
      <xdr:rowOff>115829</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78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106956</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9879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161186</xdr:rowOff>
    </xdr:from>
    <xdr:to>
      <xdr:col>67</xdr:col>
      <xdr:colOff>101600</xdr:colOff>
      <xdr:row>53</xdr:row>
      <xdr:rowOff>91336</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07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107863</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885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20003</xdr:rowOff>
    </xdr:from>
    <xdr:to>
      <xdr:col>85</xdr:col>
      <xdr:colOff>126364</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021503"/>
          <a:ext cx="1269" cy="1567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138130</xdr:rowOff>
    </xdr:from>
    <xdr:ext cx="599010"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79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123,425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20003</xdr:rowOff>
    </xdr:from>
    <xdr:to>
      <xdr:col>86</xdr:col>
      <xdr:colOff>25400</xdr:colOff>
      <xdr:row>70</xdr:row>
      <xdr:rowOff>20003</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02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167387</xdr:rowOff>
    </xdr:from>
    <xdr:to>
      <xdr:col>85</xdr:col>
      <xdr:colOff>127000</xdr:colOff>
      <xdr:row>79</xdr:row>
      <xdr:rowOff>26606</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5481300" y="13540487"/>
          <a:ext cx="838200" cy="3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61346</xdr:rowOff>
    </xdr:from>
    <xdr:ext cx="469744"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2629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38469</xdr:rowOff>
    </xdr:from>
    <xdr:to>
      <xdr:col>85</xdr:col>
      <xdr:colOff>177800</xdr:colOff>
      <xdr:row>78</xdr:row>
      <xdr:rowOff>140069</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41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167387</xdr:rowOff>
    </xdr:from>
    <xdr:to>
      <xdr:col>81</xdr:col>
      <xdr:colOff>50800</xdr:colOff>
      <xdr:row>79</xdr:row>
      <xdr:rowOff>31775</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4592300" y="13540487"/>
          <a:ext cx="889000" cy="3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66154</xdr:rowOff>
    </xdr:from>
    <xdr:to>
      <xdr:col>81</xdr:col>
      <xdr:colOff>101600</xdr:colOff>
      <xdr:row>78</xdr:row>
      <xdr:rowOff>167754</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43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12831</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46428" y="13214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8637</xdr:rowOff>
    </xdr:from>
    <xdr:to>
      <xdr:col>76</xdr:col>
      <xdr:colOff>114300</xdr:colOff>
      <xdr:row>79</xdr:row>
      <xdr:rowOff>31775</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3703300" y="13553187"/>
          <a:ext cx="889000" cy="23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66560</xdr:rowOff>
    </xdr:from>
    <xdr:to>
      <xdr:col>76</xdr:col>
      <xdr:colOff>165100</xdr:colOff>
      <xdr:row>78</xdr:row>
      <xdr:rowOff>168160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43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13237</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57428" y="1321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8637</xdr:rowOff>
    </xdr:from>
    <xdr:to>
      <xdr:col>71</xdr:col>
      <xdr:colOff>177800</xdr:colOff>
      <xdr:row>79</xdr:row>
      <xdr:rowOff>18084</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2814300" y="13553187"/>
          <a:ext cx="889000" cy="9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90323</xdr:rowOff>
    </xdr:from>
    <xdr:to>
      <xdr:col>72</xdr:col>
      <xdr:colOff>38100</xdr:colOff>
      <xdr:row>79</xdr:row>
      <xdr:rowOff>20473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46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37000</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68428" y="13238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118250</xdr:rowOff>
    </xdr:from>
    <xdr:to>
      <xdr:col>67</xdr:col>
      <xdr:colOff>101600</xdr:colOff>
      <xdr:row>79</xdr:row>
      <xdr:rowOff>48400</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4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64927</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79428" y="1326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147256</xdr:rowOff>
    </xdr:from>
    <xdr:to>
      <xdr:col>85</xdr:col>
      <xdr:colOff>177800</xdr:colOff>
      <xdr:row>79</xdr:row>
      <xdr:rowOff>77406</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52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62183</xdr:rowOff>
    </xdr:from>
    <xdr:ext cx="469744"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435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116587</xdr:rowOff>
    </xdr:from>
    <xdr:to>
      <xdr:col>81</xdr:col>
      <xdr:colOff>101600</xdr:colOff>
      <xdr:row>79</xdr:row>
      <xdr:rowOff>46737</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489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37864</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46428" y="13582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152425</xdr:rowOff>
    </xdr:from>
    <xdr:to>
      <xdr:col>76</xdr:col>
      <xdr:colOff>165100</xdr:colOff>
      <xdr:row>79</xdr:row>
      <xdr:rowOff>82575</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52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73702</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03017" y="136182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129287</xdr:rowOff>
    </xdr:from>
    <xdr:to>
      <xdr:col>72</xdr:col>
      <xdr:colOff>38100</xdr:colOff>
      <xdr:row>79</xdr:row>
      <xdr:rowOff>59437</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50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50564</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468428" y="1359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138734</xdr:rowOff>
    </xdr:from>
    <xdr:to>
      <xdr:col>67</xdr:col>
      <xdr:colOff>101600</xdr:colOff>
      <xdr:row>79</xdr:row>
      <xdr:rowOff>68884</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51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60011</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579428" y="13604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84851</xdr:rowOff>
    </xdr:from>
    <xdr:to>
      <xdr:col>85</xdr:col>
      <xdr:colOff>126364</xdr:colOff>
      <xdr:row>98</xdr:row>
      <xdr:rowOff>1969</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515351"/>
          <a:ext cx="1269" cy="128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5796</xdr:rowOff>
    </xdr:from>
    <xdr:ext cx="534377"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80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1969</xdr:rowOff>
    </xdr:from>
    <xdr:to>
      <xdr:col>86</xdr:col>
      <xdr:colOff>25400</xdr:colOff>
      <xdr:row>98</xdr:row>
      <xdr:rowOff>1969</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804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31528</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290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84851</xdr:rowOff>
    </xdr:from>
    <xdr:to>
      <xdr:col>86</xdr:col>
      <xdr:colOff>25400</xdr:colOff>
      <xdr:row>90</xdr:row>
      <xdr:rowOff>84851</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515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110531</xdr:rowOff>
    </xdr:from>
    <xdr:to>
      <xdr:col>85</xdr:col>
      <xdr:colOff>127000</xdr:colOff>
      <xdr:row>96</xdr:row>
      <xdr:rowOff>112923</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5481300" y="16569731"/>
          <a:ext cx="838200" cy="2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52196</xdr:rowOff>
    </xdr:from>
    <xdr:ext cx="534377"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3399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29319</xdr:rowOff>
    </xdr:from>
    <xdr:to>
      <xdr:col>85</xdr:col>
      <xdr:colOff>177800</xdr:colOff>
      <xdr:row>96</xdr:row>
      <xdr:rowOff>130919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48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110531</xdr:rowOff>
    </xdr:from>
    <xdr:to>
      <xdr:col>81</xdr:col>
      <xdr:colOff>50800</xdr:colOff>
      <xdr:row>96</xdr:row>
      <xdr:rowOff>129932</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4592300" y="16569731"/>
          <a:ext cx="889000" cy="1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89998</xdr:rowOff>
    </xdr:from>
    <xdr:to>
      <xdr:col>81</xdr:col>
      <xdr:colOff>101600</xdr:colOff>
      <xdr:row>97</xdr:row>
      <xdr:rowOff>20148</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54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11275</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64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129932</xdr:rowOff>
    </xdr:from>
    <xdr:to>
      <xdr:col>76</xdr:col>
      <xdr:colOff>114300</xdr:colOff>
      <xdr:row>96</xdr:row>
      <xdr:rowOff>151633</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3703300" y="16589132"/>
          <a:ext cx="889000" cy="2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92275</xdr:rowOff>
    </xdr:from>
    <xdr:to>
      <xdr:col>76</xdr:col>
      <xdr:colOff>165100</xdr:colOff>
      <xdr:row>97</xdr:row>
      <xdr:rowOff>22425</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5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13552</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64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151633</xdr:rowOff>
    </xdr:from>
    <xdr:to>
      <xdr:col>71</xdr:col>
      <xdr:colOff>177800</xdr:colOff>
      <xdr:row>96</xdr:row>
      <xdr:rowOff>169525</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2814300" y="16610833"/>
          <a:ext cx="889000" cy="17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94828</xdr:rowOff>
    </xdr:from>
    <xdr:to>
      <xdr:col>72</xdr:col>
      <xdr:colOff>38100</xdr:colOff>
      <xdr:row>97</xdr:row>
      <xdr:rowOff>24978</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55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41505</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32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87330</xdr:rowOff>
    </xdr:from>
    <xdr:to>
      <xdr:col>67</xdr:col>
      <xdr:colOff>101600</xdr:colOff>
      <xdr:row>97</xdr:row>
      <xdr:rowOff>17480</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54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34007</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32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62123</xdr:rowOff>
    </xdr:from>
    <xdr:to>
      <xdr:col>85</xdr:col>
      <xdr:colOff>177800</xdr:colOff>
      <xdr:row>96</xdr:row>
      <xdr:rowOff>163723</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52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40550</xdr:rowOff>
    </xdr:from>
    <xdr:ext cx="534377"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49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59731</xdr:rowOff>
    </xdr:from>
    <xdr:to>
      <xdr:col>81</xdr:col>
      <xdr:colOff>101600</xdr:colOff>
      <xdr:row>96</xdr:row>
      <xdr:rowOff>161331</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51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6408</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4111" y="1629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79132</xdr:rowOff>
    </xdr:from>
    <xdr:to>
      <xdr:col>76</xdr:col>
      <xdr:colOff>165100</xdr:colOff>
      <xdr:row>97</xdr:row>
      <xdr:rowOff>9282</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53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25809</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325111" y="1631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100833</xdr:rowOff>
    </xdr:from>
    <xdr:to>
      <xdr:col>72</xdr:col>
      <xdr:colOff>38100</xdr:colOff>
      <xdr:row>97</xdr:row>
      <xdr:rowOff>30983</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56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22110</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6652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118725</xdr:rowOff>
    </xdr:from>
    <xdr:to>
      <xdr:col>67</xdr:col>
      <xdr:colOff>101600</xdr:colOff>
      <xdr:row>97</xdr:row>
      <xdr:rowOff>48875</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57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40002</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667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78196</xdr:rowOff>
    </xdr:from>
    <xdr:to>
      <xdr:col>116</xdr:col>
      <xdr:colOff>62864</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2159595" y="5221696"/>
          <a:ext cx="1269" cy="1563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24873</xdr:rowOff>
    </xdr:from>
    <xdr:ext cx="534377" cy="2590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2212300" y="499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78196</xdr:rowOff>
    </xdr:from>
    <xdr:to>
      <xdr:col>116</xdr:col>
      <xdr:colOff>152400</xdr:colOff>
      <xdr:row>30</xdr:row>
      <xdr:rowOff>78196</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5221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19139</xdr:rowOff>
    </xdr:from>
    <xdr:ext cx="378565" cy="259045"/>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2212300" y="653423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167712</xdr:rowOff>
    </xdr:from>
    <xdr:to>
      <xdr:col>116</xdr:col>
      <xdr:colOff>114300</xdr:colOff>
      <xdr:row>39</xdr:row>
      <xdr:rowOff>97862</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2110700" y="668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25545</xdr:rowOff>
    </xdr:from>
    <xdr:to>
      <xdr:col>112</xdr:col>
      <xdr:colOff>38100</xdr:colOff>
      <xdr:row>39</xdr:row>
      <xdr:rowOff>127145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1272500" y="671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143672</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4017" y="6487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31859</xdr:rowOff>
    </xdr:from>
    <xdr:to>
      <xdr:col>107</xdr:col>
      <xdr:colOff>101600</xdr:colOff>
      <xdr:row>39</xdr:row>
      <xdr:rowOff>133459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0383500" y="671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149986</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5017" y="6493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37302</xdr:rowOff>
    </xdr:from>
    <xdr:to>
      <xdr:col>102</xdr:col>
      <xdr:colOff>165100</xdr:colOff>
      <xdr:row>39</xdr:row>
      <xdr:rowOff>138902</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494500" y="672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155429</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88333" y="6499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26198</xdr:rowOff>
    </xdr:from>
    <xdr:to>
      <xdr:col>98</xdr:col>
      <xdr:colOff>38100</xdr:colOff>
      <xdr:row>39</xdr:row>
      <xdr:rowOff>127798</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605500" y="671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144325</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7017" y="6487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146139</xdr:rowOff>
    </xdr:from>
    <xdr:ext cx="249299" cy="259045"/>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2212300" y="66612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議会費は、改選により定数が満たされ議員報酬等の増によりわずかに増額となった。総務費は、特別定額給付金の皆減や基幹業務システム更新業務の減少の影響により大幅な減額となった。民生費は、</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子育て世帯等臨時特別給付金支給や非課税世帯等への臨時特別給付金の支給により大幅な増加となった。今後も少子高齢化の進行等により社会保障関係経費の増加は避けられないものであり、今後も引き続き増加傾向が続くと見込まれる。衛生費は、新型コロナウイルスワクチン接種事業関係経費の増加となった。農林水産業費は、減少傾向が続いていたが、わずかながら増加に転じ類似団体の平均値並みとなった。今後も同水準を維持するものと見込まれる。商工費は、新型コロナウイルス感染拡大による民間事業者への経済対策として、持続化給付金支援補助金や地域応援商品券事業等の事業が終了したことにより減額となった。土木費は、岱明玉名線道路改良事業等の減額となった。今後も新玉名駅周辺整備やインフラの老朽化により整備が必要なため増加が見込まれるため、計画的な事業実施が必要となる。消防費は、岱明防災コミュニティセンター建設事業により増額となった。今後も同程度を維持することが予想される。教育費は、校内通信ネットワーク整備事業や情報教育推進事業等の影響により減額となった。学校規模適正化事業や電気照明等の更新が控えており、将来的には増加傾向が見込まれる。災害復旧費は、前年度と比較し、豪雨や台風等の被害も少なく減少した。公債費は、合併特例事業債等の償還額のピークを過ぎため、しばらくは減少が見込まれるが、将来的には老朽化したインフラ整備や公共施設の更新関連経費及び学校規模適正化事業等により増加が懸念されるため計画的な執行が必要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7991475"/>
          <a:ext cx="695325" cy="66675"/>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8172450"/>
          <a:ext cx="695325" cy="57150"/>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8401050"/>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8401050"/>
          <a:ext cx="190500" cy="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7724775"/>
          <a:ext cx="5972175" cy="67627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7724775"/>
          <a:ext cx="895350" cy="1619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5238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7715250"/>
          <a:ext cx="4457700" cy="171450"/>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47650"/>
          <a:ext cx="2533650" cy="3429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47650"/>
          <a:ext cx="3810000" cy="3429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熊本県玉名市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685800"/>
          <a:ext cx="3124200" cy="4095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7886700"/>
          <a:ext cx="5629274" cy="514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地方税やふるさと寄附金等の歳入の増加、基幹業務システム更新事業や翌年度繰越財源等の歳出の減少により、実質収支が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1,843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百万円の大幅な黒字となり、実質収支比率も前年度に比べ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ポイントの増加となった。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また、実質単年度収支についても、地方税や普通交付税等の増額、歳出については、普通建設事業費や災害復旧費、基幹業務システムの更新業務の減少等により、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1,097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百万円の黒字となり、年々減少していた財政調整基金等の積み増しを行うこととなった。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今後も、高齢化の進行等による社会保障関係経費の増加や新玉名駅周辺整備等の影響により厳しい財政状況となることが見込まれるため、引き続き行財政改革に取り組む必要がある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5486400"/>
          <a:ext cx="6305550" cy="188595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5514975"/>
          <a:ext cx="1524000" cy="16192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5486400"/>
          <a:ext cx="4676806" cy="17145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5238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00025"/>
          <a:ext cx="2533650" cy="3810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00025"/>
          <a:ext cx="3810000" cy="3810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熊本県玉名市</a:t>
          </a:r>
        </a:p>
      </xdr:txBody>
    </xdr:sp>
    <xdr:clientData/>
  </xdr:twoCellAnchor>
  <xdr:oneCellAnchor>
    <xdr:from>
      <xdr:col>1</xdr:col>
      <xdr:colOff>0</xdr:colOff>
      <xdr:row>3</xdr:row>
      <xdr:rowOff>28575</xdr:rowOff>
    </xdr:from>
    <xdr:ext cx="4314825" cy="381000"/>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5429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one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5657850"/>
          <a:ext cx="6038851" cy="1714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一般会計及びその他の会計について実質収支や資金不足・剰余額について、黒字となった。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連結実質赤字比率は、▲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25.64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20.55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％）で標準財政規模に対する黒字額の割合が増加したこととなる。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の主な要因としては、地方税や普通交付税等の歳入の増加や普通建設事業費や基幹業務システム更新等の減少による歳出の減少により、一般会計の実質収支が大幅な黒字となったことに起因するた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今後も各会計において適切な財政運営・企業経営に努めていく必要がある。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5486400"/>
          <a:ext cx="4676806" cy="17145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5746750"/>
          <a:ext cx="508000" cy="7937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5918200"/>
          <a:ext cx="508000" cy="7937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6089650"/>
          <a:ext cx="508000" cy="7937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6261100"/>
          <a:ext cx="508000" cy="7937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6432550"/>
          <a:ext cx="508000" cy="7937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6604000"/>
          <a:ext cx="508000" cy="7937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6775450"/>
          <a:ext cx="508000" cy="7937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6946900"/>
          <a:ext cx="508000" cy="7937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7118350"/>
          <a:ext cx="508000" cy="7937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7289800"/>
          <a:ext cx="508000" cy="7937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hare-server\106_&#26412;&#24193;_&#36001;&#25919;&#35506;\11&#36001;&#25919;&#37096;&#38272;\&#36001;&#25919;&#20418;\&#20844;&#20250;&#35336;\R5\2023.9.28&#12288;&#65288;10.12&#32224;&#20999;&#65289;&#36001;&#25919;&#29366;&#27841;&#36039;&#26009;&#38598;&#65288;2&#22238;&#30446;&#65289;\&#12304;&#36001;&#25919;&#29366;&#27841;&#36039;&#26009;&#38598;&#12305;_432067_&#29577;&#21517;&#24066;_2021\&#20196;&#21644;&#65299;&#24180;&#24230;&#36001;&#25919;&#29366;&#27841;&#36039;&#26009;&#38598;&#65288;&#65317;&#65336;&#65315;&#65317;&#65324;%20&#32004;&#65301;&#65302;&#65302;&#65323;&#65314;&#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データシート"/>
    </sheetNames>
    <sheetDataSet>
      <sheetData sheetId="0" refreshError="1"/>
      <sheetData sheetId="1">
        <row r="2">
          <cell r="D2" t="str">
            <v>当該団体(円)</v>
          </cell>
          <cell r="F2" t="str">
            <v>類似団体内平均(円)</v>
          </cell>
        </row>
        <row r="3">
          <cell r="A3" t="str">
            <v xml:space="preserve"> H29</v>
          </cell>
          <cell r="D3">
            <v>144321</v>
          </cell>
          <cell r="F3">
            <v>70615</v>
          </cell>
        </row>
        <row r="5">
          <cell r="A5" t="str">
            <v xml:space="preserve"> H30</v>
          </cell>
          <cell r="D5">
            <v>107462</v>
          </cell>
          <cell r="F5">
            <v>69185</v>
          </cell>
        </row>
        <row r="7">
          <cell r="A7" t="str">
            <v xml:space="preserve"> R01</v>
          </cell>
          <cell r="D7">
            <v>106444</v>
          </cell>
          <cell r="F7">
            <v>70166</v>
          </cell>
        </row>
        <row r="9">
          <cell r="A9" t="str">
            <v xml:space="preserve"> R02</v>
          </cell>
          <cell r="D9">
            <v>62457</v>
          </cell>
          <cell r="F9">
            <v>70329</v>
          </cell>
        </row>
        <row r="11">
          <cell r="A11" t="str">
            <v xml:space="preserve"> R03</v>
          </cell>
          <cell r="D11">
            <v>56572</v>
          </cell>
          <cell r="F11">
            <v>71871</v>
          </cell>
        </row>
        <row r="18">
          <cell r="B18" t="str">
            <v>H29</v>
          </cell>
          <cell r="C18" t="str">
            <v>H30</v>
          </cell>
          <cell r="D18" t="str">
            <v>R01</v>
          </cell>
          <cell r="E18" t="str">
            <v>R02</v>
          </cell>
          <cell r="F18" t="str">
            <v>R03</v>
          </cell>
        </row>
        <row r="19">
          <cell r="A19" t="str">
            <v>実質収支額</v>
          </cell>
          <cell r="B19">
            <v>5.89</v>
          </cell>
          <cell r="C19">
            <v>4.79</v>
          </cell>
          <cell r="D19">
            <v>6.96</v>
          </cell>
          <cell r="E19">
            <v>4.7</v>
          </cell>
          <cell r="F19">
            <v>9.9499999999999993</v>
          </cell>
        </row>
        <row r="20">
          <cell r="A20" t="str">
            <v>財政調整基金残高</v>
          </cell>
          <cell r="B20">
            <v>34.01</v>
          </cell>
          <cell r="C20">
            <v>32.25</v>
          </cell>
          <cell r="D20">
            <v>29.45</v>
          </cell>
          <cell r="E20">
            <v>28.03</v>
          </cell>
          <cell r="F20">
            <v>27.92</v>
          </cell>
        </row>
        <row r="21">
          <cell r="A21" t="str">
            <v>実質単年度収支</v>
          </cell>
          <cell r="B21">
            <v>-1.34</v>
          </cell>
          <cell r="C21">
            <v>-3.21</v>
          </cell>
          <cell r="D21">
            <v>-0.37</v>
          </cell>
          <cell r="E21">
            <v>-3.19</v>
          </cell>
          <cell r="F21">
            <v>5.92</v>
          </cell>
        </row>
        <row r="25">
          <cell r="B25" t="str">
            <v>H29</v>
          </cell>
          <cell r="D25" t="str">
            <v>H30</v>
          </cell>
          <cell r="F25" t="str">
            <v>R01</v>
          </cell>
          <cell r="H25" t="str">
            <v>R02</v>
          </cell>
          <cell r="J25" t="str">
            <v>R03</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0.09</v>
          </cell>
          <cell r="D27" t="e">
            <v>#N/A</v>
          </cell>
          <cell r="E27">
            <v>0.06</v>
          </cell>
          <cell r="F27" t="e">
            <v>#N/A</v>
          </cell>
          <cell r="G27">
            <v>0.18</v>
          </cell>
          <cell r="H27" t="e">
            <v>#N/A</v>
          </cell>
          <cell r="I27">
            <v>0.05</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玉名市後期高齢者医療特別会計</v>
          </cell>
          <cell r="B29" t="e">
            <v>#N/A</v>
          </cell>
          <cell r="C29">
            <v>0</v>
          </cell>
          <cell r="D29" t="e">
            <v>#N/A</v>
          </cell>
          <cell r="E29">
            <v>0.01</v>
          </cell>
          <cell r="F29" t="e">
            <v>#N/A</v>
          </cell>
          <cell r="G29">
            <v>0</v>
          </cell>
          <cell r="H29" t="e">
            <v>#N/A</v>
          </cell>
          <cell r="I29">
            <v>0</v>
          </cell>
          <cell r="J29" t="e">
            <v>#N/A</v>
          </cell>
          <cell r="K29">
            <v>0</v>
          </cell>
        </row>
        <row r="30">
          <cell r="A30" t="str">
            <v>玉名市浄化槽整備事業特別会計</v>
          </cell>
          <cell r="B30" t="e">
            <v>#N/A</v>
          </cell>
          <cell r="C30">
            <v>0.01</v>
          </cell>
          <cell r="D30" t="e">
            <v>#N/A</v>
          </cell>
          <cell r="E30">
            <v>0.01</v>
          </cell>
          <cell r="F30" t="e">
            <v>#N/A</v>
          </cell>
          <cell r="G30">
            <v>0.01</v>
          </cell>
          <cell r="H30" t="e">
            <v>#N/A</v>
          </cell>
          <cell r="I30">
            <v>0.01</v>
          </cell>
          <cell r="J30" t="e">
            <v>#N/A</v>
          </cell>
          <cell r="K30">
            <v>0</v>
          </cell>
        </row>
        <row r="31">
          <cell r="A31" t="str">
            <v>玉名市農業集落排水事業会計</v>
          </cell>
          <cell r="B31" t="e">
            <v>#N/A</v>
          </cell>
          <cell r="C31">
            <v>0.96</v>
          </cell>
          <cell r="D31" t="e">
            <v>#N/A</v>
          </cell>
          <cell r="E31">
            <v>0.88</v>
          </cell>
          <cell r="F31" t="e">
            <v>#N/A</v>
          </cell>
          <cell r="G31">
            <v>0.56999999999999995</v>
          </cell>
          <cell r="H31" t="e">
            <v>#N/A</v>
          </cell>
          <cell r="I31">
            <v>0.41</v>
          </cell>
          <cell r="J31" t="e">
            <v>#N/A</v>
          </cell>
          <cell r="K31">
            <v>0.39</v>
          </cell>
        </row>
        <row r="32">
          <cell r="A32" t="str">
            <v>玉名市介護保険事業特別会計</v>
          </cell>
          <cell r="B32" t="e">
            <v>#N/A</v>
          </cell>
          <cell r="C32">
            <v>2.14</v>
          </cell>
          <cell r="D32" t="e">
            <v>#N/A</v>
          </cell>
          <cell r="E32">
            <v>1.69</v>
          </cell>
          <cell r="F32" t="e">
            <v>#N/A</v>
          </cell>
          <cell r="G32">
            <v>1.32</v>
          </cell>
          <cell r="H32" t="e">
            <v>#N/A</v>
          </cell>
          <cell r="I32">
            <v>0.77</v>
          </cell>
          <cell r="J32" t="e">
            <v>#N/A</v>
          </cell>
          <cell r="K32">
            <v>1.3</v>
          </cell>
        </row>
        <row r="33">
          <cell r="A33" t="str">
            <v>玉名市国民健康保険事業特別会計</v>
          </cell>
          <cell r="B33" t="e">
            <v>#N/A</v>
          </cell>
          <cell r="C33">
            <v>2.97</v>
          </cell>
          <cell r="D33" t="e">
            <v>#N/A</v>
          </cell>
          <cell r="E33">
            <v>2.72</v>
          </cell>
          <cell r="F33" t="e">
            <v>#N/A</v>
          </cell>
          <cell r="G33">
            <v>2.91</v>
          </cell>
          <cell r="H33" t="e">
            <v>#N/A</v>
          </cell>
          <cell r="I33">
            <v>2.95</v>
          </cell>
          <cell r="J33" t="e">
            <v>#N/A</v>
          </cell>
          <cell r="K33">
            <v>3.53</v>
          </cell>
        </row>
        <row r="34">
          <cell r="A34" t="str">
            <v>玉名市公共下水道事業会計</v>
          </cell>
          <cell r="B34" t="e">
            <v>#N/A</v>
          </cell>
          <cell r="C34">
            <v>7.22</v>
          </cell>
          <cell r="D34" t="e">
            <v>#N/A</v>
          </cell>
          <cell r="E34">
            <v>6.84</v>
          </cell>
          <cell r="F34" t="e">
            <v>#N/A</v>
          </cell>
          <cell r="G34">
            <v>6.28</v>
          </cell>
          <cell r="H34" t="e">
            <v>#N/A</v>
          </cell>
          <cell r="I34">
            <v>5.56</v>
          </cell>
          <cell r="J34" t="e">
            <v>#N/A</v>
          </cell>
          <cell r="K34">
            <v>4.67</v>
          </cell>
        </row>
        <row r="35">
          <cell r="A35" t="str">
            <v>玉名市水道事業会計</v>
          </cell>
          <cell r="B35" t="e">
            <v>#N/A</v>
          </cell>
          <cell r="C35">
            <v>8.25</v>
          </cell>
          <cell r="D35" t="e">
            <v>#N/A</v>
          </cell>
          <cell r="E35">
            <v>6.96</v>
          </cell>
          <cell r="F35" t="e">
            <v>#N/A</v>
          </cell>
          <cell r="G35">
            <v>6.74</v>
          </cell>
          <cell r="H35" t="e">
            <v>#N/A</v>
          </cell>
          <cell r="I35">
            <v>6.11</v>
          </cell>
          <cell r="J35" t="e">
            <v>#N/A</v>
          </cell>
          <cell r="K35">
            <v>5.78</v>
          </cell>
        </row>
        <row r="36">
          <cell r="A36" t="str">
            <v>一般会計</v>
          </cell>
          <cell r="B36" t="e">
            <v>#N/A</v>
          </cell>
          <cell r="C36">
            <v>5.79</v>
          </cell>
          <cell r="D36" t="e">
            <v>#N/A</v>
          </cell>
          <cell r="E36">
            <v>4.72</v>
          </cell>
          <cell r="F36" t="e">
            <v>#N/A</v>
          </cell>
          <cell r="G36">
            <v>6.77</v>
          </cell>
          <cell r="H36" t="e">
            <v>#N/A</v>
          </cell>
          <cell r="I36">
            <v>4.6399999999999997</v>
          </cell>
          <cell r="J36" t="e">
            <v>#N/A</v>
          </cell>
          <cell r="K36">
            <v>9.94</v>
          </cell>
        </row>
        <row r="40">
          <cell r="B40" t="str">
            <v>H29</v>
          </cell>
          <cell r="E40" t="str">
            <v>H30</v>
          </cell>
          <cell r="H40" t="str">
            <v>R01</v>
          </cell>
          <cell r="K40" t="str">
            <v>R02</v>
          </cell>
          <cell r="N40" t="str">
            <v>R03</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3032</v>
          </cell>
          <cell r="G42">
            <v>3132</v>
          </cell>
          <cell r="J42">
            <v>3228</v>
          </cell>
          <cell r="M42">
            <v>3206</v>
          </cell>
          <cell r="P42">
            <v>3193</v>
          </cell>
        </row>
        <row r="43">
          <cell r="A43" t="str">
            <v>一時借入金の利子</v>
          </cell>
          <cell r="B43">
            <v>0</v>
          </cell>
          <cell r="E43">
            <v>0</v>
          </cell>
          <cell r="H43" t="str">
            <v>-</v>
          </cell>
          <cell r="K43">
            <v>0</v>
          </cell>
          <cell r="N43">
            <v>0</v>
          </cell>
        </row>
        <row r="44">
          <cell r="A44" t="str">
            <v>債務負担行為に基づく支出額</v>
          </cell>
          <cell r="B44">
            <v>10</v>
          </cell>
          <cell r="E44">
            <v>7</v>
          </cell>
          <cell r="H44">
            <v>5</v>
          </cell>
          <cell r="K44">
            <v>53</v>
          </cell>
          <cell r="N44">
            <v>65</v>
          </cell>
        </row>
        <row r="45">
          <cell r="A45" t="str">
            <v>組合等が起こした地方債の元利償還金に対する負担金等</v>
          </cell>
          <cell r="B45">
            <v>187</v>
          </cell>
          <cell r="E45">
            <v>116</v>
          </cell>
          <cell r="H45">
            <v>115</v>
          </cell>
          <cell r="K45">
            <v>162</v>
          </cell>
          <cell r="N45">
            <v>174</v>
          </cell>
        </row>
        <row r="46">
          <cell r="A46" t="str">
            <v>公営企業債の元利償還金に対する繰入金</v>
          </cell>
          <cell r="B46">
            <v>665</v>
          </cell>
          <cell r="E46">
            <v>614</v>
          </cell>
          <cell r="H46">
            <v>594</v>
          </cell>
          <cell r="K46">
            <v>590</v>
          </cell>
          <cell r="N46">
            <v>577</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3436</v>
          </cell>
          <cell r="E49">
            <v>3560</v>
          </cell>
          <cell r="H49">
            <v>3727</v>
          </cell>
          <cell r="K49">
            <v>3852</v>
          </cell>
          <cell r="N49">
            <v>3789</v>
          </cell>
        </row>
        <row r="50">
          <cell r="A50" t="str">
            <v>実質公債費比率の分子</v>
          </cell>
          <cell r="B50" t="e">
            <v>#N/A</v>
          </cell>
          <cell r="C50">
            <v>1266</v>
          </cell>
          <cell r="D50" t="e">
            <v>#N/A</v>
          </cell>
          <cell r="E50" t="e">
            <v>#N/A</v>
          </cell>
          <cell r="F50">
            <v>1165</v>
          </cell>
          <cell r="G50" t="e">
            <v>#N/A</v>
          </cell>
          <cell r="H50" t="e">
            <v>#N/A</v>
          </cell>
          <cell r="I50">
            <v>1213</v>
          </cell>
          <cell r="J50" t="e">
            <v>#N/A</v>
          </cell>
          <cell r="K50" t="e">
            <v>#N/A</v>
          </cell>
          <cell r="L50">
            <v>1451</v>
          </cell>
          <cell r="M50" t="e">
            <v>#N/A</v>
          </cell>
          <cell r="N50" t="e">
            <v>#N/A</v>
          </cell>
          <cell r="O50">
            <v>1412</v>
          </cell>
          <cell r="P50" t="e">
            <v>#N/A</v>
          </cell>
        </row>
        <row r="54">
          <cell r="B54" t="str">
            <v>H29</v>
          </cell>
          <cell r="E54" t="str">
            <v>H30</v>
          </cell>
          <cell r="H54" t="str">
            <v>R01</v>
          </cell>
          <cell r="K54" t="str">
            <v>R02</v>
          </cell>
          <cell r="N54" t="str">
            <v>R03</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31858</v>
          </cell>
          <cell r="G56">
            <v>32746</v>
          </cell>
          <cell r="J56">
            <v>36115</v>
          </cell>
          <cell r="M56">
            <v>38759</v>
          </cell>
          <cell r="P56">
            <v>37384</v>
          </cell>
        </row>
        <row r="57">
          <cell r="A57" t="str">
            <v>充当可能特定歳入</v>
          </cell>
          <cell r="D57">
            <v>2018</v>
          </cell>
          <cell r="G57">
            <v>2175</v>
          </cell>
          <cell r="J57">
            <v>2211</v>
          </cell>
          <cell r="M57">
            <v>2169</v>
          </cell>
          <cell r="P57">
            <v>2243</v>
          </cell>
        </row>
        <row r="58">
          <cell r="A58" t="str">
            <v>充当可能基金</v>
          </cell>
          <cell r="D58">
            <v>9889</v>
          </cell>
          <cell r="G58">
            <v>9546</v>
          </cell>
          <cell r="J58">
            <v>8311</v>
          </cell>
          <cell r="M58">
            <v>7566</v>
          </cell>
          <cell r="P58">
            <v>7943</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2077</v>
          </cell>
          <cell r="E62">
            <v>1866</v>
          </cell>
          <cell r="H62">
            <v>1727</v>
          </cell>
          <cell r="K62">
            <v>1557</v>
          </cell>
          <cell r="N62">
            <v>1155</v>
          </cell>
        </row>
        <row r="63">
          <cell r="A63" t="str">
            <v>組合等負担等見込額</v>
          </cell>
          <cell r="B63">
            <v>1486</v>
          </cell>
          <cell r="E63">
            <v>1845</v>
          </cell>
          <cell r="H63">
            <v>3131</v>
          </cell>
          <cell r="K63">
            <v>8777</v>
          </cell>
          <cell r="N63">
            <v>8895</v>
          </cell>
        </row>
        <row r="64">
          <cell r="A64" t="str">
            <v>公営企業債等繰入見込額</v>
          </cell>
          <cell r="B64">
            <v>7333</v>
          </cell>
          <cell r="E64">
            <v>7145</v>
          </cell>
          <cell r="H64">
            <v>6628</v>
          </cell>
          <cell r="K64">
            <v>6222</v>
          </cell>
          <cell r="N64">
            <v>6152</v>
          </cell>
        </row>
        <row r="65">
          <cell r="A65" t="str">
            <v>債務負担行為に基づく支出予定額</v>
          </cell>
          <cell r="B65">
            <v>13</v>
          </cell>
          <cell r="E65">
            <v>6</v>
          </cell>
          <cell r="H65">
            <v>2</v>
          </cell>
          <cell r="K65">
            <v>2</v>
          </cell>
          <cell r="N65" t="str">
            <v>-</v>
          </cell>
        </row>
        <row r="66">
          <cell r="A66" t="str">
            <v>一般会計等に係る地方債の現在高</v>
          </cell>
          <cell r="B66">
            <v>33742</v>
          </cell>
          <cell r="E66">
            <v>34582</v>
          </cell>
          <cell r="H66">
            <v>35204</v>
          </cell>
          <cell r="K66">
            <v>34286</v>
          </cell>
          <cell r="N66">
            <v>33000</v>
          </cell>
        </row>
        <row r="67">
          <cell r="A67" t="str">
            <v>将来負担比率の分子</v>
          </cell>
          <cell r="B67" t="e">
            <v>#N/A</v>
          </cell>
          <cell r="C67">
            <v>886</v>
          </cell>
          <cell r="D67" t="e">
            <v>#N/A</v>
          </cell>
          <cell r="E67" t="e">
            <v>#N/A</v>
          </cell>
          <cell r="F67">
            <v>977</v>
          </cell>
          <cell r="G67" t="e">
            <v>#N/A</v>
          </cell>
          <cell r="H67" t="e">
            <v>#N/A</v>
          </cell>
          <cell r="I67">
            <v>54</v>
          </cell>
          <cell r="J67" t="e">
            <v>#N/A</v>
          </cell>
          <cell r="K67" t="e">
            <v>#N/A</v>
          </cell>
          <cell r="L67">
            <v>2350</v>
          </cell>
          <cell r="M67" t="e">
            <v>#N/A</v>
          </cell>
          <cell r="N67" t="e">
            <v>#N/A</v>
          </cell>
          <cell r="O67">
            <v>1634</v>
          </cell>
          <cell r="P67" t="e">
            <v>#N/A</v>
          </cell>
        </row>
        <row r="71">
          <cell r="B71" t="str">
            <v>R01</v>
          </cell>
          <cell r="C71" t="str">
            <v>R02</v>
          </cell>
          <cell r="D71" t="str">
            <v>R03</v>
          </cell>
        </row>
        <row r="72">
          <cell r="A72" t="str">
            <v>財政調整基金</v>
          </cell>
          <cell r="B72">
            <v>5257</v>
          </cell>
          <cell r="C72">
            <v>5072</v>
          </cell>
          <cell r="D72">
            <v>5176</v>
          </cell>
        </row>
        <row r="73">
          <cell r="A73" t="str">
            <v>減債基金</v>
          </cell>
          <cell r="B73">
            <v>1089</v>
          </cell>
          <cell r="C73">
            <v>794</v>
          </cell>
          <cell r="D73">
            <v>801</v>
          </cell>
        </row>
        <row r="74">
          <cell r="A74" t="str">
            <v>その他特定目的基金</v>
          </cell>
          <cell r="B74">
            <v>2828</v>
          </cell>
          <cell r="C74">
            <v>2594</v>
          </cell>
          <cell r="D74">
            <v>2497</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 zeroHeight="1" x14ac:dyDescent="0.2"/>
  <cols>
    <col min="1" max="11" width="2.08984375" style="329" customWidth="1"/>
    <col min="12" max="12" width="2.26953125" style="329" customWidth="1"/>
    <col min="13" max="17" width="2.36328125" style="329" customWidth="1"/>
    <col min="18" max="119" width="2.08984375" style="329" customWidth="1"/>
    <col min="120" max="16384" width="0" style="329" hidden="1"/>
  </cols>
  <sheetData>
    <row r="1" spans="1:119" ht="33" customHeight="1" x14ac:dyDescent="0.2">
      <c r="B1" s="589" t="s">
        <v>436</v>
      </c>
      <c r="C1" s="589"/>
      <c r="D1" s="589"/>
      <c r="E1" s="589"/>
      <c r="F1" s="589"/>
      <c r="G1" s="589"/>
      <c r="H1" s="589"/>
      <c r="I1" s="589"/>
      <c r="J1" s="589"/>
      <c r="K1" s="589"/>
      <c r="L1" s="589"/>
      <c r="M1" s="589"/>
      <c r="N1" s="589"/>
      <c r="O1" s="589"/>
      <c r="P1" s="589"/>
      <c r="Q1" s="589"/>
      <c r="R1" s="589"/>
      <c r="S1" s="589"/>
      <c r="T1" s="589"/>
      <c r="U1" s="589"/>
      <c r="V1" s="589"/>
      <c r="W1" s="589"/>
      <c r="X1" s="589"/>
      <c r="Y1" s="589"/>
      <c r="Z1" s="589"/>
      <c r="AA1" s="589"/>
      <c r="AB1" s="589"/>
      <c r="AC1" s="589"/>
      <c r="AD1" s="589"/>
      <c r="AE1" s="589"/>
      <c r="AF1" s="589"/>
      <c r="AG1" s="589"/>
      <c r="AH1" s="589"/>
      <c r="AI1" s="589"/>
      <c r="AJ1" s="589"/>
      <c r="AK1" s="589"/>
      <c r="AL1" s="589"/>
      <c r="AM1" s="589"/>
      <c r="AN1" s="589"/>
      <c r="AO1" s="589"/>
      <c r="AP1" s="589"/>
      <c r="AQ1" s="589"/>
      <c r="AR1" s="589"/>
      <c r="AS1" s="589"/>
      <c r="AT1" s="589"/>
      <c r="AU1" s="589"/>
      <c r="AV1" s="589"/>
      <c r="AW1" s="589"/>
      <c r="AX1" s="589"/>
      <c r="AY1" s="589"/>
      <c r="AZ1" s="589"/>
      <c r="BA1" s="589"/>
      <c r="BB1" s="589"/>
      <c r="BC1" s="589"/>
      <c r="BD1" s="589"/>
      <c r="BE1" s="589"/>
      <c r="BF1" s="589"/>
      <c r="BG1" s="589"/>
      <c r="BH1" s="589"/>
      <c r="BI1" s="589"/>
      <c r="BJ1" s="589"/>
      <c r="BK1" s="589"/>
      <c r="BL1" s="589"/>
      <c r="BM1" s="589"/>
      <c r="BN1" s="589"/>
      <c r="BO1" s="589"/>
      <c r="BP1" s="589"/>
      <c r="BQ1" s="589"/>
      <c r="BR1" s="589"/>
      <c r="BS1" s="589"/>
      <c r="BT1" s="589"/>
      <c r="BU1" s="589"/>
      <c r="BV1" s="589"/>
      <c r="BW1" s="589"/>
      <c r="BX1" s="589"/>
      <c r="BY1" s="589"/>
      <c r="BZ1" s="589"/>
      <c r="CA1" s="589"/>
      <c r="CB1" s="589"/>
      <c r="CC1" s="589"/>
      <c r="CD1" s="589"/>
      <c r="CE1" s="589"/>
      <c r="CF1" s="589"/>
      <c r="CG1" s="589"/>
      <c r="CH1" s="589"/>
      <c r="CI1" s="589"/>
      <c r="CJ1" s="589"/>
      <c r="CK1" s="589"/>
      <c r="CL1" s="589"/>
      <c r="CM1" s="589"/>
      <c r="CN1" s="589"/>
      <c r="CO1" s="589"/>
      <c r="CP1" s="589"/>
      <c r="CQ1" s="589"/>
      <c r="CR1" s="589"/>
      <c r="CS1" s="589"/>
      <c r="CT1" s="589"/>
      <c r="CU1" s="589"/>
      <c r="CV1" s="589"/>
      <c r="CW1" s="589"/>
      <c r="CX1" s="589"/>
      <c r="CY1" s="589"/>
      <c r="CZ1" s="589"/>
      <c r="DA1" s="589"/>
      <c r="DB1" s="589"/>
      <c r="DC1" s="589"/>
      <c r="DD1" s="589"/>
      <c r="DE1" s="589"/>
      <c r="DF1" s="589"/>
      <c r="DG1" s="589"/>
      <c r="DH1" s="589"/>
      <c r="DI1" s="589"/>
      <c r="DJ1" s="330"/>
      <c r="DK1" s="330"/>
      <c r="DL1" s="330"/>
      <c r="DM1" s="330"/>
      <c r="DN1" s="330"/>
      <c r="DO1" s="330"/>
    </row>
    <row r="2" spans="1:119" ht="24" thickBot="1" x14ac:dyDescent="0.25">
      <c r="B2" s="331" t="s">
        <v>437</v>
      </c>
      <c r="C2" s="331"/>
      <c r="D2" s="332"/>
    </row>
    <row r="3" spans="1:119" ht="18.75" customHeight="1" thickBot="1" x14ac:dyDescent="0.25">
      <c r="A3" s="330"/>
      <c r="B3" s="590" t="s">
        <v>438</v>
      </c>
      <c r="C3" s="591"/>
      <c r="D3" s="591"/>
      <c r="E3" s="592"/>
      <c r="F3" s="592"/>
      <c r="G3" s="592"/>
      <c r="H3" s="592"/>
      <c r="I3" s="592"/>
      <c r="J3" s="592"/>
      <c r="K3" s="592"/>
      <c r="L3" s="592" t="s">
        <v>439</v>
      </c>
      <c r="M3" s="592"/>
      <c r="N3" s="592"/>
      <c r="O3" s="592"/>
      <c r="P3" s="592"/>
      <c r="Q3" s="592"/>
      <c r="R3" s="595"/>
      <c r="S3" s="595"/>
      <c r="T3" s="595"/>
      <c r="U3" s="595"/>
      <c r="V3" s="596"/>
      <c r="W3" s="481" t="s">
        <v>440</v>
      </c>
      <c r="X3" s="482"/>
      <c r="Y3" s="482"/>
      <c r="Z3" s="482"/>
      <c r="AA3" s="482"/>
      <c r="AB3" s="591"/>
      <c r="AC3" s="595" t="s">
        <v>441</v>
      </c>
      <c r="AD3" s="482"/>
      <c r="AE3" s="482"/>
      <c r="AF3" s="482"/>
      <c r="AG3" s="482"/>
      <c r="AH3" s="482"/>
      <c r="AI3" s="482"/>
      <c r="AJ3" s="482"/>
      <c r="AK3" s="482"/>
      <c r="AL3" s="557"/>
      <c r="AM3" s="481" t="s">
        <v>442</v>
      </c>
      <c r="AN3" s="482"/>
      <c r="AO3" s="482"/>
      <c r="AP3" s="482"/>
      <c r="AQ3" s="482"/>
      <c r="AR3" s="482"/>
      <c r="AS3" s="482"/>
      <c r="AT3" s="482"/>
      <c r="AU3" s="482"/>
      <c r="AV3" s="482"/>
      <c r="AW3" s="482"/>
      <c r="AX3" s="557"/>
      <c r="AY3" s="549" t="s">
        <v>29</v>
      </c>
      <c r="AZ3" s="550"/>
      <c r="BA3" s="550"/>
      <c r="BB3" s="550"/>
      <c r="BC3" s="550"/>
      <c r="BD3" s="550"/>
      <c r="BE3" s="550"/>
      <c r="BF3" s="550"/>
      <c r="BG3" s="550"/>
      <c r="BH3" s="550"/>
      <c r="BI3" s="550"/>
      <c r="BJ3" s="550"/>
      <c r="BK3" s="550"/>
      <c r="BL3" s="550"/>
      <c r="BM3" s="599"/>
      <c r="BN3" s="481" t="s">
        <v>443</v>
      </c>
      <c r="BO3" s="482"/>
      <c r="BP3" s="482"/>
      <c r="BQ3" s="482"/>
      <c r="BR3" s="482"/>
      <c r="BS3" s="482"/>
      <c r="BT3" s="482"/>
      <c r="BU3" s="557"/>
      <c r="BV3" s="481" t="s">
        <v>444</v>
      </c>
      <c r="BW3" s="482"/>
      <c r="BX3" s="482"/>
      <c r="BY3" s="482"/>
      <c r="BZ3" s="482"/>
      <c r="CA3" s="482"/>
      <c r="CB3" s="482"/>
      <c r="CC3" s="557"/>
      <c r="CD3" s="549" t="s">
        <v>29</v>
      </c>
      <c r="CE3" s="550"/>
      <c r="CF3" s="550"/>
      <c r="CG3" s="550"/>
      <c r="CH3" s="550"/>
      <c r="CI3" s="550"/>
      <c r="CJ3" s="550"/>
      <c r="CK3" s="550"/>
      <c r="CL3" s="550"/>
      <c r="CM3" s="550"/>
      <c r="CN3" s="550"/>
      <c r="CO3" s="550"/>
      <c r="CP3" s="550"/>
      <c r="CQ3" s="550"/>
      <c r="CR3" s="550"/>
      <c r="CS3" s="599"/>
      <c r="CT3" s="481" t="s">
        <v>445</v>
      </c>
      <c r="CU3" s="482"/>
      <c r="CV3" s="482"/>
      <c r="CW3" s="482"/>
      <c r="CX3" s="482"/>
      <c r="CY3" s="482"/>
      <c r="CZ3" s="482"/>
      <c r="DA3" s="557"/>
      <c r="DB3" s="481" t="s">
        <v>446</v>
      </c>
      <c r="DC3" s="482"/>
      <c r="DD3" s="482"/>
      <c r="DE3" s="482"/>
      <c r="DF3" s="482"/>
      <c r="DG3" s="482"/>
      <c r="DH3" s="482"/>
      <c r="DI3" s="557"/>
    </row>
    <row r="4" spans="1:119" ht="18.75" customHeight="1" x14ac:dyDescent="0.2">
      <c r="A4" s="330"/>
      <c r="B4" s="565"/>
      <c r="C4" s="566"/>
      <c r="D4" s="566"/>
      <c r="E4" s="567"/>
      <c r="F4" s="567"/>
      <c r="G4" s="567"/>
      <c r="H4" s="567"/>
      <c r="I4" s="567"/>
      <c r="J4" s="567"/>
      <c r="K4" s="567"/>
      <c r="L4" s="567"/>
      <c r="M4" s="567"/>
      <c r="N4" s="567"/>
      <c r="O4" s="567"/>
      <c r="P4" s="567"/>
      <c r="Q4" s="567"/>
      <c r="R4" s="571"/>
      <c r="S4" s="571"/>
      <c r="T4" s="571"/>
      <c r="U4" s="571"/>
      <c r="V4" s="572"/>
      <c r="W4" s="558"/>
      <c r="X4" s="368"/>
      <c r="Y4" s="368"/>
      <c r="Z4" s="368"/>
      <c r="AA4" s="368"/>
      <c r="AB4" s="566"/>
      <c r="AC4" s="571"/>
      <c r="AD4" s="368"/>
      <c r="AE4" s="368"/>
      <c r="AF4" s="368"/>
      <c r="AG4" s="368"/>
      <c r="AH4" s="368"/>
      <c r="AI4" s="368"/>
      <c r="AJ4" s="368"/>
      <c r="AK4" s="368"/>
      <c r="AL4" s="559"/>
      <c r="AM4" s="516"/>
      <c r="AN4" s="434"/>
      <c r="AO4" s="434"/>
      <c r="AP4" s="434"/>
      <c r="AQ4" s="434"/>
      <c r="AR4" s="434"/>
      <c r="AS4" s="434"/>
      <c r="AT4" s="434"/>
      <c r="AU4" s="434"/>
      <c r="AV4" s="434"/>
      <c r="AW4" s="434"/>
      <c r="AX4" s="598"/>
      <c r="AY4" s="409" t="s">
        <v>447</v>
      </c>
      <c r="AZ4" s="410"/>
      <c r="BA4" s="410"/>
      <c r="BB4" s="410"/>
      <c r="BC4" s="410"/>
      <c r="BD4" s="410"/>
      <c r="BE4" s="410"/>
      <c r="BF4" s="410"/>
      <c r="BG4" s="410"/>
      <c r="BH4" s="410"/>
      <c r="BI4" s="410"/>
      <c r="BJ4" s="410"/>
      <c r="BK4" s="410"/>
      <c r="BL4" s="410"/>
      <c r="BM4" s="411"/>
      <c r="BN4" s="412">
        <v>36272179</v>
      </c>
      <c r="BO4" s="413"/>
      <c r="BP4" s="413"/>
      <c r="BQ4" s="413"/>
      <c r="BR4" s="413"/>
      <c r="BS4" s="413"/>
      <c r="BT4" s="413"/>
      <c r="BU4" s="414"/>
      <c r="BV4" s="412">
        <v>41353953</v>
      </c>
      <c r="BW4" s="413"/>
      <c r="BX4" s="413"/>
      <c r="BY4" s="413"/>
      <c r="BZ4" s="413"/>
      <c r="CA4" s="413"/>
      <c r="CB4" s="413"/>
      <c r="CC4" s="414"/>
      <c r="CD4" s="583" t="s">
        <v>448</v>
      </c>
      <c r="CE4" s="584"/>
      <c r="CF4" s="584"/>
      <c r="CG4" s="584"/>
      <c r="CH4" s="584"/>
      <c r="CI4" s="584"/>
      <c r="CJ4" s="584"/>
      <c r="CK4" s="584"/>
      <c r="CL4" s="584"/>
      <c r="CM4" s="584"/>
      <c r="CN4" s="584"/>
      <c r="CO4" s="584"/>
      <c r="CP4" s="584"/>
      <c r="CQ4" s="584"/>
      <c r="CR4" s="584"/>
      <c r="CS4" s="585"/>
      <c r="CT4" s="586">
        <v>9.9</v>
      </c>
      <c r="CU4" s="587"/>
      <c r="CV4" s="587"/>
      <c r="CW4" s="587"/>
      <c r="CX4" s="587"/>
      <c r="CY4" s="587"/>
      <c r="CZ4" s="587"/>
      <c r="DA4" s="588"/>
      <c r="DB4" s="586">
        <v>4.7</v>
      </c>
      <c r="DC4" s="587"/>
      <c r="DD4" s="587"/>
      <c r="DE4" s="587"/>
      <c r="DF4" s="587"/>
      <c r="DG4" s="587"/>
      <c r="DH4" s="587"/>
      <c r="DI4" s="588"/>
    </row>
    <row r="5" spans="1:119" ht="18.75" customHeight="1" x14ac:dyDescent="0.2">
      <c r="A5" s="330"/>
      <c r="B5" s="593"/>
      <c r="C5" s="435"/>
      <c r="D5" s="435"/>
      <c r="E5" s="594"/>
      <c r="F5" s="594"/>
      <c r="G5" s="594"/>
      <c r="H5" s="594"/>
      <c r="I5" s="594"/>
      <c r="J5" s="594"/>
      <c r="K5" s="594"/>
      <c r="L5" s="594"/>
      <c r="M5" s="594"/>
      <c r="N5" s="594"/>
      <c r="O5" s="594"/>
      <c r="P5" s="594"/>
      <c r="Q5" s="594"/>
      <c r="R5" s="433"/>
      <c r="S5" s="433"/>
      <c r="T5" s="433"/>
      <c r="U5" s="433"/>
      <c r="V5" s="597"/>
      <c r="W5" s="516"/>
      <c r="X5" s="434"/>
      <c r="Y5" s="434"/>
      <c r="Z5" s="434"/>
      <c r="AA5" s="434"/>
      <c r="AB5" s="435"/>
      <c r="AC5" s="433"/>
      <c r="AD5" s="434"/>
      <c r="AE5" s="434"/>
      <c r="AF5" s="434"/>
      <c r="AG5" s="434"/>
      <c r="AH5" s="434"/>
      <c r="AI5" s="434"/>
      <c r="AJ5" s="434"/>
      <c r="AK5" s="434"/>
      <c r="AL5" s="598"/>
      <c r="AM5" s="487" t="s">
        <v>449</v>
      </c>
      <c r="AN5" s="391"/>
      <c r="AO5" s="391"/>
      <c r="AP5" s="391"/>
      <c r="AQ5" s="391"/>
      <c r="AR5" s="391"/>
      <c r="AS5" s="391"/>
      <c r="AT5" s="392"/>
      <c r="AU5" s="467" t="s">
        <v>450</v>
      </c>
      <c r="AV5" s="468"/>
      <c r="AW5" s="468"/>
      <c r="AX5" s="468"/>
      <c r="AY5" s="397" t="s">
        <v>451</v>
      </c>
      <c r="AZ5" s="398"/>
      <c r="BA5" s="398"/>
      <c r="BB5" s="398"/>
      <c r="BC5" s="398"/>
      <c r="BD5" s="398"/>
      <c r="BE5" s="398"/>
      <c r="BF5" s="398"/>
      <c r="BG5" s="398"/>
      <c r="BH5" s="398"/>
      <c r="BI5" s="398"/>
      <c r="BJ5" s="398"/>
      <c r="BK5" s="398"/>
      <c r="BL5" s="398"/>
      <c r="BM5" s="399"/>
      <c r="BN5" s="417">
        <v>34318243</v>
      </c>
      <c r="BO5" s="418"/>
      <c r="BP5" s="418"/>
      <c r="BQ5" s="418"/>
      <c r="BR5" s="418"/>
      <c r="BS5" s="418"/>
      <c r="BT5" s="418"/>
      <c r="BU5" s="419"/>
      <c r="BV5" s="417">
        <v>40072456</v>
      </c>
      <c r="BW5" s="418"/>
      <c r="BX5" s="418"/>
      <c r="BY5" s="418"/>
      <c r="BZ5" s="418"/>
      <c r="CA5" s="418"/>
      <c r="CB5" s="418"/>
      <c r="CC5" s="419"/>
      <c r="CD5" s="426" t="s">
        <v>452</v>
      </c>
      <c r="CE5" s="371"/>
      <c r="CF5" s="371"/>
      <c r="CG5" s="371"/>
      <c r="CH5" s="371"/>
      <c r="CI5" s="371"/>
      <c r="CJ5" s="371"/>
      <c r="CK5" s="371"/>
      <c r="CL5" s="371"/>
      <c r="CM5" s="371"/>
      <c r="CN5" s="371"/>
      <c r="CO5" s="371"/>
      <c r="CP5" s="371"/>
      <c r="CQ5" s="371"/>
      <c r="CR5" s="371"/>
      <c r="CS5" s="427"/>
      <c r="CT5" s="387">
        <v>95.7</v>
      </c>
      <c r="CU5" s="388"/>
      <c r="CV5" s="388"/>
      <c r="CW5" s="388"/>
      <c r="CX5" s="388"/>
      <c r="CY5" s="388"/>
      <c r="CZ5" s="388"/>
      <c r="DA5" s="389"/>
      <c r="DB5" s="387">
        <v>99</v>
      </c>
      <c r="DC5" s="388"/>
      <c r="DD5" s="388"/>
      <c r="DE5" s="388"/>
      <c r="DF5" s="388"/>
      <c r="DG5" s="388"/>
      <c r="DH5" s="388"/>
      <c r="DI5" s="389"/>
    </row>
    <row r="6" spans="1:119" ht="18.75" customHeight="1" x14ac:dyDescent="0.2">
      <c r="A6" s="330"/>
      <c r="B6" s="563" t="s">
        <v>453</v>
      </c>
      <c r="C6" s="432"/>
      <c r="D6" s="432"/>
      <c r="E6" s="564"/>
      <c r="F6" s="564"/>
      <c r="G6" s="564"/>
      <c r="H6" s="564"/>
      <c r="I6" s="564"/>
      <c r="J6" s="564"/>
      <c r="K6" s="564"/>
      <c r="L6" s="564" t="s">
        <v>454</v>
      </c>
      <c r="M6" s="564"/>
      <c r="N6" s="564"/>
      <c r="O6" s="564"/>
      <c r="P6" s="564"/>
      <c r="Q6" s="564"/>
      <c r="R6" s="459"/>
      <c r="S6" s="459"/>
      <c r="T6" s="459"/>
      <c r="U6" s="459"/>
      <c r="V6" s="570"/>
      <c r="W6" s="498" t="s">
        <v>455</v>
      </c>
      <c r="X6" s="431"/>
      <c r="Y6" s="431"/>
      <c r="Z6" s="431"/>
      <c r="AA6" s="431"/>
      <c r="AB6" s="432"/>
      <c r="AC6" s="575" t="s">
        <v>456</v>
      </c>
      <c r="AD6" s="576"/>
      <c r="AE6" s="576"/>
      <c r="AF6" s="576"/>
      <c r="AG6" s="576"/>
      <c r="AH6" s="576"/>
      <c r="AI6" s="576"/>
      <c r="AJ6" s="576"/>
      <c r="AK6" s="576"/>
      <c r="AL6" s="577"/>
      <c r="AM6" s="487" t="s">
        <v>457</v>
      </c>
      <c r="AN6" s="391"/>
      <c r="AO6" s="391"/>
      <c r="AP6" s="391"/>
      <c r="AQ6" s="391"/>
      <c r="AR6" s="391"/>
      <c r="AS6" s="391"/>
      <c r="AT6" s="392"/>
      <c r="AU6" s="467" t="s">
        <v>450</v>
      </c>
      <c r="AV6" s="468"/>
      <c r="AW6" s="468"/>
      <c r="AX6" s="468"/>
      <c r="AY6" s="397" t="s">
        <v>458</v>
      </c>
      <c r="AZ6" s="398"/>
      <c r="BA6" s="398"/>
      <c r="BB6" s="398"/>
      <c r="BC6" s="398"/>
      <c r="BD6" s="398"/>
      <c r="BE6" s="398"/>
      <c r="BF6" s="398"/>
      <c r="BG6" s="398"/>
      <c r="BH6" s="398"/>
      <c r="BI6" s="398"/>
      <c r="BJ6" s="398"/>
      <c r="BK6" s="398"/>
      <c r="BL6" s="398"/>
      <c r="BM6" s="399"/>
      <c r="BN6" s="417">
        <v>1953936</v>
      </c>
      <c r="BO6" s="418"/>
      <c r="BP6" s="418"/>
      <c r="BQ6" s="418"/>
      <c r="BR6" s="418"/>
      <c r="BS6" s="418"/>
      <c r="BT6" s="418"/>
      <c r="BU6" s="419"/>
      <c r="BV6" s="417">
        <v>1281497</v>
      </c>
      <c r="BW6" s="418"/>
      <c r="BX6" s="418"/>
      <c r="BY6" s="418"/>
      <c r="BZ6" s="418"/>
      <c r="CA6" s="418"/>
      <c r="CB6" s="418"/>
      <c r="CC6" s="419"/>
      <c r="CD6" s="426" t="s">
        <v>459</v>
      </c>
      <c r="CE6" s="371"/>
      <c r="CF6" s="371"/>
      <c r="CG6" s="371"/>
      <c r="CH6" s="371"/>
      <c r="CI6" s="371"/>
      <c r="CJ6" s="371"/>
      <c r="CK6" s="371"/>
      <c r="CL6" s="371"/>
      <c r="CM6" s="371"/>
      <c r="CN6" s="371"/>
      <c r="CO6" s="371"/>
      <c r="CP6" s="371"/>
      <c r="CQ6" s="371"/>
      <c r="CR6" s="371"/>
      <c r="CS6" s="427"/>
      <c r="CT6" s="560">
        <v>99.2</v>
      </c>
      <c r="CU6" s="561"/>
      <c r="CV6" s="561"/>
      <c r="CW6" s="561"/>
      <c r="CX6" s="561"/>
      <c r="CY6" s="561"/>
      <c r="CZ6" s="561"/>
      <c r="DA6" s="562"/>
      <c r="DB6" s="560">
        <v>102.9</v>
      </c>
      <c r="DC6" s="561"/>
      <c r="DD6" s="561"/>
      <c r="DE6" s="561"/>
      <c r="DF6" s="561"/>
      <c r="DG6" s="561"/>
      <c r="DH6" s="561"/>
      <c r="DI6" s="562"/>
    </row>
    <row r="7" spans="1:119" ht="18.75" customHeight="1" x14ac:dyDescent="0.2">
      <c r="A7" s="330"/>
      <c r="B7" s="565"/>
      <c r="C7" s="566"/>
      <c r="D7" s="566"/>
      <c r="E7" s="567"/>
      <c r="F7" s="567"/>
      <c r="G7" s="567"/>
      <c r="H7" s="567"/>
      <c r="I7" s="567"/>
      <c r="J7" s="567"/>
      <c r="K7" s="567"/>
      <c r="L7" s="567"/>
      <c r="M7" s="567"/>
      <c r="N7" s="567"/>
      <c r="O7" s="567"/>
      <c r="P7" s="567"/>
      <c r="Q7" s="567"/>
      <c r="R7" s="571"/>
      <c r="S7" s="571"/>
      <c r="T7" s="571"/>
      <c r="U7" s="571"/>
      <c r="V7" s="572"/>
      <c r="W7" s="558"/>
      <c r="X7" s="368"/>
      <c r="Y7" s="368"/>
      <c r="Z7" s="368"/>
      <c r="AA7" s="368"/>
      <c r="AB7" s="566"/>
      <c r="AC7" s="578"/>
      <c r="AD7" s="369"/>
      <c r="AE7" s="369"/>
      <c r="AF7" s="369"/>
      <c r="AG7" s="369"/>
      <c r="AH7" s="369"/>
      <c r="AI7" s="369"/>
      <c r="AJ7" s="369"/>
      <c r="AK7" s="369"/>
      <c r="AL7" s="579"/>
      <c r="AM7" s="487" t="s">
        <v>460</v>
      </c>
      <c r="AN7" s="391"/>
      <c r="AO7" s="391"/>
      <c r="AP7" s="391"/>
      <c r="AQ7" s="391"/>
      <c r="AR7" s="391"/>
      <c r="AS7" s="391"/>
      <c r="AT7" s="392"/>
      <c r="AU7" s="467" t="s">
        <v>450</v>
      </c>
      <c r="AV7" s="468"/>
      <c r="AW7" s="468"/>
      <c r="AX7" s="468"/>
      <c r="AY7" s="397" t="s">
        <v>461</v>
      </c>
      <c r="AZ7" s="398"/>
      <c r="BA7" s="398"/>
      <c r="BB7" s="398"/>
      <c r="BC7" s="398"/>
      <c r="BD7" s="398"/>
      <c r="BE7" s="398"/>
      <c r="BF7" s="398"/>
      <c r="BG7" s="398"/>
      <c r="BH7" s="398"/>
      <c r="BI7" s="398"/>
      <c r="BJ7" s="398"/>
      <c r="BK7" s="398"/>
      <c r="BL7" s="398"/>
      <c r="BM7" s="399"/>
      <c r="BN7" s="417">
        <v>110699</v>
      </c>
      <c r="BO7" s="418"/>
      <c r="BP7" s="418"/>
      <c r="BQ7" s="418"/>
      <c r="BR7" s="418"/>
      <c r="BS7" s="418"/>
      <c r="BT7" s="418"/>
      <c r="BU7" s="419"/>
      <c r="BV7" s="417">
        <v>431093</v>
      </c>
      <c r="BW7" s="418"/>
      <c r="BX7" s="418"/>
      <c r="BY7" s="418"/>
      <c r="BZ7" s="418"/>
      <c r="CA7" s="418"/>
      <c r="CB7" s="418"/>
      <c r="CC7" s="419"/>
      <c r="CD7" s="426" t="s">
        <v>156</v>
      </c>
      <c r="CE7" s="371"/>
      <c r="CF7" s="371"/>
      <c r="CG7" s="371"/>
      <c r="CH7" s="371"/>
      <c r="CI7" s="371"/>
      <c r="CJ7" s="371"/>
      <c r="CK7" s="371"/>
      <c r="CL7" s="371"/>
      <c r="CM7" s="371"/>
      <c r="CN7" s="371"/>
      <c r="CO7" s="371"/>
      <c r="CP7" s="371"/>
      <c r="CQ7" s="371"/>
      <c r="CR7" s="371"/>
      <c r="CS7" s="427"/>
      <c r="CT7" s="417">
        <v>18534268</v>
      </c>
      <c r="CU7" s="418"/>
      <c r="CV7" s="418"/>
      <c r="CW7" s="418"/>
      <c r="CX7" s="418"/>
      <c r="CY7" s="418"/>
      <c r="CZ7" s="418"/>
      <c r="DA7" s="419"/>
      <c r="DB7" s="417">
        <v>18096356</v>
      </c>
      <c r="DC7" s="418"/>
      <c r="DD7" s="418"/>
      <c r="DE7" s="418"/>
      <c r="DF7" s="418"/>
      <c r="DG7" s="418"/>
      <c r="DH7" s="418"/>
      <c r="DI7" s="419"/>
    </row>
    <row r="8" spans="1:119" ht="18.75" customHeight="1" thickBot="1" x14ac:dyDescent="0.25">
      <c r="A8" s="330"/>
      <c r="B8" s="568"/>
      <c r="C8" s="499"/>
      <c r="D8" s="499"/>
      <c r="E8" s="569"/>
      <c r="F8" s="569"/>
      <c r="G8" s="569"/>
      <c r="H8" s="569"/>
      <c r="I8" s="569"/>
      <c r="J8" s="569"/>
      <c r="K8" s="569"/>
      <c r="L8" s="569"/>
      <c r="M8" s="569"/>
      <c r="N8" s="569"/>
      <c r="O8" s="569"/>
      <c r="P8" s="569"/>
      <c r="Q8" s="569"/>
      <c r="R8" s="573"/>
      <c r="S8" s="573"/>
      <c r="T8" s="573"/>
      <c r="U8" s="573"/>
      <c r="V8" s="574"/>
      <c r="W8" s="483"/>
      <c r="X8" s="484"/>
      <c r="Y8" s="484"/>
      <c r="Z8" s="484"/>
      <c r="AA8" s="484"/>
      <c r="AB8" s="499"/>
      <c r="AC8" s="580"/>
      <c r="AD8" s="581"/>
      <c r="AE8" s="581"/>
      <c r="AF8" s="581"/>
      <c r="AG8" s="581"/>
      <c r="AH8" s="581"/>
      <c r="AI8" s="581"/>
      <c r="AJ8" s="581"/>
      <c r="AK8" s="581"/>
      <c r="AL8" s="582"/>
      <c r="AM8" s="487" t="s">
        <v>462</v>
      </c>
      <c r="AN8" s="391"/>
      <c r="AO8" s="391"/>
      <c r="AP8" s="391"/>
      <c r="AQ8" s="391"/>
      <c r="AR8" s="391"/>
      <c r="AS8" s="391"/>
      <c r="AT8" s="392"/>
      <c r="AU8" s="467" t="s">
        <v>450</v>
      </c>
      <c r="AV8" s="468"/>
      <c r="AW8" s="468"/>
      <c r="AX8" s="468"/>
      <c r="AY8" s="397" t="s">
        <v>463</v>
      </c>
      <c r="AZ8" s="398"/>
      <c r="BA8" s="398"/>
      <c r="BB8" s="398"/>
      <c r="BC8" s="398"/>
      <c r="BD8" s="398"/>
      <c r="BE8" s="398"/>
      <c r="BF8" s="398"/>
      <c r="BG8" s="398"/>
      <c r="BH8" s="398"/>
      <c r="BI8" s="398"/>
      <c r="BJ8" s="398"/>
      <c r="BK8" s="398"/>
      <c r="BL8" s="398"/>
      <c r="BM8" s="399"/>
      <c r="BN8" s="417">
        <v>1843237</v>
      </c>
      <c r="BO8" s="418"/>
      <c r="BP8" s="418"/>
      <c r="BQ8" s="418"/>
      <c r="BR8" s="418"/>
      <c r="BS8" s="418"/>
      <c r="BT8" s="418"/>
      <c r="BU8" s="419"/>
      <c r="BV8" s="417">
        <v>850404</v>
      </c>
      <c r="BW8" s="418"/>
      <c r="BX8" s="418"/>
      <c r="BY8" s="418"/>
      <c r="BZ8" s="418"/>
      <c r="CA8" s="418"/>
      <c r="CB8" s="418"/>
      <c r="CC8" s="419"/>
      <c r="CD8" s="426" t="s">
        <v>464</v>
      </c>
      <c r="CE8" s="371"/>
      <c r="CF8" s="371"/>
      <c r="CG8" s="371"/>
      <c r="CH8" s="371"/>
      <c r="CI8" s="371"/>
      <c r="CJ8" s="371"/>
      <c r="CK8" s="371"/>
      <c r="CL8" s="371"/>
      <c r="CM8" s="371"/>
      <c r="CN8" s="371"/>
      <c r="CO8" s="371"/>
      <c r="CP8" s="371"/>
      <c r="CQ8" s="371"/>
      <c r="CR8" s="371"/>
      <c r="CS8" s="427"/>
      <c r="CT8" s="522">
        <v>0.44</v>
      </c>
      <c r="CU8" s="523"/>
      <c r="CV8" s="523"/>
      <c r="CW8" s="523"/>
      <c r="CX8" s="523"/>
      <c r="CY8" s="523"/>
      <c r="CZ8" s="523"/>
      <c r="DA8" s="524"/>
      <c r="DB8" s="522">
        <v>0.45</v>
      </c>
      <c r="DC8" s="523"/>
      <c r="DD8" s="523"/>
      <c r="DE8" s="523"/>
      <c r="DF8" s="523"/>
      <c r="DG8" s="523"/>
      <c r="DH8" s="523"/>
      <c r="DI8" s="524"/>
    </row>
    <row r="9" spans="1:119" ht="18.75" customHeight="1" thickBot="1" x14ac:dyDescent="0.25">
      <c r="A9" s="330"/>
      <c r="B9" s="549" t="s">
        <v>465</v>
      </c>
      <c r="C9" s="550"/>
      <c r="D9" s="550"/>
      <c r="E9" s="550"/>
      <c r="F9" s="550"/>
      <c r="G9" s="550"/>
      <c r="H9" s="550"/>
      <c r="I9" s="550"/>
      <c r="J9" s="550"/>
      <c r="K9" s="470"/>
      <c r="L9" s="551" t="s">
        <v>466</v>
      </c>
      <c r="M9" s="552"/>
      <c r="N9" s="552"/>
      <c r="O9" s="552"/>
      <c r="P9" s="552"/>
      <c r="Q9" s="553"/>
      <c r="R9" s="554">
        <v>64292</v>
      </c>
      <c r="S9" s="555"/>
      <c r="T9" s="555"/>
      <c r="U9" s="555"/>
      <c r="V9" s="556"/>
      <c r="W9" s="481" t="s">
        <v>467</v>
      </c>
      <c r="X9" s="482"/>
      <c r="Y9" s="482"/>
      <c r="Z9" s="482"/>
      <c r="AA9" s="482"/>
      <c r="AB9" s="482"/>
      <c r="AC9" s="482"/>
      <c r="AD9" s="482"/>
      <c r="AE9" s="482"/>
      <c r="AF9" s="482"/>
      <c r="AG9" s="482"/>
      <c r="AH9" s="482"/>
      <c r="AI9" s="482"/>
      <c r="AJ9" s="482"/>
      <c r="AK9" s="482"/>
      <c r="AL9" s="557"/>
      <c r="AM9" s="487" t="s">
        <v>468</v>
      </c>
      <c r="AN9" s="391"/>
      <c r="AO9" s="391"/>
      <c r="AP9" s="391"/>
      <c r="AQ9" s="391"/>
      <c r="AR9" s="391"/>
      <c r="AS9" s="391"/>
      <c r="AT9" s="392"/>
      <c r="AU9" s="467" t="s">
        <v>450</v>
      </c>
      <c r="AV9" s="468"/>
      <c r="AW9" s="468"/>
      <c r="AX9" s="468"/>
      <c r="AY9" s="397" t="s">
        <v>469</v>
      </c>
      <c r="AZ9" s="398"/>
      <c r="BA9" s="398"/>
      <c r="BB9" s="398"/>
      <c r="BC9" s="398"/>
      <c r="BD9" s="398"/>
      <c r="BE9" s="398"/>
      <c r="BF9" s="398"/>
      <c r="BG9" s="398"/>
      <c r="BH9" s="398"/>
      <c r="BI9" s="398"/>
      <c r="BJ9" s="398"/>
      <c r="BK9" s="398"/>
      <c r="BL9" s="398"/>
      <c r="BM9" s="399"/>
      <c r="BN9" s="417">
        <v>992833</v>
      </c>
      <c r="BO9" s="418"/>
      <c r="BP9" s="418"/>
      <c r="BQ9" s="418"/>
      <c r="BR9" s="418"/>
      <c r="BS9" s="418"/>
      <c r="BT9" s="418"/>
      <c r="BU9" s="419"/>
      <c r="BV9" s="417">
        <v>-391666</v>
      </c>
      <c r="BW9" s="418"/>
      <c r="BX9" s="418"/>
      <c r="BY9" s="418"/>
      <c r="BZ9" s="418"/>
      <c r="CA9" s="418"/>
      <c r="CB9" s="418"/>
      <c r="CC9" s="419"/>
      <c r="CD9" s="426" t="s">
        <v>470</v>
      </c>
      <c r="CE9" s="371"/>
      <c r="CF9" s="371"/>
      <c r="CG9" s="371"/>
      <c r="CH9" s="371"/>
      <c r="CI9" s="371"/>
      <c r="CJ9" s="371"/>
      <c r="CK9" s="371"/>
      <c r="CL9" s="371"/>
      <c r="CM9" s="371"/>
      <c r="CN9" s="371"/>
      <c r="CO9" s="371"/>
      <c r="CP9" s="371"/>
      <c r="CQ9" s="371"/>
      <c r="CR9" s="371"/>
      <c r="CS9" s="427"/>
      <c r="CT9" s="387">
        <v>15.8</v>
      </c>
      <c r="CU9" s="388"/>
      <c r="CV9" s="388"/>
      <c r="CW9" s="388"/>
      <c r="CX9" s="388"/>
      <c r="CY9" s="388"/>
      <c r="CZ9" s="388"/>
      <c r="DA9" s="389"/>
      <c r="DB9" s="387">
        <v>16.100000000000001</v>
      </c>
      <c r="DC9" s="388"/>
      <c r="DD9" s="388"/>
      <c r="DE9" s="388"/>
      <c r="DF9" s="388"/>
      <c r="DG9" s="388"/>
      <c r="DH9" s="388"/>
      <c r="DI9" s="389"/>
    </row>
    <row r="10" spans="1:119" ht="18.75" customHeight="1" thickBot="1" x14ac:dyDescent="0.25">
      <c r="A10" s="330"/>
      <c r="B10" s="549"/>
      <c r="C10" s="550"/>
      <c r="D10" s="550"/>
      <c r="E10" s="550"/>
      <c r="F10" s="550"/>
      <c r="G10" s="550"/>
      <c r="H10" s="550"/>
      <c r="I10" s="550"/>
      <c r="J10" s="550"/>
      <c r="K10" s="470"/>
      <c r="L10" s="390" t="s">
        <v>471</v>
      </c>
      <c r="M10" s="391"/>
      <c r="N10" s="391"/>
      <c r="O10" s="391"/>
      <c r="P10" s="391"/>
      <c r="Q10" s="392"/>
      <c r="R10" s="393">
        <v>66782</v>
      </c>
      <c r="S10" s="394"/>
      <c r="T10" s="394"/>
      <c r="U10" s="394"/>
      <c r="V10" s="396"/>
      <c r="W10" s="558"/>
      <c r="X10" s="368"/>
      <c r="Y10" s="368"/>
      <c r="Z10" s="368"/>
      <c r="AA10" s="368"/>
      <c r="AB10" s="368"/>
      <c r="AC10" s="368"/>
      <c r="AD10" s="368"/>
      <c r="AE10" s="368"/>
      <c r="AF10" s="368"/>
      <c r="AG10" s="368"/>
      <c r="AH10" s="368"/>
      <c r="AI10" s="368"/>
      <c r="AJ10" s="368"/>
      <c r="AK10" s="368"/>
      <c r="AL10" s="559"/>
      <c r="AM10" s="487" t="s">
        <v>472</v>
      </c>
      <c r="AN10" s="391"/>
      <c r="AO10" s="391"/>
      <c r="AP10" s="391"/>
      <c r="AQ10" s="391"/>
      <c r="AR10" s="391"/>
      <c r="AS10" s="391"/>
      <c r="AT10" s="392"/>
      <c r="AU10" s="467" t="s">
        <v>450</v>
      </c>
      <c r="AV10" s="468"/>
      <c r="AW10" s="468"/>
      <c r="AX10" s="468"/>
      <c r="AY10" s="397" t="s">
        <v>473</v>
      </c>
      <c r="AZ10" s="398"/>
      <c r="BA10" s="398"/>
      <c r="BB10" s="398"/>
      <c r="BC10" s="398"/>
      <c r="BD10" s="398"/>
      <c r="BE10" s="398"/>
      <c r="BF10" s="398"/>
      <c r="BG10" s="398"/>
      <c r="BH10" s="398"/>
      <c r="BI10" s="398"/>
      <c r="BJ10" s="398"/>
      <c r="BK10" s="398"/>
      <c r="BL10" s="398"/>
      <c r="BM10" s="399"/>
      <c r="BN10" s="417">
        <v>443459</v>
      </c>
      <c r="BO10" s="418"/>
      <c r="BP10" s="418"/>
      <c r="BQ10" s="418"/>
      <c r="BR10" s="418"/>
      <c r="BS10" s="418"/>
      <c r="BT10" s="418"/>
      <c r="BU10" s="419"/>
      <c r="BV10" s="417">
        <v>622521</v>
      </c>
      <c r="BW10" s="418"/>
      <c r="BX10" s="418"/>
      <c r="BY10" s="418"/>
      <c r="BZ10" s="418"/>
      <c r="CA10" s="418"/>
      <c r="CB10" s="418"/>
      <c r="CC10" s="419"/>
      <c r="CD10" s="333" t="s">
        <v>474</v>
      </c>
      <c r="CE10" s="334"/>
      <c r="CF10" s="334"/>
      <c r="CG10" s="334"/>
      <c r="CH10" s="334"/>
      <c r="CI10" s="334"/>
      <c r="CJ10" s="334"/>
      <c r="CK10" s="334"/>
      <c r="CL10" s="334"/>
      <c r="CM10" s="334"/>
      <c r="CN10" s="334"/>
      <c r="CO10" s="334"/>
      <c r="CP10" s="334"/>
      <c r="CQ10" s="334"/>
      <c r="CR10" s="334"/>
      <c r="CS10" s="335"/>
      <c r="CT10" s="336"/>
      <c r="CU10" s="337"/>
      <c r="CV10" s="337"/>
      <c r="CW10" s="337"/>
      <c r="CX10" s="337"/>
      <c r="CY10" s="337"/>
      <c r="CZ10" s="337"/>
      <c r="DA10" s="338"/>
      <c r="DB10" s="336"/>
      <c r="DC10" s="337"/>
      <c r="DD10" s="337"/>
      <c r="DE10" s="337"/>
      <c r="DF10" s="337"/>
      <c r="DG10" s="337"/>
      <c r="DH10" s="337"/>
      <c r="DI10" s="338"/>
    </row>
    <row r="11" spans="1:119" ht="18.75" customHeight="1" thickBot="1" x14ac:dyDescent="0.25">
      <c r="A11" s="330"/>
      <c r="B11" s="549"/>
      <c r="C11" s="550"/>
      <c r="D11" s="550"/>
      <c r="E11" s="550"/>
      <c r="F11" s="550"/>
      <c r="G11" s="550"/>
      <c r="H11" s="550"/>
      <c r="I11" s="550"/>
      <c r="J11" s="550"/>
      <c r="K11" s="470"/>
      <c r="L11" s="372" t="s">
        <v>475</v>
      </c>
      <c r="M11" s="373"/>
      <c r="N11" s="373"/>
      <c r="O11" s="373"/>
      <c r="P11" s="373"/>
      <c r="Q11" s="374"/>
      <c r="R11" s="546" t="s">
        <v>476</v>
      </c>
      <c r="S11" s="547"/>
      <c r="T11" s="547"/>
      <c r="U11" s="547"/>
      <c r="V11" s="548"/>
      <c r="W11" s="558"/>
      <c r="X11" s="368"/>
      <c r="Y11" s="368"/>
      <c r="Z11" s="368"/>
      <c r="AA11" s="368"/>
      <c r="AB11" s="368"/>
      <c r="AC11" s="368"/>
      <c r="AD11" s="368"/>
      <c r="AE11" s="368"/>
      <c r="AF11" s="368"/>
      <c r="AG11" s="368"/>
      <c r="AH11" s="368"/>
      <c r="AI11" s="368"/>
      <c r="AJ11" s="368"/>
      <c r="AK11" s="368"/>
      <c r="AL11" s="559"/>
      <c r="AM11" s="487" t="s">
        <v>477</v>
      </c>
      <c r="AN11" s="391"/>
      <c r="AO11" s="391"/>
      <c r="AP11" s="391"/>
      <c r="AQ11" s="391"/>
      <c r="AR11" s="391"/>
      <c r="AS11" s="391"/>
      <c r="AT11" s="392"/>
      <c r="AU11" s="467" t="s">
        <v>450</v>
      </c>
      <c r="AV11" s="468"/>
      <c r="AW11" s="468"/>
      <c r="AX11" s="468"/>
      <c r="AY11" s="397" t="s">
        <v>478</v>
      </c>
      <c r="AZ11" s="398"/>
      <c r="BA11" s="398"/>
      <c r="BB11" s="398"/>
      <c r="BC11" s="398"/>
      <c r="BD11" s="398"/>
      <c r="BE11" s="398"/>
      <c r="BF11" s="398"/>
      <c r="BG11" s="398"/>
      <c r="BH11" s="398"/>
      <c r="BI11" s="398"/>
      <c r="BJ11" s="398"/>
      <c r="BK11" s="398"/>
      <c r="BL11" s="398"/>
      <c r="BM11" s="399"/>
      <c r="BN11" s="417">
        <v>0</v>
      </c>
      <c r="BO11" s="418"/>
      <c r="BP11" s="418"/>
      <c r="BQ11" s="418"/>
      <c r="BR11" s="418"/>
      <c r="BS11" s="418"/>
      <c r="BT11" s="418"/>
      <c r="BU11" s="419"/>
      <c r="BV11" s="417">
        <v>0</v>
      </c>
      <c r="BW11" s="418"/>
      <c r="BX11" s="418"/>
      <c r="BY11" s="418"/>
      <c r="BZ11" s="418"/>
      <c r="CA11" s="418"/>
      <c r="CB11" s="418"/>
      <c r="CC11" s="419"/>
      <c r="CD11" s="426" t="s">
        <v>479</v>
      </c>
      <c r="CE11" s="371"/>
      <c r="CF11" s="371"/>
      <c r="CG11" s="371"/>
      <c r="CH11" s="371"/>
      <c r="CI11" s="371"/>
      <c r="CJ11" s="371"/>
      <c r="CK11" s="371"/>
      <c r="CL11" s="371"/>
      <c r="CM11" s="371"/>
      <c r="CN11" s="371"/>
      <c r="CO11" s="371"/>
      <c r="CP11" s="371"/>
      <c r="CQ11" s="371"/>
      <c r="CR11" s="371"/>
      <c r="CS11" s="427"/>
      <c r="CT11" s="522" t="s">
        <v>153</v>
      </c>
      <c r="CU11" s="523"/>
      <c r="CV11" s="523"/>
      <c r="CW11" s="523"/>
      <c r="CX11" s="523"/>
      <c r="CY11" s="523"/>
      <c r="CZ11" s="523"/>
      <c r="DA11" s="524"/>
      <c r="DB11" s="522" t="s">
        <v>153</v>
      </c>
      <c r="DC11" s="523"/>
      <c r="DD11" s="523"/>
      <c r="DE11" s="523"/>
      <c r="DF11" s="523"/>
      <c r="DG11" s="523"/>
      <c r="DH11" s="523"/>
      <c r="DI11" s="524"/>
    </row>
    <row r="12" spans="1:119" ht="18.75" customHeight="1" x14ac:dyDescent="0.2">
      <c r="A12" s="330"/>
      <c r="B12" s="525" t="s">
        <v>480</v>
      </c>
      <c r="C12" s="526"/>
      <c r="D12" s="526"/>
      <c r="E12" s="526"/>
      <c r="F12" s="526"/>
      <c r="G12" s="526"/>
      <c r="H12" s="526"/>
      <c r="I12" s="526"/>
      <c r="J12" s="526"/>
      <c r="K12" s="527"/>
      <c r="L12" s="534" t="s">
        <v>481</v>
      </c>
      <c r="M12" s="535"/>
      <c r="N12" s="535"/>
      <c r="O12" s="535"/>
      <c r="P12" s="535"/>
      <c r="Q12" s="536"/>
      <c r="R12" s="537">
        <v>64753</v>
      </c>
      <c r="S12" s="538"/>
      <c r="T12" s="538"/>
      <c r="U12" s="538"/>
      <c r="V12" s="539"/>
      <c r="W12" s="540" t="s">
        <v>29</v>
      </c>
      <c r="X12" s="468"/>
      <c r="Y12" s="468"/>
      <c r="Z12" s="468"/>
      <c r="AA12" s="468"/>
      <c r="AB12" s="541"/>
      <c r="AC12" s="542" t="s">
        <v>482</v>
      </c>
      <c r="AD12" s="543"/>
      <c r="AE12" s="543"/>
      <c r="AF12" s="543"/>
      <c r="AG12" s="544"/>
      <c r="AH12" s="542" t="s">
        <v>483</v>
      </c>
      <c r="AI12" s="543"/>
      <c r="AJ12" s="543"/>
      <c r="AK12" s="543"/>
      <c r="AL12" s="545"/>
      <c r="AM12" s="487" t="s">
        <v>484</v>
      </c>
      <c r="AN12" s="391"/>
      <c r="AO12" s="391"/>
      <c r="AP12" s="391"/>
      <c r="AQ12" s="391"/>
      <c r="AR12" s="391"/>
      <c r="AS12" s="391"/>
      <c r="AT12" s="392"/>
      <c r="AU12" s="467" t="s">
        <v>450</v>
      </c>
      <c r="AV12" s="468"/>
      <c r="AW12" s="468"/>
      <c r="AX12" s="468"/>
      <c r="AY12" s="397" t="s">
        <v>485</v>
      </c>
      <c r="AZ12" s="398"/>
      <c r="BA12" s="398"/>
      <c r="BB12" s="398"/>
      <c r="BC12" s="398"/>
      <c r="BD12" s="398"/>
      <c r="BE12" s="398"/>
      <c r="BF12" s="398"/>
      <c r="BG12" s="398"/>
      <c r="BH12" s="398"/>
      <c r="BI12" s="398"/>
      <c r="BJ12" s="398"/>
      <c r="BK12" s="398"/>
      <c r="BL12" s="398"/>
      <c r="BM12" s="399"/>
      <c r="BN12" s="417">
        <v>339557</v>
      </c>
      <c r="BO12" s="418"/>
      <c r="BP12" s="418"/>
      <c r="BQ12" s="418"/>
      <c r="BR12" s="418"/>
      <c r="BS12" s="418"/>
      <c r="BT12" s="418"/>
      <c r="BU12" s="419"/>
      <c r="BV12" s="417">
        <v>807616</v>
      </c>
      <c r="BW12" s="418"/>
      <c r="BX12" s="418"/>
      <c r="BY12" s="418"/>
      <c r="BZ12" s="418"/>
      <c r="CA12" s="418"/>
      <c r="CB12" s="418"/>
      <c r="CC12" s="419"/>
      <c r="CD12" s="426" t="s">
        <v>486</v>
      </c>
      <c r="CE12" s="371"/>
      <c r="CF12" s="371"/>
      <c r="CG12" s="371"/>
      <c r="CH12" s="371"/>
      <c r="CI12" s="371"/>
      <c r="CJ12" s="371"/>
      <c r="CK12" s="371"/>
      <c r="CL12" s="371"/>
      <c r="CM12" s="371"/>
      <c r="CN12" s="371"/>
      <c r="CO12" s="371"/>
      <c r="CP12" s="371"/>
      <c r="CQ12" s="371"/>
      <c r="CR12" s="371"/>
      <c r="CS12" s="427"/>
      <c r="CT12" s="522" t="s">
        <v>153</v>
      </c>
      <c r="CU12" s="523"/>
      <c r="CV12" s="523"/>
      <c r="CW12" s="523"/>
      <c r="CX12" s="523"/>
      <c r="CY12" s="523"/>
      <c r="CZ12" s="523"/>
      <c r="DA12" s="524"/>
      <c r="DB12" s="522" t="s">
        <v>153</v>
      </c>
      <c r="DC12" s="523"/>
      <c r="DD12" s="523"/>
      <c r="DE12" s="523"/>
      <c r="DF12" s="523"/>
      <c r="DG12" s="523"/>
      <c r="DH12" s="523"/>
      <c r="DI12" s="524"/>
    </row>
    <row r="13" spans="1:119" ht="18.75" customHeight="1" x14ac:dyDescent="0.2">
      <c r="A13" s="330"/>
      <c r="B13" s="528"/>
      <c r="C13" s="529"/>
      <c r="D13" s="529"/>
      <c r="E13" s="529"/>
      <c r="F13" s="529"/>
      <c r="G13" s="529"/>
      <c r="H13" s="529"/>
      <c r="I13" s="529"/>
      <c r="J13" s="529"/>
      <c r="K13" s="530"/>
      <c r="L13" s="339"/>
      <c r="M13" s="510" t="s">
        <v>487</v>
      </c>
      <c r="N13" s="511"/>
      <c r="O13" s="511"/>
      <c r="P13" s="511"/>
      <c r="Q13" s="512"/>
      <c r="R13" s="513">
        <v>63844</v>
      </c>
      <c r="S13" s="514"/>
      <c r="T13" s="514"/>
      <c r="U13" s="514"/>
      <c r="V13" s="515"/>
      <c r="W13" s="498" t="s">
        <v>488</v>
      </c>
      <c r="X13" s="431"/>
      <c r="Y13" s="431"/>
      <c r="Z13" s="431"/>
      <c r="AA13" s="431"/>
      <c r="AB13" s="432"/>
      <c r="AC13" s="393">
        <v>5230</v>
      </c>
      <c r="AD13" s="394"/>
      <c r="AE13" s="394"/>
      <c r="AF13" s="394"/>
      <c r="AG13" s="395"/>
      <c r="AH13" s="393">
        <v>5170</v>
      </c>
      <c r="AI13" s="394"/>
      <c r="AJ13" s="394"/>
      <c r="AK13" s="394"/>
      <c r="AL13" s="396"/>
      <c r="AM13" s="487" t="s">
        <v>489</v>
      </c>
      <c r="AN13" s="391"/>
      <c r="AO13" s="391"/>
      <c r="AP13" s="391"/>
      <c r="AQ13" s="391"/>
      <c r="AR13" s="391"/>
      <c r="AS13" s="391"/>
      <c r="AT13" s="392"/>
      <c r="AU13" s="467" t="s">
        <v>490</v>
      </c>
      <c r="AV13" s="468"/>
      <c r="AW13" s="468"/>
      <c r="AX13" s="468"/>
      <c r="AY13" s="397" t="s">
        <v>491</v>
      </c>
      <c r="AZ13" s="398"/>
      <c r="BA13" s="398"/>
      <c r="BB13" s="398"/>
      <c r="BC13" s="398"/>
      <c r="BD13" s="398"/>
      <c r="BE13" s="398"/>
      <c r="BF13" s="398"/>
      <c r="BG13" s="398"/>
      <c r="BH13" s="398"/>
      <c r="BI13" s="398"/>
      <c r="BJ13" s="398"/>
      <c r="BK13" s="398"/>
      <c r="BL13" s="398"/>
      <c r="BM13" s="399"/>
      <c r="BN13" s="417">
        <v>1096735</v>
      </c>
      <c r="BO13" s="418"/>
      <c r="BP13" s="418"/>
      <c r="BQ13" s="418"/>
      <c r="BR13" s="418"/>
      <c r="BS13" s="418"/>
      <c r="BT13" s="418"/>
      <c r="BU13" s="419"/>
      <c r="BV13" s="417">
        <v>-576761</v>
      </c>
      <c r="BW13" s="418"/>
      <c r="BX13" s="418"/>
      <c r="BY13" s="418"/>
      <c r="BZ13" s="418"/>
      <c r="CA13" s="418"/>
      <c r="CB13" s="418"/>
      <c r="CC13" s="419"/>
      <c r="CD13" s="426" t="s">
        <v>492</v>
      </c>
      <c r="CE13" s="371"/>
      <c r="CF13" s="371"/>
      <c r="CG13" s="371"/>
      <c r="CH13" s="371"/>
      <c r="CI13" s="371"/>
      <c r="CJ13" s="371"/>
      <c r="CK13" s="371"/>
      <c r="CL13" s="371"/>
      <c r="CM13" s="371"/>
      <c r="CN13" s="371"/>
      <c r="CO13" s="371"/>
      <c r="CP13" s="371"/>
      <c r="CQ13" s="371"/>
      <c r="CR13" s="371"/>
      <c r="CS13" s="427"/>
      <c r="CT13" s="387">
        <v>8.9</v>
      </c>
      <c r="CU13" s="388"/>
      <c r="CV13" s="388"/>
      <c r="CW13" s="388"/>
      <c r="CX13" s="388"/>
      <c r="CY13" s="388"/>
      <c r="CZ13" s="388"/>
      <c r="DA13" s="389"/>
      <c r="DB13" s="387">
        <v>8.5</v>
      </c>
      <c r="DC13" s="388"/>
      <c r="DD13" s="388"/>
      <c r="DE13" s="388"/>
      <c r="DF13" s="388"/>
      <c r="DG13" s="388"/>
      <c r="DH13" s="388"/>
      <c r="DI13" s="389"/>
    </row>
    <row r="14" spans="1:119" ht="18.75" customHeight="1" thickBot="1" x14ac:dyDescent="0.25">
      <c r="A14" s="330"/>
      <c r="B14" s="528"/>
      <c r="C14" s="529"/>
      <c r="D14" s="529"/>
      <c r="E14" s="529"/>
      <c r="F14" s="529"/>
      <c r="G14" s="529"/>
      <c r="H14" s="529"/>
      <c r="I14" s="529"/>
      <c r="J14" s="529"/>
      <c r="K14" s="530"/>
      <c r="L14" s="503" t="s">
        <v>493</v>
      </c>
      <c r="M14" s="520"/>
      <c r="N14" s="520"/>
      <c r="O14" s="520"/>
      <c r="P14" s="520"/>
      <c r="Q14" s="521"/>
      <c r="R14" s="513">
        <v>65474</v>
      </c>
      <c r="S14" s="514"/>
      <c r="T14" s="514"/>
      <c r="U14" s="514"/>
      <c r="V14" s="515"/>
      <c r="W14" s="516"/>
      <c r="X14" s="434"/>
      <c r="Y14" s="434"/>
      <c r="Z14" s="434"/>
      <c r="AA14" s="434"/>
      <c r="AB14" s="435"/>
      <c r="AC14" s="506">
        <v>16.899999999999999</v>
      </c>
      <c r="AD14" s="507"/>
      <c r="AE14" s="507"/>
      <c r="AF14" s="507"/>
      <c r="AG14" s="508"/>
      <c r="AH14" s="506">
        <v>16.8</v>
      </c>
      <c r="AI14" s="507"/>
      <c r="AJ14" s="507"/>
      <c r="AK14" s="507"/>
      <c r="AL14" s="509"/>
      <c r="AM14" s="487"/>
      <c r="AN14" s="391"/>
      <c r="AO14" s="391"/>
      <c r="AP14" s="391"/>
      <c r="AQ14" s="391"/>
      <c r="AR14" s="391"/>
      <c r="AS14" s="391"/>
      <c r="AT14" s="392"/>
      <c r="AU14" s="467"/>
      <c r="AV14" s="468"/>
      <c r="AW14" s="468"/>
      <c r="AX14" s="468"/>
      <c r="AY14" s="397"/>
      <c r="AZ14" s="398"/>
      <c r="BA14" s="398"/>
      <c r="BB14" s="398"/>
      <c r="BC14" s="398"/>
      <c r="BD14" s="398"/>
      <c r="BE14" s="398"/>
      <c r="BF14" s="398"/>
      <c r="BG14" s="398"/>
      <c r="BH14" s="398"/>
      <c r="BI14" s="398"/>
      <c r="BJ14" s="398"/>
      <c r="BK14" s="398"/>
      <c r="BL14" s="398"/>
      <c r="BM14" s="399"/>
      <c r="BN14" s="417"/>
      <c r="BO14" s="418"/>
      <c r="BP14" s="418"/>
      <c r="BQ14" s="418"/>
      <c r="BR14" s="418"/>
      <c r="BS14" s="418"/>
      <c r="BT14" s="418"/>
      <c r="BU14" s="419"/>
      <c r="BV14" s="417"/>
      <c r="BW14" s="418"/>
      <c r="BX14" s="418"/>
      <c r="BY14" s="418"/>
      <c r="BZ14" s="418"/>
      <c r="CA14" s="418"/>
      <c r="CB14" s="418"/>
      <c r="CC14" s="419"/>
      <c r="CD14" s="423" t="s">
        <v>494</v>
      </c>
      <c r="CE14" s="424"/>
      <c r="CF14" s="424"/>
      <c r="CG14" s="424"/>
      <c r="CH14" s="424"/>
      <c r="CI14" s="424"/>
      <c r="CJ14" s="424"/>
      <c r="CK14" s="424"/>
      <c r="CL14" s="424"/>
      <c r="CM14" s="424"/>
      <c r="CN14" s="424"/>
      <c r="CO14" s="424"/>
      <c r="CP14" s="424"/>
      <c r="CQ14" s="424"/>
      <c r="CR14" s="424"/>
      <c r="CS14" s="425"/>
      <c r="CT14" s="517">
        <v>10.5</v>
      </c>
      <c r="CU14" s="518"/>
      <c r="CV14" s="518"/>
      <c r="CW14" s="518"/>
      <c r="CX14" s="518"/>
      <c r="CY14" s="518"/>
      <c r="CZ14" s="518"/>
      <c r="DA14" s="519"/>
      <c r="DB14" s="517">
        <v>15.5</v>
      </c>
      <c r="DC14" s="518"/>
      <c r="DD14" s="518"/>
      <c r="DE14" s="518"/>
      <c r="DF14" s="518"/>
      <c r="DG14" s="518"/>
      <c r="DH14" s="518"/>
      <c r="DI14" s="519"/>
    </row>
    <row r="15" spans="1:119" ht="18.75" customHeight="1" x14ac:dyDescent="0.2">
      <c r="A15" s="330"/>
      <c r="B15" s="528"/>
      <c r="C15" s="529"/>
      <c r="D15" s="529"/>
      <c r="E15" s="529"/>
      <c r="F15" s="529"/>
      <c r="G15" s="529"/>
      <c r="H15" s="529"/>
      <c r="I15" s="529"/>
      <c r="J15" s="529"/>
      <c r="K15" s="530"/>
      <c r="L15" s="339"/>
      <c r="M15" s="510" t="s">
        <v>487</v>
      </c>
      <c r="N15" s="511"/>
      <c r="O15" s="511"/>
      <c r="P15" s="511"/>
      <c r="Q15" s="512"/>
      <c r="R15" s="513">
        <v>64485</v>
      </c>
      <c r="S15" s="514"/>
      <c r="T15" s="514"/>
      <c r="U15" s="514"/>
      <c r="V15" s="515"/>
      <c r="W15" s="498" t="s">
        <v>495</v>
      </c>
      <c r="X15" s="431"/>
      <c r="Y15" s="431"/>
      <c r="Z15" s="431"/>
      <c r="AA15" s="431"/>
      <c r="AB15" s="432"/>
      <c r="AC15" s="393">
        <v>7746</v>
      </c>
      <c r="AD15" s="394"/>
      <c r="AE15" s="394"/>
      <c r="AF15" s="394"/>
      <c r="AG15" s="395"/>
      <c r="AH15" s="393">
        <v>7861</v>
      </c>
      <c r="AI15" s="394"/>
      <c r="AJ15" s="394"/>
      <c r="AK15" s="394"/>
      <c r="AL15" s="396"/>
      <c r="AM15" s="487"/>
      <c r="AN15" s="391"/>
      <c r="AO15" s="391"/>
      <c r="AP15" s="391"/>
      <c r="AQ15" s="391"/>
      <c r="AR15" s="391"/>
      <c r="AS15" s="391"/>
      <c r="AT15" s="392"/>
      <c r="AU15" s="467"/>
      <c r="AV15" s="468"/>
      <c r="AW15" s="468"/>
      <c r="AX15" s="468"/>
      <c r="AY15" s="409" t="s">
        <v>496</v>
      </c>
      <c r="AZ15" s="410"/>
      <c r="BA15" s="410"/>
      <c r="BB15" s="410"/>
      <c r="BC15" s="410"/>
      <c r="BD15" s="410"/>
      <c r="BE15" s="410"/>
      <c r="BF15" s="410"/>
      <c r="BG15" s="410"/>
      <c r="BH15" s="410"/>
      <c r="BI15" s="410"/>
      <c r="BJ15" s="410"/>
      <c r="BK15" s="410"/>
      <c r="BL15" s="410"/>
      <c r="BM15" s="411"/>
      <c r="BN15" s="412">
        <v>6666290</v>
      </c>
      <c r="BO15" s="413"/>
      <c r="BP15" s="413"/>
      <c r="BQ15" s="413"/>
      <c r="BR15" s="413"/>
      <c r="BS15" s="413"/>
      <c r="BT15" s="413"/>
      <c r="BU15" s="414"/>
      <c r="BV15" s="412">
        <v>6945726</v>
      </c>
      <c r="BW15" s="413"/>
      <c r="BX15" s="413"/>
      <c r="BY15" s="413"/>
      <c r="BZ15" s="413"/>
      <c r="CA15" s="413"/>
      <c r="CB15" s="413"/>
      <c r="CC15" s="414"/>
      <c r="CD15" s="500" t="s">
        <v>497</v>
      </c>
      <c r="CE15" s="501"/>
      <c r="CF15" s="501"/>
      <c r="CG15" s="501"/>
      <c r="CH15" s="501"/>
      <c r="CI15" s="501"/>
      <c r="CJ15" s="501"/>
      <c r="CK15" s="501"/>
      <c r="CL15" s="501"/>
      <c r="CM15" s="501"/>
      <c r="CN15" s="501"/>
      <c r="CO15" s="501"/>
      <c r="CP15" s="501"/>
      <c r="CQ15" s="501"/>
      <c r="CR15" s="501"/>
      <c r="CS15" s="502"/>
      <c r="CT15" s="340"/>
      <c r="CU15" s="341"/>
      <c r="CV15" s="341"/>
      <c r="CW15" s="341"/>
      <c r="CX15" s="341"/>
      <c r="CY15" s="341"/>
      <c r="CZ15" s="341"/>
      <c r="DA15" s="342"/>
      <c r="DB15" s="340"/>
      <c r="DC15" s="341"/>
      <c r="DD15" s="341"/>
      <c r="DE15" s="341"/>
      <c r="DF15" s="341"/>
      <c r="DG15" s="341"/>
      <c r="DH15" s="341"/>
      <c r="DI15" s="342"/>
    </row>
    <row r="16" spans="1:119" ht="18.75" customHeight="1" x14ac:dyDescent="0.2">
      <c r="A16" s="330"/>
      <c r="B16" s="528"/>
      <c r="C16" s="529"/>
      <c r="D16" s="529"/>
      <c r="E16" s="529"/>
      <c r="F16" s="529"/>
      <c r="G16" s="529"/>
      <c r="H16" s="529"/>
      <c r="I16" s="529"/>
      <c r="J16" s="529"/>
      <c r="K16" s="530"/>
      <c r="L16" s="503" t="s">
        <v>498</v>
      </c>
      <c r="M16" s="504"/>
      <c r="N16" s="504"/>
      <c r="O16" s="504"/>
      <c r="P16" s="504"/>
      <c r="Q16" s="505"/>
      <c r="R16" s="495" t="s">
        <v>499</v>
      </c>
      <c r="S16" s="496"/>
      <c r="T16" s="496"/>
      <c r="U16" s="496"/>
      <c r="V16" s="497"/>
      <c r="W16" s="516"/>
      <c r="X16" s="434"/>
      <c r="Y16" s="434"/>
      <c r="Z16" s="434"/>
      <c r="AA16" s="434"/>
      <c r="AB16" s="435"/>
      <c r="AC16" s="506">
        <v>25</v>
      </c>
      <c r="AD16" s="507"/>
      <c r="AE16" s="507"/>
      <c r="AF16" s="507"/>
      <c r="AG16" s="508"/>
      <c r="AH16" s="506">
        <v>25.5</v>
      </c>
      <c r="AI16" s="507"/>
      <c r="AJ16" s="507"/>
      <c r="AK16" s="507"/>
      <c r="AL16" s="509"/>
      <c r="AM16" s="487"/>
      <c r="AN16" s="391"/>
      <c r="AO16" s="391"/>
      <c r="AP16" s="391"/>
      <c r="AQ16" s="391"/>
      <c r="AR16" s="391"/>
      <c r="AS16" s="391"/>
      <c r="AT16" s="392"/>
      <c r="AU16" s="467"/>
      <c r="AV16" s="468"/>
      <c r="AW16" s="468"/>
      <c r="AX16" s="468"/>
      <c r="AY16" s="397" t="s">
        <v>500</v>
      </c>
      <c r="AZ16" s="398"/>
      <c r="BA16" s="398"/>
      <c r="BB16" s="398"/>
      <c r="BC16" s="398"/>
      <c r="BD16" s="398"/>
      <c r="BE16" s="398"/>
      <c r="BF16" s="398"/>
      <c r="BG16" s="398"/>
      <c r="BH16" s="398"/>
      <c r="BI16" s="398"/>
      <c r="BJ16" s="398"/>
      <c r="BK16" s="398"/>
      <c r="BL16" s="398"/>
      <c r="BM16" s="399"/>
      <c r="BN16" s="417">
        <v>15975439</v>
      </c>
      <c r="BO16" s="418"/>
      <c r="BP16" s="418"/>
      <c r="BQ16" s="418"/>
      <c r="BR16" s="418"/>
      <c r="BS16" s="418"/>
      <c r="BT16" s="418"/>
      <c r="BU16" s="419"/>
      <c r="BV16" s="417">
        <v>15524022</v>
      </c>
      <c r="BW16" s="418"/>
      <c r="BX16" s="418"/>
      <c r="BY16" s="418"/>
      <c r="BZ16" s="418"/>
      <c r="CA16" s="418"/>
      <c r="CB16" s="418"/>
      <c r="CC16" s="419"/>
      <c r="CD16" s="343"/>
      <c r="CE16" s="415"/>
      <c r="CF16" s="415"/>
      <c r="CG16" s="415"/>
      <c r="CH16" s="415"/>
      <c r="CI16" s="415"/>
      <c r="CJ16" s="415"/>
      <c r="CK16" s="415"/>
      <c r="CL16" s="415"/>
      <c r="CM16" s="415"/>
      <c r="CN16" s="415"/>
      <c r="CO16" s="415"/>
      <c r="CP16" s="415"/>
      <c r="CQ16" s="415"/>
      <c r="CR16" s="415"/>
      <c r="CS16" s="416"/>
      <c r="CT16" s="387"/>
      <c r="CU16" s="388"/>
      <c r="CV16" s="388"/>
      <c r="CW16" s="388"/>
      <c r="CX16" s="388"/>
      <c r="CY16" s="388"/>
      <c r="CZ16" s="388"/>
      <c r="DA16" s="389"/>
      <c r="DB16" s="387"/>
      <c r="DC16" s="388"/>
      <c r="DD16" s="388"/>
      <c r="DE16" s="388"/>
      <c r="DF16" s="388"/>
      <c r="DG16" s="388"/>
      <c r="DH16" s="388"/>
      <c r="DI16" s="389"/>
    </row>
    <row r="17" spans="1:113" ht="18.75" customHeight="1" thickBot="1" x14ac:dyDescent="0.25">
      <c r="A17" s="330"/>
      <c r="B17" s="531"/>
      <c r="C17" s="532"/>
      <c r="D17" s="532"/>
      <c r="E17" s="532"/>
      <c r="F17" s="532"/>
      <c r="G17" s="532"/>
      <c r="H17" s="532"/>
      <c r="I17" s="532"/>
      <c r="J17" s="532"/>
      <c r="K17" s="533"/>
      <c r="L17" s="344"/>
      <c r="M17" s="492" t="s">
        <v>501</v>
      </c>
      <c r="N17" s="493"/>
      <c r="O17" s="493"/>
      <c r="P17" s="493"/>
      <c r="Q17" s="494"/>
      <c r="R17" s="495" t="s">
        <v>502</v>
      </c>
      <c r="S17" s="496"/>
      <c r="T17" s="496"/>
      <c r="U17" s="496"/>
      <c r="V17" s="497"/>
      <c r="W17" s="498" t="s">
        <v>503</v>
      </c>
      <c r="X17" s="431"/>
      <c r="Y17" s="431"/>
      <c r="Z17" s="431"/>
      <c r="AA17" s="431"/>
      <c r="AB17" s="432"/>
      <c r="AC17" s="393">
        <v>18021</v>
      </c>
      <c r="AD17" s="394"/>
      <c r="AE17" s="394"/>
      <c r="AF17" s="394"/>
      <c r="AG17" s="395"/>
      <c r="AH17" s="393">
        <v>17819</v>
      </c>
      <c r="AI17" s="394"/>
      <c r="AJ17" s="394"/>
      <c r="AK17" s="394"/>
      <c r="AL17" s="396"/>
      <c r="AM17" s="487"/>
      <c r="AN17" s="391"/>
      <c r="AO17" s="391"/>
      <c r="AP17" s="391"/>
      <c r="AQ17" s="391"/>
      <c r="AR17" s="391"/>
      <c r="AS17" s="391"/>
      <c r="AT17" s="392"/>
      <c r="AU17" s="467"/>
      <c r="AV17" s="468"/>
      <c r="AW17" s="468"/>
      <c r="AX17" s="468"/>
      <c r="AY17" s="397" t="s">
        <v>504</v>
      </c>
      <c r="AZ17" s="398"/>
      <c r="BA17" s="398"/>
      <c r="BB17" s="398"/>
      <c r="BC17" s="398"/>
      <c r="BD17" s="398"/>
      <c r="BE17" s="398"/>
      <c r="BF17" s="398"/>
      <c r="BG17" s="398"/>
      <c r="BH17" s="398"/>
      <c r="BI17" s="398"/>
      <c r="BJ17" s="398"/>
      <c r="BK17" s="398"/>
      <c r="BL17" s="398"/>
      <c r="BM17" s="399"/>
      <c r="BN17" s="417">
        <v>8337058</v>
      </c>
      <c r="BO17" s="418"/>
      <c r="BP17" s="418"/>
      <c r="BQ17" s="418"/>
      <c r="BR17" s="418"/>
      <c r="BS17" s="418"/>
      <c r="BT17" s="418"/>
      <c r="BU17" s="419"/>
      <c r="BV17" s="417">
        <v>8699273</v>
      </c>
      <c r="BW17" s="418"/>
      <c r="BX17" s="418"/>
      <c r="BY17" s="418"/>
      <c r="BZ17" s="418"/>
      <c r="CA17" s="418"/>
      <c r="CB17" s="418"/>
      <c r="CC17" s="419"/>
      <c r="CD17" s="343"/>
      <c r="CE17" s="415"/>
      <c r="CF17" s="415"/>
      <c r="CG17" s="415"/>
      <c r="CH17" s="415"/>
      <c r="CI17" s="415"/>
      <c r="CJ17" s="415"/>
      <c r="CK17" s="415"/>
      <c r="CL17" s="415"/>
      <c r="CM17" s="415"/>
      <c r="CN17" s="415"/>
      <c r="CO17" s="415"/>
      <c r="CP17" s="415"/>
      <c r="CQ17" s="415"/>
      <c r="CR17" s="415"/>
      <c r="CS17" s="416"/>
      <c r="CT17" s="387"/>
      <c r="CU17" s="388"/>
      <c r="CV17" s="388"/>
      <c r="CW17" s="388"/>
      <c r="CX17" s="388"/>
      <c r="CY17" s="388"/>
      <c r="CZ17" s="388"/>
      <c r="DA17" s="389"/>
      <c r="DB17" s="387"/>
      <c r="DC17" s="388"/>
      <c r="DD17" s="388"/>
      <c r="DE17" s="388"/>
      <c r="DF17" s="388"/>
      <c r="DG17" s="388"/>
      <c r="DH17" s="388"/>
      <c r="DI17" s="389"/>
    </row>
    <row r="18" spans="1:113" ht="18.75" customHeight="1" thickBot="1" x14ac:dyDescent="0.25">
      <c r="A18" s="330"/>
      <c r="B18" s="469" t="s">
        <v>505</v>
      </c>
      <c r="C18" s="470"/>
      <c r="D18" s="470"/>
      <c r="E18" s="471"/>
      <c r="F18" s="471"/>
      <c r="G18" s="471"/>
      <c r="H18" s="471"/>
      <c r="I18" s="471"/>
      <c r="J18" s="471"/>
      <c r="K18" s="471"/>
      <c r="L18" s="488">
        <v>152.6</v>
      </c>
      <c r="M18" s="488"/>
      <c r="N18" s="488"/>
      <c r="O18" s="488"/>
      <c r="P18" s="488"/>
      <c r="Q18" s="488"/>
      <c r="R18" s="489"/>
      <c r="S18" s="489"/>
      <c r="T18" s="489"/>
      <c r="U18" s="489"/>
      <c r="V18" s="490"/>
      <c r="W18" s="483"/>
      <c r="X18" s="484"/>
      <c r="Y18" s="484"/>
      <c r="Z18" s="484"/>
      <c r="AA18" s="484"/>
      <c r="AB18" s="499"/>
      <c r="AC18" s="381">
        <v>58.1</v>
      </c>
      <c r="AD18" s="382"/>
      <c r="AE18" s="382"/>
      <c r="AF18" s="382"/>
      <c r="AG18" s="491"/>
      <c r="AH18" s="381">
        <v>57.8</v>
      </c>
      <c r="AI18" s="382"/>
      <c r="AJ18" s="382"/>
      <c r="AK18" s="382"/>
      <c r="AL18" s="383"/>
      <c r="AM18" s="487"/>
      <c r="AN18" s="391"/>
      <c r="AO18" s="391"/>
      <c r="AP18" s="391"/>
      <c r="AQ18" s="391"/>
      <c r="AR18" s="391"/>
      <c r="AS18" s="391"/>
      <c r="AT18" s="392"/>
      <c r="AU18" s="467"/>
      <c r="AV18" s="468"/>
      <c r="AW18" s="468"/>
      <c r="AX18" s="468"/>
      <c r="AY18" s="397" t="s">
        <v>506</v>
      </c>
      <c r="AZ18" s="398"/>
      <c r="BA18" s="398"/>
      <c r="BB18" s="398"/>
      <c r="BC18" s="398"/>
      <c r="BD18" s="398"/>
      <c r="BE18" s="398"/>
      <c r="BF18" s="398"/>
      <c r="BG18" s="398"/>
      <c r="BH18" s="398"/>
      <c r="BI18" s="398"/>
      <c r="BJ18" s="398"/>
      <c r="BK18" s="398"/>
      <c r="BL18" s="398"/>
      <c r="BM18" s="399"/>
      <c r="BN18" s="417">
        <v>18237783</v>
      </c>
      <c r="BO18" s="418"/>
      <c r="BP18" s="418"/>
      <c r="BQ18" s="418"/>
      <c r="BR18" s="418"/>
      <c r="BS18" s="418"/>
      <c r="BT18" s="418"/>
      <c r="BU18" s="419"/>
      <c r="BV18" s="417">
        <v>17848256</v>
      </c>
      <c r="BW18" s="418"/>
      <c r="BX18" s="418"/>
      <c r="BY18" s="418"/>
      <c r="BZ18" s="418"/>
      <c r="CA18" s="418"/>
      <c r="CB18" s="418"/>
      <c r="CC18" s="419"/>
      <c r="CD18" s="343"/>
      <c r="CE18" s="415"/>
      <c r="CF18" s="415"/>
      <c r="CG18" s="415"/>
      <c r="CH18" s="415"/>
      <c r="CI18" s="415"/>
      <c r="CJ18" s="415"/>
      <c r="CK18" s="415"/>
      <c r="CL18" s="415"/>
      <c r="CM18" s="415"/>
      <c r="CN18" s="415"/>
      <c r="CO18" s="415"/>
      <c r="CP18" s="415"/>
      <c r="CQ18" s="415"/>
      <c r="CR18" s="415"/>
      <c r="CS18" s="416"/>
      <c r="CT18" s="387"/>
      <c r="CU18" s="388"/>
      <c r="CV18" s="388"/>
      <c r="CW18" s="388"/>
      <c r="CX18" s="388"/>
      <c r="CY18" s="388"/>
      <c r="CZ18" s="388"/>
      <c r="DA18" s="389"/>
      <c r="DB18" s="387"/>
      <c r="DC18" s="388"/>
      <c r="DD18" s="388"/>
      <c r="DE18" s="388"/>
      <c r="DF18" s="388"/>
      <c r="DG18" s="388"/>
      <c r="DH18" s="388"/>
      <c r="DI18" s="389"/>
    </row>
    <row r="19" spans="1:113" ht="18.75" customHeight="1" thickBot="1" x14ac:dyDescent="0.25">
      <c r="A19" s="330"/>
      <c r="B19" s="469" t="s">
        <v>507</v>
      </c>
      <c r="C19" s="470"/>
      <c r="D19" s="470"/>
      <c r="E19" s="471"/>
      <c r="F19" s="471"/>
      <c r="G19" s="471"/>
      <c r="H19" s="471"/>
      <c r="I19" s="471"/>
      <c r="J19" s="471"/>
      <c r="K19" s="471"/>
      <c r="L19" s="472">
        <v>421</v>
      </c>
      <c r="M19" s="472"/>
      <c r="N19" s="472"/>
      <c r="O19" s="472"/>
      <c r="P19" s="472"/>
      <c r="Q19" s="472"/>
      <c r="R19" s="473"/>
      <c r="S19" s="473"/>
      <c r="T19" s="473"/>
      <c r="U19" s="473"/>
      <c r="V19" s="474"/>
      <c r="W19" s="481"/>
      <c r="X19" s="482"/>
      <c r="Y19" s="482"/>
      <c r="Z19" s="482"/>
      <c r="AA19" s="482"/>
      <c r="AB19" s="482"/>
      <c r="AC19" s="485"/>
      <c r="AD19" s="485"/>
      <c r="AE19" s="485"/>
      <c r="AF19" s="485"/>
      <c r="AG19" s="485"/>
      <c r="AH19" s="485"/>
      <c r="AI19" s="485"/>
      <c r="AJ19" s="485"/>
      <c r="AK19" s="485"/>
      <c r="AL19" s="486"/>
      <c r="AM19" s="487"/>
      <c r="AN19" s="391"/>
      <c r="AO19" s="391"/>
      <c r="AP19" s="391"/>
      <c r="AQ19" s="391"/>
      <c r="AR19" s="391"/>
      <c r="AS19" s="391"/>
      <c r="AT19" s="392"/>
      <c r="AU19" s="467"/>
      <c r="AV19" s="468"/>
      <c r="AW19" s="468"/>
      <c r="AX19" s="468"/>
      <c r="AY19" s="397" t="s">
        <v>508</v>
      </c>
      <c r="AZ19" s="398"/>
      <c r="BA19" s="398"/>
      <c r="BB19" s="398"/>
      <c r="BC19" s="398"/>
      <c r="BD19" s="398"/>
      <c r="BE19" s="398"/>
      <c r="BF19" s="398"/>
      <c r="BG19" s="398"/>
      <c r="BH19" s="398"/>
      <c r="BI19" s="398"/>
      <c r="BJ19" s="398"/>
      <c r="BK19" s="398"/>
      <c r="BL19" s="398"/>
      <c r="BM19" s="399"/>
      <c r="BN19" s="417">
        <v>23784233</v>
      </c>
      <c r="BO19" s="418"/>
      <c r="BP19" s="418"/>
      <c r="BQ19" s="418"/>
      <c r="BR19" s="418"/>
      <c r="BS19" s="418"/>
      <c r="BT19" s="418"/>
      <c r="BU19" s="419"/>
      <c r="BV19" s="417">
        <v>23748876</v>
      </c>
      <c r="BW19" s="418"/>
      <c r="BX19" s="418"/>
      <c r="BY19" s="418"/>
      <c r="BZ19" s="418"/>
      <c r="CA19" s="418"/>
      <c r="CB19" s="418"/>
      <c r="CC19" s="419"/>
      <c r="CD19" s="343"/>
      <c r="CE19" s="415"/>
      <c r="CF19" s="415"/>
      <c r="CG19" s="415"/>
      <c r="CH19" s="415"/>
      <c r="CI19" s="415"/>
      <c r="CJ19" s="415"/>
      <c r="CK19" s="415"/>
      <c r="CL19" s="415"/>
      <c r="CM19" s="415"/>
      <c r="CN19" s="415"/>
      <c r="CO19" s="415"/>
      <c r="CP19" s="415"/>
      <c r="CQ19" s="415"/>
      <c r="CR19" s="415"/>
      <c r="CS19" s="416"/>
      <c r="CT19" s="387"/>
      <c r="CU19" s="388"/>
      <c r="CV19" s="388"/>
      <c r="CW19" s="388"/>
      <c r="CX19" s="388"/>
      <c r="CY19" s="388"/>
      <c r="CZ19" s="388"/>
      <c r="DA19" s="389"/>
      <c r="DB19" s="387"/>
      <c r="DC19" s="388"/>
      <c r="DD19" s="388"/>
      <c r="DE19" s="388"/>
      <c r="DF19" s="388"/>
      <c r="DG19" s="388"/>
      <c r="DH19" s="388"/>
      <c r="DI19" s="389"/>
    </row>
    <row r="20" spans="1:113" ht="18.75" customHeight="1" thickBot="1" x14ac:dyDescent="0.25">
      <c r="A20" s="330"/>
      <c r="B20" s="469" t="s">
        <v>509</v>
      </c>
      <c r="C20" s="470"/>
      <c r="D20" s="470"/>
      <c r="E20" s="471"/>
      <c r="F20" s="471"/>
      <c r="G20" s="471"/>
      <c r="H20" s="471"/>
      <c r="I20" s="471"/>
      <c r="J20" s="471"/>
      <c r="K20" s="471"/>
      <c r="L20" s="472">
        <v>25278</v>
      </c>
      <c r="M20" s="472"/>
      <c r="N20" s="472"/>
      <c r="O20" s="472"/>
      <c r="P20" s="472"/>
      <c r="Q20" s="472"/>
      <c r="R20" s="473"/>
      <c r="S20" s="473"/>
      <c r="T20" s="473"/>
      <c r="U20" s="473"/>
      <c r="V20" s="474"/>
      <c r="W20" s="483"/>
      <c r="X20" s="484"/>
      <c r="Y20" s="484"/>
      <c r="Z20" s="484"/>
      <c r="AA20" s="484"/>
      <c r="AB20" s="484"/>
      <c r="AC20" s="475"/>
      <c r="AD20" s="475"/>
      <c r="AE20" s="475"/>
      <c r="AF20" s="475"/>
      <c r="AG20" s="475"/>
      <c r="AH20" s="475"/>
      <c r="AI20" s="475"/>
      <c r="AJ20" s="475"/>
      <c r="AK20" s="475"/>
      <c r="AL20" s="476"/>
      <c r="AM20" s="477"/>
      <c r="AN20" s="373"/>
      <c r="AO20" s="373"/>
      <c r="AP20" s="373"/>
      <c r="AQ20" s="373"/>
      <c r="AR20" s="373"/>
      <c r="AS20" s="373"/>
      <c r="AT20" s="374"/>
      <c r="AU20" s="478"/>
      <c r="AV20" s="479"/>
      <c r="AW20" s="479"/>
      <c r="AX20" s="480"/>
      <c r="AY20" s="397"/>
      <c r="AZ20" s="398"/>
      <c r="BA20" s="398"/>
      <c r="BB20" s="398"/>
      <c r="BC20" s="398"/>
      <c r="BD20" s="398"/>
      <c r="BE20" s="398"/>
      <c r="BF20" s="398"/>
      <c r="BG20" s="398"/>
      <c r="BH20" s="398"/>
      <c r="BI20" s="398"/>
      <c r="BJ20" s="398"/>
      <c r="BK20" s="398"/>
      <c r="BL20" s="398"/>
      <c r="BM20" s="399"/>
      <c r="BN20" s="417"/>
      <c r="BO20" s="418"/>
      <c r="BP20" s="418"/>
      <c r="BQ20" s="418"/>
      <c r="BR20" s="418"/>
      <c r="BS20" s="418"/>
      <c r="BT20" s="418"/>
      <c r="BU20" s="419"/>
      <c r="BV20" s="417"/>
      <c r="BW20" s="418"/>
      <c r="BX20" s="418"/>
      <c r="BY20" s="418"/>
      <c r="BZ20" s="418"/>
      <c r="CA20" s="418"/>
      <c r="CB20" s="418"/>
      <c r="CC20" s="419"/>
      <c r="CD20" s="343"/>
      <c r="CE20" s="415"/>
      <c r="CF20" s="415"/>
      <c r="CG20" s="415"/>
      <c r="CH20" s="415"/>
      <c r="CI20" s="415"/>
      <c r="CJ20" s="415"/>
      <c r="CK20" s="415"/>
      <c r="CL20" s="415"/>
      <c r="CM20" s="415"/>
      <c r="CN20" s="415"/>
      <c r="CO20" s="415"/>
      <c r="CP20" s="415"/>
      <c r="CQ20" s="415"/>
      <c r="CR20" s="415"/>
      <c r="CS20" s="416"/>
      <c r="CT20" s="387"/>
      <c r="CU20" s="388"/>
      <c r="CV20" s="388"/>
      <c r="CW20" s="388"/>
      <c r="CX20" s="388"/>
      <c r="CY20" s="388"/>
      <c r="CZ20" s="388"/>
      <c r="DA20" s="389"/>
      <c r="DB20" s="387"/>
      <c r="DC20" s="388"/>
      <c r="DD20" s="388"/>
      <c r="DE20" s="388"/>
      <c r="DF20" s="388"/>
      <c r="DG20" s="388"/>
      <c r="DH20" s="388"/>
      <c r="DI20" s="389"/>
    </row>
    <row r="21" spans="1:113" ht="18.75" customHeight="1" thickBot="1" x14ac:dyDescent="0.25">
      <c r="A21" s="330"/>
      <c r="B21" s="447" t="s">
        <v>510</v>
      </c>
      <c r="C21" s="448"/>
      <c r="D21" s="448"/>
      <c r="E21" s="448"/>
      <c r="F21" s="448"/>
      <c r="G21" s="448"/>
      <c r="H21" s="448"/>
      <c r="I21" s="448"/>
      <c r="J21" s="448"/>
      <c r="K21" s="448"/>
      <c r="L21" s="448"/>
      <c r="M21" s="448"/>
      <c r="N21" s="448"/>
      <c r="O21" s="448"/>
      <c r="P21" s="448"/>
      <c r="Q21" s="448"/>
      <c r="R21" s="448"/>
      <c r="S21" s="448"/>
      <c r="T21" s="448"/>
      <c r="U21" s="448"/>
      <c r="V21" s="448"/>
      <c r="W21" s="448"/>
      <c r="X21" s="448"/>
      <c r="Y21" s="448"/>
      <c r="Z21" s="448"/>
      <c r="AA21" s="448"/>
      <c r="AB21" s="448"/>
      <c r="AC21" s="448"/>
      <c r="AD21" s="448"/>
      <c r="AE21" s="448"/>
      <c r="AF21" s="448"/>
      <c r="AG21" s="448"/>
      <c r="AH21" s="448"/>
      <c r="AI21" s="448"/>
      <c r="AJ21" s="448"/>
      <c r="AK21" s="448"/>
      <c r="AL21" s="448"/>
      <c r="AM21" s="448"/>
      <c r="AN21" s="448"/>
      <c r="AO21" s="448"/>
      <c r="AP21" s="448"/>
      <c r="AQ21" s="448"/>
      <c r="AR21" s="448"/>
      <c r="AS21" s="448"/>
      <c r="AT21" s="448"/>
      <c r="AU21" s="448"/>
      <c r="AV21" s="448"/>
      <c r="AW21" s="448"/>
      <c r="AX21" s="449"/>
      <c r="AY21" s="384"/>
      <c r="AZ21" s="385"/>
      <c r="BA21" s="385"/>
      <c r="BB21" s="385"/>
      <c r="BC21" s="385"/>
      <c r="BD21" s="385"/>
      <c r="BE21" s="385"/>
      <c r="BF21" s="385"/>
      <c r="BG21" s="385"/>
      <c r="BH21" s="385"/>
      <c r="BI21" s="385"/>
      <c r="BJ21" s="385"/>
      <c r="BK21" s="385"/>
      <c r="BL21" s="385"/>
      <c r="BM21" s="386"/>
      <c r="BN21" s="420"/>
      <c r="BO21" s="421"/>
      <c r="BP21" s="421"/>
      <c r="BQ21" s="421"/>
      <c r="BR21" s="421"/>
      <c r="BS21" s="421"/>
      <c r="BT21" s="421"/>
      <c r="BU21" s="422"/>
      <c r="BV21" s="420"/>
      <c r="BW21" s="421"/>
      <c r="BX21" s="421"/>
      <c r="BY21" s="421"/>
      <c r="BZ21" s="421"/>
      <c r="CA21" s="421"/>
      <c r="CB21" s="421"/>
      <c r="CC21" s="422"/>
      <c r="CD21" s="343"/>
      <c r="CE21" s="415"/>
      <c r="CF21" s="415"/>
      <c r="CG21" s="415"/>
      <c r="CH21" s="415"/>
      <c r="CI21" s="415"/>
      <c r="CJ21" s="415"/>
      <c r="CK21" s="415"/>
      <c r="CL21" s="415"/>
      <c r="CM21" s="415"/>
      <c r="CN21" s="415"/>
      <c r="CO21" s="415"/>
      <c r="CP21" s="415"/>
      <c r="CQ21" s="415"/>
      <c r="CR21" s="415"/>
      <c r="CS21" s="416"/>
      <c r="CT21" s="387"/>
      <c r="CU21" s="388"/>
      <c r="CV21" s="388"/>
      <c r="CW21" s="388"/>
      <c r="CX21" s="388"/>
      <c r="CY21" s="388"/>
      <c r="CZ21" s="388"/>
      <c r="DA21" s="389"/>
      <c r="DB21" s="387"/>
      <c r="DC21" s="388"/>
      <c r="DD21" s="388"/>
      <c r="DE21" s="388"/>
      <c r="DF21" s="388"/>
      <c r="DG21" s="388"/>
      <c r="DH21" s="388"/>
      <c r="DI21" s="389"/>
    </row>
    <row r="22" spans="1:113" ht="18.75" customHeight="1" x14ac:dyDescent="0.2">
      <c r="A22" s="330"/>
      <c r="B22" s="450" t="s">
        <v>511</v>
      </c>
      <c r="C22" s="451"/>
      <c r="D22" s="452"/>
      <c r="E22" s="459" t="s">
        <v>29</v>
      </c>
      <c r="F22" s="431"/>
      <c r="G22" s="431"/>
      <c r="H22" s="431"/>
      <c r="I22" s="431"/>
      <c r="J22" s="431"/>
      <c r="K22" s="432"/>
      <c r="L22" s="459" t="s">
        <v>512</v>
      </c>
      <c r="M22" s="431"/>
      <c r="N22" s="431"/>
      <c r="O22" s="431"/>
      <c r="P22" s="432"/>
      <c r="Q22" s="441" t="s">
        <v>513</v>
      </c>
      <c r="R22" s="442"/>
      <c r="S22" s="442"/>
      <c r="T22" s="442"/>
      <c r="U22" s="442"/>
      <c r="V22" s="460"/>
      <c r="W22" s="462" t="s">
        <v>514</v>
      </c>
      <c r="X22" s="451"/>
      <c r="Y22" s="452"/>
      <c r="Z22" s="459" t="s">
        <v>29</v>
      </c>
      <c r="AA22" s="431"/>
      <c r="AB22" s="431"/>
      <c r="AC22" s="431"/>
      <c r="AD22" s="431"/>
      <c r="AE22" s="431"/>
      <c r="AF22" s="431"/>
      <c r="AG22" s="432"/>
      <c r="AH22" s="430" t="s">
        <v>515</v>
      </c>
      <c r="AI22" s="431"/>
      <c r="AJ22" s="431"/>
      <c r="AK22" s="431"/>
      <c r="AL22" s="432"/>
      <c r="AM22" s="430" t="s">
        <v>516</v>
      </c>
      <c r="AN22" s="436"/>
      <c r="AO22" s="436"/>
      <c r="AP22" s="436"/>
      <c r="AQ22" s="436"/>
      <c r="AR22" s="437"/>
      <c r="AS22" s="441" t="s">
        <v>513</v>
      </c>
      <c r="AT22" s="442"/>
      <c r="AU22" s="442"/>
      <c r="AV22" s="442"/>
      <c r="AW22" s="442"/>
      <c r="AX22" s="443"/>
      <c r="AY22" s="409" t="s">
        <v>517</v>
      </c>
      <c r="AZ22" s="410"/>
      <c r="BA22" s="410"/>
      <c r="BB22" s="410"/>
      <c r="BC22" s="410"/>
      <c r="BD22" s="410"/>
      <c r="BE22" s="410"/>
      <c r="BF22" s="410"/>
      <c r="BG22" s="410"/>
      <c r="BH22" s="410"/>
      <c r="BI22" s="410"/>
      <c r="BJ22" s="410"/>
      <c r="BK22" s="410"/>
      <c r="BL22" s="410"/>
      <c r="BM22" s="411"/>
      <c r="BN22" s="412">
        <v>33000385</v>
      </c>
      <c r="BO22" s="413"/>
      <c r="BP22" s="413"/>
      <c r="BQ22" s="413"/>
      <c r="BR22" s="413"/>
      <c r="BS22" s="413"/>
      <c r="BT22" s="413"/>
      <c r="BU22" s="414"/>
      <c r="BV22" s="412">
        <v>34286400</v>
      </c>
      <c r="BW22" s="413"/>
      <c r="BX22" s="413"/>
      <c r="BY22" s="413"/>
      <c r="BZ22" s="413"/>
      <c r="CA22" s="413"/>
      <c r="CB22" s="413"/>
      <c r="CC22" s="414"/>
      <c r="CD22" s="343"/>
      <c r="CE22" s="415"/>
      <c r="CF22" s="415"/>
      <c r="CG22" s="415"/>
      <c r="CH22" s="415"/>
      <c r="CI22" s="415"/>
      <c r="CJ22" s="415"/>
      <c r="CK22" s="415"/>
      <c r="CL22" s="415"/>
      <c r="CM22" s="415"/>
      <c r="CN22" s="415"/>
      <c r="CO22" s="415"/>
      <c r="CP22" s="415"/>
      <c r="CQ22" s="415"/>
      <c r="CR22" s="415"/>
      <c r="CS22" s="416"/>
      <c r="CT22" s="387"/>
      <c r="CU22" s="388"/>
      <c r="CV22" s="388"/>
      <c r="CW22" s="388"/>
      <c r="CX22" s="388"/>
      <c r="CY22" s="388"/>
      <c r="CZ22" s="388"/>
      <c r="DA22" s="389"/>
      <c r="DB22" s="387"/>
      <c r="DC22" s="388"/>
      <c r="DD22" s="388"/>
      <c r="DE22" s="388"/>
      <c r="DF22" s="388"/>
      <c r="DG22" s="388"/>
      <c r="DH22" s="388"/>
      <c r="DI22" s="389"/>
    </row>
    <row r="23" spans="1:113" ht="18.75" customHeight="1" x14ac:dyDescent="0.2">
      <c r="A23" s="330"/>
      <c r="B23" s="453"/>
      <c r="C23" s="454"/>
      <c r="D23" s="455"/>
      <c r="E23" s="433"/>
      <c r="F23" s="434"/>
      <c r="G23" s="434"/>
      <c r="H23" s="434"/>
      <c r="I23" s="434"/>
      <c r="J23" s="434"/>
      <c r="K23" s="435"/>
      <c r="L23" s="433"/>
      <c r="M23" s="434"/>
      <c r="N23" s="434"/>
      <c r="O23" s="434"/>
      <c r="P23" s="435"/>
      <c r="Q23" s="444"/>
      <c r="R23" s="445"/>
      <c r="S23" s="445"/>
      <c r="T23" s="445"/>
      <c r="U23" s="445"/>
      <c r="V23" s="461"/>
      <c r="W23" s="463"/>
      <c r="X23" s="454"/>
      <c r="Y23" s="455"/>
      <c r="Z23" s="433"/>
      <c r="AA23" s="434"/>
      <c r="AB23" s="434"/>
      <c r="AC23" s="434"/>
      <c r="AD23" s="434"/>
      <c r="AE23" s="434"/>
      <c r="AF23" s="434"/>
      <c r="AG23" s="435"/>
      <c r="AH23" s="433"/>
      <c r="AI23" s="434"/>
      <c r="AJ23" s="434"/>
      <c r="AK23" s="434"/>
      <c r="AL23" s="435"/>
      <c r="AM23" s="438"/>
      <c r="AN23" s="439"/>
      <c r="AO23" s="439"/>
      <c r="AP23" s="439"/>
      <c r="AQ23" s="439"/>
      <c r="AR23" s="440"/>
      <c r="AS23" s="444"/>
      <c r="AT23" s="445"/>
      <c r="AU23" s="445"/>
      <c r="AV23" s="445"/>
      <c r="AW23" s="445"/>
      <c r="AX23" s="446"/>
      <c r="AY23" s="397" t="s">
        <v>518</v>
      </c>
      <c r="AZ23" s="398"/>
      <c r="BA23" s="398"/>
      <c r="BB23" s="398"/>
      <c r="BC23" s="398"/>
      <c r="BD23" s="398"/>
      <c r="BE23" s="398"/>
      <c r="BF23" s="398"/>
      <c r="BG23" s="398"/>
      <c r="BH23" s="398"/>
      <c r="BI23" s="398"/>
      <c r="BJ23" s="398"/>
      <c r="BK23" s="398"/>
      <c r="BL23" s="398"/>
      <c r="BM23" s="399"/>
      <c r="BN23" s="417">
        <v>12042309</v>
      </c>
      <c r="BO23" s="418"/>
      <c r="BP23" s="418"/>
      <c r="BQ23" s="418"/>
      <c r="BR23" s="418"/>
      <c r="BS23" s="418"/>
      <c r="BT23" s="418"/>
      <c r="BU23" s="419"/>
      <c r="BV23" s="417">
        <v>12695421</v>
      </c>
      <c r="BW23" s="418"/>
      <c r="BX23" s="418"/>
      <c r="BY23" s="418"/>
      <c r="BZ23" s="418"/>
      <c r="CA23" s="418"/>
      <c r="CB23" s="418"/>
      <c r="CC23" s="419"/>
      <c r="CD23" s="343"/>
      <c r="CE23" s="415"/>
      <c r="CF23" s="415"/>
      <c r="CG23" s="415"/>
      <c r="CH23" s="415"/>
      <c r="CI23" s="415"/>
      <c r="CJ23" s="415"/>
      <c r="CK23" s="415"/>
      <c r="CL23" s="415"/>
      <c r="CM23" s="415"/>
      <c r="CN23" s="415"/>
      <c r="CO23" s="415"/>
      <c r="CP23" s="415"/>
      <c r="CQ23" s="415"/>
      <c r="CR23" s="415"/>
      <c r="CS23" s="416"/>
      <c r="CT23" s="387"/>
      <c r="CU23" s="388"/>
      <c r="CV23" s="388"/>
      <c r="CW23" s="388"/>
      <c r="CX23" s="388"/>
      <c r="CY23" s="388"/>
      <c r="CZ23" s="388"/>
      <c r="DA23" s="389"/>
      <c r="DB23" s="387"/>
      <c r="DC23" s="388"/>
      <c r="DD23" s="388"/>
      <c r="DE23" s="388"/>
      <c r="DF23" s="388"/>
      <c r="DG23" s="388"/>
      <c r="DH23" s="388"/>
      <c r="DI23" s="389"/>
    </row>
    <row r="24" spans="1:113" ht="18.75" customHeight="1" thickBot="1" x14ac:dyDescent="0.25">
      <c r="A24" s="330"/>
      <c r="B24" s="453"/>
      <c r="C24" s="454"/>
      <c r="D24" s="455"/>
      <c r="E24" s="390" t="s">
        <v>519</v>
      </c>
      <c r="F24" s="391"/>
      <c r="G24" s="391"/>
      <c r="H24" s="391"/>
      <c r="I24" s="391"/>
      <c r="J24" s="391"/>
      <c r="K24" s="392"/>
      <c r="L24" s="393">
        <v>1</v>
      </c>
      <c r="M24" s="394"/>
      <c r="N24" s="394"/>
      <c r="O24" s="394"/>
      <c r="P24" s="395"/>
      <c r="Q24" s="393">
        <v>8800</v>
      </c>
      <c r="R24" s="394"/>
      <c r="S24" s="394"/>
      <c r="T24" s="394"/>
      <c r="U24" s="394"/>
      <c r="V24" s="395"/>
      <c r="W24" s="463"/>
      <c r="X24" s="454"/>
      <c r="Y24" s="455"/>
      <c r="Z24" s="390" t="s">
        <v>520</v>
      </c>
      <c r="AA24" s="391"/>
      <c r="AB24" s="391"/>
      <c r="AC24" s="391"/>
      <c r="AD24" s="391"/>
      <c r="AE24" s="391"/>
      <c r="AF24" s="391"/>
      <c r="AG24" s="392"/>
      <c r="AH24" s="393">
        <v>474</v>
      </c>
      <c r="AI24" s="394"/>
      <c r="AJ24" s="394"/>
      <c r="AK24" s="394"/>
      <c r="AL24" s="395"/>
      <c r="AM24" s="393">
        <v>1487412</v>
      </c>
      <c r="AN24" s="394"/>
      <c r="AO24" s="394"/>
      <c r="AP24" s="394"/>
      <c r="AQ24" s="394"/>
      <c r="AR24" s="395"/>
      <c r="AS24" s="393">
        <v>3138</v>
      </c>
      <c r="AT24" s="394"/>
      <c r="AU24" s="394"/>
      <c r="AV24" s="394"/>
      <c r="AW24" s="394"/>
      <c r="AX24" s="396"/>
      <c r="AY24" s="384" t="s">
        <v>521</v>
      </c>
      <c r="AZ24" s="385"/>
      <c r="BA24" s="385"/>
      <c r="BB24" s="385"/>
      <c r="BC24" s="385"/>
      <c r="BD24" s="385"/>
      <c r="BE24" s="385"/>
      <c r="BF24" s="385"/>
      <c r="BG24" s="385"/>
      <c r="BH24" s="385"/>
      <c r="BI24" s="385"/>
      <c r="BJ24" s="385"/>
      <c r="BK24" s="385"/>
      <c r="BL24" s="385"/>
      <c r="BM24" s="386"/>
      <c r="BN24" s="417">
        <v>22352796</v>
      </c>
      <c r="BO24" s="418"/>
      <c r="BP24" s="418"/>
      <c r="BQ24" s="418"/>
      <c r="BR24" s="418"/>
      <c r="BS24" s="418"/>
      <c r="BT24" s="418"/>
      <c r="BU24" s="419"/>
      <c r="BV24" s="417">
        <v>22928788</v>
      </c>
      <c r="BW24" s="418"/>
      <c r="BX24" s="418"/>
      <c r="BY24" s="418"/>
      <c r="BZ24" s="418"/>
      <c r="CA24" s="418"/>
      <c r="CB24" s="418"/>
      <c r="CC24" s="419"/>
      <c r="CD24" s="343"/>
      <c r="CE24" s="415"/>
      <c r="CF24" s="415"/>
      <c r="CG24" s="415"/>
      <c r="CH24" s="415"/>
      <c r="CI24" s="415"/>
      <c r="CJ24" s="415"/>
      <c r="CK24" s="415"/>
      <c r="CL24" s="415"/>
      <c r="CM24" s="415"/>
      <c r="CN24" s="415"/>
      <c r="CO24" s="415"/>
      <c r="CP24" s="415"/>
      <c r="CQ24" s="415"/>
      <c r="CR24" s="415"/>
      <c r="CS24" s="416"/>
      <c r="CT24" s="387"/>
      <c r="CU24" s="388"/>
      <c r="CV24" s="388"/>
      <c r="CW24" s="388"/>
      <c r="CX24" s="388"/>
      <c r="CY24" s="388"/>
      <c r="CZ24" s="388"/>
      <c r="DA24" s="389"/>
      <c r="DB24" s="387"/>
      <c r="DC24" s="388"/>
      <c r="DD24" s="388"/>
      <c r="DE24" s="388"/>
      <c r="DF24" s="388"/>
      <c r="DG24" s="388"/>
      <c r="DH24" s="388"/>
      <c r="DI24" s="389"/>
    </row>
    <row r="25" spans="1:113" ht="18.75" customHeight="1" x14ac:dyDescent="0.2">
      <c r="A25" s="330"/>
      <c r="B25" s="453"/>
      <c r="C25" s="454"/>
      <c r="D25" s="455"/>
      <c r="E25" s="390" t="s">
        <v>522</v>
      </c>
      <c r="F25" s="391"/>
      <c r="G25" s="391"/>
      <c r="H25" s="391"/>
      <c r="I25" s="391"/>
      <c r="J25" s="391"/>
      <c r="K25" s="392"/>
      <c r="L25" s="393">
        <v>1</v>
      </c>
      <c r="M25" s="394"/>
      <c r="N25" s="394"/>
      <c r="O25" s="394"/>
      <c r="P25" s="395"/>
      <c r="Q25" s="393">
        <v>6770</v>
      </c>
      <c r="R25" s="394"/>
      <c r="S25" s="394"/>
      <c r="T25" s="394"/>
      <c r="U25" s="394"/>
      <c r="V25" s="395"/>
      <c r="W25" s="463"/>
      <c r="X25" s="454"/>
      <c r="Y25" s="455"/>
      <c r="Z25" s="390" t="s">
        <v>523</v>
      </c>
      <c r="AA25" s="391"/>
      <c r="AB25" s="391"/>
      <c r="AC25" s="391"/>
      <c r="AD25" s="391"/>
      <c r="AE25" s="391"/>
      <c r="AF25" s="391"/>
      <c r="AG25" s="392"/>
      <c r="AH25" s="393" t="s">
        <v>153</v>
      </c>
      <c r="AI25" s="394"/>
      <c r="AJ25" s="394"/>
      <c r="AK25" s="394"/>
      <c r="AL25" s="395"/>
      <c r="AM25" s="393" t="s">
        <v>153</v>
      </c>
      <c r="AN25" s="394"/>
      <c r="AO25" s="394"/>
      <c r="AP25" s="394"/>
      <c r="AQ25" s="394"/>
      <c r="AR25" s="395"/>
      <c r="AS25" s="393" t="s">
        <v>153</v>
      </c>
      <c r="AT25" s="394"/>
      <c r="AU25" s="394"/>
      <c r="AV25" s="394"/>
      <c r="AW25" s="394"/>
      <c r="AX25" s="396"/>
      <c r="AY25" s="409" t="s">
        <v>524</v>
      </c>
      <c r="AZ25" s="410"/>
      <c r="BA25" s="410"/>
      <c r="BB25" s="410"/>
      <c r="BC25" s="410"/>
      <c r="BD25" s="410"/>
      <c r="BE25" s="410"/>
      <c r="BF25" s="410"/>
      <c r="BG25" s="410"/>
      <c r="BH25" s="410"/>
      <c r="BI25" s="410"/>
      <c r="BJ25" s="410"/>
      <c r="BK25" s="410"/>
      <c r="BL25" s="410"/>
      <c r="BM25" s="411"/>
      <c r="BN25" s="412">
        <v>5928772</v>
      </c>
      <c r="BO25" s="413"/>
      <c r="BP25" s="413"/>
      <c r="BQ25" s="413"/>
      <c r="BR25" s="413"/>
      <c r="BS25" s="413"/>
      <c r="BT25" s="413"/>
      <c r="BU25" s="414"/>
      <c r="BV25" s="412">
        <v>6077202</v>
      </c>
      <c r="BW25" s="413"/>
      <c r="BX25" s="413"/>
      <c r="BY25" s="413"/>
      <c r="BZ25" s="413"/>
      <c r="CA25" s="413"/>
      <c r="CB25" s="413"/>
      <c r="CC25" s="414"/>
      <c r="CD25" s="343"/>
      <c r="CE25" s="415"/>
      <c r="CF25" s="415"/>
      <c r="CG25" s="415"/>
      <c r="CH25" s="415"/>
      <c r="CI25" s="415"/>
      <c r="CJ25" s="415"/>
      <c r="CK25" s="415"/>
      <c r="CL25" s="415"/>
      <c r="CM25" s="415"/>
      <c r="CN25" s="415"/>
      <c r="CO25" s="415"/>
      <c r="CP25" s="415"/>
      <c r="CQ25" s="415"/>
      <c r="CR25" s="415"/>
      <c r="CS25" s="416"/>
      <c r="CT25" s="387"/>
      <c r="CU25" s="388"/>
      <c r="CV25" s="388"/>
      <c r="CW25" s="388"/>
      <c r="CX25" s="388"/>
      <c r="CY25" s="388"/>
      <c r="CZ25" s="388"/>
      <c r="DA25" s="389"/>
      <c r="DB25" s="387"/>
      <c r="DC25" s="388"/>
      <c r="DD25" s="388"/>
      <c r="DE25" s="388"/>
      <c r="DF25" s="388"/>
      <c r="DG25" s="388"/>
      <c r="DH25" s="388"/>
      <c r="DI25" s="389"/>
    </row>
    <row r="26" spans="1:113" ht="18.75" customHeight="1" x14ac:dyDescent="0.2">
      <c r="A26" s="330"/>
      <c r="B26" s="453"/>
      <c r="C26" s="454"/>
      <c r="D26" s="455"/>
      <c r="E26" s="390" t="s">
        <v>525</v>
      </c>
      <c r="F26" s="391"/>
      <c r="G26" s="391"/>
      <c r="H26" s="391"/>
      <c r="I26" s="391"/>
      <c r="J26" s="391"/>
      <c r="K26" s="392"/>
      <c r="L26" s="393">
        <v>1</v>
      </c>
      <c r="M26" s="394"/>
      <c r="N26" s="394"/>
      <c r="O26" s="394"/>
      <c r="P26" s="395"/>
      <c r="Q26" s="393">
        <v>5920</v>
      </c>
      <c r="R26" s="394"/>
      <c r="S26" s="394"/>
      <c r="T26" s="394"/>
      <c r="U26" s="394"/>
      <c r="V26" s="395"/>
      <c r="W26" s="463"/>
      <c r="X26" s="454"/>
      <c r="Y26" s="455"/>
      <c r="Z26" s="390" t="s">
        <v>526</v>
      </c>
      <c r="AA26" s="428"/>
      <c r="AB26" s="428"/>
      <c r="AC26" s="428"/>
      <c r="AD26" s="428"/>
      <c r="AE26" s="428"/>
      <c r="AF26" s="428"/>
      <c r="AG26" s="429"/>
      <c r="AH26" s="393">
        <v>2</v>
      </c>
      <c r="AI26" s="394"/>
      <c r="AJ26" s="394"/>
      <c r="AK26" s="394"/>
      <c r="AL26" s="395"/>
      <c r="AM26" s="393" t="s">
        <v>527</v>
      </c>
      <c r="AN26" s="394"/>
      <c r="AO26" s="394"/>
      <c r="AP26" s="394"/>
      <c r="AQ26" s="394"/>
      <c r="AR26" s="395"/>
      <c r="AS26" s="393" t="s">
        <v>527</v>
      </c>
      <c r="AT26" s="394"/>
      <c r="AU26" s="394"/>
      <c r="AV26" s="394"/>
      <c r="AW26" s="394"/>
      <c r="AX26" s="396"/>
      <c r="AY26" s="426" t="s">
        <v>528</v>
      </c>
      <c r="AZ26" s="371"/>
      <c r="BA26" s="371"/>
      <c r="BB26" s="371"/>
      <c r="BC26" s="371"/>
      <c r="BD26" s="371"/>
      <c r="BE26" s="371"/>
      <c r="BF26" s="371"/>
      <c r="BG26" s="371"/>
      <c r="BH26" s="371"/>
      <c r="BI26" s="371"/>
      <c r="BJ26" s="371"/>
      <c r="BK26" s="371"/>
      <c r="BL26" s="371"/>
      <c r="BM26" s="427"/>
      <c r="BN26" s="417" t="s">
        <v>153</v>
      </c>
      <c r="BO26" s="418"/>
      <c r="BP26" s="418"/>
      <c r="BQ26" s="418"/>
      <c r="BR26" s="418"/>
      <c r="BS26" s="418"/>
      <c r="BT26" s="418"/>
      <c r="BU26" s="419"/>
      <c r="BV26" s="417" t="s">
        <v>153</v>
      </c>
      <c r="BW26" s="418"/>
      <c r="BX26" s="418"/>
      <c r="BY26" s="418"/>
      <c r="BZ26" s="418"/>
      <c r="CA26" s="418"/>
      <c r="CB26" s="418"/>
      <c r="CC26" s="419"/>
      <c r="CD26" s="343"/>
      <c r="CE26" s="415"/>
      <c r="CF26" s="415"/>
      <c r="CG26" s="415"/>
      <c r="CH26" s="415"/>
      <c r="CI26" s="415"/>
      <c r="CJ26" s="415"/>
      <c r="CK26" s="415"/>
      <c r="CL26" s="415"/>
      <c r="CM26" s="415"/>
      <c r="CN26" s="415"/>
      <c r="CO26" s="415"/>
      <c r="CP26" s="415"/>
      <c r="CQ26" s="415"/>
      <c r="CR26" s="415"/>
      <c r="CS26" s="416"/>
      <c r="CT26" s="387"/>
      <c r="CU26" s="388"/>
      <c r="CV26" s="388"/>
      <c r="CW26" s="388"/>
      <c r="CX26" s="388"/>
      <c r="CY26" s="388"/>
      <c r="CZ26" s="388"/>
      <c r="DA26" s="389"/>
      <c r="DB26" s="387"/>
      <c r="DC26" s="388"/>
      <c r="DD26" s="388"/>
      <c r="DE26" s="388"/>
      <c r="DF26" s="388"/>
      <c r="DG26" s="388"/>
      <c r="DH26" s="388"/>
      <c r="DI26" s="389"/>
    </row>
    <row r="27" spans="1:113" ht="18.75" customHeight="1" thickBot="1" x14ac:dyDescent="0.25">
      <c r="A27" s="330"/>
      <c r="B27" s="453"/>
      <c r="C27" s="454"/>
      <c r="D27" s="455"/>
      <c r="E27" s="390" t="s">
        <v>529</v>
      </c>
      <c r="F27" s="391"/>
      <c r="G27" s="391"/>
      <c r="H27" s="391"/>
      <c r="I27" s="391"/>
      <c r="J27" s="391"/>
      <c r="K27" s="392"/>
      <c r="L27" s="393">
        <v>1</v>
      </c>
      <c r="M27" s="394"/>
      <c r="N27" s="394"/>
      <c r="O27" s="394"/>
      <c r="P27" s="395"/>
      <c r="Q27" s="393">
        <v>4190</v>
      </c>
      <c r="R27" s="394"/>
      <c r="S27" s="394"/>
      <c r="T27" s="394"/>
      <c r="U27" s="394"/>
      <c r="V27" s="395"/>
      <c r="W27" s="463"/>
      <c r="X27" s="454"/>
      <c r="Y27" s="455"/>
      <c r="Z27" s="390" t="s">
        <v>530</v>
      </c>
      <c r="AA27" s="391"/>
      <c r="AB27" s="391"/>
      <c r="AC27" s="391"/>
      <c r="AD27" s="391"/>
      <c r="AE27" s="391"/>
      <c r="AF27" s="391"/>
      <c r="AG27" s="392"/>
      <c r="AH27" s="393">
        <v>4</v>
      </c>
      <c r="AI27" s="394"/>
      <c r="AJ27" s="394"/>
      <c r="AK27" s="394"/>
      <c r="AL27" s="395"/>
      <c r="AM27" s="393">
        <v>17316</v>
      </c>
      <c r="AN27" s="394"/>
      <c r="AO27" s="394"/>
      <c r="AP27" s="394"/>
      <c r="AQ27" s="394"/>
      <c r="AR27" s="395"/>
      <c r="AS27" s="393">
        <v>4329</v>
      </c>
      <c r="AT27" s="394"/>
      <c r="AU27" s="394"/>
      <c r="AV27" s="394"/>
      <c r="AW27" s="394"/>
      <c r="AX27" s="396"/>
      <c r="AY27" s="423" t="s">
        <v>531</v>
      </c>
      <c r="AZ27" s="424"/>
      <c r="BA27" s="424"/>
      <c r="BB27" s="424"/>
      <c r="BC27" s="424"/>
      <c r="BD27" s="424"/>
      <c r="BE27" s="424"/>
      <c r="BF27" s="424"/>
      <c r="BG27" s="424"/>
      <c r="BH27" s="424"/>
      <c r="BI27" s="424"/>
      <c r="BJ27" s="424"/>
      <c r="BK27" s="424"/>
      <c r="BL27" s="424"/>
      <c r="BM27" s="425"/>
      <c r="BN27" s="420" t="s">
        <v>153</v>
      </c>
      <c r="BO27" s="421"/>
      <c r="BP27" s="421"/>
      <c r="BQ27" s="421"/>
      <c r="BR27" s="421"/>
      <c r="BS27" s="421"/>
      <c r="BT27" s="421"/>
      <c r="BU27" s="422"/>
      <c r="BV27" s="420" t="s">
        <v>153</v>
      </c>
      <c r="BW27" s="421"/>
      <c r="BX27" s="421"/>
      <c r="BY27" s="421"/>
      <c r="BZ27" s="421"/>
      <c r="CA27" s="421"/>
      <c r="CB27" s="421"/>
      <c r="CC27" s="422"/>
      <c r="CD27" s="345"/>
      <c r="CE27" s="415"/>
      <c r="CF27" s="415"/>
      <c r="CG27" s="415"/>
      <c r="CH27" s="415"/>
      <c r="CI27" s="415"/>
      <c r="CJ27" s="415"/>
      <c r="CK27" s="415"/>
      <c r="CL27" s="415"/>
      <c r="CM27" s="415"/>
      <c r="CN27" s="415"/>
      <c r="CO27" s="415"/>
      <c r="CP27" s="415"/>
      <c r="CQ27" s="415"/>
      <c r="CR27" s="415"/>
      <c r="CS27" s="416"/>
      <c r="CT27" s="387"/>
      <c r="CU27" s="388"/>
      <c r="CV27" s="388"/>
      <c r="CW27" s="388"/>
      <c r="CX27" s="388"/>
      <c r="CY27" s="388"/>
      <c r="CZ27" s="388"/>
      <c r="DA27" s="389"/>
      <c r="DB27" s="387"/>
      <c r="DC27" s="388"/>
      <c r="DD27" s="388"/>
      <c r="DE27" s="388"/>
      <c r="DF27" s="388"/>
      <c r="DG27" s="388"/>
      <c r="DH27" s="388"/>
      <c r="DI27" s="389"/>
    </row>
    <row r="28" spans="1:113" ht="18.75" customHeight="1" x14ac:dyDescent="0.2">
      <c r="A28" s="330"/>
      <c r="B28" s="453"/>
      <c r="C28" s="454"/>
      <c r="D28" s="455"/>
      <c r="E28" s="390" t="s">
        <v>532</v>
      </c>
      <c r="F28" s="391"/>
      <c r="G28" s="391"/>
      <c r="H28" s="391"/>
      <c r="I28" s="391"/>
      <c r="J28" s="391"/>
      <c r="K28" s="392"/>
      <c r="L28" s="393">
        <v>1</v>
      </c>
      <c r="M28" s="394"/>
      <c r="N28" s="394"/>
      <c r="O28" s="394"/>
      <c r="P28" s="395"/>
      <c r="Q28" s="393">
        <v>3830</v>
      </c>
      <c r="R28" s="394"/>
      <c r="S28" s="394"/>
      <c r="T28" s="394"/>
      <c r="U28" s="394"/>
      <c r="V28" s="395"/>
      <c r="W28" s="463"/>
      <c r="X28" s="454"/>
      <c r="Y28" s="455"/>
      <c r="Z28" s="390" t="s">
        <v>533</v>
      </c>
      <c r="AA28" s="391"/>
      <c r="AB28" s="391"/>
      <c r="AC28" s="391"/>
      <c r="AD28" s="391"/>
      <c r="AE28" s="391"/>
      <c r="AF28" s="391"/>
      <c r="AG28" s="392"/>
      <c r="AH28" s="393" t="s">
        <v>153</v>
      </c>
      <c r="AI28" s="394"/>
      <c r="AJ28" s="394"/>
      <c r="AK28" s="394"/>
      <c r="AL28" s="395"/>
      <c r="AM28" s="393" t="s">
        <v>153</v>
      </c>
      <c r="AN28" s="394"/>
      <c r="AO28" s="394"/>
      <c r="AP28" s="394"/>
      <c r="AQ28" s="394"/>
      <c r="AR28" s="395"/>
      <c r="AS28" s="393" t="s">
        <v>153</v>
      </c>
      <c r="AT28" s="394"/>
      <c r="AU28" s="394"/>
      <c r="AV28" s="394"/>
      <c r="AW28" s="394"/>
      <c r="AX28" s="396"/>
      <c r="AY28" s="400" t="s">
        <v>534</v>
      </c>
      <c r="AZ28" s="401"/>
      <c r="BA28" s="401"/>
      <c r="BB28" s="402"/>
      <c r="BC28" s="409" t="s">
        <v>27</v>
      </c>
      <c r="BD28" s="410"/>
      <c r="BE28" s="410"/>
      <c r="BF28" s="410"/>
      <c r="BG28" s="410"/>
      <c r="BH28" s="410"/>
      <c r="BI28" s="410"/>
      <c r="BJ28" s="410"/>
      <c r="BK28" s="410"/>
      <c r="BL28" s="410"/>
      <c r="BM28" s="411"/>
      <c r="BN28" s="412">
        <v>5175589</v>
      </c>
      <c r="BO28" s="413"/>
      <c r="BP28" s="413"/>
      <c r="BQ28" s="413"/>
      <c r="BR28" s="413"/>
      <c r="BS28" s="413"/>
      <c r="BT28" s="413"/>
      <c r="BU28" s="414"/>
      <c r="BV28" s="412">
        <v>5071687</v>
      </c>
      <c r="BW28" s="413"/>
      <c r="BX28" s="413"/>
      <c r="BY28" s="413"/>
      <c r="BZ28" s="413"/>
      <c r="CA28" s="413"/>
      <c r="CB28" s="413"/>
      <c r="CC28" s="414"/>
      <c r="CD28" s="343"/>
      <c r="CE28" s="415"/>
      <c r="CF28" s="415"/>
      <c r="CG28" s="415"/>
      <c r="CH28" s="415"/>
      <c r="CI28" s="415"/>
      <c r="CJ28" s="415"/>
      <c r="CK28" s="415"/>
      <c r="CL28" s="415"/>
      <c r="CM28" s="415"/>
      <c r="CN28" s="415"/>
      <c r="CO28" s="415"/>
      <c r="CP28" s="415"/>
      <c r="CQ28" s="415"/>
      <c r="CR28" s="415"/>
      <c r="CS28" s="416"/>
      <c r="CT28" s="387"/>
      <c r="CU28" s="388"/>
      <c r="CV28" s="388"/>
      <c r="CW28" s="388"/>
      <c r="CX28" s="388"/>
      <c r="CY28" s="388"/>
      <c r="CZ28" s="388"/>
      <c r="DA28" s="389"/>
      <c r="DB28" s="387"/>
      <c r="DC28" s="388"/>
      <c r="DD28" s="388"/>
      <c r="DE28" s="388"/>
      <c r="DF28" s="388"/>
      <c r="DG28" s="388"/>
      <c r="DH28" s="388"/>
      <c r="DI28" s="389"/>
    </row>
    <row r="29" spans="1:113" ht="18.75" customHeight="1" x14ac:dyDescent="0.2">
      <c r="A29" s="330"/>
      <c r="B29" s="453"/>
      <c r="C29" s="454"/>
      <c r="D29" s="455"/>
      <c r="E29" s="390" t="s">
        <v>535</v>
      </c>
      <c r="F29" s="391"/>
      <c r="G29" s="391"/>
      <c r="H29" s="391"/>
      <c r="I29" s="391"/>
      <c r="J29" s="391"/>
      <c r="K29" s="392"/>
      <c r="L29" s="393">
        <v>20</v>
      </c>
      <c r="M29" s="394"/>
      <c r="N29" s="394"/>
      <c r="O29" s="394"/>
      <c r="P29" s="395"/>
      <c r="Q29" s="393">
        <v>3590</v>
      </c>
      <c r="R29" s="394"/>
      <c r="S29" s="394"/>
      <c r="T29" s="394"/>
      <c r="U29" s="394"/>
      <c r="V29" s="395"/>
      <c r="W29" s="464"/>
      <c r="X29" s="465"/>
      <c r="Y29" s="466"/>
      <c r="Z29" s="390" t="s">
        <v>135</v>
      </c>
      <c r="AA29" s="391"/>
      <c r="AB29" s="391"/>
      <c r="AC29" s="391"/>
      <c r="AD29" s="391"/>
      <c r="AE29" s="391"/>
      <c r="AF29" s="391"/>
      <c r="AG29" s="392"/>
      <c r="AH29" s="393">
        <v>478</v>
      </c>
      <c r="AI29" s="394"/>
      <c r="AJ29" s="394"/>
      <c r="AK29" s="394"/>
      <c r="AL29" s="395"/>
      <c r="AM29" s="393">
        <v>1504728</v>
      </c>
      <c r="AN29" s="394"/>
      <c r="AO29" s="394"/>
      <c r="AP29" s="394"/>
      <c r="AQ29" s="394"/>
      <c r="AR29" s="395"/>
      <c r="AS29" s="393">
        <v>3148</v>
      </c>
      <c r="AT29" s="394"/>
      <c r="AU29" s="394"/>
      <c r="AV29" s="394"/>
      <c r="AW29" s="394"/>
      <c r="AX29" s="396"/>
      <c r="AY29" s="403"/>
      <c r="AZ29" s="404"/>
      <c r="BA29" s="404"/>
      <c r="BB29" s="405"/>
      <c r="BC29" s="397" t="s">
        <v>536</v>
      </c>
      <c r="BD29" s="398"/>
      <c r="BE29" s="398"/>
      <c r="BF29" s="398"/>
      <c r="BG29" s="398"/>
      <c r="BH29" s="398"/>
      <c r="BI29" s="398"/>
      <c r="BJ29" s="398"/>
      <c r="BK29" s="398"/>
      <c r="BL29" s="398"/>
      <c r="BM29" s="399"/>
      <c r="BN29" s="417">
        <v>800933</v>
      </c>
      <c r="BO29" s="418"/>
      <c r="BP29" s="418"/>
      <c r="BQ29" s="418"/>
      <c r="BR29" s="418"/>
      <c r="BS29" s="418"/>
      <c r="BT29" s="418"/>
      <c r="BU29" s="419"/>
      <c r="BV29" s="417">
        <v>794195</v>
      </c>
      <c r="BW29" s="418"/>
      <c r="BX29" s="418"/>
      <c r="BY29" s="418"/>
      <c r="BZ29" s="418"/>
      <c r="CA29" s="418"/>
      <c r="CB29" s="418"/>
      <c r="CC29" s="419"/>
      <c r="CD29" s="345"/>
      <c r="CE29" s="415"/>
      <c r="CF29" s="415"/>
      <c r="CG29" s="415"/>
      <c r="CH29" s="415"/>
      <c r="CI29" s="415"/>
      <c r="CJ29" s="415"/>
      <c r="CK29" s="415"/>
      <c r="CL29" s="415"/>
      <c r="CM29" s="415"/>
      <c r="CN29" s="415"/>
      <c r="CO29" s="415"/>
      <c r="CP29" s="415"/>
      <c r="CQ29" s="415"/>
      <c r="CR29" s="415"/>
      <c r="CS29" s="416"/>
      <c r="CT29" s="387"/>
      <c r="CU29" s="388"/>
      <c r="CV29" s="388"/>
      <c r="CW29" s="388"/>
      <c r="CX29" s="388"/>
      <c r="CY29" s="388"/>
      <c r="CZ29" s="388"/>
      <c r="DA29" s="389"/>
      <c r="DB29" s="387"/>
      <c r="DC29" s="388"/>
      <c r="DD29" s="388"/>
      <c r="DE29" s="388"/>
      <c r="DF29" s="388"/>
      <c r="DG29" s="388"/>
      <c r="DH29" s="388"/>
      <c r="DI29" s="389"/>
    </row>
    <row r="30" spans="1:113" ht="18.75" customHeight="1" thickBot="1" x14ac:dyDescent="0.25">
      <c r="A30" s="330"/>
      <c r="B30" s="456"/>
      <c r="C30" s="457"/>
      <c r="D30" s="458"/>
      <c r="E30" s="372"/>
      <c r="F30" s="373"/>
      <c r="G30" s="373"/>
      <c r="H30" s="373"/>
      <c r="I30" s="373"/>
      <c r="J30" s="373"/>
      <c r="K30" s="374"/>
      <c r="L30" s="375"/>
      <c r="M30" s="376"/>
      <c r="N30" s="376"/>
      <c r="O30" s="376"/>
      <c r="P30" s="377"/>
      <c r="Q30" s="375"/>
      <c r="R30" s="376"/>
      <c r="S30" s="376"/>
      <c r="T30" s="376"/>
      <c r="U30" s="376"/>
      <c r="V30" s="377"/>
      <c r="W30" s="378" t="s">
        <v>537</v>
      </c>
      <c r="X30" s="379"/>
      <c r="Y30" s="379"/>
      <c r="Z30" s="379"/>
      <c r="AA30" s="379"/>
      <c r="AB30" s="379"/>
      <c r="AC30" s="379"/>
      <c r="AD30" s="379"/>
      <c r="AE30" s="379"/>
      <c r="AF30" s="379"/>
      <c r="AG30" s="380"/>
      <c r="AH30" s="381">
        <v>97.7</v>
      </c>
      <c r="AI30" s="382"/>
      <c r="AJ30" s="382"/>
      <c r="AK30" s="382"/>
      <c r="AL30" s="382"/>
      <c r="AM30" s="382"/>
      <c r="AN30" s="382"/>
      <c r="AO30" s="382"/>
      <c r="AP30" s="382"/>
      <c r="AQ30" s="382"/>
      <c r="AR30" s="382"/>
      <c r="AS30" s="382"/>
      <c r="AT30" s="382"/>
      <c r="AU30" s="382"/>
      <c r="AV30" s="382"/>
      <c r="AW30" s="382"/>
      <c r="AX30" s="383"/>
      <c r="AY30" s="406"/>
      <c r="AZ30" s="407"/>
      <c r="BA30" s="407"/>
      <c r="BB30" s="408"/>
      <c r="BC30" s="384" t="s">
        <v>25</v>
      </c>
      <c r="BD30" s="385"/>
      <c r="BE30" s="385"/>
      <c r="BF30" s="385"/>
      <c r="BG30" s="385"/>
      <c r="BH30" s="385"/>
      <c r="BI30" s="385"/>
      <c r="BJ30" s="385"/>
      <c r="BK30" s="385"/>
      <c r="BL30" s="385"/>
      <c r="BM30" s="386"/>
      <c r="BN30" s="420">
        <v>2496846</v>
      </c>
      <c r="BO30" s="421"/>
      <c r="BP30" s="421"/>
      <c r="BQ30" s="421"/>
      <c r="BR30" s="421"/>
      <c r="BS30" s="421"/>
      <c r="BT30" s="421"/>
      <c r="BU30" s="422"/>
      <c r="BV30" s="420">
        <v>2594136</v>
      </c>
      <c r="BW30" s="421"/>
      <c r="BX30" s="421"/>
      <c r="BY30" s="421"/>
      <c r="BZ30" s="421"/>
      <c r="CA30" s="421"/>
      <c r="CB30" s="421"/>
      <c r="CC30" s="422"/>
      <c r="CD30" s="346"/>
      <c r="CE30" s="347"/>
      <c r="CF30" s="347"/>
      <c r="CG30" s="347"/>
      <c r="CH30" s="347"/>
      <c r="CI30" s="347"/>
      <c r="CJ30" s="347"/>
      <c r="CK30" s="347"/>
      <c r="CL30" s="347"/>
      <c r="CM30" s="347"/>
      <c r="CN30" s="347"/>
      <c r="CO30" s="347"/>
      <c r="CP30" s="347"/>
      <c r="CQ30" s="347"/>
      <c r="CR30" s="347"/>
      <c r="CS30" s="348"/>
      <c r="CT30" s="349"/>
      <c r="CU30" s="350"/>
      <c r="CV30" s="350"/>
      <c r="CW30" s="350"/>
      <c r="CX30" s="350"/>
      <c r="CY30" s="350"/>
      <c r="CZ30" s="350"/>
      <c r="DA30" s="351"/>
      <c r="DB30" s="349"/>
      <c r="DC30" s="350"/>
      <c r="DD30" s="350"/>
      <c r="DE30" s="350"/>
      <c r="DF30" s="350"/>
      <c r="DG30" s="350"/>
      <c r="DH30" s="350"/>
      <c r="DI30" s="351"/>
    </row>
    <row r="31" spans="1:113" ht="13.5" customHeight="1" x14ac:dyDescent="0.2">
      <c r="A31" s="330"/>
      <c r="B31" s="352"/>
      <c r="DI31" s="353"/>
    </row>
    <row r="32" spans="1:113" ht="13.5" customHeight="1" x14ac:dyDescent="0.2">
      <c r="A32" s="330"/>
      <c r="B32" s="354"/>
      <c r="C32" s="370" t="s">
        <v>538</v>
      </c>
      <c r="D32" s="370"/>
      <c r="E32" s="370"/>
      <c r="F32" s="370"/>
      <c r="G32" s="370"/>
      <c r="H32" s="370"/>
      <c r="I32" s="370"/>
      <c r="J32" s="370"/>
      <c r="K32" s="370"/>
      <c r="L32" s="370"/>
      <c r="M32" s="370"/>
      <c r="N32" s="370"/>
      <c r="O32" s="370"/>
      <c r="P32" s="370"/>
      <c r="Q32" s="370"/>
      <c r="R32" s="370"/>
      <c r="S32" s="370"/>
      <c r="U32" s="371" t="s">
        <v>539</v>
      </c>
      <c r="V32" s="371"/>
      <c r="W32" s="371"/>
      <c r="X32" s="371"/>
      <c r="Y32" s="371"/>
      <c r="Z32" s="371"/>
      <c r="AA32" s="371"/>
      <c r="AB32" s="371"/>
      <c r="AC32" s="371"/>
      <c r="AD32" s="371"/>
      <c r="AE32" s="371"/>
      <c r="AF32" s="371"/>
      <c r="AG32" s="371"/>
      <c r="AH32" s="371"/>
      <c r="AI32" s="371"/>
      <c r="AJ32" s="371"/>
      <c r="AK32" s="371"/>
      <c r="AM32" s="371" t="s">
        <v>540</v>
      </c>
      <c r="AN32" s="371"/>
      <c r="AO32" s="371"/>
      <c r="AP32" s="371"/>
      <c r="AQ32" s="371"/>
      <c r="AR32" s="371"/>
      <c r="AS32" s="371"/>
      <c r="AT32" s="371"/>
      <c r="AU32" s="371"/>
      <c r="AV32" s="371"/>
      <c r="AW32" s="371"/>
      <c r="AX32" s="371"/>
      <c r="AY32" s="371"/>
      <c r="AZ32" s="371"/>
      <c r="BA32" s="371"/>
      <c r="BB32" s="371"/>
      <c r="BC32" s="371"/>
      <c r="BE32" s="371" t="s">
        <v>541</v>
      </c>
      <c r="BF32" s="371"/>
      <c r="BG32" s="371"/>
      <c r="BH32" s="371"/>
      <c r="BI32" s="371"/>
      <c r="BJ32" s="371"/>
      <c r="BK32" s="371"/>
      <c r="BL32" s="371"/>
      <c r="BM32" s="371"/>
      <c r="BN32" s="371"/>
      <c r="BO32" s="371"/>
      <c r="BP32" s="371"/>
      <c r="BQ32" s="371"/>
      <c r="BR32" s="371"/>
      <c r="BS32" s="371"/>
      <c r="BT32" s="371"/>
      <c r="BU32" s="371"/>
      <c r="BW32" s="371" t="s">
        <v>542</v>
      </c>
      <c r="BX32" s="371"/>
      <c r="BY32" s="371"/>
      <c r="BZ32" s="371"/>
      <c r="CA32" s="371"/>
      <c r="CB32" s="371"/>
      <c r="CC32" s="371"/>
      <c r="CD32" s="371"/>
      <c r="CE32" s="371"/>
      <c r="CF32" s="371"/>
      <c r="CG32" s="371"/>
      <c r="CH32" s="371"/>
      <c r="CI32" s="371"/>
      <c r="CJ32" s="371"/>
      <c r="CK32" s="371"/>
      <c r="CL32" s="371"/>
      <c r="CM32" s="371"/>
      <c r="CO32" s="371" t="s">
        <v>543</v>
      </c>
      <c r="CP32" s="371"/>
      <c r="CQ32" s="371"/>
      <c r="CR32" s="371"/>
      <c r="CS32" s="371"/>
      <c r="CT32" s="371"/>
      <c r="CU32" s="371"/>
      <c r="CV32" s="371"/>
      <c r="CW32" s="371"/>
      <c r="CX32" s="371"/>
      <c r="CY32" s="371"/>
      <c r="CZ32" s="371"/>
      <c r="DA32" s="371"/>
      <c r="DB32" s="371"/>
      <c r="DC32" s="371"/>
      <c r="DD32" s="371"/>
      <c r="DE32" s="371"/>
      <c r="DI32" s="353"/>
    </row>
    <row r="33" spans="1:113" ht="13.5" customHeight="1" x14ac:dyDescent="0.2">
      <c r="A33" s="330"/>
      <c r="B33" s="354"/>
      <c r="C33" s="369" t="s">
        <v>544</v>
      </c>
      <c r="D33" s="369"/>
      <c r="E33" s="368" t="s">
        <v>545</v>
      </c>
      <c r="F33" s="368"/>
      <c r="G33" s="368"/>
      <c r="H33" s="368"/>
      <c r="I33" s="368"/>
      <c r="J33" s="368"/>
      <c r="K33" s="368"/>
      <c r="L33" s="368"/>
      <c r="M33" s="368"/>
      <c r="N33" s="368"/>
      <c r="O33" s="368"/>
      <c r="P33" s="368"/>
      <c r="Q33" s="368"/>
      <c r="R33" s="368"/>
      <c r="S33" s="368"/>
      <c r="T33" s="355"/>
      <c r="U33" s="369" t="s">
        <v>544</v>
      </c>
      <c r="V33" s="369"/>
      <c r="W33" s="368" t="s">
        <v>545</v>
      </c>
      <c r="X33" s="368"/>
      <c r="Y33" s="368"/>
      <c r="Z33" s="368"/>
      <c r="AA33" s="368"/>
      <c r="AB33" s="368"/>
      <c r="AC33" s="368"/>
      <c r="AD33" s="368"/>
      <c r="AE33" s="368"/>
      <c r="AF33" s="368"/>
      <c r="AG33" s="368"/>
      <c r="AH33" s="368"/>
      <c r="AI33" s="368"/>
      <c r="AJ33" s="368"/>
      <c r="AK33" s="368"/>
      <c r="AL33" s="355"/>
      <c r="AM33" s="369" t="s">
        <v>544</v>
      </c>
      <c r="AN33" s="369"/>
      <c r="AO33" s="368" t="s">
        <v>545</v>
      </c>
      <c r="AP33" s="368"/>
      <c r="AQ33" s="368"/>
      <c r="AR33" s="368"/>
      <c r="AS33" s="368"/>
      <c r="AT33" s="368"/>
      <c r="AU33" s="368"/>
      <c r="AV33" s="368"/>
      <c r="AW33" s="368"/>
      <c r="AX33" s="368"/>
      <c r="AY33" s="368"/>
      <c r="AZ33" s="368"/>
      <c r="BA33" s="368"/>
      <c r="BB33" s="368"/>
      <c r="BC33" s="368"/>
      <c r="BD33" s="356"/>
      <c r="BE33" s="368" t="s">
        <v>546</v>
      </c>
      <c r="BF33" s="368"/>
      <c r="BG33" s="368" t="s">
        <v>547</v>
      </c>
      <c r="BH33" s="368"/>
      <c r="BI33" s="368"/>
      <c r="BJ33" s="368"/>
      <c r="BK33" s="368"/>
      <c r="BL33" s="368"/>
      <c r="BM33" s="368"/>
      <c r="BN33" s="368"/>
      <c r="BO33" s="368"/>
      <c r="BP33" s="368"/>
      <c r="BQ33" s="368"/>
      <c r="BR33" s="368"/>
      <c r="BS33" s="368"/>
      <c r="BT33" s="368"/>
      <c r="BU33" s="368"/>
      <c r="BV33" s="356"/>
      <c r="BW33" s="369" t="s">
        <v>546</v>
      </c>
      <c r="BX33" s="369"/>
      <c r="BY33" s="368" t="s">
        <v>548</v>
      </c>
      <c r="BZ33" s="368"/>
      <c r="CA33" s="368"/>
      <c r="CB33" s="368"/>
      <c r="CC33" s="368"/>
      <c r="CD33" s="368"/>
      <c r="CE33" s="368"/>
      <c r="CF33" s="368"/>
      <c r="CG33" s="368"/>
      <c r="CH33" s="368"/>
      <c r="CI33" s="368"/>
      <c r="CJ33" s="368"/>
      <c r="CK33" s="368"/>
      <c r="CL33" s="368"/>
      <c r="CM33" s="368"/>
      <c r="CN33" s="355"/>
      <c r="CO33" s="369" t="s">
        <v>544</v>
      </c>
      <c r="CP33" s="369"/>
      <c r="CQ33" s="368" t="s">
        <v>549</v>
      </c>
      <c r="CR33" s="368"/>
      <c r="CS33" s="368"/>
      <c r="CT33" s="368"/>
      <c r="CU33" s="368"/>
      <c r="CV33" s="368"/>
      <c r="CW33" s="368"/>
      <c r="CX33" s="368"/>
      <c r="CY33" s="368"/>
      <c r="CZ33" s="368"/>
      <c r="DA33" s="368"/>
      <c r="DB33" s="368"/>
      <c r="DC33" s="368"/>
      <c r="DD33" s="368"/>
      <c r="DE33" s="368"/>
      <c r="DF33" s="355"/>
      <c r="DG33" s="367" t="s">
        <v>550</v>
      </c>
      <c r="DH33" s="367"/>
      <c r="DI33" s="357"/>
    </row>
    <row r="34" spans="1:113" ht="32.25" customHeight="1" x14ac:dyDescent="0.2">
      <c r="A34" s="330"/>
      <c r="B34" s="354"/>
      <c r="C34" s="365">
        <f>IF(E34="","",1)</f>
        <v>1</v>
      </c>
      <c r="D34" s="365"/>
      <c r="E34" s="366" t="str">
        <f>IF('各会計、関係団体の財政状況及び健全化判断比率'!B7="","",'各会計、関係団体の財政状況及び健全化判断比率'!B7)</f>
        <v>一般会計</v>
      </c>
      <c r="F34" s="366"/>
      <c r="G34" s="366"/>
      <c r="H34" s="366"/>
      <c r="I34" s="366"/>
      <c r="J34" s="366"/>
      <c r="K34" s="366"/>
      <c r="L34" s="366"/>
      <c r="M34" s="366"/>
      <c r="N34" s="366"/>
      <c r="O34" s="366"/>
      <c r="P34" s="366"/>
      <c r="Q34" s="366"/>
      <c r="R34" s="366"/>
      <c r="S34" s="366"/>
      <c r="T34" s="330"/>
      <c r="U34" s="365">
        <f>IF(W34="","",MAX(C34:D43)+1)</f>
        <v>2</v>
      </c>
      <c r="V34" s="365"/>
      <c r="W34" s="366" t="str">
        <f>IF('各会計、関係団体の財政状況及び健全化判断比率'!B28="","",'各会計、関係団体の財政状況及び健全化判断比率'!B28)</f>
        <v>玉名市国民健康保険事業特別会計</v>
      </c>
      <c r="X34" s="366"/>
      <c r="Y34" s="366"/>
      <c r="Z34" s="366"/>
      <c r="AA34" s="366"/>
      <c r="AB34" s="366"/>
      <c r="AC34" s="366"/>
      <c r="AD34" s="366"/>
      <c r="AE34" s="366"/>
      <c r="AF34" s="366"/>
      <c r="AG34" s="366"/>
      <c r="AH34" s="366"/>
      <c r="AI34" s="366"/>
      <c r="AJ34" s="366"/>
      <c r="AK34" s="366"/>
      <c r="AL34" s="330"/>
      <c r="AM34" s="365">
        <f>IF(AO34="","",MAX(C34:D43,U34:V43)+1)</f>
        <v>5</v>
      </c>
      <c r="AN34" s="365"/>
      <c r="AO34" s="366" t="str">
        <f>IF('各会計、関係団体の財政状況及び健全化判断比率'!B31="","",'各会計、関係団体の財政状況及び健全化判断比率'!B31)</f>
        <v>玉名市水道事業会計</v>
      </c>
      <c r="AP34" s="366"/>
      <c r="AQ34" s="366"/>
      <c r="AR34" s="366"/>
      <c r="AS34" s="366"/>
      <c r="AT34" s="366"/>
      <c r="AU34" s="366"/>
      <c r="AV34" s="366"/>
      <c r="AW34" s="366"/>
      <c r="AX34" s="366"/>
      <c r="AY34" s="366"/>
      <c r="AZ34" s="366"/>
      <c r="BA34" s="366"/>
      <c r="BB34" s="366"/>
      <c r="BC34" s="366"/>
      <c r="BD34" s="330"/>
      <c r="BE34" s="365">
        <f>IF(BG34="","",MAX(C34:D43,U34:V43,AM34:AN43)+1)</f>
        <v>8</v>
      </c>
      <c r="BF34" s="365"/>
      <c r="BG34" s="366" t="str">
        <f>IF('各会計、関係団体の財政状況及び健全化判断比率'!B34="","",'各会計、関係団体の財政状況及び健全化判断比率'!B34)</f>
        <v>玉名市浄化槽整備事業特別会計</v>
      </c>
      <c r="BH34" s="366"/>
      <c r="BI34" s="366"/>
      <c r="BJ34" s="366"/>
      <c r="BK34" s="366"/>
      <c r="BL34" s="366"/>
      <c r="BM34" s="366"/>
      <c r="BN34" s="366"/>
      <c r="BO34" s="366"/>
      <c r="BP34" s="366"/>
      <c r="BQ34" s="366"/>
      <c r="BR34" s="366"/>
      <c r="BS34" s="366"/>
      <c r="BT34" s="366"/>
      <c r="BU34" s="366"/>
      <c r="BV34" s="330"/>
      <c r="BW34" s="365">
        <f>IF(BY34="","",MAX(C34:D43,U34:V43,AM34:AN43,BE34:BF43)+1)</f>
        <v>9</v>
      </c>
      <c r="BX34" s="365"/>
      <c r="BY34" s="366" t="str">
        <f>IF('各会計、関係団体の財政状況及び健全化判断比率'!B68="","",'各会計、関係団体の財政状況及び健全化判断比率'!B68)</f>
        <v>有明広域行政事務組合</v>
      </c>
      <c r="BZ34" s="366"/>
      <c r="CA34" s="366"/>
      <c r="CB34" s="366"/>
      <c r="CC34" s="366"/>
      <c r="CD34" s="366"/>
      <c r="CE34" s="366"/>
      <c r="CF34" s="366"/>
      <c r="CG34" s="366"/>
      <c r="CH34" s="366"/>
      <c r="CI34" s="366"/>
      <c r="CJ34" s="366"/>
      <c r="CK34" s="366"/>
      <c r="CL34" s="366"/>
      <c r="CM34" s="366"/>
      <c r="CN34" s="330"/>
      <c r="CO34" s="365">
        <f>IF(CQ34="","",MAX(C34:D43,U34:V43,AM34:AN43,BE34:BF43,BW34:BX43)+1)</f>
        <v>14</v>
      </c>
      <c r="CP34" s="365"/>
      <c r="CQ34" s="366" t="str">
        <f>IF('各会計、関係団体の財政状況及び健全化判断比率'!BS7="","",'各会計、関係団体の財政状況及び健全化判断比率'!BS7)</f>
        <v>玉名市自治振興公社</v>
      </c>
      <c r="CR34" s="366"/>
      <c r="CS34" s="366"/>
      <c r="CT34" s="366"/>
      <c r="CU34" s="366"/>
      <c r="CV34" s="366"/>
      <c r="CW34" s="366"/>
      <c r="CX34" s="366"/>
      <c r="CY34" s="366"/>
      <c r="CZ34" s="366"/>
      <c r="DA34" s="366"/>
      <c r="DB34" s="366"/>
      <c r="DC34" s="366"/>
      <c r="DD34" s="366"/>
      <c r="DE34" s="366"/>
      <c r="DG34" s="363" t="str">
        <f>IF('各会計、関係団体の財政状況及び健全化判断比率'!BR7="","",'各会計、関係団体の財政状況及び健全化判断比率'!BR7)</f>
        <v/>
      </c>
      <c r="DH34" s="363"/>
      <c r="DI34" s="357"/>
    </row>
    <row r="35" spans="1:113" ht="32.25" customHeight="1" x14ac:dyDescent="0.2">
      <c r="A35" s="330"/>
      <c r="B35" s="354"/>
      <c r="C35" s="365" t="str">
        <f>IF(E35="","",C34+1)</f>
        <v/>
      </c>
      <c r="D35" s="365"/>
      <c r="E35" s="366" t="str">
        <f>IF('各会計、関係団体の財政状況及び健全化判断比率'!B8="","",'各会計、関係団体の財政状況及び健全化判断比率'!B8)</f>
        <v/>
      </c>
      <c r="F35" s="366"/>
      <c r="G35" s="366"/>
      <c r="H35" s="366"/>
      <c r="I35" s="366"/>
      <c r="J35" s="366"/>
      <c r="K35" s="366"/>
      <c r="L35" s="366"/>
      <c r="M35" s="366"/>
      <c r="N35" s="366"/>
      <c r="O35" s="366"/>
      <c r="P35" s="366"/>
      <c r="Q35" s="366"/>
      <c r="R35" s="366"/>
      <c r="S35" s="366"/>
      <c r="T35" s="330"/>
      <c r="U35" s="365">
        <f>IF(W35="","",U34+1)</f>
        <v>3</v>
      </c>
      <c r="V35" s="365"/>
      <c r="W35" s="366" t="str">
        <f>IF('各会計、関係団体の財政状況及び健全化判断比率'!B29="","",'各会計、関係団体の財政状況及び健全化判断比率'!B29)</f>
        <v>玉名市介護保険事業特別会計</v>
      </c>
      <c r="X35" s="366"/>
      <c r="Y35" s="366"/>
      <c r="Z35" s="366"/>
      <c r="AA35" s="366"/>
      <c r="AB35" s="366"/>
      <c r="AC35" s="366"/>
      <c r="AD35" s="366"/>
      <c r="AE35" s="366"/>
      <c r="AF35" s="366"/>
      <c r="AG35" s="366"/>
      <c r="AH35" s="366"/>
      <c r="AI35" s="366"/>
      <c r="AJ35" s="366"/>
      <c r="AK35" s="366"/>
      <c r="AL35" s="330"/>
      <c r="AM35" s="365">
        <f t="shared" ref="AM35:AM43" si="0">IF(AO35="","",AM34+1)</f>
        <v>6</v>
      </c>
      <c r="AN35" s="365"/>
      <c r="AO35" s="366" t="str">
        <f>IF('各会計、関係団体の財政状況及び健全化判断比率'!B32="","",'各会計、関係団体の財政状況及び健全化判断比率'!B32)</f>
        <v>玉名市公共下水道事業会計</v>
      </c>
      <c r="AP35" s="366"/>
      <c r="AQ35" s="366"/>
      <c r="AR35" s="366"/>
      <c r="AS35" s="366"/>
      <c r="AT35" s="366"/>
      <c r="AU35" s="366"/>
      <c r="AV35" s="366"/>
      <c r="AW35" s="366"/>
      <c r="AX35" s="366"/>
      <c r="AY35" s="366"/>
      <c r="AZ35" s="366"/>
      <c r="BA35" s="366"/>
      <c r="BB35" s="366"/>
      <c r="BC35" s="366"/>
      <c r="BD35" s="330"/>
      <c r="BE35" s="365" t="str">
        <f t="shared" ref="BE35:BE43" si="1">IF(BG35="","",BE34+1)</f>
        <v/>
      </c>
      <c r="BF35" s="365"/>
      <c r="BG35" s="366"/>
      <c r="BH35" s="366"/>
      <c r="BI35" s="366"/>
      <c r="BJ35" s="366"/>
      <c r="BK35" s="366"/>
      <c r="BL35" s="366"/>
      <c r="BM35" s="366"/>
      <c r="BN35" s="366"/>
      <c r="BO35" s="366"/>
      <c r="BP35" s="366"/>
      <c r="BQ35" s="366"/>
      <c r="BR35" s="366"/>
      <c r="BS35" s="366"/>
      <c r="BT35" s="366"/>
      <c r="BU35" s="366"/>
      <c r="BV35" s="330"/>
      <c r="BW35" s="365">
        <f t="shared" ref="BW35:BW43" si="2">IF(BY35="","",BW34+1)</f>
        <v>10</v>
      </c>
      <c r="BX35" s="365"/>
      <c r="BY35" s="366" t="str">
        <f>IF('各会計、関係団体の財政状況及び健全化判断比率'!B69="","",'各会計、関係団体の財政状況及び健全化判断比率'!B69)</f>
        <v>玉名市玉東町病院設立組合</v>
      </c>
      <c r="BZ35" s="366"/>
      <c r="CA35" s="366"/>
      <c r="CB35" s="366"/>
      <c r="CC35" s="366"/>
      <c r="CD35" s="366"/>
      <c r="CE35" s="366"/>
      <c r="CF35" s="366"/>
      <c r="CG35" s="366"/>
      <c r="CH35" s="366"/>
      <c r="CI35" s="366"/>
      <c r="CJ35" s="366"/>
      <c r="CK35" s="366"/>
      <c r="CL35" s="366"/>
      <c r="CM35" s="366"/>
      <c r="CN35" s="330"/>
      <c r="CO35" s="365">
        <f t="shared" ref="CO35:CO43" si="3">IF(CQ35="","",CO34+1)</f>
        <v>15</v>
      </c>
      <c r="CP35" s="365"/>
      <c r="CQ35" s="366" t="str">
        <f>IF('各会計、関係団体の財政状況及び健全化判断比率'!BS8="","",'各会計、関係団体の財政状況及び健全化判断比率'!BS8)</f>
        <v>有限会社横島町特産物振興協会</v>
      </c>
      <c r="CR35" s="366"/>
      <c r="CS35" s="366"/>
      <c r="CT35" s="366"/>
      <c r="CU35" s="366"/>
      <c r="CV35" s="366"/>
      <c r="CW35" s="366"/>
      <c r="CX35" s="366"/>
      <c r="CY35" s="366"/>
      <c r="CZ35" s="366"/>
      <c r="DA35" s="366"/>
      <c r="DB35" s="366"/>
      <c r="DC35" s="366"/>
      <c r="DD35" s="366"/>
      <c r="DE35" s="366"/>
      <c r="DG35" s="363" t="str">
        <f>IF('各会計、関係団体の財政状況及び健全化判断比率'!BR8="","",'各会計、関係団体の財政状況及び健全化判断比率'!BR8)</f>
        <v/>
      </c>
      <c r="DH35" s="363"/>
      <c r="DI35" s="357"/>
    </row>
    <row r="36" spans="1:113" ht="32.25" customHeight="1" x14ac:dyDescent="0.2">
      <c r="A36" s="330"/>
      <c r="B36" s="354"/>
      <c r="C36" s="365" t="str">
        <f>IF(E36="","",C35+1)</f>
        <v/>
      </c>
      <c r="D36" s="365"/>
      <c r="E36" s="366" t="str">
        <f>IF('各会計、関係団体の財政状況及び健全化判断比率'!B9="","",'各会計、関係団体の財政状況及び健全化判断比率'!B9)</f>
        <v/>
      </c>
      <c r="F36" s="366"/>
      <c r="G36" s="366"/>
      <c r="H36" s="366"/>
      <c r="I36" s="366"/>
      <c r="J36" s="366"/>
      <c r="K36" s="366"/>
      <c r="L36" s="366"/>
      <c r="M36" s="366"/>
      <c r="N36" s="366"/>
      <c r="O36" s="366"/>
      <c r="P36" s="366"/>
      <c r="Q36" s="366"/>
      <c r="R36" s="366"/>
      <c r="S36" s="366"/>
      <c r="T36" s="330"/>
      <c r="U36" s="365">
        <f t="shared" ref="U36:U43" si="4">IF(W36="","",U35+1)</f>
        <v>4</v>
      </c>
      <c r="V36" s="365"/>
      <c r="W36" s="366" t="str">
        <f>IF('各会計、関係団体の財政状況及び健全化判断比率'!B30="","",'各会計、関係団体の財政状況及び健全化判断比率'!B30)</f>
        <v>玉名市後期高齢者医療特別会計</v>
      </c>
      <c r="X36" s="366"/>
      <c r="Y36" s="366"/>
      <c r="Z36" s="366"/>
      <c r="AA36" s="366"/>
      <c r="AB36" s="366"/>
      <c r="AC36" s="366"/>
      <c r="AD36" s="366"/>
      <c r="AE36" s="366"/>
      <c r="AF36" s="366"/>
      <c r="AG36" s="366"/>
      <c r="AH36" s="366"/>
      <c r="AI36" s="366"/>
      <c r="AJ36" s="366"/>
      <c r="AK36" s="366"/>
      <c r="AL36" s="330"/>
      <c r="AM36" s="365">
        <f t="shared" si="0"/>
        <v>7</v>
      </c>
      <c r="AN36" s="365"/>
      <c r="AO36" s="366" t="str">
        <f>IF('各会計、関係団体の財政状況及び健全化判断比率'!B33="","",'各会計、関係団体の財政状況及び健全化判断比率'!B33)</f>
        <v>玉名市農業集落排水事業会計</v>
      </c>
      <c r="AP36" s="366"/>
      <c r="AQ36" s="366"/>
      <c r="AR36" s="366"/>
      <c r="AS36" s="366"/>
      <c r="AT36" s="366"/>
      <c r="AU36" s="366"/>
      <c r="AV36" s="366"/>
      <c r="AW36" s="366"/>
      <c r="AX36" s="366"/>
      <c r="AY36" s="366"/>
      <c r="AZ36" s="366"/>
      <c r="BA36" s="366"/>
      <c r="BB36" s="366"/>
      <c r="BC36" s="366"/>
      <c r="BD36" s="330"/>
      <c r="BE36" s="365" t="str">
        <f t="shared" si="1"/>
        <v/>
      </c>
      <c r="BF36" s="365"/>
      <c r="BG36" s="366"/>
      <c r="BH36" s="366"/>
      <c r="BI36" s="366"/>
      <c r="BJ36" s="366"/>
      <c r="BK36" s="366"/>
      <c r="BL36" s="366"/>
      <c r="BM36" s="366"/>
      <c r="BN36" s="366"/>
      <c r="BO36" s="366"/>
      <c r="BP36" s="366"/>
      <c r="BQ36" s="366"/>
      <c r="BR36" s="366"/>
      <c r="BS36" s="366"/>
      <c r="BT36" s="366"/>
      <c r="BU36" s="366"/>
      <c r="BV36" s="330"/>
      <c r="BW36" s="365">
        <f t="shared" si="2"/>
        <v>11</v>
      </c>
      <c r="BX36" s="365"/>
      <c r="BY36" s="366" t="str">
        <f>IF('各会計、関係団体の財政状況及び健全化判断比率'!B70="","",'各会計、関係団体の財政状況及び健全化判断比率'!B70)</f>
        <v>熊本県市町村総合事務組合</v>
      </c>
      <c r="BZ36" s="366"/>
      <c r="CA36" s="366"/>
      <c r="CB36" s="366"/>
      <c r="CC36" s="366"/>
      <c r="CD36" s="366"/>
      <c r="CE36" s="366"/>
      <c r="CF36" s="366"/>
      <c r="CG36" s="366"/>
      <c r="CH36" s="366"/>
      <c r="CI36" s="366"/>
      <c r="CJ36" s="366"/>
      <c r="CK36" s="366"/>
      <c r="CL36" s="366"/>
      <c r="CM36" s="366"/>
      <c r="CN36" s="330"/>
      <c r="CO36" s="365" t="str">
        <f t="shared" si="3"/>
        <v/>
      </c>
      <c r="CP36" s="365"/>
      <c r="CQ36" s="366" t="str">
        <f>IF('各会計、関係団体の財政状況及び健全化判断比率'!BS9="","",'各会計、関係団体の財政状況及び健全化判断比率'!BS9)</f>
        <v/>
      </c>
      <c r="CR36" s="366"/>
      <c r="CS36" s="366"/>
      <c r="CT36" s="366"/>
      <c r="CU36" s="366"/>
      <c r="CV36" s="366"/>
      <c r="CW36" s="366"/>
      <c r="CX36" s="366"/>
      <c r="CY36" s="366"/>
      <c r="CZ36" s="366"/>
      <c r="DA36" s="366"/>
      <c r="DB36" s="366"/>
      <c r="DC36" s="366"/>
      <c r="DD36" s="366"/>
      <c r="DE36" s="366"/>
      <c r="DG36" s="363" t="str">
        <f>IF('各会計、関係団体の財政状況及び健全化判断比率'!BR9="","",'各会計、関係団体の財政状況及び健全化判断比率'!BR9)</f>
        <v/>
      </c>
      <c r="DH36" s="363"/>
      <c r="DI36" s="357"/>
    </row>
    <row r="37" spans="1:113" ht="32.25" customHeight="1" x14ac:dyDescent="0.2">
      <c r="A37" s="330"/>
      <c r="B37" s="354"/>
      <c r="C37" s="365" t="str">
        <f>IF(E37="","",C36+1)</f>
        <v/>
      </c>
      <c r="D37" s="365"/>
      <c r="E37" s="366" t="str">
        <f>IF('各会計、関係団体の財政状況及び健全化判断比率'!B10="","",'各会計、関係団体の財政状況及び健全化判断比率'!B10)</f>
        <v/>
      </c>
      <c r="F37" s="366"/>
      <c r="G37" s="366"/>
      <c r="H37" s="366"/>
      <c r="I37" s="366"/>
      <c r="J37" s="366"/>
      <c r="K37" s="366"/>
      <c r="L37" s="366"/>
      <c r="M37" s="366"/>
      <c r="N37" s="366"/>
      <c r="O37" s="366"/>
      <c r="P37" s="366"/>
      <c r="Q37" s="366"/>
      <c r="R37" s="366"/>
      <c r="S37" s="366"/>
      <c r="T37" s="330"/>
      <c r="U37" s="365" t="str">
        <f t="shared" si="4"/>
        <v/>
      </c>
      <c r="V37" s="365"/>
      <c r="W37" s="366"/>
      <c r="X37" s="366"/>
      <c r="Y37" s="366"/>
      <c r="Z37" s="366"/>
      <c r="AA37" s="366"/>
      <c r="AB37" s="366"/>
      <c r="AC37" s="366"/>
      <c r="AD37" s="366"/>
      <c r="AE37" s="366"/>
      <c r="AF37" s="366"/>
      <c r="AG37" s="366"/>
      <c r="AH37" s="366"/>
      <c r="AI37" s="366"/>
      <c r="AJ37" s="366"/>
      <c r="AK37" s="366"/>
      <c r="AL37" s="330"/>
      <c r="AM37" s="365" t="str">
        <f t="shared" si="0"/>
        <v/>
      </c>
      <c r="AN37" s="365"/>
      <c r="AO37" s="366"/>
      <c r="AP37" s="366"/>
      <c r="AQ37" s="366"/>
      <c r="AR37" s="366"/>
      <c r="AS37" s="366"/>
      <c r="AT37" s="366"/>
      <c r="AU37" s="366"/>
      <c r="AV37" s="366"/>
      <c r="AW37" s="366"/>
      <c r="AX37" s="366"/>
      <c r="AY37" s="366"/>
      <c r="AZ37" s="366"/>
      <c r="BA37" s="366"/>
      <c r="BB37" s="366"/>
      <c r="BC37" s="366"/>
      <c r="BD37" s="330"/>
      <c r="BE37" s="365" t="str">
        <f t="shared" si="1"/>
        <v/>
      </c>
      <c r="BF37" s="365"/>
      <c r="BG37" s="366"/>
      <c r="BH37" s="366"/>
      <c r="BI37" s="366"/>
      <c r="BJ37" s="366"/>
      <c r="BK37" s="366"/>
      <c r="BL37" s="366"/>
      <c r="BM37" s="366"/>
      <c r="BN37" s="366"/>
      <c r="BO37" s="366"/>
      <c r="BP37" s="366"/>
      <c r="BQ37" s="366"/>
      <c r="BR37" s="366"/>
      <c r="BS37" s="366"/>
      <c r="BT37" s="366"/>
      <c r="BU37" s="366"/>
      <c r="BV37" s="330"/>
      <c r="BW37" s="365">
        <f t="shared" si="2"/>
        <v>12</v>
      </c>
      <c r="BX37" s="365"/>
      <c r="BY37" s="366" t="str">
        <f>IF('各会計、関係団体の財政状況及び健全化判断比率'!B71="","",'各会計、関係団体の財政状況及び健全化判断比率'!B71)</f>
        <v>熊本県後期高齢者医療広域連合(一般会計)</v>
      </c>
      <c r="BZ37" s="366"/>
      <c r="CA37" s="366"/>
      <c r="CB37" s="366"/>
      <c r="CC37" s="366"/>
      <c r="CD37" s="366"/>
      <c r="CE37" s="366"/>
      <c r="CF37" s="366"/>
      <c r="CG37" s="366"/>
      <c r="CH37" s="366"/>
      <c r="CI37" s="366"/>
      <c r="CJ37" s="366"/>
      <c r="CK37" s="366"/>
      <c r="CL37" s="366"/>
      <c r="CM37" s="366"/>
      <c r="CN37" s="330"/>
      <c r="CO37" s="365" t="str">
        <f t="shared" si="3"/>
        <v/>
      </c>
      <c r="CP37" s="365"/>
      <c r="CQ37" s="366" t="str">
        <f>IF('各会計、関係団体の財政状況及び健全化判断比率'!BS10="","",'各会計、関係団体の財政状況及び健全化判断比率'!BS10)</f>
        <v/>
      </c>
      <c r="CR37" s="366"/>
      <c r="CS37" s="366"/>
      <c r="CT37" s="366"/>
      <c r="CU37" s="366"/>
      <c r="CV37" s="366"/>
      <c r="CW37" s="366"/>
      <c r="CX37" s="366"/>
      <c r="CY37" s="366"/>
      <c r="CZ37" s="366"/>
      <c r="DA37" s="366"/>
      <c r="DB37" s="366"/>
      <c r="DC37" s="366"/>
      <c r="DD37" s="366"/>
      <c r="DE37" s="366"/>
      <c r="DG37" s="363" t="str">
        <f>IF('各会計、関係団体の財政状況及び健全化判断比率'!BR10="","",'各会計、関係団体の財政状況及び健全化判断比率'!BR10)</f>
        <v/>
      </c>
      <c r="DH37" s="363"/>
      <c r="DI37" s="357"/>
    </row>
    <row r="38" spans="1:113" ht="32.25" customHeight="1" x14ac:dyDescent="0.2">
      <c r="A38" s="330"/>
      <c r="B38" s="354"/>
      <c r="C38" s="365" t="str">
        <f t="shared" ref="C38:C43" si="5">IF(E38="","",C37+1)</f>
        <v/>
      </c>
      <c r="D38" s="365"/>
      <c r="E38" s="366" t="str">
        <f>IF('各会計、関係団体の財政状況及び健全化判断比率'!B11="","",'各会計、関係団体の財政状況及び健全化判断比率'!B11)</f>
        <v/>
      </c>
      <c r="F38" s="366"/>
      <c r="G38" s="366"/>
      <c r="H38" s="366"/>
      <c r="I38" s="366"/>
      <c r="J38" s="366"/>
      <c r="K38" s="366"/>
      <c r="L38" s="366"/>
      <c r="M38" s="366"/>
      <c r="N38" s="366"/>
      <c r="O38" s="366"/>
      <c r="P38" s="366"/>
      <c r="Q38" s="366"/>
      <c r="R38" s="366"/>
      <c r="S38" s="366"/>
      <c r="T38" s="330"/>
      <c r="U38" s="365" t="str">
        <f t="shared" si="4"/>
        <v/>
      </c>
      <c r="V38" s="365"/>
      <c r="W38" s="366"/>
      <c r="X38" s="366"/>
      <c r="Y38" s="366"/>
      <c r="Z38" s="366"/>
      <c r="AA38" s="366"/>
      <c r="AB38" s="366"/>
      <c r="AC38" s="366"/>
      <c r="AD38" s="366"/>
      <c r="AE38" s="366"/>
      <c r="AF38" s="366"/>
      <c r="AG38" s="366"/>
      <c r="AH38" s="366"/>
      <c r="AI38" s="366"/>
      <c r="AJ38" s="366"/>
      <c r="AK38" s="366"/>
      <c r="AL38" s="330"/>
      <c r="AM38" s="365" t="str">
        <f t="shared" si="0"/>
        <v/>
      </c>
      <c r="AN38" s="365"/>
      <c r="AO38" s="366"/>
      <c r="AP38" s="366"/>
      <c r="AQ38" s="366"/>
      <c r="AR38" s="366"/>
      <c r="AS38" s="366"/>
      <c r="AT38" s="366"/>
      <c r="AU38" s="366"/>
      <c r="AV38" s="366"/>
      <c r="AW38" s="366"/>
      <c r="AX38" s="366"/>
      <c r="AY38" s="366"/>
      <c r="AZ38" s="366"/>
      <c r="BA38" s="366"/>
      <c r="BB38" s="366"/>
      <c r="BC38" s="366"/>
      <c r="BD38" s="330"/>
      <c r="BE38" s="365" t="str">
        <f t="shared" si="1"/>
        <v/>
      </c>
      <c r="BF38" s="365"/>
      <c r="BG38" s="366"/>
      <c r="BH38" s="366"/>
      <c r="BI38" s="366"/>
      <c r="BJ38" s="366"/>
      <c r="BK38" s="366"/>
      <c r="BL38" s="366"/>
      <c r="BM38" s="366"/>
      <c r="BN38" s="366"/>
      <c r="BO38" s="366"/>
      <c r="BP38" s="366"/>
      <c r="BQ38" s="366"/>
      <c r="BR38" s="366"/>
      <c r="BS38" s="366"/>
      <c r="BT38" s="366"/>
      <c r="BU38" s="366"/>
      <c r="BV38" s="330"/>
      <c r="BW38" s="365">
        <f t="shared" si="2"/>
        <v>13</v>
      </c>
      <c r="BX38" s="365"/>
      <c r="BY38" s="366" t="str">
        <f>IF('各会計、関係団体の財政状況及び健全化判断比率'!B72="","",'各会計、関係団体の財政状況及び健全化判断比率'!B72)</f>
        <v>熊本県後期高齢者医療広域連合(後期高齢者医療特別会計)</v>
      </c>
      <c r="BZ38" s="366"/>
      <c r="CA38" s="366"/>
      <c r="CB38" s="366"/>
      <c r="CC38" s="366"/>
      <c r="CD38" s="366"/>
      <c r="CE38" s="366"/>
      <c r="CF38" s="366"/>
      <c r="CG38" s="366"/>
      <c r="CH38" s="366"/>
      <c r="CI38" s="366"/>
      <c r="CJ38" s="366"/>
      <c r="CK38" s="366"/>
      <c r="CL38" s="366"/>
      <c r="CM38" s="366"/>
      <c r="CN38" s="330"/>
      <c r="CO38" s="365" t="str">
        <f t="shared" si="3"/>
        <v/>
      </c>
      <c r="CP38" s="365"/>
      <c r="CQ38" s="366" t="str">
        <f>IF('各会計、関係団体の財政状況及び健全化判断比率'!BS11="","",'各会計、関係団体の財政状況及び健全化判断比率'!BS11)</f>
        <v/>
      </c>
      <c r="CR38" s="366"/>
      <c r="CS38" s="366"/>
      <c r="CT38" s="366"/>
      <c r="CU38" s="366"/>
      <c r="CV38" s="366"/>
      <c r="CW38" s="366"/>
      <c r="CX38" s="366"/>
      <c r="CY38" s="366"/>
      <c r="CZ38" s="366"/>
      <c r="DA38" s="366"/>
      <c r="DB38" s="366"/>
      <c r="DC38" s="366"/>
      <c r="DD38" s="366"/>
      <c r="DE38" s="366"/>
      <c r="DG38" s="363" t="str">
        <f>IF('各会計、関係団体の財政状況及び健全化判断比率'!BR11="","",'各会計、関係団体の財政状況及び健全化判断比率'!BR11)</f>
        <v/>
      </c>
      <c r="DH38" s="363"/>
      <c r="DI38" s="357"/>
    </row>
    <row r="39" spans="1:113" ht="32.25" customHeight="1" x14ac:dyDescent="0.2">
      <c r="A39" s="330"/>
      <c r="B39" s="354"/>
      <c r="C39" s="365" t="str">
        <f t="shared" si="5"/>
        <v/>
      </c>
      <c r="D39" s="365"/>
      <c r="E39" s="366" t="str">
        <f>IF('各会計、関係団体の財政状況及び健全化判断比率'!B12="","",'各会計、関係団体の財政状況及び健全化判断比率'!B12)</f>
        <v/>
      </c>
      <c r="F39" s="366"/>
      <c r="G39" s="366"/>
      <c r="H39" s="366"/>
      <c r="I39" s="366"/>
      <c r="J39" s="366"/>
      <c r="K39" s="366"/>
      <c r="L39" s="366"/>
      <c r="M39" s="366"/>
      <c r="N39" s="366"/>
      <c r="O39" s="366"/>
      <c r="P39" s="366"/>
      <c r="Q39" s="366"/>
      <c r="R39" s="366"/>
      <c r="S39" s="366"/>
      <c r="T39" s="330"/>
      <c r="U39" s="365" t="str">
        <f t="shared" si="4"/>
        <v/>
      </c>
      <c r="V39" s="365"/>
      <c r="W39" s="366"/>
      <c r="X39" s="366"/>
      <c r="Y39" s="366"/>
      <c r="Z39" s="366"/>
      <c r="AA39" s="366"/>
      <c r="AB39" s="366"/>
      <c r="AC39" s="366"/>
      <c r="AD39" s="366"/>
      <c r="AE39" s="366"/>
      <c r="AF39" s="366"/>
      <c r="AG39" s="366"/>
      <c r="AH39" s="366"/>
      <c r="AI39" s="366"/>
      <c r="AJ39" s="366"/>
      <c r="AK39" s="366"/>
      <c r="AL39" s="330"/>
      <c r="AM39" s="365" t="str">
        <f t="shared" si="0"/>
        <v/>
      </c>
      <c r="AN39" s="365"/>
      <c r="AO39" s="366"/>
      <c r="AP39" s="366"/>
      <c r="AQ39" s="366"/>
      <c r="AR39" s="366"/>
      <c r="AS39" s="366"/>
      <c r="AT39" s="366"/>
      <c r="AU39" s="366"/>
      <c r="AV39" s="366"/>
      <c r="AW39" s="366"/>
      <c r="AX39" s="366"/>
      <c r="AY39" s="366"/>
      <c r="AZ39" s="366"/>
      <c r="BA39" s="366"/>
      <c r="BB39" s="366"/>
      <c r="BC39" s="366"/>
      <c r="BD39" s="330"/>
      <c r="BE39" s="365" t="str">
        <f t="shared" si="1"/>
        <v/>
      </c>
      <c r="BF39" s="365"/>
      <c r="BG39" s="366"/>
      <c r="BH39" s="366"/>
      <c r="BI39" s="366"/>
      <c r="BJ39" s="366"/>
      <c r="BK39" s="366"/>
      <c r="BL39" s="366"/>
      <c r="BM39" s="366"/>
      <c r="BN39" s="366"/>
      <c r="BO39" s="366"/>
      <c r="BP39" s="366"/>
      <c r="BQ39" s="366"/>
      <c r="BR39" s="366"/>
      <c r="BS39" s="366"/>
      <c r="BT39" s="366"/>
      <c r="BU39" s="366"/>
      <c r="BV39" s="330"/>
      <c r="BW39" s="365" t="str">
        <f t="shared" si="2"/>
        <v/>
      </c>
      <c r="BX39" s="365"/>
      <c r="BY39" s="366" t="str">
        <f>IF('各会計、関係団体の財政状況及び健全化判断比率'!B73="","",'各会計、関係団体の財政状況及び健全化判断比率'!B73)</f>
        <v/>
      </c>
      <c r="BZ39" s="366"/>
      <c r="CA39" s="366"/>
      <c r="CB39" s="366"/>
      <c r="CC39" s="366"/>
      <c r="CD39" s="366"/>
      <c r="CE39" s="366"/>
      <c r="CF39" s="366"/>
      <c r="CG39" s="366"/>
      <c r="CH39" s="366"/>
      <c r="CI39" s="366"/>
      <c r="CJ39" s="366"/>
      <c r="CK39" s="366"/>
      <c r="CL39" s="366"/>
      <c r="CM39" s="366"/>
      <c r="CN39" s="330"/>
      <c r="CO39" s="365" t="str">
        <f t="shared" si="3"/>
        <v/>
      </c>
      <c r="CP39" s="365"/>
      <c r="CQ39" s="366" t="str">
        <f>IF('各会計、関係団体の財政状況及び健全化判断比率'!BS12="","",'各会計、関係団体の財政状況及び健全化判断比率'!BS12)</f>
        <v/>
      </c>
      <c r="CR39" s="366"/>
      <c r="CS39" s="366"/>
      <c r="CT39" s="366"/>
      <c r="CU39" s="366"/>
      <c r="CV39" s="366"/>
      <c r="CW39" s="366"/>
      <c r="CX39" s="366"/>
      <c r="CY39" s="366"/>
      <c r="CZ39" s="366"/>
      <c r="DA39" s="366"/>
      <c r="DB39" s="366"/>
      <c r="DC39" s="366"/>
      <c r="DD39" s="366"/>
      <c r="DE39" s="366"/>
      <c r="DG39" s="363" t="str">
        <f>IF('各会計、関係団体の財政状況及び健全化判断比率'!BR12="","",'各会計、関係団体の財政状況及び健全化判断比率'!BR12)</f>
        <v/>
      </c>
      <c r="DH39" s="363"/>
      <c r="DI39" s="357"/>
    </row>
    <row r="40" spans="1:113" ht="32.25" customHeight="1" x14ac:dyDescent="0.2">
      <c r="A40" s="330"/>
      <c r="B40" s="354"/>
      <c r="C40" s="365" t="str">
        <f t="shared" si="5"/>
        <v/>
      </c>
      <c r="D40" s="365"/>
      <c r="E40" s="366" t="str">
        <f>IF('各会計、関係団体の財政状況及び健全化判断比率'!B13="","",'各会計、関係団体の財政状況及び健全化判断比率'!B13)</f>
        <v/>
      </c>
      <c r="F40" s="366"/>
      <c r="G40" s="366"/>
      <c r="H40" s="366"/>
      <c r="I40" s="366"/>
      <c r="J40" s="366"/>
      <c r="K40" s="366"/>
      <c r="L40" s="366"/>
      <c r="M40" s="366"/>
      <c r="N40" s="366"/>
      <c r="O40" s="366"/>
      <c r="P40" s="366"/>
      <c r="Q40" s="366"/>
      <c r="R40" s="366"/>
      <c r="S40" s="366"/>
      <c r="T40" s="330"/>
      <c r="U40" s="365" t="str">
        <f t="shared" si="4"/>
        <v/>
      </c>
      <c r="V40" s="365"/>
      <c r="W40" s="366"/>
      <c r="X40" s="366"/>
      <c r="Y40" s="366"/>
      <c r="Z40" s="366"/>
      <c r="AA40" s="366"/>
      <c r="AB40" s="366"/>
      <c r="AC40" s="366"/>
      <c r="AD40" s="366"/>
      <c r="AE40" s="366"/>
      <c r="AF40" s="366"/>
      <c r="AG40" s="366"/>
      <c r="AH40" s="366"/>
      <c r="AI40" s="366"/>
      <c r="AJ40" s="366"/>
      <c r="AK40" s="366"/>
      <c r="AL40" s="330"/>
      <c r="AM40" s="365" t="str">
        <f t="shared" si="0"/>
        <v/>
      </c>
      <c r="AN40" s="365"/>
      <c r="AO40" s="366"/>
      <c r="AP40" s="366"/>
      <c r="AQ40" s="366"/>
      <c r="AR40" s="366"/>
      <c r="AS40" s="366"/>
      <c r="AT40" s="366"/>
      <c r="AU40" s="366"/>
      <c r="AV40" s="366"/>
      <c r="AW40" s="366"/>
      <c r="AX40" s="366"/>
      <c r="AY40" s="366"/>
      <c r="AZ40" s="366"/>
      <c r="BA40" s="366"/>
      <c r="BB40" s="366"/>
      <c r="BC40" s="366"/>
      <c r="BD40" s="330"/>
      <c r="BE40" s="365" t="str">
        <f t="shared" si="1"/>
        <v/>
      </c>
      <c r="BF40" s="365"/>
      <c r="BG40" s="366"/>
      <c r="BH40" s="366"/>
      <c r="BI40" s="366"/>
      <c r="BJ40" s="366"/>
      <c r="BK40" s="366"/>
      <c r="BL40" s="366"/>
      <c r="BM40" s="366"/>
      <c r="BN40" s="366"/>
      <c r="BO40" s="366"/>
      <c r="BP40" s="366"/>
      <c r="BQ40" s="366"/>
      <c r="BR40" s="366"/>
      <c r="BS40" s="366"/>
      <c r="BT40" s="366"/>
      <c r="BU40" s="366"/>
      <c r="BV40" s="330"/>
      <c r="BW40" s="365" t="str">
        <f t="shared" si="2"/>
        <v/>
      </c>
      <c r="BX40" s="365"/>
      <c r="BY40" s="366" t="str">
        <f>IF('各会計、関係団体の財政状況及び健全化判断比率'!B74="","",'各会計、関係団体の財政状況及び健全化判断比率'!B74)</f>
        <v/>
      </c>
      <c r="BZ40" s="366"/>
      <c r="CA40" s="366"/>
      <c r="CB40" s="366"/>
      <c r="CC40" s="366"/>
      <c r="CD40" s="366"/>
      <c r="CE40" s="366"/>
      <c r="CF40" s="366"/>
      <c r="CG40" s="366"/>
      <c r="CH40" s="366"/>
      <c r="CI40" s="366"/>
      <c r="CJ40" s="366"/>
      <c r="CK40" s="366"/>
      <c r="CL40" s="366"/>
      <c r="CM40" s="366"/>
      <c r="CN40" s="330"/>
      <c r="CO40" s="365" t="str">
        <f t="shared" si="3"/>
        <v/>
      </c>
      <c r="CP40" s="365"/>
      <c r="CQ40" s="366" t="str">
        <f>IF('各会計、関係団体の財政状況及び健全化判断比率'!BS13="","",'各会計、関係団体の財政状況及び健全化判断比率'!BS13)</f>
        <v/>
      </c>
      <c r="CR40" s="366"/>
      <c r="CS40" s="366"/>
      <c r="CT40" s="366"/>
      <c r="CU40" s="366"/>
      <c r="CV40" s="366"/>
      <c r="CW40" s="366"/>
      <c r="CX40" s="366"/>
      <c r="CY40" s="366"/>
      <c r="CZ40" s="366"/>
      <c r="DA40" s="366"/>
      <c r="DB40" s="366"/>
      <c r="DC40" s="366"/>
      <c r="DD40" s="366"/>
      <c r="DE40" s="366"/>
      <c r="DG40" s="363" t="str">
        <f>IF('各会計、関係団体の財政状況及び健全化判断比率'!BR13="","",'各会計、関係団体の財政状況及び健全化判断比率'!BR13)</f>
        <v/>
      </c>
      <c r="DH40" s="363"/>
      <c r="DI40" s="357"/>
    </row>
    <row r="41" spans="1:113" ht="32.25" customHeight="1" x14ac:dyDescent="0.2">
      <c r="A41" s="330"/>
      <c r="B41" s="354"/>
      <c r="C41" s="365" t="str">
        <f t="shared" si="5"/>
        <v/>
      </c>
      <c r="D41" s="365"/>
      <c r="E41" s="366" t="str">
        <f>IF('各会計、関係団体の財政状況及び健全化判断比率'!B14="","",'各会計、関係団体の財政状況及び健全化判断比率'!B14)</f>
        <v/>
      </c>
      <c r="F41" s="366"/>
      <c r="G41" s="366"/>
      <c r="H41" s="366"/>
      <c r="I41" s="366"/>
      <c r="J41" s="366"/>
      <c r="K41" s="366"/>
      <c r="L41" s="366"/>
      <c r="M41" s="366"/>
      <c r="N41" s="366"/>
      <c r="O41" s="366"/>
      <c r="P41" s="366"/>
      <c r="Q41" s="366"/>
      <c r="R41" s="366"/>
      <c r="S41" s="366"/>
      <c r="T41" s="330"/>
      <c r="U41" s="365" t="str">
        <f t="shared" si="4"/>
        <v/>
      </c>
      <c r="V41" s="365"/>
      <c r="W41" s="366"/>
      <c r="X41" s="366"/>
      <c r="Y41" s="366"/>
      <c r="Z41" s="366"/>
      <c r="AA41" s="366"/>
      <c r="AB41" s="366"/>
      <c r="AC41" s="366"/>
      <c r="AD41" s="366"/>
      <c r="AE41" s="366"/>
      <c r="AF41" s="366"/>
      <c r="AG41" s="366"/>
      <c r="AH41" s="366"/>
      <c r="AI41" s="366"/>
      <c r="AJ41" s="366"/>
      <c r="AK41" s="366"/>
      <c r="AL41" s="330"/>
      <c r="AM41" s="365" t="str">
        <f t="shared" si="0"/>
        <v/>
      </c>
      <c r="AN41" s="365"/>
      <c r="AO41" s="366"/>
      <c r="AP41" s="366"/>
      <c r="AQ41" s="366"/>
      <c r="AR41" s="366"/>
      <c r="AS41" s="366"/>
      <c r="AT41" s="366"/>
      <c r="AU41" s="366"/>
      <c r="AV41" s="366"/>
      <c r="AW41" s="366"/>
      <c r="AX41" s="366"/>
      <c r="AY41" s="366"/>
      <c r="AZ41" s="366"/>
      <c r="BA41" s="366"/>
      <c r="BB41" s="366"/>
      <c r="BC41" s="366"/>
      <c r="BD41" s="330"/>
      <c r="BE41" s="365" t="str">
        <f t="shared" si="1"/>
        <v/>
      </c>
      <c r="BF41" s="365"/>
      <c r="BG41" s="366"/>
      <c r="BH41" s="366"/>
      <c r="BI41" s="366"/>
      <c r="BJ41" s="366"/>
      <c r="BK41" s="366"/>
      <c r="BL41" s="366"/>
      <c r="BM41" s="366"/>
      <c r="BN41" s="366"/>
      <c r="BO41" s="366"/>
      <c r="BP41" s="366"/>
      <c r="BQ41" s="366"/>
      <c r="BR41" s="366"/>
      <c r="BS41" s="366"/>
      <c r="BT41" s="366"/>
      <c r="BU41" s="366"/>
      <c r="BV41" s="330"/>
      <c r="BW41" s="365" t="str">
        <f t="shared" si="2"/>
        <v/>
      </c>
      <c r="BX41" s="365"/>
      <c r="BY41" s="366" t="str">
        <f>IF('各会計、関係団体の財政状況及び健全化判断比率'!B75="","",'各会計、関係団体の財政状況及び健全化判断比率'!B75)</f>
        <v/>
      </c>
      <c r="BZ41" s="366"/>
      <c r="CA41" s="366"/>
      <c r="CB41" s="366"/>
      <c r="CC41" s="366"/>
      <c r="CD41" s="366"/>
      <c r="CE41" s="366"/>
      <c r="CF41" s="366"/>
      <c r="CG41" s="366"/>
      <c r="CH41" s="366"/>
      <c r="CI41" s="366"/>
      <c r="CJ41" s="366"/>
      <c r="CK41" s="366"/>
      <c r="CL41" s="366"/>
      <c r="CM41" s="366"/>
      <c r="CN41" s="330"/>
      <c r="CO41" s="365" t="str">
        <f t="shared" si="3"/>
        <v/>
      </c>
      <c r="CP41" s="365"/>
      <c r="CQ41" s="366" t="str">
        <f>IF('各会計、関係団体の財政状況及び健全化判断比率'!BS14="","",'各会計、関係団体の財政状況及び健全化判断比率'!BS14)</f>
        <v/>
      </c>
      <c r="CR41" s="366"/>
      <c r="CS41" s="366"/>
      <c r="CT41" s="366"/>
      <c r="CU41" s="366"/>
      <c r="CV41" s="366"/>
      <c r="CW41" s="366"/>
      <c r="CX41" s="366"/>
      <c r="CY41" s="366"/>
      <c r="CZ41" s="366"/>
      <c r="DA41" s="366"/>
      <c r="DB41" s="366"/>
      <c r="DC41" s="366"/>
      <c r="DD41" s="366"/>
      <c r="DE41" s="366"/>
      <c r="DG41" s="363" t="str">
        <f>IF('各会計、関係団体の財政状況及び健全化判断比率'!BR14="","",'各会計、関係団体の財政状況及び健全化判断比率'!BR14)</f>
        <v/>
      </c>
      <c r="DH41" s="363"/>
      <c r="DI41" s="357"/>
    </row>
    <row r="42" spans="1:113" ht="32.25" customHeight="1" x14ac:dyDescent="0.2">
      <c r="B42" s="354"/>
      <c r="C42" s="365" t="str">
        <f t="shared" si="5"/>
        <v/>
      </c>
      <c r="D42" s="365"/>
      <c r="E42" s="366" t="str">
        <f>IF('各会計、関係団体の財政状況及び健全化判断比率'!B15="","",'各会計、関係団体の財政状況及び健全化判断比率'!B15)</f>
        <v/>
      </c>
      <c r="F42" s="366"/>
      <c r="G42" s="366"/>
      <c r="H42" s="366"/>
      <c r="I42" s="366"/>
      <c r="J42" s="366"/>
      <c r="K42" s="366"/>
      <c r="L42" s="366"/>
      <c r="M42" s="366"/>
      <c r="N42" s="366"/>
      <c r="O42" s="366"/>
      <c r="P42" s="366"/>
      <c r="Q42" s="366"/>
      <c r="R42" s="366"/>
      <c r="S42" s="366"/>
      <c r="T42" s="330"/>
      <c r="U42" s="365" t="str">
        <f t="shared" si="4"/>
        <v/>
      </c>
      <c r="V42" s="365"/>
      <c r="W42" s="366"/>
      <c r="X42" s="366"/>
      <c r="Y42" s="366"/>
      <c r="Z42" s="366"/>
      <c r="AA42" s="366"/>
      <c r="AB42" s="366"/>
      <c r="AC42" s="366"/>
      <c r="AD42" s="366"/>
      <c r="AE42" s="366"/>
      <c r="AF42" s="366"/>
      <c r="AG42" s="366"/>
      <c r="AH42" s="366"/>
      <c r="AI42" s="366"/>
      <c r="AJ42" s="366"/>
      <c r="AK42" s="366"/>
      <c r="AL42" s="330"/>
      <c r="AM42" s="365" t="str">
        <f t="shared" si="0"/>
        <v/>
      </c>
      <c r="AN42" s="365"/>
      <c r="AO42" s="366"/>
      <c r="AP42" s="366"/>
      <c r="AQ42" s="366"/>
      <c r="AR42" s="366"/>
      <c r="AS42" s="366"/>
      <c r="AT42" s="366"/>
      <c r="AU42" s="366"/>
      <c r="AV42" s="366"/>
      <c r="AW42" s="366"/>
      <c r="AX42" s="366"/>
      <c r="AY42" s="366"/>
      <c r="AZ42" s="366"/>
      <c r="BA42" s="366"/>
      <c r="BB42" s="366"/>
      <c r="BC42" s="366"/>
      <c r="BD42" s="330"/>
      <c r="BE42" s="365" t="str">
        <f t="shared" si="1"/>
        <v/>
      </c>
      <c r="BF42" s="365"/>
      <c r="BG42" s="366"/>
      <c r="BH42" s="366"/>
      <c r="BI42" s="366"/>
      <c r="BJ42" s="366"/>
      <c r="BK42" s="366"/>
      <c r="BL42" s="366"/>
      <c r="BM42" s="366"/>
      <c r="BN42" s="366"/>
      <c r="BO42" s="366"/>
      <c r="BP42" s="366"/>
      <c r="BQ42" s="366"/>
      <c r="BR42" s="366"/>
      <c r="BS42" s="366"/>
      <c r="BT42" s="366"/>
      <c r="BU42" s="366"/>
      <c r="BV42" s="330"/>
      <c r="BW42" s="365" t="str">
        <f t="shared" si="2"/>
        <v/>
      </c>
      <c r="BX42" s="365"/>
      <c r="BY42" s="366" t="str">
        <f>IF('各会計、関係団体の財政状況及び健全化判断比率'!B76="","",'各会計、関係団体の財政状況及び健全化判断比率'!B76)</f>
        <v/>
      </c>
      <c r="BZ42" s="366"/>
      <c r="CA42" s="366"/>
      <c r="CB42" s="366"/>
      <c r="CC42" s="366"/>
      <c r="CD42" s="366"/>
      <c r="CE42" s="366"/>
      <c r="CF42" s="366"/>
      <c r="CG42" s="366"/>
      <c r="CH42" s="366"/>
      <c r="CI42" s="366"/>
      <c r="CJ42" s="366"/>
      <c r="CK42" s="366"/>
      <c r="CL42" s="366"/>
      <c r="CM42" s="366"/>
      <c r="CN42" s="330"/>
      <c r="CO42" s="365" t="str">
        <f t="shared" si="3"/>
        <v/>
      </c>
      <c r="CP42" s="365"/>
      <c r="CQ42" s="366" t="str">
        <f>IF('各会計、関係団体の財政状況及び健全化判断比率'!BS15="","",'各会計、関係団体の財政状況及び健全化判断比率'!BS15)</f>
        <v/>
      </c>
      <c r="CR42" s="366"/>
      <c r="CS42" s="366"/>
      <c r="CT42" s="366"/>
      <c r="CU42" s="366"/>
      <c r="CV42" s="366"/>
      <c r="CW42" s="366"/>
      <c r="CX42" s="366"/>
      <c r="CY42" s="366"/>
      <c r="CZ42" s="366"/>
      <c r="DA42" s="366"/>
      <c r="DB42" s="366"/>
      <c r="DC42" s="366"/>
      <c r="DD42" s="366"/>
      <c r="DE42" s="366"/>
      <c r="DG42" s="363" t="str">
        <f>IF('各会計、関係団体の財政状況及び健全化判断比率'!BR15="","",'各会計、関係団体の財政状況及び健全化判断比率'!BR15)</f>
        <v/>
      </c>
      <c r="DH42" s="363"/>
      <c r="DI42" s="357"/>
    </row>
    <row r="43" spans="1:113" ht="32.25" customHeight="1" x14ac:dyDescent="0.2">
      <c r="B43" s="354"/>
      <c r="C43" s="365" t="str">
        <f t="shared" si="5"/>
        <v/>
      </c>
      <c r="D43" s="365"/>
      <c r="E43" s="366" t="str">
        <f>IF('各会計、関係団体の財政状況及び健全化判断比率'!B16="","",'各会計、関係団体の財政状況及び健全化判断比率'!B16)</f>
        <v/>
      </c>
      <c r="F43" s="366"/>
      <c r="G43" s="366"/>
      <c r="H43" s="366"/>
      <c r="I43" s="366"/>
      <c r="J43" s="366"/>
      <c r="K43" s="366"/>
      <c r="L43" s="366"/>
      <c r="M43" s="366"/>
      <c r="N43" s="366"/>
      <c r="O43" s="366"/>
      <c r="P43" s="366"/>
      <c r="Q43" s="366"/>
      <c r="R43" s="366"/>
      <c r="S43" s="366"/>
      <c r="T43" s="330"/>
      <c r="U43" s="365" t="str">
        <f t="shared" si="4"/>
        <v/>
      </c>
      <c r="V43" s="365"/>
      <c r="W43" s="366"/>
      <c r="X43" s="366"/>
      <c r="Y43" s="366"/>
      <c r="Z43" s="366"/>
      <c r="AA43" s="366"/>
      <c r="AB43" s="366"/>
      <c r="AC43" s="366"/>
      <c r="AD43" s="366"/>
      <c r="AE43" s="366"/>
      <c r="AF43" s="366"/>
      <c r="AG43" s="366"/>
      <c r="AH43" s="366"/>
      <c r="AI43" s="366"/>
      <c r="AJ43" s="366"/>
      <c r="AK43" s="366"/>
      <c r="AL43" s="330"/>
      <c r="AM43" s="365" t="str">
        <f t="shared" si="0"/>
        <v/>
      </c>
      <c r="AN43" s="365"/>
      <c r="AO43" s="366"/>
      <c r="AP43" s="366"/>
      <c r="AQ43" s="366"/>
      <c r="AR43" s="366"/>
      <c r="AS43" s="366"/>
      <c r="AT43" s="366"/>
      <c r="AU43" s="366"/>
      <c r="AV43" s="366"/>
      <c r="AW43" s="366"/>
      <c r="AX43" s="366"/>
      <c r="AY43" s="366"/>
      <c r="AZ43" s="366"/>
      <c r="BA43" s="366"/>
      <c r="BB43" s="366"/>
      <c r="BC43" s="366"/>
      <c r="BD43" s="330"/>
      <c r="BE43" s="365" t="str">
        <f t="shared" si="1"/>
        <v/>
      </c>
      <c r="BF43" s="365"/>
      <c r="BG43" s="366"/>
      <c r="BH43" s="366"/>
      <c r="BI43" s="366"/>
      <c r="BJ43" s="366"/>
      <c r="BK43" s="366"/>
      <c r="BL43" s="366"/>
      <c r="BM43" s="366"/>
      <c r="BN43" s="366"/>
      <c r="BO43" s="366"/>
      <c r="BP43" s="366"/>
      <c r="BQ43" s="366"/>
      <c r="BR43" s="366"/>
      <c r="BS43" s="366"/>
      <c r="BT43" s="366"/>
      <c r="BU43" s="366"/>
      <c r="BV43" s="330"/>
      <c r="BW43" s="365" t="str">
        <f t="shared" si="2"/>
        <v/>
      </c>
      <c r="BX43" s="365"/>
      <c r="BY43" s="366" t="str">
        <f>IF('各会計、関係団体の財政状況及び健全化判断比率'!B77="","",'各会計、関係団体の財政状況及び健全化判断比率'!B77)</f>
        <v/>
      </c>
      <c r="BZ43" s="366"/>
      <c r="CA43" s="366"/>
      <c r="CB43" s="366"/>
      <c r="CC43" s="366"/>
      <c r="CD43" s="366"/>
      <c r="CE43" s="366"/>
      <c r="CF43" s="366"/>
      <c r="CG43" s="366"/>
      <c r="CH43" s="366"/>
      <c r="CI43" s="366"/>
      <c r="CJ43" s="366"/>
      <c r="CK43" s="366"/>
      <c r="CL43" s="366"/>
      <c r="CM43" s="366"/>
      <c r="CN43" s="330"/>
      <c r="CO43" s="365" t="str">
        <f t="shared" si="3"/>
        <v/>
      </c>
      <c r="CP43" s="365"/>
      <c r="CQ43" s="366" t="str">
        <f>IF('各会計、関係団体の財政状況及び健全化判断比率'!BS16="","",'各会計、関係団体の財政状況及び健全化判断比率'!BS16)</f>
        <v/>
      </c>
      <c r="CR43" s="366"/>
      <c r="CS43" s="366"/>
      <c r="CT43" s="366"/>
      <c r="CU43" s="366"/>
      <c r="CV43" s="366"/>
      <c r="CW43" s="366"/>
      <c r="CX43" s="366"/>
      <c r="CY43" s="366"/>
      <c r="CZ43" s="366"/>
      <c r="DA43" s="366"/>
      <c r="DB43" s="366"/>
      <c r="DC43" s="366"/>
      <c r="DD43" s="366"/>
      <c r="DE43" s="366"/>
      <c r="DG43" s="363" t="str">
        <f>IF('各会計、関係団体の財政状況及び健全化判断比率'!BR16="","",'各会計、関係団体の財政状況及び健全化判断比率'!BR16)</f>
        <v/>
      </c>
      <c r="DH43" s="363"/>
      <c r="DI43" s="357"/>
    </row>
    <row r="44" spans="1:113" ht="13.5" customHeight="1" thickBot="1" x14ac:dyDescent="0.25">
      <c r="B44" s="358"/>
      <c r="C44" s="359"/>
      <c r="D44" s="359"/>
      <c r="E44" s="359"/>
      <c r="F44" s="359"/>
      <c r="G44" s="359"/>
      <c r="H44" s="359"/>
      <c r="I44" s="359"/>
      <c r="J44" s="359"/>
      <c r="K44" s="359"/>
      <c r="L44" s="359"/>
      <c r="M44" s="359"/>
      <c r="N44" s="359"/>
      <c r="O44" s="359"/>
      <c r="P44" s="359"/>
      <c r="Q44" s="359"/>
      <c r="R44" s="359"/>
      <c r="S44" s="359"/>
      <c r="T44" s="359"/>
      <c r="U44" s="359"/>
      <c r="V44" s="359"/>
      <c r="W44" s="359"/>
      <c r="X44" s="359"/>
      <c r="Y44" s="359"/>
      <c r="Z44" s="359"/>
      <c r="AA44" s="359"/>
      <c r="AB44" s="359"/>
      <c r="AC44" s="359"/>
      <c r="AD44" s="359"/>
      <c r="AE44" s="359"/>
      <c r="AF44" s="359"/>
      <c r="AG44" s="359"/>
      <c r="AH44" s="359"/>
      <c r="AI44" s="359"/>
      <c r="AJ44" s="359"/>
      <c r="AK44" s="359"/>
      <c r="AL44" s="359"/>
      <c r="AM44" s="359"/>
      <c r="AN44" s="359"/>
      <c r="AO44" s="359"/>
      <c r="AP44" s="359"/>
      <c r="AQ44" s="359"/>
      <c r="AR44" s="359"/>
      <c r="AS44" s="359"/>
      <c r="AT44" s="359"/>
      <c r="AU44" s="359"/>
      <c r="AV44" s="359"/>
      <c r="AW44" s="359"/>
      <c r="AX44" s="359"/>
      <c r="AY44" s="359"/>
      <c r="AZ44" s="359"/>
      <c r="BA44" s="359"/>
      <c r="BB44" s="359"/>
      <c r="BC44" s="359"/>
      <c r="BD44" s="359"/>
      <c r="BE44" s="359"/>
      <c r="BF44" s="359"/>
      <c r="BG44" s="359"/>
      <c r="BH44" s="359"/>
      <c r="BI44" s="359"/>
      <c r="BJ44" s="359"/>
      <c r="BK44" s="359"/>
      <c r="BL44" s="359"/>
      <c r="BM44" s="359"/>
      <c r="BN44" s="359"/>
      <c r="BO44" s="359"/>
      <c r="BP44" s="359"/>
      <c r="BQ44" s="359"/>
      <c r="BR44" s="359"/>
      <c r="BS44" s="359"/>
      <c r="BT44" s="359"/>
      <c r="BU44" s="359"/>
      <c r="BV44" s="359"/>
      <c r="BW44" s="359"/>
      <c r="BX44" s="359"/>
      <c r="BY44" s="359"/>
      <c r="BZ44" s="359"/>
      <c r="CA44" s="359"/>
      <c r="CB44" s="359"/>
      <c r="CC44" s="359"/>
      <c r="CD44" s="359"/>
      <c r="CE44" s="359"/>
      <c r="CF44" s="359"/>
      <c r="CG44" s="359"/>
      <c r="CH44" s="359"/>
      <c r="CI44" s="359"/>
      <c r="CJ44" s="359"/>
      <c r="CK44" s="359"/>
      <c r="CL44" s="359"/>
      <c r="CM44" s="359"/>
      <c r="CN44" s="359"/>
      <c r="CO44" s="359"/>
      <c r="CP44" s="359"/>
      <c r="CQ44" s="359"/>
      <c r="CR44" s="359"/>
      <c r="CS44" s="359"/>
      <c r="CT44" s="359"/>
      <c r="CU44" s="359"/>
      <c r="CV44" s="359"/>
      <c r="CW44" s="359"/>
      <c r="CX44" s="359"/>
      <c r="CY44" s="359"/>
      <c r="CZ44" s="359"/>
      <c r="DA44" s="359"/>
      <c r="DB44" s="359"/>
      <c r="DC44" s="359"/>
      <c r="DD44" s="359"/>
      <c r="DE44" s="359"/>
      <c r="DF44" s="359"/>
      <c r="DG44" s="359"/>
      <c r="DH44" s="359"/>
      <c r="DI44" s="360"/>
    </row>
    <row r="45" spans="1:113" x14ac:dyDescent="0.2"/>
    <row r="46" spans="1:113" x14ac:dyDescent="0.2">
      <c r="B46" s="329" t="s">
        <v>551</v>
      </c>
      <c r="E46" s="362" t="s">
        <v>552</v>
      </c>
      <c r="F46" s="362"/>
      <c r="G46" s="362"/>
      <c r="H46" s="362"/>
      <c r="I46" s="362"/>
      <c r="J46" s="362"/>
      <c r="K46" s="362"/>
      <c r="L46" s="362"/>
      <c r="M46" s="362"/>
      <c r="N46" s="362"/>
      <c r="O46" s="362"/>
      <c r="P46" s="362"/>
      <c r="Q46" s="362"/>
      <c r="R46" s="362"/>
      <c r="S46" s="362"/>
      <c r="T46" s="362"/>
      <c r="U46" s="362"/>
      <c r="V46" s="362"/>
      <c r="W46" s="362"/>
      <c r="X46" s="362"/>
      <c r="Y46" s="362"/>
      <c r="Z46" s="362"/>
      <c r="AA46" s="362"/>
      <c r="AB46" s="362"/>
      <c r="AC46" s="362"/>
      <c r="AD46" s="362"/>
      <c r="AE46" s="362"/>
      <c r="AF46" s="362"/>
      <c r="AG46" s="362"/>
      <c r="AH46" s="362"/>
      <c r="AI46" s="362"/>
      <c r="AJ46" s="362"/>
      <c r="AK46" s="362"/>
      <c r="AL46" s="362"/>
      <c r="AM46" s="362"/>
      <c r="AN46" s="362"/>
      <c r="AO46" s="362"/>
      <c r="AP46" s="362"/>
      <c r="AQ46" s="362"/>
      <c r="AR46" s="362"/>
      <c r="AS46" s="362"/>
      <c r="AT46" s="362"/>
      <c r="AU46" s="362"/>
      <c r="AV46" s="362"/>
      <c r="AW46" s="362"/>
      <c r="AX46" s="362"/>
      <c r="AY46" s="362"/>
      <c r="AZ46" s="362"/>
      <c r="BA46" s="362"/>
      <c r="BB46" s="362"/>
      <c r="BC46" s="362"/>
      <c r="BD46" s="362"/>
      <c r="BE46" s="362"/>
      <c r="BF46" s="362"/>
      <c r="BG46" s="362"/>
      <c r="BH46" s="362"/>
      <c r="BI46" s="362"/>
      <c r="BJ46" s="362"/>
      <c r="BK46" s="362"/>
      <c r="BL46" s="362"/>
      <c r="BM46" s="362"/>
      <c r="BN46" s="362"/>
      <c r="BO46" s="362"/>
      <c r="BP46" s="362"/>
      <c r="BQ46" s="362"/>
      <c r="BR46" s="362"/>
      <c r="BS46" s="362"/>
      <c r="BT46" s="362"/>
      <c r="BU46" s="362"/>
      <c r="BV46" s="362"/>
      <c r="BW46" s="362"/>
      <c r="BX46" s="362"/>
      <c r="BY46" s="362"/>
      <c r="BZ46" s="362"/>
      <c r="CA46" s="362"/>
      <c r="CB46" s="362"/>
      <c r="CC46" s="362"/>
      <c r="CD46" s="362"/>
      <c r="CE46" s="362"/>
      <c r="CF46" s="362"/>
      <c r="CG46" s="362"/>
      <c r="CH46" s="362"/>
      <c r="CI46" s="362"/>
      <c r="CJ46" s="362"/>
      <c r="CK46" s="362"/>
      <c r="CL46" s="362"/>
      <c r="CM46" s="362"/>
      <c r="CN46" s="362"/>
      <c r="CO46" s="362"/>
      <c r="CP46" s="362"/>
      <c r="CQ46" s="362"/>
      <c r="CR46" s="362"/>
      <c r="CS46" s="362"/>
      <c r="CT46" s="362"/>
      <c r="CU46" s="362"/>
      <c r="CV46" s="362"/>
      <c r="CW46" s="362"/>
      <c r="CX46" s="362"/>
      <c r="CY46" s="362"/>
      <c r="CZ46" s="362"/>
      <c r="DA46" s="362"/>
      <c r="DB46" s="362"/>
      <c r="DC46" s="362"/>
      <c r="DD46" s="362"/>
      <c r="DE46" s="362"/>
      <c r="DF46" s="362"/>
      <c r="DG46" s="362"/>
      <c r="DH46" s="362"/>
      <c r="DI46" s="362"/>
    </row>
    <row r="47" spans="1:113" x14ac:dyDescent="0.2">
      <c r="E47" s="362" t="s">
        <v>553</v>
      </c>
      <c r="F47" s="362"/>
      <c r="G47" s="362"/>
      <c r="H47" s="362"/>
      <c r="I47" s="362"/>
      <c r="J47" s="362"/>
      <c r="K47" s="362"/>
      <c r="L47" s="362"/>
      <c r="M47" s="362"/>
      <c r="N47" s="362"/>
      <c r="O47" s="362"/>
      <c r="P47" s="362"/>
      <c r="Q47" s="362"/>
      <c r="R47" s="362"/>
      <c r="S47" s="362"/>
      <c r="T47" s="362"/>
      <c r="U47" s="362"/>
      <c r="V47" s="362"/>
      <c r="W47" s="362"/>
      <c r="X47" s="362"/>
      <c r="Y47" s="362"/>
      <c r="Z47" s="362"/>
      <c r="AA47" s="362"/>
      <c r="AB47" s="362"/>
      <c r="AC47" s="362"/>
      <c r="AD47" s="362"/>
      <c r="AE47" s="362"/>
      <c r="AF47" s="362"/>
      <c r="AG47" s="362"/>
      <c r="AH47" s="362"/>
      <c r="AI47" s="362"/>
      <c r="AJ47" s="362"/>
      <c r="AK47" s="362"/>
      <c r="AL47" s="362"/>
      <c r="AM47" s="362"/>
      <c r="AN47" s="362"/>
      <c r="AO47" s="362"/>
      <c r="AP47" s="362"/>
      <c r="AQ47" s="362"/>
      <c r="AR47" s="362"/>
      <c r="AS47" s="362"/>
      <c r="AT47" s="362"/>
      <c r="AU47" s="362"/>
      <c r="AV47" s="362"/>
      <c r="AW47" s="362"/>
      <c r="AX47" s="362"/>
      <c r="AY47" s="362"/>
      <c r="AZ47" s="362"/>
      <c r="BA47" s="362"/>
      <c r="BB47" s="362"/>
      <c r="BC47" s="362"/>
      <c r="BD47" s="362"/>
      <c r="BE47" s="362"/>
      <c r="BF47" s="362"/>
      <c r="BG47" s="362"/>
      <c r="BH47" s="362"/>
      <c r="BI47" s="362"/>
      <c r="BJ47" s="362"/>
      <c r="BK47" s="362"/>
      <c r="BL47" s="362"/>
      <c r="BM47" s="362"/>
      <c r="BN47" s="362"/>
      <c r="BO47" s="362"/>
      <c r="BP47" s="362"/>
      <c r="BQ47" s="362"/>
      <c r="BR47" s="362"/>
      <c r="BS47" s="362"/>
      <c r="BT47" s="362"/>
      <c r="BU47" s="362"/>
      <c r="BV47" s="362"/>
      <c r="BW47" s="362"/>
      <c r="BX47" s="362"/>
      <c r="BY47" s="362"/>
      <c r="BZ47" s="362"/>
      <c r="CA47" s="362"/>
      <c r="CB47" s="362"/>
      <c r="CC47" s="362"/>
      <c r="CD47" s="362"/>
      <c r="CE47" s="362"/>
      <c r="CF47" s="362"/>
      <c r="CG47" s="362"/>
      <c r="CH47" s="362"/>
      <c r="CI47" s="362"/>
      <c r="CJ47" s="362"/>
      <c r="CK47" s="362"/>
      <c r="CL47" s="362"/>
      <c r="CM47" s="362"/>
      <c r="CN47" s="362"/>
      <c r="CO47" s="362"/>
      <c r="CP47" s="362"/>
      <c r="CQ47" s="362"/>
      <c r="CR47" s="362"/>
      <c r="CS47" s="362"/>
      <c r="CT47" s="362"/>
      <c r="CU47" s="362"/>
      <c r="CV47" s="362"/>
      <c r="CW47" s="362"/>
      <c r="CX47" s="362"/>
      <c r="CY47" s="362"/>
      <c r="CZ47" s="362"/>
      <c r="DA47" s="362"/>
      <c r="DB47" s="362"/>
      <c r="DC47" s="362"/>
      <c r="DD47" s="362"/>
      <c r="DE47" s="362"/>
      <c r="DF47" s="362"/>
      <c r="DG47" s="362"/>
      <c r="DH47" s="362"/>
      <c r="DI47" s="362"/>
    </row>
    <row r="48" spans="1:113" x14ac:dyDescent="0.2">
      <c r="E48" s="362" t="s">
        <v>554</v>
      </c>
      <c r="F48" s="362"/>
      <c r="G48" s="362"/>
      <c r="H48" s="362"/>
      <c r="I48" s="362"/>
      <c r="J48" s="362"/>
      <c r="K48" s="362"/>
      <c r="L48" s="362"/>
      <c r="M48" s="362"/>
      <c r="N48" s="362"/>
      <c r="O48" s="362"/>
      <c r="P48" s="362"/>
      <c r="Q48" s="362"/>
      <c r="R48" s="362"/>
      <c r="S48" s="362"/>
      <c r="T48" s="362"/>
      <c r="U48" s="362"/>
      <c r="V48" s="362"/>
      <c r="W48" s="362"/>
      <c r="X48" s="362"/>
      <c r="Y48" s="362"/>
      <c r="Z48" s="362"/>
      <c r="AA48" s="362"/>
      <c r="AB48" s="362"/>
      <c r="AC48" s="362"/>
      <c r="AD48" s="362"/>
      <c r="AE48" s="362"/>
      <c r="AF48" s="362"/>
      <c r="AG48" s="362"/>
      <c r="AH48" s="362"/>
      <c r="AI48" s="362"/>
      <c r="AJ48" s="362"/>
      <c r="AK48" s="362"/>
      <c r="AL48" s="362"/>
      <c r="AM48" s="362"/>
      <c r="AN48" s="362"/>
      <c r="AO48" s="362"/>
      <c r="AP48" s="362"/>
      <c r="AQ48" s="362"/>
      <c r="AR48" s="362"/>
      <c r="AS48" s="362"/>
      <c r="AT48" s="362"/>
      <c r="AU48" s="362"/>
      <c r="AV48" s="362"/>
      <c r="AW48" s="362"/>
      <c r="AX48" s="362"/>
      <c r="AY48" s="362"/>
      <c r="AZ48" s="362"/>
      <c r="BA48" s="362"/>
      <c r="BB48" s="362"/>
      <c r="BC48" s="362"/>
      <c r="BD48" s="362"/>
      <c r="BE48" s="362"/>
      <c r="BF48" s="362"/>
      <c r="BG48" s="362"/>
      <c r="BH48" s="362"/>
      <c r="BI48" s="362"/>
      <c r="BJ48" s="362"/>
      <c r="BK48" s="362"/>
      <c r="BL48" s="362"/>
      <c r="BM48" s="362"/>
      <c r="BN48" s="362"/>
      <c r="BO48" s="362"/>
      <c r="BP48" s="362"/>
      <c r="BQ48" s="362"/>
      <c r="BR48" s="362"/>
      <c r="BS48" s="362"/>
      <c r="BT48" s="362"/>
      <c r="BU48" s="362"/>
      <c r="BV48" s="362"/>
      <c r="BW48" s="362"/>
      <c r="BX48" s="362"/>
      <c r="BY48" s="362"/>
      <c r="BZ48" s="362"/>
      <c r="CA48" s="362"/>
      <c r="CB48" s="362"/>
      <c r="CC48" s="362"/>
      <c r="CD48" s="362"/>
      <c r="CE48" s="362"/>
      <c r="CF48" s="362"/>
      <c r="CG48" s="362"/>
      <c r="CH48" s="362"/>
      <c r="CI48" s="362"/>
      <c r="CJ48" s="362"/>
      <c r="CK48" s="362"/>
      <c r="CL48" s="362"/>
      <c r="CM48" s="362"/>
      <c r="CN48" s="362"/>
      <c r="CO48" s="362"/>
      <c r="CP48" s="362"/>
      <c r="CQ48" s="362"/>
      <c r="CR48" s="362"/>
      <c r="CS48" s="362"/>
      <c r="CT48" s="362"/>
      <c r="CU48" s="362"/>
      <c r="CV48" s="362"/>
      <c r="CW48" s="362"/>
      <c r="CX48" s="362"/>
      <c r="CY48" s="362"/>
      <c r="CZ48" s="362"/>
      <c r="DA48" s="362"/>
      <c r="DB48" s="362"/>
      <c r="DC48" s="362"/>
      <c r="DD48" s="362"/>
      <c r="DE48" s="362"/>
      <c r="DF48" s="362"/>
      <c r="DG48" s="362"/>
      <c r="DH48" s="362"/>
      <c r="DI48" s="362"/>
    </row>
    <row r="49" spans="5:113" x14ac:dyDescent="0.2">
      <c r="E49" s="364" t="s">
        <v>555</v>
      </c>
      <c r="F49" s="364"/>
      <c r="G49" s="364"/>
      <c r="H49" s="364"/>
      <c r="I49" s="364"/>
      <c r="J49" s="364"/>
      <c r="K49" s="364"/>
      <c r="L49" s="364"/>
      <c r="M49" s="364"/>
      <c r="N49" s="364"/>
      <c r="O49" s="364"/>
      <c r="P49" s="364"/>
      <c r="Q49" s="364"/>
      <c r="R49" s="364"/>
      <c r="S49" s="364"/>
      <c r="T49" s="364"/>
      <c r="U49" s="364"/>
      <c r="V49" s="364"/>
      <c r="W49" s="364"/>
      <c r="X49" s="364"/>
      <c r="Y49" s="364"/>
      <c r="Z49" s="364"/>
      <c r="AA49" s="364"/>
      <c r="AB49" s="364"/>
      <c r="AC49" s="364"/>
      <c r="AD49" s="364"/>
      <c r="AE49" s="364"/>
      <c r="AF49" s="364"/>
      <c r="AG49" s="364"/>
      <c r="AH49" s="364"/>
      <c r="AI49" s="364"/>
      <c r="AJ49" s="364"/>
      <c r="AK49" s="364"/>
      <c r="AL49" s="364"/>
      <c r="AM49" s="364"/>
      <c r="AN49" s="364"/>
      <c r="AO49" s="364"/>
      <c r="AP49" s="364"/>
      <c r="AQ49" s="364"/>
      <c r="AR49" s="364"/>
      <c r="AS49" s="364"/>
      <c r="AT49" s="364"/>
      <c r="AU49" s="364"/>
      <c r="AV49" s="364"/>
      <c r="AW49" s="364"/>
      <c r="AX49" s="364"/>
      <c r="AY49" s="364"/>
      <c r="AZ49" s="364"/>
      <c r="BA49" s="364"/>
      <c r="BB49" s="364"/>
      <c r="BC49" s="364"/>
      <c r="BD49" s="364"/>
      <c r="BE49" s="364"/>
      <c r="BF49" s="364"/>
      <c r="BG49" s="364"/>
      <c r="BH49" s="364"/>
      <c r="BI49" s="364"/>
      <c r="BJ49" s="364"/>
      <c r="BK49" s="364"/>
      <c r="BL49" s="364"/>
      <c r="BM49" s="364"/>
      <c r="BN49" s="364"/>
      <c r="BO49" s="364"/>
      <c r="BP49" s="364"/>
      <c r="BQ49" s="364"/>
      <c r="BR49" s="364"/>
      <c r="BS49" s="364"/>
      <c r="BT49" s="364"/>
      <c r="BU49" s="364"/>
      <c r="BV49" s="364"/>
      <c r="BW49" s="364"/>
      <c r="BX49" s="364"/>
      <c r="BY49" s="364"/>
      <c r="BZ49" s="364"/>
      <c r="CA49" s="364"/>
      <c r="CB49" s="364"/>
      <c r="CC49" s="364"/>
      <c r="CD49" s="364"/>
      <c r="CE49" s="364"/>
      <c r="CF49" s="364"/>
      <c r="CG49" s="364"/>
      <c r="CH49" s="364"/>
      <c r="CI49" s="364"/>
      <c r="CJ49" s="364"/>
      <c r="CK49" s="364"/>
      <c r="CL49" s="364"/>
      <c r="CM49" s="364"/>
      <c r="CN49" s="364"/>
      <c r="CO49" s="364"/>
      <c r="CP49" s="364"/>
      <c r="CQ49" s="364"/>
      <c r="CR49" s="364"/>
      <c r="CS49" s="364"/>
      <c r="CT49" s="364"/>
      <c r="CU49" s="364"/>
      <c r="CV49" s="364"/>
      <c r="CW49" s="364"/>
      <c r="CX49" s="364"/>
      <c r="CY49" s="364"/>
      <c r="CZ49" s="364"/>
      <c r="DA49" s="364"/>
      <c r="DB49" s="364"/>
      <c r="DC49" s="364"/>
      <c r="DD49" s="364"/>
      <c r="DE49" s="364"/>
      <c r="DF49" s="364"/>
      <c r="DG49" s="364"/>
      <c r="DH49" s="364"/>
      <c r="DI49" s="364"/>
    </row>
    <row r="50" spans="5:113" x14ac:dyDescent="0.2">
      <c r="E50" s="362" t="s">
        <v>556</v>
      </c>
      <c r="F50" s="362"/>
      <c r="G50" s="362"/>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362"/>
      <c r="AY50" s="362"/>
      <c r="AZ50" s="362"/>
      <c r="BA50" s="362"/>
      <c r="BB50" s="362"/>
      <c r="BC50" s="362"/>
      <c r="BD50" s="362"/>
      <c r="BE50" s="362"/>
      <c r="BF50" s="362"/>
      <c r="BG50" s="362"/>
      <c r="BH50" s="362"/>
      <c r="BI50" s="362"/>
      <c r="BJ50" s="362"/>
      <c r="BK50" s="362"/>
      <c r="BL50" s="362"/>
      <c r="BM50" s="362"/>
      <c r="BN50" s="362"/>
      <c r="BO50" s="362"/>
      <c r="BP50" s="362"/>
      <c r="BQ50" s="362"/>
      <c r="BR50" s="362"/>
      <c r="BS50" s="362"/>
      <c r="BT50" s="362"/>
      <c r="BU50" s="362"/>
      <c r="BV50" s="362"/>
      <c r="BW50" s="362"/>
      <c r="BX50" s="362"/>
      <c r="BY50" s="362"/>
      <c r="BZ50" s="362"/>
      <c r="CA50" s="362"/>
      <c r="CB50" s="362"/>
      <c r="CC50" s="362"/>
      <c r="CD50" s="362"/>
      <c r="CE50" s="362"/>
      <c r="CF50" s="362"/>
      <c r="CG50" s="362"/>
      <c r="CH50" s="362"/>
      <c r="CI50" s="362"/>
      <c r="CJ50" s="362"/>
      <c r="CK50" s="362"/>
      <c r="CL50" s="362"/>
      <c r="CM50" s="362"/>
      <c r="CN50" s="362"/>
      <c r="CO50" s="362"/>
      <c r="CP50" s="362"/>
      <c r="CQ50" s="362"/>
      <c r="CR50" s="362"/>
      <c r="CS50" s="362"/>
      <c r="CT50" s="362"/>
      <c r="CU50" s="362"/>
      <c r="CV50" s="362"/>
      <c r="CW50" s="362"/>
      <c r="CX50" s="362"/>
      <c r="CY50" s="362"/>
      <c r="CZ50" s="362"/>
      <c r="DA50" s="362"/>
      <c r="DB50" s="362"/>
      <c r="DC50" s="362"/>
      <c r="DD50" s="362"/>
      <c r="DE50" s="362"/>
      <c r="DF50" s="362"/>
      <c r="DG50" s="362"/>
      <c r="DH50" s="362"/>
      <c r="DI50" s="362"/>
    </row>
    <row r="51" spans="5:113" x14ac:dyDescent="0.2">
      <c r="E51" s="362" t="s">
        <v>557</v>
      </c>
      <c r="F51" s="362"/>
      <c r="G51" s="362"/>
      <c r="H51" s="362"/>
      <c r="I51" s="362"/>
      <c r="J51" s="362"/>
      <c r="K51" s="362"/>
      <c r="L51" s="362"/>
      <c r="M51" s="362"/>
      <c r="N51" s="362"/>
      <c r="O51" s="362"/>
      <c r="P51" s="362"/>
      <c r="Q51" s="362"/>
      <c r="R51" s="362"/>
      <c r="S51" s="362"/>
      <c r="T51" s="362"/>
      <c r="U51" s="362"/>
      <c r="V51" s="362"/>
      <c r="W51" s="362"/>
      <c r="X51" s="362"/>
      <c r="Y51" s="362"/>
      <c r="Z51" s="362"/>
      <c r="AA51" s="362"/>
      <c r="AB51" s="362"/>
      <c r="AC51" s="362"/>
      <c r="AD51" s="362"/>
      <c r="AE51" s="362"/>
      <c r="AF51" s="362"/>
      <c r="AG51" s="362"/>
      <c r="AH51" s="362"/>
      <c r="AI51" s="362"/>
      <c r="AJ51" s="362"/>
      <c r="AK51" s="362"/>
      <c r="AL51" s="362"/>
      <c r="AM51" s="362"/>
      <c r="AN51" s="362"/>
      <c r="AO51" s="362"/>
      <c r="AP51" s="362"/>
      <c r="AQ51" s="362"/>
      <c r="AR51" s="362"/>
      <c r="AS51" s="362"/>
      <c r="AT51" s="362"/>
      <c r="AU51" s="362"/>
      <c r="AV51" s="362"/>
      <c r="AW51" s="362"/>
      <c r="AX51" s="362"/>
      <c r="AY51" s="362"/>
      <c r="AZ51" s="362"/>
      <c r="BA51" s="362"/>
      <c r="BB51" s="362"/>
      <c r="BC51" s="362"/>
      <c r="BD51" s="362"/>
      <c r="BE51" s="362"/>
      <c r="BF51" s="362"/>
      <c r="BG51" s="362"/>
      <c r="BH51" s="362"/>
      <c r="BI51" s="362"/>
      <c r="BJ51" s="362"/>
      <c r="BK51" s="362"/>
      <c r="BL51" s="362"/>
      <c r="BM51" s="362"/>
      <c r="BN51" s="362"/>
      <c r="BO51" s="362"/>
      <c r="BP51" s="362"/>
      <c r="BQ51" s="362"/>
      <c r="BR51" s="362"/>
      <c r="BS51" s="362"/>
      <c r="BT51" s="362"/>
      <c r="BU51" s="362"/>
      <c r="BV51" s="362"/>
      <c r="BW51" s="362"/>
      <c r="BX51" s="362"/>
      <c r="BY51" s="362"/>
      <c r="BZ51" s="362"/>
      <c r="CA51" s="362"/>
      <c r="CB51" s="362"/>
      <c r="CC51" s="362"/>
      <c r="CD51" s="362"/>
      <c r="CE51" s="362"/>
      <c r="CF51" s="362"/>
      <c r="CG51" s="362"/>
      <c r="CH51" s="362"/>
      <c r="CI51" s="362"/>
      <c r="CJ51" s="362"/>
      <c r="CK51" s="362"/>
      <c r="CL51" s="362"/>
      <c r="CM51" s="362"/>
      <c r="CN51" s="362"/>
      <c r="CO51" s="362"/>
      <c r="CP51" s="362"/>
      <c r="CQ51" s="362"/>
      <c r="CR51" s="362"/>
      <c r="CS51" s="362"/>
      <c r="CT51" s="362"/>
      <c r="CU51" s="362"/>
      <c r="CV51" s="362"/>
      <c r="CW51" s="362"/>
      <c r="CX51" s="362"/>
      <c r="CY51" s="362"/>
      <c r="CZ51" s="362"/>
      <c r="DA51" s="362"/>
      <c r="DB51" s="362"/>
      <c r="DC51" s="362"/>
      <c r="DD51" s="362"/>
      <c r="DE51" s="362"/>
      <c r="DF51" s="362"/>
      <c r="DG51" s="362"/>
      <c r="DH51" s="362"/>
      <c r="DI51" s="362"/>
    </row>
    <row r="52" spans="5:113" x14ac:dyDescent="0.2">
      <c r="E52" s="362" t="s">
        <v>558</v>
      </c>
      <c r="F52" s="362"/>
      <c r="G52" s="362"/>
      <c r="H52" s="362"/>
      <c r="I52" s="362"/>
      <c r="J52" s="362"/>
      <c r="K52" s="362"/>
      <c r="L52" s="362"/>
      <c r="M52" s="362"/>
      <c r="N52" s="362"/>
      <c r="O52" s="362"/>
      <c r="P52" s="362"/>
      <c r="Q52" s="362"/>
      <c r="R52" s="362"/>
      <c r="S52" s="362"/>
      <c r="T52" s="362"/>
      <c r="U52" s="362"/>
      <c r="V52" s="362"/>
      <c r="W52" s="362"/>
      <c r="X52" s="362"/>
      <c r="Y52" s="362"/>
      <c r="Z52" s="362"/>
      <c r="AA52" s="362"/>
      <c r="AB52" s="362"/>
      <c r="AC52" s="362"/>
      <c r="AD52" s="362"/>
      <c r="AE52" s="362"/>
      <c r="AF52" s="362"/>
      <c r="AG52" s="362"/>
      <c r="AH52" s="362"/>
      <c r="AI52" s="362"/>
      <c r="AJ52" s="362"/>
      <c r="AK52" s="362"/>
      <c r="AL52" s="362"/>
      <c r="AM52" s="362"/>
      <c r="AN52" s="362"/>
      <c r="AO52" s="362"/>
      <c r="AP52" s="362"/>
      <c r="AQ52" s="362"/>
      <c r="AR52" s="362"/>
      <c r="AS52" s="362"/>
      <c r="AT52" s="362"/>
      <c r="AU52" s="362"/>
      <c r="AV52" s="362"/>
      <c r="AW52" s="362"/>
      <c r="AX52" s="362"/>
      <c r="AY52" s="362"/>
      <c r="AZ52" s="362"/>
      <c r="BA52" s="362"/>
      <c r="BB52" s="362"/>
      <c r="BC52" s="362"/>
      <c r="BD52" s="362"/>
      <c r="BE52" s="362"/>
      <c r="BF52" s="362"/>
      <c r="BG52" s="362"/>
      <c r="BH52" s="362"/>
      <c r="BI52" s="362"/>
      <c r="BJ52" s="362"/>
      <c r="BK52" s="362"/>
      <c r="BL52" s="362"/>
      <c r="BM52" s="362"/>
      <c r="BN52" s="362"/>
      <c r="BO52" s="362"/>
      <c r="BP52" s="362"/>
      <c r="BQ52" s="362"/>
      <c r="BR52" s="362"/>
      <c r="BS52" s="362"/>
      <c r="BT52" s="362"/>
      <c r="BU52" s="362"/>
      <c r="BV52" s="362"/>
      <c r="BW52" s="362"/>
      <c r="BX52" s="362"/>
      <c r="BY52" s="362"/>
      <c r="BZ52" s="362"/>
      <c r="CA52" s="362"/>
      <c r="CB52" s="362"/>
      <c r="CC52" s="362"/>
      <c r="CD52" s="362"/>
      <c r="CE52" s="362"/>
      <c r="CF52" s="362"/>
      <c r="CG52" s="362"/>
      <c r="CH52" s="362"/>
      <c r="CI52" s="362"/>
      <c r="CJ52" s="362"/>
      <c r="CK52" s="362"/>
      <c r="CL52" s="362"/>
      <c r="CM52" s="362"/>
      <c r="CN52" s="362"/>
      <c r="CO52" s="362"/>
      <c r="CP52" s="362"/>
      <c r="CQ52" s="362"/>
      <c r="CR52" s="362"/>
      <c r="CS52" s="362"/>
      <c r="CT52" s="362"/>
      <c r="CU52" s="362"/>
      <c r="CV52" s="362"/>
      <c r="CW52" s="362"/>
      <c r="CX52" s="362"/>
      <c r="CY52" s="362"/>
      <c r="CZ52" s="362"/>
      <c r="DA52" s="362"/>
      <c r="DB52" s="362"/>
      <c r="DC52" s="362"/>
      <c r="DD52" s="362"/>
      <c r="DE52" s="362"/>
      <c r="DF52" s="362"/>
      <c r="DG52" s="362"/>
      <c r="DH52" s="362"/>
      <c r="DI52" s="362"/>
    </row>
    <row r="53" spans="5:113" x14ac:dyDescent="0.2">
      <c r="E53" s="361" t="s">
        <v>559</v>
      </c>
    </row>
    <row r="54" spans="5:113" x14ac:dyDescent="0.2"/>
    <row r="55" spans="5:113" x14ac:dyDescent="0.2"/>
    <row r="56" spans="5:113" x14ac:dyDescent="0.2"/>
  </sheetData>
  <sheetProtection algorithmName="SHA-512" hashValue="NOqvv84HHqr8n7SmDGRuWbjIVBwhA0zoa0vpIADApZ4iAAEJ9fdUMV1vfg+G2eDXS445pS6dZ7VQfAUGnRUWeQ==" saltValue="4QQOR+VCh6vC7llRZC9RFg=="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2:CM42"/>
    <mergeCell ref="CO42:CP42"/>
    <mergeCell ref="CQ42:DE42"/>
    <mergeCell ref="DG42:DH42"/>
    <mergeCell ref="C43:D43"/>
    <mergeCell ref="E43:S43"/>
    <mergeCell ref="U43:V43"/>
    <mergeCell ref="W43:AK43"/>
    <mergeCell ref="AM43:AN43"/>
    <mergeCell ref="AO43:BC43"/>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sheetViews>
  <sheetFormatPr defaultColWidth="0" defaultRowHeight="0" customHeight="1" zeroHeight="1" x14ac:dyDescent="0.2"/>
  <cols>
    <col min="1" max="1" width="6.6328125" style="137" customWidth="1"/>
    <col min="2" max="2" width="11" style="137" customWidth="1"/>
    <col min="3" max="3" width="17" style="137" customWidth="1"/>
    <col min="4" max="5" width="16.6328125" style="137" customWidth="1"/>
    <col min="6" max="15" width="15" style="137" customWidth="1"/>
    <col min="16" max="16" width="24" style="137" customWidth="1"/>
    <col min="17" max="16384" width="0" style="137" hidden="1"/>
  </cols>
  <sheetData>
    <row r="1" spans="1:16" ht="16.5" customHeight="1" x14ac:dyDescent="0.2">
      <c r="A1" s="138"/>
      <c r="B1" s="138"/>
      <c r="C1" s="138"/>
      <c r="D1" s="138"/>
      <c r="E1" s="138"/>
      <c r="F1" s="138"/>
      <c r="G1" s="138"/>
      <c r="H1" s="138"/>
      <c r="I1" s="138"/>
      <c r="J1" s="138"/>
      <c r="K1" s="138"/>
      <c r="L1" s="138"/>
      <c r="M1" s="138"/>
      <c r="N1" s="138"/>
      <c r="O1" s="138"/>
      <c r="P1" s="138"/>
    </row>
    <row r="2" spans="1:16" ht="16.5" customHeight="1" x14ac:dyDescent="0.2">
      <c r="A2" s="138"/>
      <c r="B2" s="138"/>
      <c r="C2" s="138"/>
      <c r="D2" s="138"/>
      <c r="E2" s="138"/>
      <c r="F2" s="138"/>
      <c r="G2" s="138"/>
      <c r="H2" s="138"/>
      <c r="I2" s="138"/>
      <c r="J2" s="138"/>
      <c r="K2" s="138"/>
      <c r="L2" s="138"/>
      <c r="M2" s="138"/>
      <c r="N2" s="138"/>
      <c r="O2" s="138"/>
      <c r="P2" s="138"/>
    </row>
    <row r="3" spans="1:16" ht="16.5" customHeight="1" x14ac:dyDescent="0.2">
      <c r="A3" s="138"/>
      <c r="B3" s="138"/>
      <c r="C3" s="138"/>
      <c r="D3" s="138"/>
      <c r="E3" s="138"/>
      <c r="F3" s="138"/>
      <c r="G3" s="138"/>
      <c r="H3" s="138"/>
      <c r="I3" s="138"/>
      <c r="J3" s="138"/>
      <c r="K3" s="138"/>
      <c r="L3" s="138"/>
      <c r="M3" s="138"/>
      <c r="N3" s="138"/>
      <c r="O3" s="138"/>
      <c r="P3" s="138"/>
    </row>
    <row r="4" spans="1:16" ht="16.5" customHeight="1" x14ac:dyDescent="0.2">
      <c r="A4" s="138"/>
      <c r="B4" s="138"/>
      <c r="C4" s="138"/>
      <c r="D4" s="138"/>
      <c r="E4" s="138"/>
      <c r="F4" s="138"/>
      <c r="G4" s="138"/>
      <c r="H4" s="138"/>
      <c r="I4" s="138"/>
      <c r="J4" s="138"/>
      <c r="K4" s="138"/>
      <c r="L4" s="138"/>
      <c r="M4" s="138"/>
      <c r="N4" s="138"/>
      <c r="O4" s="138"/>
      <c r="P4" s="138"/>
    </row>
    <row r="5" spans="1:16" ht="16.5" customHeight="1" x14ac:dyDescent="0.2">
      <c r="A5" s="138"/>
      <c r="B5" s="138"/>
      <c r="C5" s="138"/>
      <c r="D5" s="138"/>
      <c r="E5" s="138"/>
      <c r="F5" s="138"/>
      <c r="G5" s="138"/>
      <c r="H5" s="138"/>
      <c r="I5" s="138"/>
      <c r="J5" s="138"/>
      <c r="K5" s="138"/>
      <c r="L5" s="138"/>
      <c r="M5" s="138"/>
      <c r="N5" s="138"/>
      <c r="O5" s="138"/>
      <c r="P5" s="138"/>
    </row>
    <row r="6" spans="1:16" ht="16.5" customHeight="1" x14ac:dyDescent="0.2">
      <c r="A6" s="138"/>
      <c r="B6" s="138"/>
      <c r="C6" s="138"/>
      <c r="D6" s="138"/>
      <c r="E6" s="138"/>
      <c r="F6" s="138"/>
      <c r="G6" s="138"/>
      <c r="H6" s="138"/>
      <c r="I6" s="138"/>
      <c r="J6" s="138"/>
      <c r="K6" s="138"/>
      <c r="L6" s="138"/>
      <c r="M6" s="138"/>
      <c r="N6" s="138"/>
      <c r="O6" s="138"/>
      <c r="P6" s="138"/>
    </row>
    <row r="7" spans="1:16" ht="16.5" customHeight="1" x14ac:dyDescent="0.2">
      <c r="A7" s="138"/>
      <c r="B7" s="138"/>
      <c r="C7" s="138"/>
      <c r="D7" s="138"/>
      <c r="E7" s="138"/>
      <c r="F7" s="138"/>
      <c r="G7" s="138"/>
      <c r="H7" s="138"/>
      <c r="I7" s="138"/>
      <c r="J7" s="138"/>
      <c r="K7" s="138"/>
      <c r="L7" s="138"/>
      <c r="M7" s="138"/>
      <c r="N7" s="138"/>
      <c r="O7" s="138"/>
      <c r="P7" s="138"/>
    </row>
    <row r="8" spans="1:16" ht="16.5" customHeight="1" x14ac:dyDescent="0.2">
      <c r="A8" s="138"/>
      <c r="B8" s="138"/>
      <c r="C8" s="138"/>
      <c r="D8" s="138"/>
      <c r="E8" s="138"/>
      <c r="F8" s="138"/>
      <c r="G8" s="138"/>
      <c r="H8" s="138"/>
      <c r="I8" s="138"/>
      <c r="J8" s="138"/>
      <c r="K8" s="138"/>
      <c r="L8" s="138"/>
      <c r="M8" s="138"/>
      <c r="N8" s="138"/>
      <c r="O8" s="138"/>
      <c r="P8" s="138"/>
    </row>
    <row r="9" spans="1:16" ht="16.5" customHeight="1" x14ac:dyDescent="0.2">
      <c r="A9" s="138"/>
      <c r="B9" s="138"/>
      <c r="C9" s="138"/>
      <c r="D9" s="138"/>
      <c r="E9" s="138"/>
      <c r="F9" s="138"/>
      <c r="G9" s="138"/>
      <c r="H9" s="138"/>
      <c r="I9" s="138"/>
      <c r="J9" s="138"/>
      <c r="K9" s="138"/>
      <c r="L9" s="138"/>
      <c r="M9" s="138"/>
      <c r="N9" s="138"/>
      <c r="O9" s="138"/>
      <c r="P9" s="138"/>
    </row>
    <row r="10" spans="1:16" ht="16.5" customHeight="1" x14ac:dyDescent="0.2">
      <c r="A10" s="138"/>
      <c r="B10" s="138"/>
      <c r="C10" s="138"/>
      <c r="D10" s="138"/>
      <c r="E10" s="138"/>
      <c r="F10" s="138"/>
      <c r="G10" s="138"/>
      <c r="H10" s="138"/>
      <c r="I10" s="138"/>
      <c r="J10" s="138"/>
      <c r="K10" s="138"/>
      <c r="L10" s="138"/>
      <c r="M10" s="138"/>
      <c r="N10" s="138"/>
      <c r="O10" s="138"/>
      <c r="P10" s="138"/>
    </row>
    <row r="11" spans="1:16" ht="16.5" customHeight="1" x14ac:dyDescent="0.2">
      <c r="A11" s="138"/>
      <c r="B11" s="138"/>
      <c r="C11" s="138"/>
      <c r="D11" s="138"/>
      <c r="E11" s="138"/>
      <c r="F11" s="138"/>
      <c r="G11" s="138"/>
      <c r="H11" s="138"/>
      <c r="I11" s="138"/>
      <c r="J11" s="138"/>
      <c r="K11" s="138"/>
      <c r="L11" s="138"/>
      <c r="M11" s="138"/>
      <c r="N11" s="138"/>
      <c r="O11" s="138"/>
      <c r="P11" s="138"/>
    </row>
    <row r="12" spans="1:16" ht="16.5" customHeight="1" x14ac:dyDescent="0.2">
      <c r="A12" s="138"/>
      <c r="B12" s="138"/>
      <c r="C12" s="138"/>
      <c r="D12" s="138"/>
      <c r="E12" s="138"/>
      <c r="F12" s="138"/>
      <c r="G12" s="138"/>
      <c r="H12" s="138"/>
      <c r="I12" s="138"/>
      <c r="J12" s="138"/>
      <c r="K12" s="138"/>
      <c r="L12" s="138"/>
      <c r="M12" s="138"/>
      <c r="N12" s="138"/>
      <c r="O12" s="138"/>
      <c r="P12" s="138"/>
    </row>
    <row r="13" spans="1:16" ht="16.5" customHeight="1" x14ac:dyDescent="0.2">
      <c r="A13" s="138"/>
      <c r="B13" s="138"/>
      <c r="C13" s="138"/>
      <c r="D13" s="138"/>
      <c r="E13" s="138"/>
      <c r="F13" s="138"/>
      <c r="G13" s="138"/>
      <c r="H13" s="138"/>
      <c r="I13" s="138"/>
      <c r="J13" s="138"/>
      <c r="K13" s="138"/>
      <c r="L13" s="138"/>
      <c r="M13" s="138"/>
      <c r="N13" s="138"/>
      <c r="O13" s="138"/>
      <c r="P13" s="138"/>
    </row>
    <row r="14" spans="1:16" ht="16.5" customHeight="1" x14ac:dyDescent="0.2">
      <c r="A14" s="138"/>
      <c r="B14" s="138"/>
      <c r="C14" s="138"/>
      <c r="D14" s="138"/>
      <c r="E14" s="138"/>
      <c r="F14" s="138"/>
      <c r="G14" s="138"/>
      <c r="H14" s="138"/>
      <c r="I14" s="138"/>
      <c r="J14" s="138"/>
      <c r="K14" s="138"/>
      <c r="L14" s="138"/>
      <c r="M14" s="138"/>
      <c r="N14" s="138"/>
      <c r="O14" s="138"/>
      <c r="P14" s="138"/>
    </row>
    <row r="15" spans="1:16" ht="16.5" customHeight="1" x14ac:dyDescent="0.2">
      <c r="A15" s="138"/>
      <c r="B15" s="138"/>
      <c r="C15" s="138"/>
      <c r="D15" s="138"/>
      <c r="E15" s="138"/>
      <c r="F15" s="138"/>
      <c r="G15" s="138"/>
      <c r="H15" s="138"/>
      <c r="I15" s="138"/>
      <c r="J15" s="138"/>
      <c r="K15" s="138"/>
      <c r="L15" s="138"/>
      <c r="M15" s="138"/>
      <c r="N15" s="138"/>
      <c r="O15" s="138"/>
      <c r="P15" s="138"/>
    </row>
    <row r="16" spans="1:16" ht="16.5" customHeight="1" x14ac:dyDescent="0.2">
      <c r="A16" s="138"/>
      <c r="B16" s="138"/>
      <c r="C16" s="138"/>
      <c r="D16" s="138"/>
      <c r="E16" s="138"/>
      <c r="F16" s="138"/>
      <c r="G16" s="138"/>
      <c r="H16" s="138"/>
      <c r="I16" s="138"/>
      <c r="J16" s="138"/>
      <c r="K16" s="138"/>
      <c r="L16" s="138"/>
      <c r="M16" s="138"/>
      <c r="N16" s="138"/>
      <c r="O16" s="138"/>
      <c r="P16" s="138"/>
    </row>
    <row r="17" spans="1:16" ht="16.5" customHeight="1" x14ac:dyDescent="0.2">
      <c r="A17" s="138"/>
      <c r="B17" s="138"/>
      <c r="C17" s="138"/>
      <c r="D17" s="138"/>
      <c r="E17" s="138"/>
      <c r="F17" s="138"/>
      <c r="G17" s="138"/>
      <c r="H17" s="138"/>
      <c r="I17" s="138"/>
      <c r="J17" s="138"/>
      <c r="K17" s="138"/>
      <c r="L17" s="138"/>
      <c r="M17" s="138"/>
      <c r="N17" s="138"/>
      <c r="O17" s="138"/>
      <c r="P17" s="138"/>
    </row>
    <row r="18" spans="1:16" ht="16.5" customHeight="1" x14ac:dyDescent="0.2">
      <c r="A18" s="138"/>
      <c r="B18" s="138"/>
      <c r="C18" s="138"/>
      <c r="D18" s="138"/>
      <c r="E18" s="138"/>
      <c r="F18" s="138"/>
      <c r="G18" s="138"/>
      <c r="H18" s="138"/>
      <c r="I18" s="138"/>
      <c r="J18" s="138"/>
      <c r="K18" s="138"/>
      <c r="L18" s="138"/>
      <c r="M18" s="138"/>
      <c r="N18" s="138"/>
      <c r="O18" s="138"/>
      <c r="P18" s="138"/>
    </row>
    <row r="19" spans="1:16" ht="16.5" customHeight="1" x14ac:dyDescent="0.2">
      <c r="A19" s="138"/>
      <c r="B19" s="138"/>
      <c r="C19" s="138"/>
      <c r="D19" s="138"/>
      <c r="E19" s="138"/>
      <c r="F19" s="138"/>
      <c r="G19" s="138"/>
      <c r="H19" s="138"/>
      <c r="I19" s="138"/>
      <c r="J19" s="138"/>
      <c r="K19" s="138"/>
      <c r="L19" s="138"/>
      <c r="M19" s="138"/>
      <c r="N19" s="138"/>
      <c r="O19" s="138"/>
      <c r="P19" s="138"/>
    </row>
    <row r="20" spans="1:16" ht="16.5" customHeight="1" x14ac:dyDescent="0.2">
      <c r="A20" s="138"/>
      <c r="B20" s="138"/>
      <c r="C20" s="138"/>
      <c r="D20" s="138"/>
      <c r="E20" s="138"/>
      <c r="F20" s="138"/>
      <c r="G20" s="138"/>
      <c r="H20" s="138"/>
      <c r="I20" s="138"/>
      <c r="J20" s="138"/>
      <c r="K20" s="138"/>
      <c r="L20" s="138"/>
      <c r="M20" s="138"/>
      <c r="N20" s="138"/>
      <c r="O20" s="138"/>
      <c r="P20" s="138"/>
    </row>
    <row r="21" spans="1:16" ht="16.5" customHeight="1" x14ac:dyDescent="0.2">
      <c r="A21" s="138"/>
      <c r="B21" s="138"/>
      <c r="C21" s="138"/>
      <c r="D21" s="138"/>
      <c r="E21" s="138"/>
      <c r="F21" s="138"/>
      <c r="G21" s="138"/>
      <c r="H21" s="138"/>
      <c r="I21" s="138"/>
      <c r="J21" s="138"/>
      <c r="K21" s="138"/>
      <c r="L21" s="138"/>
      <c r="M21" s="138"/>
      <c r="N21" s="138"/>
      <c r="O21" s="138"/>
      <c r="P21" s="138"/>
    </row>
    <row r="22" spans="1:16" ht="16.5" customHeight="1" x14ac:dyDescent="0.2">
      <c r="A22" s="138"/>
      <c r="B22" s="138"/>
      <c r="C22" s="138"/>
      <c r="D22" s="138"/>
      <c r="E22" s="138"/>
      <c r="F22" s="138"/>
      <c r="G22" s="138"/>
      <c r="H22" s="138"/>
      <c r="I22" s="138"/>
      <c r="J22" s="138"/>
      <c r="K22" s="138"/>
      <c r="L22" s="138"/>
      <c r="M22" s="138"/>
      <c r="N22" s="138"/>
      <c r="O22" s="138"/>
      <c r="P22" s="138"/>
    </row>
    <row r="23" spans="1:16" ht="16.5" customHeight="1" x14ac:dyDescent="0.2">
      <c r="A23" s="138"/>
      <c r="B23" s="138"/>
      <c r="C23" s="138"/>
      <c r="D23" s="138"/>
      <c r="E23" s="138"/>
      <c r="F23" s="138"/>
      <c r="G23" s="138"/>
      <c r="H23" s="138"/>
      <c r="I23" s="138"/>
      <c r="J23" s="138"/>
      <c r="K23" s="138"/>
      <c r="L23" s="138"/>
      <c r="M23" s="138"/>
      <c r="N23" s="138"/>
      <c r="O23" s="138"/>
      <c r="P23" s="138"/>
    </row>
    <row r="24" spans="1:16" ht="16.5" customHeight="1" x14ac:dyDescent="0.2">
      <c r="A24" s="138"/>
      <c r="B24" s="138"/>
      <c r="C24" s="138"/>
      <c r="D24" s="138"/>
      <c r="E24" s="138"/>
      <c r="F24" s="138"/>
      <c r="G24" s="138"/>
      <c r="H24" s="138"/>
      <c r="I24" s="138"/>
      <c r="J24" s="138"/>
      <c r="K24" s="138"/>
      <c r="L24" s="138"/>
      <c r="M24" s="138"/>
      <c r="N24" s="138"/>
      <c r="O24" s="138"/>
      <c r="P24" s="138"/>
    </row>
    <row r="25" spans="1:16" ht="16.5" customHeight="1" x14ac:dyDescent="0.2">
      <c r="A25" s="138"/>
      <c r="B25" s="138"/>
      <c r="C25" s="138"/>
      <c r="D25" s="138"/>
      <c r="E25" s="138"/>
      <c r="F25" s="138"/>
      <c r="G25" s="138"/>
      <c r="H25" s="138"/>
      <c r="I25" s="138"/>
      <c r="J25" s="138"/>
      <c r="K25" s="138"/>
      <c r="L25" s="138"/>
      <c r="M25" s="138"/>
      <c r="N25" s="138"/>
      <c r="O25" s="138"/>
      <c r="P25" s="138"/>
    </row>
    <row r="26" spans="1:16" ht="16.5" customHeight="1" x14ac:dyDescent="0.2">
      <c r="A26" s="138"/>
      <c r="B26" s="138"/>
      <c r="C26" s="138"/>
      <c r="D26" s="138"/>
      <c r="E26" s="138"/>
      <c r="F26" s="138"/>
      <c r="G26" s="138"/>
      <c r="H26" s="138"/>
      <c r="I26" s="138"/>
      <c r="J26" s="138"/>
      <c r="K26" s="138"/>
      <c r="L26" s="138"/>
      <c r="M26" s="138"/>
      <c r="N26" s="138"/>
      <c r="O26" s="138"/>
      <c r="P26" s="138"/>
    </row>
    <row r="27" spans="1:16" ht="16.5" customHeight="1" x14ac:dyDescent="0.2">
      <c r="A27" s="138"/>
      <c r="B27" s="138"/>
      <c r="C27" s="138"/>
      <c r="D27" s="138"/>
      <c r="E27" s="138"/>
      <c r="F27" s="138"/>
      <c r="G27" s="138"/>
      <c r="H27" s="138"/>
      <c r="I27" s="138"/>
      <c r="J27" s="138"/>
      <c r="K27" s="138"/>
      <c r="L27" s="138"/>
      <c r="M27" s="138"/>
      <c r="N27" s="138"/>
      <c r="O27" s="138"/>
      <c r="P27" s="138"/>
    </row>
    <row r="28" spans="1:16" ht="16.5" customHeight="1" x14ac:dyDescent="0.2">
      <c r="A28" s="138"/>
      <c r="B28" s="138"/>
      <c r="C28" s="138"/>
      <c r="D28" s="138"/>
      <c r="E28" s="138"/>
      <c r="F28" s="138"/>
      <c r="G28" s="138"/>
      <c r="H28" s="138"/>
      <c r="I28" s="138"/>
      <c r="J28" s="138"/>
      <c r="K28" s="138"/>
      <c r="L28" s="138"/>
      <c r="M28" s="138"/>
      <c r="N28" s="138"/>
      <c r="O28" s="138"/>
      <c r="P28" s="138"/>
    </row>
    <row r="29" spans="1:16" ht="16.5" customHeight="1" x14ac:dyDescent="0.2">
      <c r="A29" s="138"/>
      <c r="B29" s="138"/>
      <c r="C29" s="138"/>
      <c r="D29" s="138"/>
      <c r="E29" s="138"/>
      <c r="F29" s="138"/>
      <c r="G29" s="138"/>
      <c r="H29" s="138"/>
      <c r="I29" s="138"/>
      <c r="J29" s="138"/>
      <c r="K29" s="138"/>
      <c r="L29" s="138"/>
      <c r="M29" s="138"/>
      <c r="N29" s="138"/>
      <c r="O29" s="138"/>
      <c r="P29" s="138"/>
    </row>
    <row r="30" spans="1:16" ht="16.5" customHeight="1" x14ac:dyDescent="0.2">
      <c r="A30" s="138"/>
      <c r="B30" s="138"/>
      <c r="C30" s="138"/>
      <c r="D30" s="138"/>
      <c r="E30" s="138"/>
      <c r="F30" s="138"/>
      <c r="G30" s="138"/>
      <c r="H30" s="138"/>
      <c r="I30" s="138"/>
      <c r="J30" s="138"/>
      <c r="K30" s="138"/>
      <c r="L30" s="138"/>
      <c r="M30" s="138"/>
      <c r="N30" s="138"/>
      <c r="O30" s="138"/>
      <c r="P30" s="138"/>
    </row>
    <row r="31" spans="1:16" ht="16.5" customHeight="1" x14ac:dyDescent="0.2">
      <c r="A31" s="138"/>
      <c r="B31" s="138"/>
      <c r="C31" s="138"/>
      <c r="D31" s="138"/>
      <c r="E31" s="138"/>
      <c r="F31" s="138"/>
      <c r="G31" s="138"/>
      <c r="H31" s="138"/>
      <c r="I31" s="138"/>
      <c r="J31" s="138"/>
      <c r="K31" s="138"/>
      <c r="L31" s="138"/>
      <c r="M31" s="138"/>
      <c r="N31" s="138"/>
      <c r="O31" s="138"/>
      <c r="P31" s="138"/>
    </row>
    <row r="32" spans="1:16" ht="31.5" customHeight="1" thickBot="1" x14ac:dyDescent="0.25">
      <c r="A32" s="138"/>
      <c r="B32" s="138"/>
      <c r="C32" s="138"/>
      <c r="D32" s="138"/>
      <c r="E32" s="138"/>
      <c r="F32" s="138"/>
      <c r="G32" s="138"/>
      <c r="H32" s="138"/>
      <c r="I32" s="138"/>
      <c r="J32" s="162" t="s">
        <v>87</v>
      </c>
      <c r="K32" s="138"/>
      <c r="L32" s="138"/>
      <c r="M32" s="138"/>
      <c r="N32" s="138"/>
      <c r="O32" s="138"/>
      <c r="P32" s="138"/>
    </row>
    <row r="33" spans="1:16" ht="39" customHeight="1" thickBot="1" x14ac:dyDescent="0.3">
      <c r="A33" s="138"/>
      <c r="B33" s="161" t="s">
        <v>86</v>
      </c>
      <c r="C33" s="160"/>
      <c r="D33" s="160"/>
      <c r="E33" s="159" t="s">
        <v>28</v>
      </c>
      <c r="F33" s="158" t="s">
        <v>3</v>
      </c>
      <c r="G33" s="157" t="s">
        <v>4</v>
      </c>
      <c r="H33" s="157" t="s">
        <v>5</v>
      </c>
      <c r="I33" s="157" t="s">
        <v>6</v>
      </c>
      <c r="J33" s="156" t="s">
        <v>7</v>
      </c>
      <c r="K33" s="138"/>
      <c r="L33" s="138"/>
      <c r="M33" s="138"/>
      <c r="N33" s="138"/>
      <c r="O33" s="138"/>
      <c r="P33" s="138"/>
    </row>
    <row r="34" spans="1:16" ht="39" customHeight="1" x14ac:dyDescent="0.2">
      <c r="A34" s="138"/>
      <c r="B34" s="155"/>
      <c r="C34" s="1174" t="s">
        <v>85</v>
      </c>
      <c r="D34" s="1174"/>
      <c r="E34" s="1175"/>
      <c r="F34" s="154">
        <v>5.79</v>
      </c>
      <c r="G34" s="153">
        <v>4.72</v>
      </c>
      <c r="H34" s="153">
        <v>6.77</v>
      </c>
      <c r="I34" s="153">
        <v>4.6399999999999997</v>
      </c>
      <c r="J34" s="152">
        <v>9.94</v>
      </c>
      <c r="K34" s="138"/>
      <c r="L34" s="138"/>
      <c r="M34" s="138"/>
      <c r="N34" s="138"/>
      <c r="O34" s="138"/>
      <c r="P34" s="138"/>
    </row>
    <row r="35" spans="1:16" ht="39" customHeight="1" x14ac:dyDescent="0.2">
      <c r="A35" s="138"/>
      <c r="B35" s="151"/>
      <c r="C35" s="1168" t="s">
        <v>84</v>
      </c>
      <c r="D35" s="1169"/>
      <c r="E35" s="1170"/>
      <c r="F35" s="149">
        <v>8.25</v>
      </c>
      <c r="G35" s="148">
        <v>6.96</v>
      </c>
      <c r="H35" s="148">
        <v>6.74</v>
      </c>
      <c r="I35" s="148">
        <v>6.11</v>
      </c>
      <c r="J35" s="147">
        <v>5.78</v>
      </c>
      <c r="K35" s="138"/>
      <c r="L35" s="138"/>
      <c r="M35" s="138"/>
      <c r="N35" s="138"/>
      <c r="O35" s="138"/>
      <c r="P35" s="138"/>
    </row>
    <row r="36" spans="1:16" ht="39" customHeight="1" x14ac:dyDescent="0.2">
      <c r="A36" s="138"/>
      <c r="B36" s="151"/>
      <c r="C36" s="1168" t="s">
        <v>83</v>
      </c>
      <c r="D36" s="1169"/>
      <c r="E36" s="1170"/>
      <c r="F36" s="149">
        <v>7.22</v>
      </c>
      <c r="G36" s="148">
        <v>6.84</v>
      </c>
      <c r="H36" s="148">
        <v>6.28</v>
      </c>
      <c r="I36" s="148">
        <v>5.56</v>
      </c>
      <c r="J36" s="147">
        <v>4.67</v>
      </c>
      <c r="K36" s="138"/>
      <c r="L36" s="138"/>
      <c r="M36" s="138"/>
      <c r="N36" s="138"/>
      <c r="O36" s="138"/>
      <c r="P36" s="138"/>
    </row>
    <row r="37" spans="1:16" ht="39" customHeight="1" x14ac:dyDescent="0.2">
      <c r="A37" s="138"/>
      <c r="B37" s="151"/>
      <c r="C37" s="1168" t="s">
        <v>82</v>
      </c>
      <c r="D37" s="1169"/>
      <c r="E37" s="1170"/>
      <c r="F37" s="149">
        <v>2.97</v>
      </c>
      <c r="G37" s="148">
        <v>2.72</v>
      </c>
      <c r="H37" s="148">
        <v>2.91</v>
      </c>
      <c r="I37" s="148">
        <v>2.95</v>
      </c>
      <c r="J37" s="147">
        <v>3.53</v>
      </c>
      <c r="K37" s="138"/>
      <c r="L37" s="138"/>
      <c r="M37" s="138"/>
      <c r="N37" s="138"/>
      <c r="O37" s="138"/>
      <c r="P37" s="138"/>
    </row>
    <row r="38" spans="1:16" ht="39" customHeight="1" x14ac:dyDescent="0.2">
      <c r="A38" s="138"/>
      <c r="B38" s="151"/>
      <c r="C38" s="1168" t="s">
        <v>81</v>
      </c>
      <c r="D38" s="1169"/>
      <c r="E38" s="1170"/>
      <c r="F38" s="149">
        <v>2.14</v>
      </c>
      <c r="G38" s="148">
        <v>1.69</v>
      </c>
      <c r="H38" s="148">
        <v>1.32</v>
      </c>
      <c r="I38" s="148">
        <v>0.77</v>
      </c>
      <c r="J38" s="147">
        <v>1.3</v>
      </c>
      <c r="K38" s="138"/>
      <c r="L38" s="138"/>
      <c r="M38" s="138"/>
      <c r="N38" s="138"/>
      <c r="O38" s="138"/>
      <c r="P38" s="138"/>
    </row>
    <row r="39" spans="1:16" ht="39" customHeight="1" x14ac:dyDescent="0.2">
      <c r="A39" s="138"/>
      <c r="B39" s="151"/>
      <c r="C39" s="1168" t="s">
        <v>80</v>
      </c>
      <c r="D39" s="1169"/>
      <c r="E39" s="1170"/>
      <c r="F39" s="149">
        <v>0.96</v>
      </c>
      <c r="G39" s="148">
        <v>0.88</v>
      </c>
      <c r="H39" s="148">
        <v>0.56999999999999995</v>
      </c>
      <c r="I39" s="148">
        <v>0.41</v>
      </c>
      <c r="J39" s="147">
        <v>0.39</v>
      </c>
      <c r="K39" s="138"/>
      <c r="L39" s="138"/>
      <c r="M39" s="138"/>
      <c r="N39" s="138"/>
      <c r="O39" s="138"/>
      <c r="P39" s="138"/>
    </row>
    <row r="40" spans="1:16" ht="39" customHeight="1" x14ac:dyDescent="0.2">
      <c r="A40" s="138"/>
      <c r="B40" s="151"/>
      <c r="C40" s="1168" t="s">
        <v>79</v>
      </c>
      <c r="D40" s="1169"/>
      <c r="E40" s="1170"/>
      <c r="F40" s="149">
        <v>0.01</v>
      </c>
      <c r="G40" s="148">
        <v>0.01</v>
      </c>
      <c r="H40" s="148">
        <v>0.01</v>
      </c>
      <c r="I40" s="148">
        <v>0.01</v>
      </c>
      <c r="J40" s="147">
        <v>0</v>
      </c>
      <c r="K40" s="138"/>
      <c r="L40" s="138"/>
      <c r="M40" s="138"/>
      <c r="N40" s="138"/>
      <c r="O40" s="138"/>
      <c r="P40" s="138"/>
    </row>
    <row r="41" spans="1:16" ht="39" customHeight="1" x14ac:dyDescent="0.2">
      <c r="A41" s="138"/>
      <c r="B41" s="151"/>
      <c r="C41" s="1168" t="s">
        <v>78</v>
      </c>
      <c r="D41" s="1169"/>
      <c r="E41" s="1170"/>
      <c r="F41" s="149">
        <v>0</v>
      </c>
      <c r="G41" s="148">
        <v>0.01</v>
      </c>
      <c r="H41" s="148">
        <v>0</v>
      </c>
      <c r="I41" s="148">
        <v>0</v>
      </c>
      <c r="J41" s="147">
        <v>0</v>
      </c>
      <c r="K41" s="138"/>
      <c r="L41" s="138"/>
      <c r="M41" s="138"/>
      <c r="N41" s="138"/>
      <c r="O41" s="138"/>
      <c r="P41" s="138"/>
    </row>
    <row r="42" spans="1:16" ht="39" customHeight="1" x14ac:dyDescent="0.2">
      <c r="A42" s="138"/>
      <c r="B42" s="150"/>
      <c r="C42" s="1168" t="s">
        <v>77</v>
      </c>
      <c r="D42" s="1169"/>
      <c r="E42" s="1170"/>
      <c r="F42" s="149" t="s">
        <v>38</v>
      </c>
      <c r="G42" s="148" t="s">
        <v>38</v>
      </c>
      <c r="H42" s="148" t="s">
        <v>38</v>
      </c>
      <c r="I42" s="148" t="s">
        <v>38</v>
      </c>
      <c r="J42" s="147" t="s">
        <v>38</v>
      </c>
      <c r="K42" s="138"/>
      <c r="L42" s="138"/>
      <c r="M42" s="138"/>
      <c r="N42" s="138"/>
      <c r="O42" s="138"/>
      <c r="P42" s="138"/>
    </row>
    <row r="43" spans="1:16" ht="39" customHeight="1" thickBot="1" x14ac:dyDescent="0.25">
      <c r="A43" s="138"/>
      <c r="B43" s="146"/>
      <c r="C43" s="1171" t="s">
        <v>76</v>
      </c>
      <c r="D43" s="1172"/>
      <c r="E43" s="1173"/>
      <c r="F43" s="145">
        <v>0.09</v>
      </c>
      <c r="G43" s="144">
        <v>0.06</v>
      </c>
      <c r="H43" s="144">
        <v>0.18</v>
      </c>
      <c r="I43" s="144">
        <v>0.05</v>
      </c>
      <c r="J43" s="143" t="s">
        <v>38</v>
      </c>
      <c r="K43" s="138"/>
      <c r="L43" s="138"/>
      <c r="M43" s="138"/>
      <c r="N43" s="138"/>
      <c r="O43" s="138"/>
      <c r="P43" s="138"/>
    </row>
    <row r="44" spans="1:16" ht="39" customHeight="1" x14ac:dyDescent="0.2">
      <c r="A44" s="138"/>
      <c r="B44" s="142" t="s">
        <v>75</v>
      </c>
      <c r="C44" s="141"/>
      <c r="D44" s="140"/>
      <c r="E44" s="140"/>
      <c r="F44" s="139"/>
      <c r="G44" s="139"/>
      <c r="H44" s="139"/>
      <c r="I44" s="139"/>
      <c r="J44" s="139"/>
      <c r="K44" s="138"/>
      <c r="L44" s="138"/>
      <c r="M44" s="138"/>
      <c r="N44" s="138"/>
      <c r="O44" s="138"/>
      <c r="P44" s="138"/>
    </row>
    <row r="45" spans="1:16" ht="16.5" x14ac:dyDescent="0.2">
      <c r="A45" s="138"/>
      <c r="B45" s="138"/>
      <c r="C45" s="138"/>
      <c r="D45" s="138"/>
      <c r="E45" s="138"/>
      <c r="F45" s="138"/>
      <c r="G45" s="138"/>
      <c r="H45" s="138"/>
      <c r="I45" s="138"/>
      <c r="J45" s="138"/>
      <c r="K45" s="138"/>
      <c r="L45" s="138"/>
      <c r="M45" s="138"/>
      <c r="N45" s="138"/>
      <c r="O45" s="138"/>
      <c r="P45" s="138"/>
    </row>
  </sheetData>
  <sheetProtection algorithmName="SHA-512" hashValue="MC+p3ck9XfMOt7E0gyB6a7k65SLItX9yobyduSdk2KAW4PikcpEbL5xzDSdPdvzAHHD2u8qCHwAsfYIgFMXlZw==" saltValue="7JequwQ4jf3qcDxpc4dzp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SheetLayoutView="55" workbookViewId="0"/>
  </sheetViews>
  <sheetFormatPr defaultColWidth="0" defaultRowHeight="0" customHeight="1" zeroHeight="1" x14ac:dyDescent="0.2"/>
  <cols>
    <col min="1" max="1" width="6.6328125" style="92" customWidth="1"/>
    <col min="2" max="3" width="10.90625" style="92" customWidth="1"/>
    <col min="4" max="4" width="10" style="92" customWidth="1"/>
    <col min="5" max="10" width="11" style="92" customWidth="1"/>
    <col min="11" max="15" width="13.08984375" style="92" customWidth="1"/>
    <col min="16" max="21" width="11.453125" style="92" customWidth="1"/>
    <col min="22" max="16384" width="0" style="92" hidden="1"/>
  </cols>
  <sheetData>
    <row r="1" spans="1:21" ht="13.5" customHeight="1" x14ac:dyDescent="0.2">
      <c r="A1" s="93"/>
      <c r="B1" s="93"/>
      <c r="C1" s="93"/>
      <c r="D1" s="93"/>
      <c r="E1" s="93"/>
      <c r="F1" s="93"/>
      <c r="G1" s="93"/>
      <c r="H1" s="93"/>
      <c r="I1" s="93"/>
      <c r="J1" s="93"/>
      <c r="K1" s="93"/>
      <c r="L1" s="93"/>
      <c r="M1" s="93"/>
      <c r="N1" s="93"/>
      <c r="O1" s="93"/>
      <c r="P1" s="93"/>
      <c r="Q1" s="93"/>
      <c r="R1" s="93"/>
      <c r="S1" s="93"/>
      <c r="T1" s="93"/>
      <c r="U1" s="93"/>
    </row>
    <row r="2" spans="1:21" ht="13.5" customHeight="1" x14ac:dyDescent="0.2">
      <c r="A2" s="93"/>
      <c r="B2" s="93"/>
      <c r="C2" s="93"/>
      <c r="D2" s="93"/>
      <c r="E2" s="93"/>
      <c r="F2" s="93"/>
      <c r="G2" s="93"/>
      <c r="H2" s="93"/>
      <c r="I2" s="93"/>
      <c r="J2" s="93"/>
      <c r="K2" s="93"/>
      <c r="L2" s="93"/>
      <c r="M2" s="93"/>
      <c r="N2" s="93"/>
      <c r="O2" s="93"/>
      <c r="P2" s="93"/>
      <c r="Q2" s="93"/>
      <c r="R2" s="93"/>
      <c r="S2" s="93"/>
      <c r="T2" s="93"/>
      <c r="U2" s="93"/>
    </row>
    <row r="3" spans="1:21" ht="13.5" customHeight="1" x14ac:dyDescent="0.2">
      <c r="A3" s="93"/>
      <c r="B3" s="93"/>
      <c r="C3" s="93"/>
      <c r="D3" s="93"/>
      <c r="E3" s="93"/>
      <c r="F3" s="93"/>
      <c r="G3" s="93"/>
      <c r="H3" s="93"/>
      <c r="I3" s="93"/>
      <c r="J3" s="93"/>
      <c r="K3" s="93"/>
      <c r="L3" s="93"/>
      <c r="M3" s="93"/>
      <c r="N3" s="93"/>
      <c r="O3" s="93"/>
      <c r="P3" s="93"/>
      <c r="Q3" s="93"/>
      <c r="R3" s="93"/>
      <c r="S3" s="93"/>
      <c r="T3" s="93"/>
      <c r="U3" s="93"/>
    </row>
    <row r="4" spans="1:21" ht="13.5" customHeight="1" x14ac:dyDescent="0.2">
      <c r="A4" s="93"/>
      <c r="B4" s="93"/>
      <c r="C4" s="93"/>
      <c r="D4" s="93"/>
      <c r="E4" s="93"/>
      <c r="F4" s="93"/>
      <c r="G4" s="93"/>
      <c r="H4" s="93"/>
      <c r="I4" s="93"/>
      <c r="J4" s="93"/>
      <c r="K4" s="93"/>
      <c r="L4" s="93"/>
      <c r="M4" s="93"/>
      <c r="N4" s="93"/>
      <c r="O4" s="93"/>
      <c r="P4" s="93"/>
      <c r="Q4" s="93"/>
      <c r="R4" s="93"/>
      <c r="S4" s="93"/>
      <c r="T4" s="93"/>
      <c r="U4" s="93"/>
    </row>
    <row r="5" spans="1:21" ht="13.5" customHeight="1" x14ac:dyDescent="0.2">
      <c r="A5" s="93"/>
      <c r="B5" s="93"/>
      <c r="C5" s="93"/>
      <c r="D5" s="93"/>
      <c r="E5" s="93"/>
      <c r="F5" s="93"/>
      <c r="G5" s="93"/>
      <c r="H5" s="93"/>
      <c r="I5" s="93"/>
      <c r="J5" s="93"/>
      <c r="K5" s="93"/>
      <c r="L5" s="93"/>
      <c r="M5" s="93"/>
      <c r="N5" s="93"/>
      <c r="O5" s="93"/>
      <c r="P5" s="93"/>
      <c r="Q5" s="93"/>
      <c r="R5" s="93"/>
      <c r="S5" s="93"/>
      <c r="T5" s="93"/>
      <c r="U5" s="93"/>
    </row>
    <row r="6" spans="1:21" ht="13.5" customHeight="1" x14ac:dyDescent="0.2">
      <c r="A6" s="93"/>
      <c r="B6" s="93"/>
      <c r="C6" s="93"/>
      <c r="D6" s="93"/>
      <c r="E6" s="93"/>
      <c r="F6" s="93"/>
      <c r="G6" s="93"/>
      <c r="H6" s="93"/>
      <c r="I6" s="93"/>
      <c r="J6" s="93"/>
      <c r="K6" s="93"/>
      <c r="L6" s="93"/>
      <c r="M6" s="93"/>
      <c r="N6" s="93"/>
      <c r="O6" s="93"/>
      <c r="P6" s="93"/>
      <c r="Q6" s="93"/>
      <c r="R6" s="93"/>
      <c r="S6" s="93"/>
      <c r="T6" s="93"/>
      <c r="U6" s="93"/>
    </row>
    <row r="7" spans="1:21" ht="13.5" customHeight="1" x14ac:dyDescent="0.2">
      <c r="A7" s="93"/>
      <c r="B7" s="93"/>
      <c r="C7" s="93"/>
      <c r="D7" s="93"/>
      <c r="E7" s="93"/>
      <c r="F7" s="93"/>
      <c r="G7" s="93"/>
      <c r="H7" s="93"/>
      <c r="I7" s="93"/>
      <c r="J7" s="93"/>
      <c r="K7" s="93"/>
      <c r="L7" s="93"/>
      <c r="M7" s="93"/>
      <c r="N7" s="93"/>
      <c r="O7" s="93"/>
      <c r="P7" s="93"/>
      <c r="Q7" s="93"/>
      <c r="R7" s="93"/>
      <c r="S7" s="93"/>
      <c r="T7" s="93"/>
      <c r="U7" s="93"/>
    </row>
    <row r="8" spans="1:21" ht="13.5" customHeight="1" x14ac:dyDescent="0.2">
      <c r="A8" s="93"/>
      <c r="B8" s="93"/>
      <c r="C8" s="93"/>
      <c r="D8" s="93"/>
      <c r="E8" s="93"/>
      <c r="F8" s="93"/>
      <c r="G8" s="93"/>
      <c r="H8" s="93"/>
      <c r="I8" s="93"/>
      <c r="J8" s="93"/>
      <c r="K8" s="93"/>
      <c r="L8" s="93"/>
      <c r="M8" s="93"/>
      <c r="N8" s="93"/>
      <c r="O8" s="93"/>
      <c r="P8" s="93"/>
      <c r="Q8" s="93"/>
      <c r="R8" s="93"/>
      <c r="S8" s="93"/>
      <c r="T8" s="93"/>
      <c r="U8" s="93"/>
    </row>
    <row r="9" spans="1:21" ht="13.5" customHeight="1" x14ac:dyDescent="0.2">
      <c r="A9" s="93"/>
      <c r="B9" s="93"/>
      <c r="C9" s="93"/>
      <c r="D9" s="93"/>
      <c r="E9" s="93"/>
      <c r="F9" s="93"/>
      <c r="G9" s="93"/>
      <c r="H9" s="93"/>
      <c r="I9" s="93"/>
      <c r="J9" s="93"/>
      <c r="K9" s="93"/>
      <c r="L9" s="93"/>
      <c r="M9" s="93"/>
      <c r="N9" s="93"/>
      <c r="O9" s="93"/>
      <c r="P9" s="93"/>
      <c r="Q9" s="93"/>
      <c r="R9" s="93"/>
      <c r="S9" s="93"/>
      <c r="T9" s="93"/>
      <c r="U9" s="93"/>
    </row>
    <row r="10" spans="1:21" ht="13.5" customHeight="1" x14ac:dyDescent="0.2">
      <c r="A10" s="93"/>
      <c r="B10" s="93"/>
      <c r="C10" s="93"/>
      <c r="D10" s="93"/>
      <c r="E10" s="93"/>
      <c r="F10" s="93"/>
      <c r="G10" s="93"/>
      <c r="H10" s="93"/>
      <c r="I10" s="93"/>
      <c r="J10" s="93"/>
      <c r="K10" s="93"/>
      <c r="L10" s="93"/>
      <c r="M10" s="93"/>
      <c r="N10" s="93"/>
      <c r="O10" s="93"/>
      <c r="P10" s="93"/>
      <c r="Q10" s="93"/>
      <c r="R10" s="93"/>
      <c r="S10" s="93"/>
      <c r="T10" s="93"/>
      <c r="U10" s="93"/>
    </row>
    <row r="11" spans="1:21" ht="13.5" customHeight="1" x14ac:dyDescent="0.2">
      <c r="A11" s="93"/>
      <c r="B11" s="93"/>
      <c r="C11" s="93"/>
      <c r="D11" s="93"/>
      <c r="E11" s="93"/>
      <c r="F11" s="93"/>
      <c r="G11" s="93"/>
      <c r="H11" s="93"/>
      <c r="I11" s="93"/>
      <c r="J11" s="93"/>
      <c r="K11" s="93"/>
      <c r="L11" s="93"/>
      <c r="M11" s="93"/>
      <c r="N11" s="93"/>
      <c r="O11" s="93"/>
      <c r="P11" s="93"/>
      <c r="Q11" s="93"/>
      <c r="R11" s="93"/>
      <c r="S11" s="93"/>
      <c r="T11" s="93"/>
      <c r="U11" s="93"/>
    </row>
    <row r="12" spans="1:21" ht="13.5" customHeight="1" x14ac:dyDescent="0.2">
      <c r="A12" s="93"/>
      <c r="B12" s="93"/>
      <c r="C12" s="93"/>
      <c r="D12" s="93"/>
      <c r="E12" s="93"/>
      <c r="F12" s="93"/>
      <c r="G12" s="93"/>
      <c r="H12" s="93"/>
      <c r="I12" s="93"/>
      <c r="J12" s="93"/>
      <c r="K12" s="93"/>
      <c r="L12" s="93"/>
      <c r="M12" s="93"/>
      <c r="N12" s="93"/>
      <c r="O12" s="93"/>
      <c r="P12" s="93"/>
      <c r="Q12" s="93"/>
      <c r="R12" s="93"/>
      <c r="S12" s="93"/>
      <c r="T12" s="93"/>
      <c r="U12" s="93"/>
    </row>
    <row r="13" spans="1:21" ht="13.5" customHeight="1" x14ac:dyDescent="0.2">
      <c r="A13" s="93"/>
      <c r="B13" s="93"/>
      <c r="C13" s="93"/>
      <c r="D13" s="93"/>
      <c r="E13" s="93"/>
      <c r="F13" s="93"/>
      <c r="G13" s="93"/>
      <c r="H13" s="93"/>
      <c r="I13" s="93"/>
      <c r="J13" s="93"/>
      <c r="K13" s="93"/>
      <c r="L13" s="93"/>
      <c r="M13" s="93"/>
      <c r="N13" s="93"/>
      <c r="O13" s="93"/>
      <c r="P13" s="93"/>
      <c r="Q13" s="93"/>
      <c r="R13" s="93"/>
      <c r="S13" s="93"/>
      <c r="T13" s="93"/>
      <c r="U13" s="93"/>
    </row>
    <row r="14" spans="1:21" ht="13.5" customHeight="1" x14ac:dyDescent="0.2">
      <c r="A14" s="93"/>
      <c r="B14" s="93"/>
      <c r="C14" s="93"/>
      <c r="D14" s="93"/>
      <c r="E14" s="93"/>
      <c r="F14" s="93"/>
      <c r="G14" s="93"/>
      <c r="H14" s="93"/>
      <c r="I14" s="93"/>
      <c r="J14" s="93"/>
      <c r="K14" s="93"/>
      <c r="L14" s="93"/>
      <c r="M14" s="93"/>
      <c r="N14" s="93"/>
      <c r="O14" s="93"/>
      <c r="P14" s="93"/>
      <c r="Q14" s="93"/>
      <c r="R14" s="93"/>
      <c r="S14" s="93"/>
      <c r="T14" s="93"/>
      <c r="U14" s="93"/>
    </row>
    <row r="15" spans="1:21" ht="13.5" customHeight="1" x14ac:dyDescent="0.2">
      <c r="A15" s="93"/>
      <c r="B15" s="93"/>
      <c r="C15" s="93"/>
      <c r="D15" s="93"/>
      <c r="E15" s="93"/>
      <c r="F15" s="93"/>
      <c r="G15" s="93"/>
      <c r="H15" s="93"/>
      <c r="I15" s="93"/>
      <c r="J15" s="93"/>
      <c r="K15" s="93"/>
      <c r="L15" s="93"/>
      <c r="M15" s="93"/>
      <c r="N15" s="93"/>
      <c r="O15" s="93"/>
      <c r="P15" s="93"/>
      <c r="Q15" s="93"/>
      <c r="R15" s="93"/>
      <c r="S15" s="93"/>
      <c r="T15" s="93"/>
      <c r="U15" s="93"/>
    </row>
    <row r="16" spans="1:21" ht="13.5" customHeight="1" x14ac:dyDescent="0.2">
      <c r="A16" s="93"/>
      <c r="B16" s="93"/>
      <c r="C16" s="93"/>
      <c r="D16" s="93"/>
      <c r="E16" s="93"/>
      <c r="F16" s="93"/>
      <c r="G16" s="93"/>
      <c r="H16" s="93"/>
      <c r="I16" s="93"/>
      <c r="J16" s="93"/>
      <c r="K16" s="93"/>
      <c r="L16" s="93"/>
      <c r="M16" s="93"/>
      <c r="N16" s="93"/>
      <c r="O16" s="93"/>
      <c r="P16" s="93"/>
      <c r="Q16" s="93"/>
      <c r="R16" s="93"/>
      <c r="S16" s="93"/>
      <c r="T16" s="93"/>
      <c r="U16" s="93"/>
    </row>
    <row r="17" spans="1:21" ht="13.5" customHeight="1" x14ac:dyDescent="0.2">
      <c r="A17" s="93"/>
      <c r="B17" s="93"/>
      <c r="C17" s="93"/>
      <c r="D17" s="93"/>
      <c r="E17" s="93"/>
      <c r="F17" s="93"/>
      <c r="G17" s="93"/>
      <c r="H17" s="93"/>
      <c r="I17" s="93"/>
      <c r="J17" s="93"/>
      <c r="K17" s="93"/>
      <c r="L17" s="93"/>
      <c r="M17" s="93"/>
      <c r="N17" s="93"/>
      <c r="O17" s="93"/>
      <c r="P17" s="93"/>
      <c r="Q17" s="93"/>
      <c r="R17" s="93"/>
      <c r="S17" s="93"/>
      <c r="T17" s="93"/>
      <c r="U17" s="93"/>
    </row>
    <row r="18" spans="1:21" ht="13.5" customHeight="1" x14ac:dyDescent="0.2">
      <c r="A18" s="93"/>
      <c r="B18" s="93"/>
      <c r="C18" s="93"/>
      <c r="D18" s="93"/>
      <c r="E18" s="93"/>
      <c r="F18" s="93"/>
      <c r="G18" s="93"/>
      <c r="H18" s="93"/>
      <c r="I18" s="93"/>
      <c r="J18" s="93"/>
      <c r="K18" s="93"/>
      <c r="L18" s="93"/>
      <c r="M18" s="93"/>
      <c r="N18" s="93"/>
      <c r="O18" s="93"/>
      <c r="P18" s="93"/>
      <c r="Q18" s="93"/>
      <c r="R18" s="93"/>
      <c r="S18" s="93"/>
      <c r="T18" s="93"/>
      <c r="U18" s="93"/>
    </row>
    <row r="19" spans="1:21" ht="13.5" customHeight="1" x14ac:dyDescent="0.2">
      <c r="A19" s="93"/>
      <c r="B19" s="93"/>
      <c r="C19" s="93"/>
      <c r="D19" s="93"/>
      <c r="E19" s="93"/>
      <c r="F19" s="93"/>
      <c r="G19" s="93"/>
      <c r="H19" s="93"/>
      <c r="I19" s="93"/>
      <c r="J19" s="93"/>
      <c r="K19" s="93"/>
      <c r="L19" s="93"/>
      <c r="M19" s="93"/>
      <c r="N19" s="93"/>
      <c r="O19" s="93"/>
      <c r="P19" s="93"/>
      <c r="Q19" s="93"/>
      <c r="R19" s="93"/>
      <c r="S19" s="93"/>
      <c r="T19" s="93"/>
      <c r="U19" s="93"/>
    </row>
    <row r="20" spans="1:21" ht="13.5" customHeight="1" x14ac:dyDescent="0.2">
      <c r="A20" s="93"/>
      <c r="B20" s="93"/>
      <c r="C20" s="93"/>
      <c r="D20" s="93"/>
      <c r="E20" s="93"/>
      <c r="F20" s="93"/>
      <c r="G20" s="93"/>
      <c r="H20" s="93"/>
      <c r="I20" s="93"/>
      <c r="J20" s="93"/>
      <c r="K20" s="93"/>
      <c r="L20" s="93"/>
      <c r="M20" s="93"/>
      <c r="N20" s="93"/>
      <c r="O20" s="93"/>
      <c r="P20" s="93"/>
      <c r="Q20" s="93"/>
      <c r="R20" s="93"/>
      <c r="S20" s="93"/>
      <c r="T20" s="93"/>
      <c r="U20" s="93"/>
    </row>
    <row r="21" spans="1:21" ht="13.5" customHeight="1" x14ac:dyDescent="0.2">
      <c r="A21" s="93"/>
      <c r="B21" s="93"/>
      <c r="C21" s="93"/>
      <c r="D21" s="93"/>
      <c r="E21" s="93"/>
      <c r="F21" s="93"/>
      <c r="G21" s="93"/>
      <c r="H21" s="93"/>
      <c r="I21" s="93"/>
      <c r="J21" s="93"/>
      <c r="K21" s="93"/>
      <c r="L21" s="93"/>
      <c r="M21" s="93"/>
      <c r="N21" s="93"/>
      <c r="O21" s="93"/>
      <c r="P21" s="93"/>
      <c r="Q21" s="93"/>
      <c r="R21" s="93"/>
      <c r="S21" s="93"/>
      <c r="T21" s="93"/>
      <c r="U21" s="93"/>
    </row>
    <row r="22" spans="1:21" ht="13.5" customHeight="1" x14ac:dyDescent="0.2">
      <c r="A22" s="93"/>
      <c r="B22" s="93"/>
      <c r="C22" s="93"/>
      <c r="D22" s="93"/>
      <c r="E22" s="93"/>
      <c r="F22" s="93"/>
      <c r="G22" s="93"/>
      <c r="H22" s="93"/>
      <c r="I22" s="93"/>
      <c r="J22" s="93"/>
      <c r="K22" s="93"/>
      <c r="L22" s="93"/>
      <c r="M22" s="93"/>
      <c r="N22" s="93"/>
      <c r="O22" s="93"/>
      <c r="P22" s="93"/>
      <c r="Q22" s="93"/>
      <c r="R22" s="93"/>
      <c r="S22" s="93"/>
      <c r="T22" s="93"/>
      <c r="U22" s="93"/>
    </row>
    <row r="23" spans="1:21" ht="13.5" customHeight="1" x14ac:dyDescent="0.2">
      <c r="A23" s="93"/>
      <c r="B23" s="93"/>
      <c r="C23" s="93"/>
      <c r="D23" s="93"/>
      <c r="E23" s="93"/>
      <c r="F23" s="93"/>
      <c r="G23" s="93"/>
      <c r="H23" s="93"/>
      <c r="I23" s="93"/>
      <c r="J23" s="93"/>
      <c r="K23" s="93"/>
      <c r="L23" s="93"/>
      <c r="M23" s="93"/>
      <c r="N23" s="93"/>
      <c r="O23" s="93"/>
      <c r="P23" s="93"/>
      <c r="Q23" s="93"/>
      <c r="R23" s="93"/>
      <c r="S23" s="93"/>
      <c r="T23" s="93"/>
      <c r="U23" s="93"/>
    </row>
    <row r="24" spans="1:21" ht="13.5" customHeight="1" x14ac:dyDescent="0.2">
      <c r="A24" s="93"/>
      <c r="B24" s="93"/>
      <c r="C24" s="93"/>
      <c r="D24" s="93"/>
      <c r="E24" s="93"/>
      <c r="F24" s="93"/>
      <c r="G24" s="93"/>
      <c r="H24" s="93"/>
      <c r="I24" s="93"/>
      <c r="J24" s="93"/>
      <c r="K24" s="93"/>
      <c r="L24" s="93"/>
      <c r="M24" s="93"/>
      <c r="N24" s="93"/>
      <c r="O24" s="93"/>
      <c r="P24" s="93"/>
      <c r="Q24" s="93"/>
      <c r="R24" s="93"/>
      <c r="S24" s="93"/>
      <c r="T24" s="93"/>
      <c r="U24" s="93"/>
    </row>
    <row r="25" spans="1:21" ht="13.5" customHeight="1" x14ac:dyDescent="0.2">
      <c r="A25" s="93"/>
      <c r="B25" s="93"/>
      <c r="C25" s="93"/>
      <c r="D25" s="93"/>
      <c r="E25" s="93"/>
      <c r="F25" s="93"/>
      <c r="G25" s="93"/>
      <c r="H25" s="93"/>
      <c r="I25" s="93"/>
      <c r="J25" s="93"/>
      <c r="K25" s="93"/>
      <c r="L25" s="93"/>
      <c r="M25" s="93"/>
      <c r="N25" s="93"/>
      <c r="O25" s="93"/>
      <c r="P25" s="93"/>
      <c r="Q25" s="93"/>
      <c r="R25" s="93"/>
      <c r="S25" s="93"/>
      <c r="T25" s="93"/>
      <c r="U25" s="93"/>
    </row>
    <row r="26" spans="1:21" ht="13.5" customHeight="1" x14ac:dyDescent="0.2">
      <c r="A26" s="93"/>
      <c r="B26" s="93"/>
      <c r="C26" s="93"/>
      <c r="D26" s="93"/>
      <c r="E26" s="93"/>
      <c r="F26" s="93"/>
      <c r="G26" s="93"/>
      <c r="H26" s="93"/>
      <c r="I26" s="93"/>
      <c r="J26" s="93"/>
      <c r="K26" s="93"/>
      <c r="L26" s="93"/>
      <c r="M26" s="93"/>
      <c r="N26" s="93"/>
      <c r="O26" s="93"/>
      <c r="P26" s="93"/>
      <c r="Q26" s="93"/>
      <c r="R26" s="93"/>
      <c r="S26" s="93"/>
      <c r="T26" s="93"/>
      <c r="U26" s="93"/>
    </row>
    <row r="27" spans="1:21" ht="13.5" customHeight="1" x14ac:dyDescent="0.2">
      <c r="A27" s="93"/>
      <c r="B27" s="93"/>
      <c r="C27" s="93"/>
      <c r="D27" s="93"/>
      <c r="E27" s="93"/>
      <c r="F27" s="93"/>
      <c r="G27" s="93"/>
      <c r="H27" s="93"/>
      <c r="I27" s="93"/>
      <c r="J27" s="93"/>
      <c r="K27" s="93"/>
      <c r="L27" s="93"/>
      <c r="M27" s="93"/>
      <c r="N27" s="93"/>
      <c r="O27" s="93"/>
      <c r="P27" s="93"/>
      <c r="Q27" s="93"/>
      <c r="R27" s="93"/>
      <c r="S27" s="93"/>
      <c r="T27" s="93"/>
      <c r="U27" s="93"/>
    </row>
    <row r="28" spans="1:21" ht="13.5" customHeight="1" x14ac:dyDescent="0.2">
      <c r="A28" s="93"/>
      <c r="B28" s="93"/>
      <c r="C28" s="93"/>
      <c r="D28" s="93"/>
      <c r="E28" s="93"/>
      <c r="F28" s="93"/>
      <c r="G28" s="93"/>
      <c r="H28" s="93"/>
      <c r="I28" s="93"/>
      <c r="J28" s="93"/>
      <c r="K28" s="93"/>
      <c r="L28" s="93"/>
      <c r="M28" s="93"/>
      <c r="N28" s="93"/>
      <c r="O28" s="93"/>
      <c r="P28" s="93"/>
      <c r="Q28" s="93"/>
      <c r="R28" s="93"/>
      <c r="S28" s="93"/>
      <c r="T28" s="93"/>
      <c r="U28" s="93"/>
    </row>
    <row r="29" spans="1:21" ht="13.5" customHeight="1" x14ac:dyDescent="0.2">
      <c r="A29" s="93"/>
      <c r="B29" s="93"/>
      <c r="C29" s="93"/>
      <c r="D29" s="93"/>
      <c r="E29" s="93"/>
      <c r="F29" s="93"/>
      <c r="G29" s="93"/>
      <c r="H29" s="93"/>
      <c r="I29" s="93"/>
      <c r="J29" s="93"/>
      <c r="K29" s="93"/>
      <c r="L29" s="93"/>
      <c r="M29" s="93"/>
      <c r="N29" s="93"/>
      <c r="O29" s="93"/>
      <c r="P29" s="93"/>
      <c r="Q29" s="93"/>
      <c r="R29" s="93"/>
      <c r="S29" s="93"/>
      <c r="T29" s="93"/>
      <c r="U29" s="93"/>
    </row>
    <row r="30" spans="1:21" ht="13.5" customHeight="1" x14ac:dyDescent="0.2">
      <c r="A30" s="93"/>
      <c r="B30" s="93"/>
      <c r="C30" s="93"/>
      <c r="D30" s="93"/>
      <c r="E30" s="93"/>
      <c r="F30" s="93"/>
      <c r="G30" s="93"/>
      <c r="H30" s="93"/>
      <c r="I30" s="93"/>
      <c r="J30" s="93"/>
      <c r="K30" s="93"/>
      <c r="L30" s="93"/>
      <c r="M30" s="93"/>
      <c r="N30" s="93"/>
      <c r="O30" s="93"/>
      <c r="P30" s="93"/>
      <c r="Q30" s="93"/>
      <c r="R30" s="93"/>
      <c r="S30" s="93"/>
      <c r="T30" s="93"/>
      <c r="U30" s="93"/>
    </row>
    <row r="31" spans="1:21" ht="13.5" customHeight="1" x14ac:dyDescent="0.2">
      <c r="A31" s="93"/>
      <c r="B31" s="93"/>
      <c r="C31" s="93"/>
      <c r="D31" s="93"/>
      <c r="E31" s="93"/>
      <c r="F31" s="93"/>
      <c r="G31" s="93"/>
      <c r="H31" s="93"/>
      <c r="I31" s="93"/>
      <c r="J31" s="93"/>
      <c r="K31" s="93"/>
      <c r="L31" s="93"/>
      <c r="M31" s="93"/>
      <c r="N31" s="93"/>
      <c r="O31" s="93"/>
      <c r="P31" s="93"/>
      <c r="Q31" s="93"/>
      <c r="R31" s="93"/>
      <c r="S31" s="93"/>
      <c r="T31" s="93"/>
      <c r="U31" s="93"/>
    </row>
    <row r="32" spans="1:21" ht="13.5" customHeight="1" x14ac:dyDescent="0.2">
      <c r="A32" s="93"/>
      <c r="B32" s="93"/>
      <c r="C32" s="93"/>
      <c r="D32" s="93"/>
      <c r="E32" s="93"/>
      <c r="F32" s="93"/>
      <c r="G32" s="93"/>
      <c r="H32" s="93"/>
      <c r="I32" s="93"/>
      <c r="J32" s="93"/>
      <c r="K32" s="93"/>
      <c r="L32" s="93"/>
      <c r="M32" s="93"/>
      <c r="N32" s="93"/>
      <c r="O32" s="93"/>
      <c r="P32" s="93"/>
      <c r="Q32" s="93"/>
      <c r="R32" s="93"/>
      <c r="S32" s="93"/>
      <c r="T32" s="93"/>
      <c r="U32" s="93"/>
    </row>
    <row r="33" spans="1:21" ht="13.5" customHeight="1" x14ac:dyDescent="0.2">
      <c r="A33" s="93"/>
      <c r="B33" s="93"/>
      <c r="C33" s="93"/>
      <c r="D33" s="93"/>
      <c r="E33" s="93"/>
      <c r="F33" s="93"/>
      <c r="G33" s="93"/>
      <c r="H33" s="93"/>
      <c r="I33" s="93"/>
      <c r="J33" s="93"/>
      <c r="K33" s="93"/>
      <c r="L33" s="93"/>
      <c r="M33" s="93"/>
      <c r="N33" s="93"/>
      <c r="O33" s="93"/>
      <c r="P33" s="93"/>
      <c r="Q33" s="93"/>
      <c r="R33" s="93"/>
      <c r="S33" s="93"/>
      <c r="T33" s="93"/>
      <c r="U33" s="93"/>
    </row>
    <row r="34" spans="1:21" ht="13.5" customHeight="1" x14ac:dyDescent="0.2">
      <c r="A34" s="93"/>
      <c r="B34" s="93"/>
      <c r="C34" s="93"/>
      <c r="D34" s="93"/>
      <c r="E34" s="93"/>
      <c r="F34" s="93"/>
      <c r="G34" s="93"/>
      <c r="H34" s="93"/>
      <c r="I34" s="93"/>
      <c r="J34" s="93"/>
      <c r="K34" s="93"/>
      <c r="L34" s="93"/>
      <c r="M34" s="93"/>
      <c r="N34" s="93"/>
      <c r="O34" s="93"/>
      <c r="P34" s="93"/>
      <c r="Q34" s="93"/>
      <c r="R34" s="93"/>
      <c r="S34" s="93"/>
      <c r="T34" s="93"/>
      <c r="U34" s="93"/>
    </row>
    <row r="35" spans="1:21" ht="13.5" customHeight="1" x14ac:dyDescent="0.2">
      <c r="A35" s="93"/>
      <c r="B35" s="93"/>
      <c r="C35" s="93"/>
      <c r="D35" s="93"/>
      <c r="E35" s="93"/>
      <c r="F35" s="93"/>
      <c r="G35" s="93"/>
      <c r="H35" s="93"/>
      <c r="I35" s="93"/>
      <c r="J35" s="93"/>
      <c r="K35" s="93"/>
      <c r="L35" s="93"/>
      <c r="M35" s="93"/>
      <c r="N35" s="93"/>
      <c r="O35" s="93"/>
      <c r="P35" s="93"/>
      <c r="Q35" s="93"/>
      <c r="R35" s="93"/>
      <c r="S35" s="93"/>
      <c r="T35" s="93"/>
      <c r="U35" s="93"/>
    </row>
    <row r="36" spans="1:21" ht="13.5" customHeight="1" x14ac:dyDescent="0.2">
      <c r="A36" s="93"/>
      <c r="B36" s="93"/>
      <c r="C36" s="93"/>
      <c r="D36" s="93"/>
      <c r="E36" s="93"/>
      <c r="F36" s="93"/>
      <c r="G36" s="93"/>
      <c r="H36" s="93"/>
      <c r="I36" s="93"/>
      <c r="J36" s="93"/>
      <c r="K36" s="93"/>
      <c r="L36" s="93"/>
      <c r="M36" s="93"/>
      <c r="N36" s="93"/>
      <c r="O36" s="93"/>
      <c r="P36" s="93"/>
      <c r="Q36" s="93"/>
      <c r="R36" s="93"/>
      <c r="S36" s="93"/>
      <c r="T36" s="93"/>
      <c r="U36" s="93"/>
    </row>
    <row r="37" spans="1:21" ht="13.5" customHeight="1" x14ac:dyDescent="0.2">
      <c r="A37" s="93"/>
      <c r="B37" s="93"/>
      <c r="C37" s="93"/>
      <c r="D37" s="93"/>
      <c r="E37" s="93"/>
      <c r="F37" s="93"/>
      <c r="G37" s="93"/>
      <c r="H37" s="93"/>
      <c r="I37" s="93"/>
      <c r="J37" s="93"/>
      <c r="K37" s="93"/>
      <c r="L37" s="93"/>
      <c r="M37" s="93"/>
      <c r="N37" s="93"/>
      <c r="O37" s="93"/>
      <c r="P37" s="93"/>
      <c r="Q37" s="93"/>
      <c r="R37" s="93"/>
      <c r="S37" s="93"/>
      <c r="T37" s="93"/>
      <c r="U37" s="93"/>
    </row>
    <row r="38" spans="1:21" ht="13.5" customHeight="1" x14ac:dyDescent="0.2">
      <c r="A38" s="93"/>
      <c r="B38" s="93"/>
      <c r="C38" s="93"/>
      <c r="D38" s="93"/>
      <c r="E38" s="93"/>
      <c r="F38" s="93"/>
      <c r="G38" s="93"/>
      <c r="H38" s="93"/>
      <c r="I38" s="93"/>
      <c r="J38" s="93"/>
      <c r="K38" s="93"/>
      <c r="L38" s="93"/>
      <c r="M38" s="93"/>
      <c r="N38" s="93"/>
      <c r="O38" s="93"/>
      <c r="P38" s="93"/>
      <c r="Q38" s="93"/>
      <c r="R38" s="93"/>
      <c r="S38" s="93"/>
      <c r="T38" s="93"/>
      <c r="U38" s="93"/>
    </row>
    <row r="39" spans="1:21" ht="13.5" customHeight="1" x14ac:dyDescent="0.2">
      <c r="A39" s="93"/>
      <c r="B39" s="93"/>
      <c r="C39" s="93"/>
      <c r="D39" s="93"/>
      <c r="E39" s="93"/>
      <c r="F39" s="93"/>
      <c r="G39" s="93"/>
      <c r="H39" s="93"/>
      <c r="I39" s="93"/>
      <c r="J39" s="93"/>
      <c r="K39" s="93"/>
      <c r="L39" s="93"/>
      <c r="M39" s="93"/>
      <c r="N39" s="93"/>
      <c r="O39" s="93"/>
      <c r="P39" s="93"/>
      <c r="Q39" s="93"/>
      <c r="R39" s="93"/>
      <c r="S39" s="93"/>
      <c r="T39" s="93"/>
      <c r="U39" s="93"/>
    </row>
    <row r="40" spans="1:21" ht="13.5" customHeight="1" x14ac:dyDescent="0.2">
      <c r="A40" s="93"/>
      <c r="B40" s="93"/>
      <c r="C40" s="93"/>
      <c r="D40" s="93"/>
      <c r="E40" s="93"/>
      <c r="F40" s="93"/>
      <c r="G40" s="93"/>
      <c r="H40" s="93"/>
      <c r="I40" s="93"/>
      <c r="J40" s="93"/>
      <c r="K40" s="93"/>
      <c r="L40" s="93"/>
      <c r="M40" s="93"/>
      <c r="N40" s="93"/>
      <c r="O40" s="93"/>
      <c r="P40" s="93"/>
      <c r="Q40" s="93"/>
      <c r="R40" s="93"/>
      <c r="S40" s="93"/>
      <c r="T40" s="93"/>
      <c r="U40" s="93"/>
    </row>
    <row r="41" spans="1:21" ht="13.5" customHeight="1" x14ac:dyDescent="0.2">
      <c r="A41" s="93"/>
      <c r="B41" s="93"/>
      <c r="C41" s="93"/>
      <c r="D41" s="93"/>
      <c r="E41" s="93"/>
      <c r="F41" s="93"/>
      <c r="G41" s="93"/>
      <c r="H41" s="93"/>
      <c r="I41" s="93"/>
      <c r="J41" s="93"/>
      <c r="K41" s="93"/>
      <c r="L41" s="93"/>
      <c r="M41" s="93"/>
      <c r="N41" s="93"/>
      <c r="O41" s="93"/>
      <c r="P41" s="93"/>
      <c r="Q41" s="93"/>
      <c r="R41" s="93"/>
      <c r="S41" s="93"/>
      <c r="T41" s="93"/>
      <c r="U41" s="93"/>
    </row>
    <row r="42" spans="1:21" ht="13.5" customHeight="1" x14ac:dyDescent="0.2">
      <c r="A42" s="93"/>
      <c r="B42" s="93"/>
      <c r="C42" s="93"/>
      <c r="D42" s="93"/>
      <c r="E42" s="93"/>
      <c r="F42" s="93"/>
      <c r="G42" s="93"/>
      <c r="H42" s="93"/>
      <c r="I42" s="93"/>
      <c r="J42" s="93"/>
      <c r="K42" s="93"/>
      <c r="L42" s="93"/>
      <c r="M42" s="93"/>
      <c r="N42" s="93"/>
      <c r="O42" s="93"/>
      <c r="P42" s="93"/>
      <c r="Q42" s="93"/>
      <c r="R42" s="93"/>
      <c r="S42" s="93"/>
      <c r="T42" s="93"/>
      <c r="U42" s="93"/>
    </row>
    <row r="43" spans="1:21" ht="30.75" customHeight="1" thickBot="1" x14ac:dyDescent="0.25">
      <c r="A43" s="93"/>
      <c r="B43" s="93"/>
      <c r="C43" s="93"/>
      <c r="D43" s="93"/>
      <c r="E43" s="93"/>
      <c r="F43" s="93"/>
      <c r="G43" s="93"/>
      <c r="H43" s="93"/>
      <c r="I43" s="93"/>
      <c r="J43" s="93"/>
      <c r="K43" s="93"/>
      <c r="L43" s="93"/>
      <c r="M43" s="93"/>
      <c r="N43" s="93"/>
      <c r="O43" s="136" t="s">
        <v>50</v>
      </c>
      <c r="P43" s="93"/>
      <c r="Q43" s="93"/>
      <c r="R43" s="93"/>
      <c r="S43" s="93"/>
      <c r="T43" s="93"/>
      <c r="U43" s="93"/>
    </row>
    <row r="44" spans="1:21" ht="30.75" customHeight="1" thickBot="1" x14ac:dyDescent="0.3">
      <c r="A44" s="93"/>
      <c r="B44" s="135" t="s">
        <v>49</v>
      </c>
      <c r="C44" s="134"/>
      <c r="D44" s="134"/>
      <c r="E44" s="133"/>
      <c r="F44" s="133"/>
      <c r="G44" s="133"/>
      <c r="H44" s="133"/>
      <c r="I44" s="133"/>
      <c r="J44" s="132" t="s">
        <v>28</v>
      </c>
      <c r="K44" s="131" t="s">
        <v>3</v>
      </c>
      <c r="L44" s="130" t="s">
        <v>4</v>
      </c>
      <c r="M44" s="130" t="s">
        <v>5</v>
      </c>
      <c r="N44" s="130" t="s">
        <v>6</v>
      </c>
      <c r="O44" s="129" t="s">
        <v>7</v>
      </c>
      <c r="P44" s="93"/>
      <c r="Q44" s="93"/>
      <c r="R44" s="93"/>
      <c r="S44" s="93"/>
      <c r="T44" s="93"/>
      <c r="U44" s="93"/>
    </row>
    <row r="45" spans="1:21" ht="30.75" customHeight="1" x14ac:dyDescent="0.2">
      <c r="A45" s="93"/>
      <c r="B45" s="1176" t="s">
        <v>74</v>
      </c>
      <c r="C45" s="1177"/>
      <c r="D45" s="128"/>
      <c r="E45" s="1182" t="s">
        <v>73</v>
      </c>
      <c r="F45" s="1182"/>
      <c r="G45" s="1182"/>
      <c r="H45" s="1182"/>
      <c r="I45" s="1182"/>
      <c r="J45" s="1183"/>
      <c r="K45" s="127">
        <v>3436</v>
      </c>
      <c r="L45" s="126">
        <v>3560</v>
      </c>
      <c r="M45" s="126">
        <v>3727</v>
      </c>
      <c r="N45" s="126">
        <v>3852</v>
      </c>
      <c r="O45" s="125">
        <v>3789</v>
      </c>
      <c r="P45" s="93"/>
      <c r="Q45" s="93"/>
      <c r="R45" s="93"/>
      <c r="S45" s="93"/>
      <c r="T45" s="93"/>
      <c r="U45" s="93"/>
    </row>
    <row r="46" spans="1:21" ht="30.75" customHeight="1" x14ac:dyDescent="0.2">
      <c r="A46" s="93"/>
      <c r="B46" s="1178"/>
      <c r="C46" s="1179"/>
      <c r="D46" s="124"/>
      <c r="E46" s="1184" t="s">
        <v>72</v>
      </c>
      <c r="F46" s="1184"/>
      <c r="G46" s="1184"/>
      <c r="H46" s="1184"/>
      <c r="I46" s="1184"/>
      <c r="J46" s="1185"/>
      <c r="K46" s="122" t="s">
        <v>38</v>
      </c>
      <c r="L46" s="121" t="s">
        <v>38</v>
      </c>
      <c r="M46" s="121" t="s">
        <v>38</v>
      </c>
      <c r="N46" s="121" t="s">
        <v>38</v>
      </c>
      <c r="O46" s="120" t="s">
        <v>38</v>
      </c>
      <c r="P46" s="93"/>
      <c r="Q46" s="93"/>
      <c r="R46" s="93"/>
      <c r="S46" s="93"/>
      <c r="T46" s="93"/>
      <c r="U46" s="93"/>
    </row>
    <row r="47" spans="1:21" ht="30.75" customHeight="1" x14ac:dyDescent="0.2">
      <c r="A47" s="93"/>
      <c r="B47" s="1178"/>
      <c r="C47" s="1179"/>
      <c r="D47" s="124"/>
      <c r="E47" s="1184" t="s">
        <v>71</v>
      </c>
      <c r="F47" s="1184"/>
      <c r="G47" s="1184"/>
      <c r="H47" s="1184"/>
      <c r="I47" s="1184"/>
      <c r="J47" s="1185"/>
      <c r="K47" s="122" t="s">
        <v>38</v>
      </c>
      <c r="L47" s="121" t="s">
        <v>38</v>
      </c>
      <c r="M47" s="121" t="s">
        <v>38</v>
      </c>
      <c r="N47" s="121" t="s">
        <v>38</v>
      </c>
      <c r="O47" s="120" t="s">
        <v>38</v>
      </c>
      <c r="P47" s="93"/>
      <c r="Q47" s="93"/>
      <c r="R47" s="93"/>
      <c r="S47" s="93"/>
      <c r="T47" s="93"/>
      <c r="U47" s="93"/>
    </row>
    <row r="48" spans="1:21" ht="30.75" customHeight="1" x14ac:dyDescent="0.2">
      <c r="A48" s="93"/>
      <c r="B48" s="1178"/>
      <c r="C48" s="1179"/>
      <c r="D48" s="124"/>
      <c r="E48" s="1184" t="s">
        <v>70</v>
      </c>
      <c r="F48" s="1184"/>
      <c r="G48" s="1184"/>
      <c r="H48" s="1184"/>
      <c r="I48" s="1184"/>
      <c r="J48" s="1185"/>
      <c r="K48" s="122">
        <v>665</v>
      </c>
      <c r="L48" s="121">
        <v>614</v>
      </c>
      <c r="M48" s="121">
        <v>594</v>
      </c>
      <c r="N48" s="121">
        <v>590</v>
      </c>
      <c r="O48" s="120">
        <v>577</v>
      </c>
      <c r="P48" s="93"/>
      <c r="Q48" s="93"/>
      <c r="R48" s="93"/>
      <c r="S48" s="93"/>
      <c r="T48" s="93"/>
      <c r="U48" s="93"/>
    </row>
    <row r="49" spans="1:21" ht="30.75" customHeight="1" x14ac:dyDescent="0.2">
      <c r="A49" s="93"/>
      <c r="B49" s="1178"/>
      <c r="C49" s="1179"/>
      <c r="D49" s="124"/>
      <c r="E49" s="1184" t="s">
        <v>69</v>
      </c>
      <c r="F49" s="1184"/>
      <c r="G49" s="1184"/>
      <c r="H49" s="1184"/>
      <c r="I49" s="1184"/>
      <c r="J49" s="1185"/>
      <c r="K49" s="122">
        <v>187</v>
      </c>
      <c r="L49" s="121">
        <v>116</v>
      </c>
      <c r="M49" s="121">
        <v>115</v>
      </c>
      <c r="N49" s="121">
        <v>162</v>
      </c>
      <c r="O49" s="120">
        <v>174</v>
      </c>
      <c r="P49" s="93"/>
      <c r="Q49" s="93"/>
      <c r="R49" s="93"/>
      <c r="S49" s="93"/>
      <c r="T49" s="93"/>
      <c r="U49" s="93"/>
    </row>
    <row r="50" spans="1:21" ht="30.75" customHeight="1" x14ac:dyDescent="0.2">
      <c r="A50" s="93"/>
      <c r="B50" s="1178"/>
      <c r="C50" s="1179"/>
      <c r="D50" s="124"/>
      <c r="E50" s="1184" t="s">
        <v>68</v>
      </c>
      <c r="F50" s="1184"/>
      <c r="G50" s="1184"/>
      <c r="H50" s="1184"/>
      <c r="I50" s="1184"/>
      <c r="J50" s="1185"/>
      <c r="K50" s="122">
        <v>10</v>
      </c>
      <c r="L50" s="121">
        <v>7</v>
      </c>
      <c r="M50" s="121">
        <v>5</v>
      </c>
      <c r="N50" s="121">
        <v>53</v>
      </c>
      <c r="O50" s="120">
        <v>65</v>
      </c>
      <c r="P50" s="93"/>
      <c r="Q50" s="93"/>
      <c r="R50" s="93"/>
      <c r="S50" s="93"/>
      <c r="T50" s="93"/>
      <c r="U50" s="93"/>
    </row>
    <row r="51" spans="1:21" ht="30.75" customHeight="1" x14ac:dyDescent="0.2">
      <c r="A51" s="93"/>
      <c r="B51" s="1180"/>
      <c r="C51" s="1181"/>
      <c r="D51" s="123"/>
      <c r="E51" s="1184" t="s">
        <v>67</v>
      </c>
      <c r="F51" s="1184"/>
      <c r="G51" s="1184"/>
      <c r="H51" s="1184"/>
      <c r="I51" s="1184"/>
      <c r="J51" s="1185"/>
      <c r="K51" s="122">
        <v>0</v>
      </c>
      <c r="L51" s="121">
        <v>0</v>
      </c>
      <c r="M51" s="121" t="s">
        <v>38</v>
      </c>
      <c r="N51" s="121">
        <v>0</v>
      </c>
      <c r="O51" s="120">
        <v>0</v>
      </c>
      <c r="P51" s="93"/>
      <c r="Q51" s="93"/>
      <c r="R51" s="93"/>
      <c r="S51" s="93"/>
      <c r="T51" s="93"/>
      <c r="U51" s="93"/>
    </row>
    <row r="52" spans="1:21" ht="30.75" customHeight="1" x14ac:dyDescent="0.2">
      <c r="A52" s="93"/>
      <c r="B52" s="1186" t="s">
        <v>66</v>
      </c>
      <c r="C52" s="1187"/>
      <c r="D52" s="123"/>
      <c r="E52" s="1184" t="s">
        <v>65</v>
      </c>
      <c r="F52" s="1184"/>
      <c r="G52" s="1184"/>
      <c r="H52" s="1184"/>
      <c r="I52" s="1184"/>
      <c r="J52" s="1185"/>
      <c r="K52" s="122">
        <v>3032</v>
      </c>
      <c r="L52" s="121">
        <v>3132</v>
      </c>
      <c r="M52" s="121">
        <v>3228</v>
      </c>
      <c r="N52" s="121">
        <v>3206</v>
      </c>
      <c r="O52" s="120">
        <v>3193</v>
      </c>
      <c r="P52" s="93"/>
      <c r="Q52" s="93"/>
      <c r="R52" s="93"/>
      <c r="S52" s="93"/>
      <c r="T52" s="93"/>
      <c r="U52" s="93"/>
    </row>
    <row r="53" spans="1:21" ht="30.75" customHeight="1" thickBot="1" x14ac:dyDescent="0.25">
      <c r="A53" s="93"/>
      <c r="B53" s="1188" t="s">
        <v>33</v>
      </c>
      <c r="C53" s="1189"/>
      <c r="D53" s="119"/>
      <c r="E53" s="1190" t="s">
        <v>64</v>
      </c>
      <c r="F53" s="1190"/>
      <c r="G53" s="1190"/>
      <c r="H53" s="1190"/>
      <c r="I53" s="1190"/>
      <c r="J53" s="1191"/>
      <c r="K53" s="118">
        <v>1266</v>
      </c>
      <c r="L53" s="117">
        <v>1165</v>
      </c>
      <c r="M53" s="117">
        <v>1213</v>
      </c>
      <c r="N53" s="117">
        <v>1451</v>
      </c>
      <c r="O53" s="116">
        <v>1412</v>
      </c>
      <c r="P53" s="93"/>
      <c r="Q53" s="93"/>
      <c r="R53" s="93"/>
      <c r="S53" s="93"/>
      <c r="T53" s="93"/>
      <c r="U53" s="93"/>
    </row>
    <row r="54" spans="1:21" ht="24" customHeight="1" x14ac:dyDescent="0.25">
      <c r="A54" s="93"/>
      <c r="B54" s="94" t="s">
        <v>63</v>
      </c>
      <c r="C54" s="93"/>
      <c r="D54" s="93"/>
      <c r="E54" s="93"/>
      <c r="F54" s="93"/>
      <c r="G54" s="93"/>
      <c r="H54" s="93"/>
      <c r="I54" s="93"/>
      <c r="J54" s="93"/>
      <c r="K54" s="93"/>
      <c r="L54" s="93"/>
      <c r="M54" s="93"/>
      <c r="N54" s="93"/>
      <c r="O54" s="93"/>
      <c r="P54" s="93"/>
      <c r="Q54" s="93"/>
      <c r="R54" s="93"/>
      <c r="S54" s="93"/>
      <c r="T54" s="93"/>
      <c r="U54" s="93"/>
    </row>
    <row r="55" spans="1:21" ht="24" customHeight="1" thickBot="1" x14ac:dyDescent="0.3">
      <c r="A55" s="93"/>
      <c r="B55" s="115" t="s">
        <v>62</v>
      </c>
      <c r="C55" s="114"/>
      <c r="D55" s="114"/>
      <c r="E55" s="114"/>
      <c r="F55" s="114"/>
      <c r="G55" s="114"/>
      <c r="H55" s="114"/>
      <c r="I55" s="114"/>
      <c r="J55" s="114"/>
      <c r="K55" s="113"/>
      <c r="L55" s="113"/>
      <c r="M55" s="113"/>
      <c r="N55" s="113"/>
      <c r="O55" s="112" t="s">
        <v>61</v>
      </c>
      <c r="P55" s="93"/>
      <c r="Q55" s="93"/>
      <c r="R55" s="93"/>
      <c r="S55" s="93"/>
      <c r="T55" s="93"/>
      <c r="U55" s="93"/>
    </row>
    <row r="56" spans="1:21" ht="31.5" customHeight="1" thickBot="1" x14ac:dyDescent="0.3">
      <c r="A56" s="93"/>
      <c r="B56" s="111"/>
      <c r="C56" s="110"/>
      <c r="D56" s="110"/>
      <c r="E56" s="109"/>
      <c r="F56" s="109"/>
      <c r="G56" s="109"/>
      <c r="H56" s="109"/>
      <c r="I56" s="109"/>
      <c r="J56" s="108" t="s">
        <v>28</v>
      </c>
      <c r="K56" s="107" t="s">
        <v>60</v>
      </c>
      <c r="L56" s="106" t="s">
        <v>59</v>
      </c>
      <c r="M56" s="106" t="s">
        <v>58</v>
      </c>
      <c r="N56" s="106" t="s">
        <v>57</v>
      </c>
      <c r="O56" s="105" t="s">
        <v>56</v>
      </c>
      <c r="P56" s="93"/>
      <c r="Q56" s="93"/>
      <c r="R56" s="93"/>
      <c r="S56" s="93"/>
      <c r="T56" s="93"/>
      <c r="U56" s="93"/>
    </row>
    <row r="57" spans="1:21" ht="31.5" customHeight="1" x14ac:dyDescent="0.2">
      <c r="B57" s="1192" t="s">
        <v>55</v>
      </c>
      <c r="C57" s="1193"/>
      <c r="D57" s="1196" t="s">
        <v>54</v>
      </c>
      <c r="E57" s="1197"/>
      <c r="F57" s="1197"/>
      <c r="G57" s="1197"/>
      <c r="H57" s="1197"/>
      <c r="I57" s="1197"/>
      <c r="J57" s="1198"/>
      <c r="K57" s="104"/>
      <c r="L57" s="103"/>
      <c r="M57" s="103"/>
      <c r="N57" s="103"/>
      <c r="O57" s="102"/>
    </row>
    <row r="58" spans="1:21" ht="31.5" customHeight="1" thickBot="1" x14ac:dyDescent="0.25">
      <c r="B58" s="1194"/>
      <c r="C58" s="1195"/>
      <c r="D58" s="1199" t="s">
        <v>53</v>
      </c>
      <c r="E58" s="1200"/>
      <c r="F58" s="1200"/>
      <c r="G58" s="1200"/>
      <c r="H58" s="1200"/>
      <c r="I58" s="1200"/>
      <c r="J58" s="1201"/>
      <c r="K58" s="101"/>
      <c r="L58" s="100"/>
      <c r="M58" s="100"/>
      <c r="N58" s="100"/>
      <c r="O58" s="99"/>
    </row>
    <row r="59" spans="1:21" ht="24" customHeight="1" x14ac:dyDescent="0.2">
      <c r="B59" s="98"/>
      <c r="C59" s="98"/>
      <c r="D59" s="96" t="s">
        <v>52</v>
      </c>
      <c r="E59" s="95"/>
      <c r="F59" s="95"/>
      <c r="G59" s="95"/>
      <c r="H59" s="95"/>
      <c r="I59" s="95"/>
      <c r="J59" s="95"/>
      <c r="K59" s="95"/>
      <c r="L59" s="95"/>
      <c r="M59" s="95"/>
      <c r="N59" s="95"/>
      <c r="O59" s="95"/>
    </row>
    <row r="60" spans="1:21" ht="24" customHeight="1" x14ac:dyDescent="0.2">
      <c r="B60" s="97"/>
      <c r="C60" s="97"/>
      <c r="D60" s="96" t="s">
        <v>51</v>
      </c>
      <c r="E60" s="95"/>
      <c r="F60" s="95"/>
      <c r="G60" s="95"/>
      <c r="H60" s="95"/>
      <c r="I60" s="95"/>
      <c r="J60" s="95"/>
      <c r="K60" s="95"/>
      <c r="L60" s="95"/>
      <c r="M60" s="95"/>
      <c r="N60" s="95"/>
      <c r="O60" s="95"/>
    </row>
    <row r="61" spans="1:21" ht="24" customHeight="1" x14ac:dyDescent="0.25">
      <c r="A61" s="93"/>
      <c r="B61" s="94"/>
      <c r="C61" s="93"/>
      <c r="D61" s="93"/>
      <c r="E61" s="93"/>
      <c r="F61" s="93"/>
      <c r="G61" s="93"/>
      <c r="H61" s="93"/>
      <c r="I61" s="93"/>
      <c r="J61" s="93"/>
      <c r="K61" s="93"/>
      <c r="L61" s="93"/>
      <c r="M61" s="93"/>
      <c r="N61" s="93"/>
      <c r="O61" s="93"/>
      <c r="P61" s="93"/>
      <c r="Q61" s="93"/>
      <c r="R61" s="93"/>
      <c r="S61" s="93"/>
      <c r="T61" s="93"/>
      <c r="U61" s="93"/>
    </row>
    <row r="62" spans="1:21" ht="24" customHeight="1" x14ac:dyDescent="0.25">
      <c r="A62" s="93"/>
      <c r="B62" s="94"/>
      <c r="C62" s="93"/>
      <c r="D62" s="93"/>
      <c r="E62" s="93"/>
      <c r="F62" s="93"/>
      <c r="G62" s="93"/>
      <c r="H62" s="93"/>
      <c r="I62" s="93"/>
      <c r="J62" s="93"/>
      <c r="K62" s="93"/>
      <c r="L62" s="93"/>
      <c r="M62" s="93"/>
      <c r="N62" s="93"/>
      <c r="O62" s="93"/>
      <c r="P62" s="93"/>
      <c r="Q62" s="93"/>
      <c r="R62" s="93"/>
      <c r="S62" s="93"/>
      <c r="T62" s="93"/>
      <c r="U62" s="93"/>
    </row>
  </sheetData>
  <sheetProtection algorithmName="SHA-512" hashValue="6QTcmhXzo5cEatdNMRNbSLFvO3BSRuJZ3ut7DMXGwvvn+w27M2rqTw9fd6Wtm531YduevQM0GbZCOUfyCFyceg==" saltValue="MIbmI+KvZLvTelHbLxDqF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5"/>
  <sheetViews>
    <sheetView showGridLines="0" zoomScaleSheetLayoutView="100" workbookViewId="0"/>
  </sheetViews>
  <sheetFormatPr defaultColWidth="0" defaultRowHeight="0" customHeight="1" zeroHeight="1" x14ac:dyDescent="0.2"/>
  <cols>
    <col min="1" max="1" width="6.6328125" style="64" customWidth="1"/>
    <col min="2" max="3" width="12.6328125" style="64" customWidth="1"/>
    <col min="4" max="4" width="11.6328125" style="64" customWidth="1"/>
    <col min="5" max="8" width="10.36328125" style="64" customWidth="1"/>
    <col min="9" max="13" width="16.36328125" style="64" customWidth="1"/>
    <col min="14" max="19" width="12.6328125" style="64" customWidth="1"/>
    <col min="20" max="16384" width="0" style="64"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1" t="s">
        <v>50</v>
      </c>
    </row>
    <row r="40" spans="2:13" ht="27.75" customHeight="1" thickBot="1" x14ac:dyDescent="0.3">
      <c r="B40" s="90" t="s">
        <v>49</v>
      </c>
      <c r="C40" s="89"/>
      <c r="D40" s="89"/>
      <c r="E40" s="88"/>
      <c r="F40" s="88"/>
      <c r="G40" s="88"/>
      <c r="H40" s="87" t="s">
        <v>28</v>
      </c>
      <c r="I40" s="86" t="s">
        <v>3</v>
      </c>
      <c r="J40" s="85" t="s">
        <v>4</v>
      </c>
      <c r="K40" s="85" t="s">
        <v>5</v>
      </c>
      <c r="L40" s="85" t="s">
        <v>6</v>
      </c>
      <c r="M40" s="84" t="s">
        <v>7</v>
      </c>
    </row>
    <row r="41" spans="2:13" ht="27.75" customHeight="1" x14ac:dyDescent="0.2">
      <c r="B41" s="1202" t="s">
        <v>48</v>
      </c>
      <c r="C41" s="1203"/>
      <c r="D41" s="83"/>
      <c r="E41" s="1208" t="s">
        <v>47</v>
      </c>
      <c r="F41" s="1208"/>
      <c r="G41" s="1208"/>
      <c r="H41" s="1209"/>
      <c r="I41" s="82">
        <v>33742</v>
      </c>
      <c r="J41" s="81">
        <v>34582</v>
      </c>
      <c r="K41" s="81">
        <v>35204</v>
      </c>
      <c r="L41" s="81">
        <v>34286</v>
      </c>
      <c r="M41" s="80">
        <v>33000</v>
      </c>
    </row>
    <row r="42" spans="2:13" ht="27.75" customHeight="1" x14ac:dyDescent="0.2">
      <c r="B42" s="1204"/>
      <c r="C42" s="1205"/>
      <c r="D42" s="76"/>
      <c r="E42" s="1210" t="s">
        <v>46</v>
      </c>
      <c r="F42" s="1210"/>
      <c r="G42" s="1210"/>
      <c r="H42" s="1211"/>
      <c r="I42" s="75">
        <v>13</v>
      </c>
      <c r="J42" s="74">
        <v>6</v>
      </c>
      <c r="K42" s="74">
        <v>2</v>
      </c>
      <c r="L42" s="74">
        <v>2</v>
      </c>
      <c r="M42" s="73" t="s">
        <v>38</v>
      </c>
    </row>
    <row r="43" spans="2:13" ht="27.75" customHeight="1" x14ac:dyDescent="0.2">
      <c r="B43" s="1204"/>
      <c r="C43" s="1205"/>
      <c r="D43" s="76"/>
      <c r="E43" s="1210" t="s">
        <v>45</v>
      </c>
      <c r="F43" s="1210"/>
      <c r="G43" s="1210"/>
      <c r="H43" s="1211"/>
      <c r="I43" s="75">
        <v>7333</v>
      </c>
      <c r="J43" s="74">
        <v>7145</v>
      </c>
      <c r="K43" s="74">
        <v>6628</v>
      </c>
      <c r="L43" s="74">
        <v>6222</v>
      </c>
      <c r="M43" s="73">
        <v>6152</v>
      </c>
    </row>
    <row r="44" spans="2:13" ht="27.75" customHeight="1" x14ac:dyDescent="0.2">
      <c r="B44" s="1204"/>
      <c r="C44" s="1205"/>
      <c r="D44" s="76"/>
      <c r="E44" s="1210" t="s">
        <v>44</v>
      </c>
      <c r="F44" s="1210"/>
      <c r="G44" s="1210"/>
      <c r="H44" s="1211"/>
      <c r="I44" s="75">
        <v>1486</v>
      </c>
      <c r="J44" s="74">
        <v>1845</v>
      </c>
      <c r="K44" s="74">
        <v>3131</v>
      </c>
      <c r="L44" s="74">
        <v>8777</v>
      </c>
      <c r="M44" s="73">
        <v>8895</v>
      </c>
    </row>
    <row r="45" spans="2:13" ht="27.75" customHeight="1" x14ac:dyDescent="0.2">
      <c r="B45" s="1204"/>
      <c r="C45" s="1205"/>
      <c r="D45" s="76"/>
      <c r="E45" s="1210" t="s">
        <v>43</v>
      </c>
      <c r="F45" s="1210"/>
      <c r="G45" s="1210"/>
      <c r="H45" s="1211"/>
      <c r="I45" s="75">
        <v>2077</v>
      </c>
      <c r="J45" s="74">
        <v>1866</v>
      </c>
      <c r="K45" s="74">
        <v>1727</v>
      </c>
      <c r="L45" s="74">
        <v>1557</v>
      </c>
      <c r="M45" s="73">
        <v>1155</v>
      </c>
    </row>
    <row r="46" spans="2:13" ht="27.75" customHeight="1" x14ac:dyDescent="0.2">
      <c r="B46" s="1204"/>
      <c r="C46" s="1205"/>
      <c r="D46" s="79"/>
      <c r="E46" s="1210" t="s">
        <v>42</v>
      </c>
      <c r="F46" s="1210"/>
      <c r="G46" s="1210"/>
      <c r="H46" s="1211"/>
      <c r="I46" s="75" t="s">
        <v>38</v>
      </c>
      <c r="J46" s="74" t="s">
        <v>38</v>
      </c>
      <c r="K46" s="74" t="s">
        <v>38</v>
      </c>
      <c r="L46" s="74" t="s">
        <v>38</v>
      </c>
      <c r="M46" s="73" t="s">
        <v>38</v>
      </c>
    </row>
    <row r="47" spans="2:13" ht="27.75" customHeight="1" x14ac:dyDescent="0.2">
      <c r="B47" s="1204"/>
      <c r="C47" s="1205"/>
      <c r="D47" s="78"/>
      <c r="E47" s="1212" t="s">
        <v>41</v>
      </c>
      <c r="F47" s="1213"/>
      <c r="G47" s="1213"/>
      <c r="H47" s="1214"/>
      <c r="I47" s="75" t="s">
        <v>38</v>
      </c>
      <c r="J47" s="74" t="s">
        <v>38</v>
      </c>
      <c r="K47" s="74" t="s">
        <v>38</v>
      </c>
      <c r="L47" s="74" t="s">
        <v>38</v>
      </c>
      <c r="M47" s="73" t="s">
        <v>38</v>
      </c>
    </row>
    <row r="48" spans="2:13" ht="27.75" customHeight="1" x14ac:dyDescent="0.2">
      <c r="B48" s="1204"/>
      <c r="C48" s="1205"/>
      <c r="D48" s="76"/>
      <c r="E48" s="1210" t="s">
        <v>40</v>
      </c>
      <c r="F48" s="1210"/>
      <c r="G48" s="1210"/>
      <c r="H48" s="1211"/>
      <c r="I48" s="75" t="s">
        <v>38</v>
      </c>
      <c r="J48" s="74" t="s">
        <v>38</v>
      </c>
      <c r="K48" s="74" t="s">
        <v>38</v>
      </c>
      <c r="L48" s="74" t="s">
        <v>38</v>
      </c>
      <c r="M48" s="73" t="s">
        <v>38</v>
      </c>
    </row>
    <row r="49" spans="2:13" ht="27.75" customHeight="1" x14ac:dyDescent="0.2">
      <c r="B49" s="1206"/>
      <c r="C49" s="1207"/>
      <c r="D49" s="76"/>
      <c r="E49" s="1210" t="s">
        <v>39</v>
      </c>
      <c r="F49" s="1210"/>
      <c r="G49" s="1210"/>
      <c r="H49" s="1211"/>
      <c r="I49" s="75" t="s">
        <v>38</v>
      </c>
      <c r="J49" s="74" t="s">
        <v>38</v>
      </c>
      <c r="K49" s="74" t="s">
        <v>38</v>
      </c>
      <c r="L49" s="74" t="s">
        <v>38</v>
      </c>
      <c r="M49" s="73" t="s">
        <v>38</v>
      </c>
    </row>
    <row r="50" spans="2:13" ht="27.75" customHeight="1" x14ac:dyDescent="0.2">
      <c r="B50" s="1215" t="s">
        <v>37</v>
      </c>
      <c r="C50" s="1216"/>
      <c r="D50" s="77"/>
      <c r="E50" s="1210" t="s">
        <v>36</v>
      </c>
      <c r="F50" s="1210"/>
      <c r="G50" s="1210"/>
      <c r="H50" s="1211"/>
      <c r="I50" s="75">
        <v>9889</v>
      </c>
      <c r="J50" s="74">
        <v>9546</v>
      </c>
      <c r="K50" s="74">
        <v>8311</v>
      </c>
      <c r="L50" s="74">
        <v>7566</v>
      </c>
      <c r="M50" s="73">
        <v>7943</v>
      </c>
    </row>
    <row r="51" spans="2:13" ht="27.75" customHeight="1" x14ac:dyDescent="0.2">
      <c r="B51" s="1204"/>
      <c r="C51" s="1205"/>
      <c r="D51" s="76"/>
      <c r="E51" s="1210" t="s">
        <v>35</v>
      </c>
      <c r="F51" s="1210"/>
      <c r="G51" s="1210"/>
      <c r="H51" s="1211"/>
      <c r="I51" s="75">
        <v>2018</v>
      </c>
      <c r="J51" s="74">
        <v>2175</v>
      </c>
      <c r="K51" s="74">
        <v>2211</v>
      </c>
      <c r="L51" s="74">
        <v>2169</v>
      </c>
      <c r="M51" s="73">
        <v>2243</v>
      </c>
    </row>
    <row r="52" spans="2:13" ht="27.75" customHeight="1" x14ac:dyDescent="0.2">
      <c r="B52" s="1206"/>
      <c r="C52" s="1207"/>
      <c r="D52" s="76"/>
      <c r="E52" s="1210" t="s">
        <v>34</v>
      </c>
      <c r="F52" s="1210"/>
      <c r="G52" s="1210"/>
      <c r="H52" s="1211"/>
      <c r="I52" s="75">
        <v>31858</v>
      </c>
      <c r="J52" s="74">
        <v>32746</v>
      </c>
      <c r="K52" s="74">
        <v>36115</v>
      </c>
      <c r="L52" s="74">
        <v>38759</v>
      </c>
      <c r="M52" s="73">
        <v>37384</v>
      </c>
    </row>
    <row r="53" spans="2:13" ht="27.75" customHeight="1" thickBot="1" x14ac:dyDescent="0.25">
      <c r="B53" s="1217" t="s">
        <v>33</v>
      </c>
      <c r="C53" s="1218"/>
      <c r="D53" s="72"/>
      <c r="E53" s="1219" t="s">
        <v>32</v>
      </c>
      <c r="F53" s="1219"/>
      <c r="G53" s="1219"/>
      <c r="H53" s="1220"/>
      <c r="I53" s="71">
        <v>886</v>
      </c>
      <c r="J53" s="70">
        <v>977</v>
      </c>
      <c r="K53" s="70">
        <v>54</v>
      </c>
      <c r="L53" s="70">
        <v>2350</v>
      </c>
      <c r="M53" s="69">
        <v>1634</v>
      </c>
    </row>
    <row r="54" spans="2:13" ht="27.75" customHeight="1" x14ac:dyDescent="0.25">
      <c r="B54" s="68" t="s">
        <v>31</v>
      </c>
      <c r="C54" s="67"/>
      <c r="D54" s="67"/>
      <c r="E54" s="66"/>
      <c r="F54" s="66"/>
      <c r="G54" s="66"/>
      <c r="H54" s="66"/>
      <c r="I54" s="65"/>
      <c r="J54" s="65"/>
      <c r="K54" s="65"/>
      <c r="L54" s="65"/>
      <c r="M54" s="65"/>
    </row>
    <row r="55" spans="2:13" ht="13" x14ac:dyDescent="0.2"/>
  </sheetData>
  <sheetProtection algorithmName="SHA-512" hashValue="fEBwXx8miBfaqhr0U/TlnThqOmKs4m1UFWaUUhWV+9F20yQQytn3d+b/19ehcZKkTxFVTRE9cSfg0NbobaYhwA==" saltValue="Vs77m/cNvaTKGt99f/egy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6953125" style="39" customWidth="1"/>
    <col min="2" max="2" width="16.36328125" style="39" customWidth="1"/>
    <col min="3" max="5" width="26.26953125" style="39" customWidth="1"/>
    <col min="6" max="8" width="24.26953125" style="39" customWidth="1"/>
    <col min="9" max="14" width="26" style="39" customWidth="1"/>
    <col min="15" max="15" width="6.08984375" style="39" customWidth="1"/>
    <col min="16" max="16" width="9" style="39" hidden="1" customWidth="1"/>
    <col min="17" max="20" width="0" style="39" hidden="1" customWidth="1"/>
    <col min="21" max="21" width="9" style="39" hidden="1" customWidth="1"/>
    <col min="22" max="22" width="0" style="39" hidden="1" customWidth="1"/>
    <col min="23" max="23" width="9" style="39" hidden="1" customWidth="1"/>
    <col min="24" max="16384" width="0" style="39"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63"/>
      <c r="C53" s="63"/>
      <c r="D53" s="63"/>
      <c r="E53" s="63"/>
      <c r="F53" s="63"/>
      <c r="G53" s="63"/>
      <c r="H53" s="62" t="s">
        <v>30</v>
      </c>
    </row>
    <row r="54" spans="2:8" ht="29.25" customHeight="1" thickBot="1" x14ac:dyDescent="0.35">
      <c r="B54" s="61" t="s">
        <v>29</v>
      </c>
      <c r="C54" s="60"/>
      <c r="D54" s="60"/>
      <c r="E54" s="59" t="s">
        <v>28</v>
      </c>
      <c r="F54" s="58" t="s">
        <v>5</v>
      </c>
      <c r="G54" s="58" t="s">
        <v>6</v>
      </c>
      <c r="H54" s="57" t="s">
        <v>7</v>
      </c>
    </row>
    <row r="55" spans="2:8" ht="52.5" customHeight="1" x14ac:dyDescent="0.2">
      <c r="B55" s="56"/>
      <c r="C55" s="1229" t="s">
        <v>27</v>
      </c>
      <c r="D55" s="1229"/>
      <c r="E55" s="1230"/>
      <c r="F55" s="55">
        <v>5257</v>
      </c>
      <c r="G55" s="55">
        <v>5072</v>
      </c>
      <c r="H55" s="54">
        <v>5176</v>
      </c>
    </row>
    <row r="56" spans="2:8" ht="52.5" customHeight="1" x14ac:dyDescent="0.2">
      <c r="B56" s="51"/>
      <c r="C56" s="1231" t="s">
        <v>26</v>
      </c>
      <c r="D56" s="1231"/>
      <c r="E56" s="1232"/>
      <c r="F56" s="53">
        <v>1089</v>
      </c>
      <c r="G56" s="53">
        <v>794</v>
      </c>
      <c r="H56" s="52">
        <v>801</v>
      </c>
    </row>
    <row r="57" spans="2:8" ht="53.25" customHeight="1" x14ac:dyDescent="0.2">
      <c r="B57" s="51"/>
      <c r="C57" s="1233" t="s">
        <v>25</v>
      </c>
      <c r="D57" s="1233"/>
      <c r="E57" s="1234"/>
      <c r="F57" s="50">
        <v>2828</v>
      </c>
      <c r="G57" s="50">
        <v>2594</v>
      </c>
      <c r="H57" s="49">
        <v>2497</v>
      </c>
    </row>
    <row r="58" spans="2:8" ht="45.75" customHeight="1" x14ac:dyDescent="0.2">
      <c r="B58" s="48"/>
      <c r="C58" s="1221" t="s">
        <v>24</v>
      </c>
      <c r="D58" s="1222"/>
      <c r="E58" s="1223"/>
      <c r="F58" s="47">
        <v>710</v>
      </c>
      <c r="G58" s="47">
        <v>709</v>
      </c>
      <c r="H58" s="46">
        <v>709</v>
      </c>
    </row>
    <row r="59" spans="2:8" ht="45.75" customHeight="1" x14ac:dyDescent="0.2">
      <c r="B59" s="48"/>
      <c r="C59" s="1221" t="s">
        <v>23</v>
      </c>
      <c r="D59" s="1222"/>
      <c r="E59" s="1223"/>
      <c r="F59" s="47">
        <v>589</v>
      </c>
      <c r="G59" s="47">
        <v>578</v>
      </c>
      <c r="H59" s="46">
        <v>563</v>
      </c>
    </row>
    <row r="60" spans="2:8" ht="45.75" customHeight="1" x14ac:dyDescent="0.2">
      <c r="B60" s="48"/>
      <c r="C60" s="1221" t="s">
        <v>22</v>
      </c>
      <c r="D60" s="1222"/>
      <c r="E60" s="1223"/>
      <c r="F60" s="47">
        <v>783</v>
      </c>
      <c r="G60" s="47">
        <v>487</v>
      </c>
      <c r="H60" s="46">
        <v>492</v>
      </c>
    </row>
    <row r="61" spans="2:8" ht="45.75" customHeight="1" x14ac:dyDescent="0.2">
      <c r="B61" s="48"/>
      <c r="C61" s="1221" t="s">
        <v>21</v>
      </c>
      <c r="D61" s="1222"/>
      <c r="E61" s="1223"/>
      <c r="F61" s="47">
        <v>431</v>
      </c>
      <c r="G61" s="47">
        <v>391</v>
      </c>
      <c r="H61" s="46">
        <v>351</v>
      </c>
    </row>
    <row r="62" spans="2:8" ht="45.75" customHeight="1" thickBot="1" x14ac:dyDescent="0.25">
      <c r="B62" s="45"/>
      <c r="C62" s="1224" t="s">
        <v>20</v>
      </c>
      <c r="D62" s="1225"/>
      <c r="E62" s="1226"/>
      <c r="F62" s="44">
        <v>105</v>
      </c>
      <c r="G62" s="44">
        <v>106</v>
      </c>
      <c r="H62" s="43">
        <v>107</v>
      </c>
    </row>
    <row r="63" spans="2:8" ht="52.5" customHeight="1" thickBot="1" x14ac:dyDescent="0.25">
      <c r="B63" s="42"/>
      <c r="C63" s="1227" t="s">
        <v>19</v>
      </c>
      <c r="D63" s="1227"/>
      <c r="E63" s="1228"/>
      <c r="F63" s="41">
        <v>9174</v>
      </c>
      <c r="G63" s="41">
        <v>8460</v>
      </c>
      <c r="H63" s="40">
        <v>8473</v>
      </c>
    </row>
    <row r="64" spans="2:8" ht="13" x14ac:dyDescent="0.2"/>
  </sheetData>
  <sheetProtection algorithmName="SHA-512" hashValue="h28tUTw8ZaRJqe+lCr+UX/BK02iUtii4SUg/9ccSg4HzLpPDPNoMlO7MTM8aNJltxOU4WZjjnEwY7ZdJPRDm0w==" saltValue="0q2HhjzsN91xRsZV7opUA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abSelected="1" topLeftCell="A40" zoomScale="85" zoomScaleNormal="85" zoomScaleSheetLayoutView="55" workbookViewId="0">
      <selection activeCell="AN65" sqref="AN65:DC69"/>
    </sheetView>
  </sheetViews>
  <sheetFormatPr defaultColWidth="0" defaultRowHeight="13.5" customHeight="1" zeroHeight="1" x14ac:dyDescent="0.2"/>
  <cols>
    <col min="1" max="1" width="6.36328125" style="3" customWidth="1"/>
    <col min="2" max="107" width="2.453125" style="3" customWidth="1"/>
    <col min="108" max="108" width="6.08984375" style="11" customWidth="1"/>
    <col min="109" max="109" width="5.90625" style="10" customWidth="1"/>
    <col min="110" max="16384" width="8.6328125" style="3" hidden="1"/>
  </cols>
  <sheetData>
    <row r="1" spans="1:109" ht="42.75" customHeight="1" x14ac:dyDescent="0.2">
      <c r="A1" s="1"/>
      <c r="B1" s="2"/>
      <c r="DD1" s="3"/>
      <c r="DE1" s="3"/>
    </row>
    <row r="2" spans="1:109" ht="25.5" customHeight="1" x14ac:dyDescent="0.2">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09" ht="25.5" customHeight="1" x14ac:dyDescent="0.2">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09" s="5" customFormat="1" ht="13" x14ac:dyDescent="0.2">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row>
    <row r="5" spans="1:109" s="5" customFormat="1" ht="13" x14ac:dyDescent="0.2">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row>
    <row r="6" spans="1:109" s="5" customFormat="1" ht="13" x14ac:dyDescent="0.2">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row>
    <row r="7" spans="1:109" s="5" customFormat="1" ht="13" x14ac:dyDescent="0.2">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row>
    <row r="8" spans="1:109" s="5" customFormat="1" ht="13" x14ac:dyDescent="0.2">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row>
    <row r="9" spans="1:109" s="5" customFormat="1" ht="13" x14ac:dyDescent="0.2">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row>
    <row r="10" spans="1:109" s="5" customFormat="1" ht="13" x14ac:dyDescent="0.2">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row>
    <row r="11" spans="1:109" s="5" customFormat="1" ht="13" x14ac:dyDescent="0.2">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row>
    <row r="12" spans="1:109" s="5" customFormat="1" ht="13" x14ac:dyDescent="0.2">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row>
    <row r="13" spans="1:109" s="5" customFormat="1" ht="13" x14ac:dyDescent="0.2">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row>
    <row r="14" spans="1:109" s="5" customFormat="1" ht="13" x14ac:dyDescent="0.2">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row>
    <row r="15" spans="1:109" s="5" customFormat="1" ht="13" x14ac:dyDescent="0.2">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row>
    <row r="16" spans="1:109" s="5" customFormat="1" ht="13" x14ac:dyDescent="0.2">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row>
    <row r="17" spans="1:109" s="5" customFormat="1" ht="13" x14ac:dyDescent="0.2">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row>
    <row r="18" spans="1:109" s="5" customFormat="1" ht="13" x14ac:dyDescent="0.2">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row>
    <row r="19" spans="1:109" ht="13" x14ac:dyDescent="0.2">
      <c r="DD19" s="3"/>
      <c r="DE19" s="3"/>
    </row>
    <row r="20" spans="1:109" ht="13" x14ac:dyDescent="0.2">
      <c r="DD20" s="3"/>
      <c r="DE20" s="3"/>
    </row>
    <row r="21" spans="1:109" ht="17.25" customHeight="1" x14ac:dyDescent="0.2">
      <c r="B21" s="6"/>
      <c r="C21" s="7"/>
      <c r="D21" s="7"/>
      <c r="E21" s="7"/>
      <c r="F21" s="7"/>
      <c r="G21" s="7"/>
      <c r="H21" s="7"/>
      <c r="I21" s="7"/>
      <c r="J21" s="7"/>
      <c r="K21" s="7"/>
      <c r="L21" s="7"/>
      <c r="M21" s="7"/>
      <c r="N21" s="8"/>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8"/>
      <c r="AU21" s="7"/>
      <c r="AV21" s="7"/>
      <c r="AW21" s="7"/>
      <c r="AX21" s="7"/>
      <c r="AY21" s="7"/>
      <c r="AZ21" s="7"/>
      <c r="BA21" s="7"/>
      <c r="BB21" s="7"/>
      <c r="BC21" s="7"/>
      <c r="BD21" s="7"/>
      <c r="BE21" s="7"/>
      <c r="BF21" s="8"/>
      <c r="BG21" s="7"/>
      <c r="BH21" s="7"/>
      <c r="BI21" s="7"/>
      <c r="BJ21" s="7"/>
      <c r="BK21" s="7"/>
      <c r="BL21" s="7"/>
      <c r="BM21" s="7"/>
      <c r="BN21" s="7"/>
      <c r="BO21" s="7"/>
      <c r="BP21" s="7"/>
      <c r="BQ21" s="7"/>
      <c r="BR21" s="8"/>
      <c r="BS21" s="7"/>
      <c r="BT21" s="7"/>
      <c r="BU21" s="7"/>
      <c r="BV21" s="7"/>
      <c r="BW21" s="7"/>
      <c r="BX21" s="7"/>
      <c r="BY21" s="7"/>
      <c r="BZ21" s="7"/>
      <c r="CA21" s="7"/>
      <c r="CB21" s="7"/>
      <c r="CC21" s="7"/>
      <c r="CD21" s="8"/>
      <c r="CE21" s="7"/>
      <c r="CF21" s="7"/>
      <c r="CG21" s="7"/>
      <c r="CH21" s="7"/>
      <c r="CI21" s="7"/>
      <c r="CJ21" s="7"/>
      <c r="CK21" s="7"/>
      <c r="CL21" s="7"/>
      <c r="CM21" s="7"/>
      <c r="CN21" s="7"/>
      <c r="CO21" s="7"/>
      <c r="CP21" s="8"/>
      <c r="CQ21" s="7"/>
      <c r="CR21" s="7"/>
      <c r="CS21" s="7"/>
      <c r="CT21" s="7"/>
      <c r="CU21" s="7"/>
      <c r="CV21" s="7"/>
      <c r="CW21" s="7"/>
      <c r="CX21" s="7"/>
      <c r="CY21" s="7"/>
      <c r="CZ21" s="7"/>
      <c r="DA21" s="7"/>
      <c r="DB21" s="8"/>
      <c r="DC21" s="7"/>
      <c r="DD21" s="9"/>
      <c r="DE21" s="3"/>
    </row>
    <row r="22" spans="1:109" ht="17.25" customHeight="1" x14ac:dyDescent="0.2">
      <c r="B22" s="10"/>
    </row>
    <row r="23" spans="1:109" ht="13" x14ac:dyDescent="0.2">
      <c r="B23" s="10"/>
    </row>
    <row r="24" spans="1:109" ht="13" x14ac:dyDescent="0.2">
      <c r="B24" s="10"/>
    </row>
    <row r="25" spans="1:109" ht="13" x14ac:dyDescent="0.2">
      <c r="B25" s="10"/>
    </row>
    <row r="26" spans="1:109" ht="13" x14ac:dyDescent="0.2">
      <c r="B26" s="10"/>
    </row>
    <row r="27" spans="1:109" ht="13" x14ac:dyDescent="0.2">
      <c r="B27" s="10"/>
    </row>
    <row r="28" spans="1:109" ht="13" x14ac:dyDescent="0.2">
      <c r="B28" s="10"/>
    </row>
    <row r="29" spans="1:109" ht="13" x14ac:dyDescent="0.2">
      <c r="B29" s="10"/>
    </row>
    <row r="30" spans="1:109" ht="13" x14ac:dyDescent="0.2">
      <c r="B30" s="10"/>
    </row>
    <row r="31" spans="1:109" ht="13" x14ac:dyDescent="0.2">
      <c r="B31" s="10"/>
    </row>
    <row r="32" spans="1:109" ht="13" x14ac:dyDescent="0.2">
      <c r="B32" s="10"/>
    </row>
    <row r="33" spans="2:109" ht="13" x14ac:dyDescent="0.2">
      <c r="B33" s="10"/>
    </row>
    <row r="34" spans="2:109" ht="13" x14ac:dyDescent="0.2">
      <c r="B34" s="10"/>
    </row>
    <row r="35" spans="2:109" ht="13" x14ac:dyDescent="0.2">
      <c r="B35" s="10"/>
    </row>
    <row r="36" spans="2:109" ht="13" x14ac:dyDescent="0.2">
      <c r="B36" s="10"/>
    </row>
    <row r="37" spans="2:109" ht="13" x14ac:dyDescent="0.2">
      <c r="B37" s="10"/>
    </row>
    <row r="38" spans="2:109" ht="13" x14ac:dyDescent="0.2">
      <c r="B38" s="10"/>
    </row>
    <row r="39" spans="2:109" ht="13" x14ac:dyDescent="0.2">
      <c r="B39" s="12"/>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4"/>
    </row>
    <row r="40" spans="2:109" ht="13" x14ac:dyDescent="0.2">
      <c r="B40" s="15"/>
      <c r="DD40" s="15"/>
      <c r="DE40" s="3"/>
    </row>
    <row r="41" spans="2:109" ht="16.5" x14ac:dyDescent="0.2">
      <c r="B41" s="16" t="s">
        <v>0</v>
      </c>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9"/>
    </row>
    <row r="42" spans="2:109" ht="13" x14ac:dyDescent="0.2">
      <c r="B42" s="10"/>
      <c r="G42" s="17"/>
      <c r="I42" s="18"/>
      <c r="J42" s="18"/>
      <c r="K42" s="18"/>
      <c r="AM42" s="17"/>
      <c r="AN42" s="17" t="s">
        <v>1</v>
      </c>
      <c r="AP42" s="18"/>
      <c r="AQ42" s="18"/>
      <c r="AR42" s="18"/>
      <c r="AY42" s="17"/>
      <c r="BA42" s="18"/>
      <c r="BB42" s="18"/>
      <c r="BC42" s="18"/>
      <c r="BK42" s="17"/>
      <c r="BM42" s="18"/>
      <c r="BN42" s="18"/>
      <c r="BO42" s="18"/>
      <c r="BW42" s="17"/>
      <c r="BY42" s="18"/>
      <c r="BZ42" s="18"/>
      <c r="CA42" s="18"/>
      <c r="CI42" s="17"/>
      <c r="CK42" s="18"/>
      <c r="CL42" s="18"/>
      <c r="CM42" s="18"/>
      <c r="CU42" s="17"/>
      <c r="CW42" s="18"/>
      <c r="CX42" s="18"/>
      <c r="CY42" s="18"/>
    </row>
    <row r="43" spans="2:109" ht="13.5" customHeight="1" x14ac:dyDescent="0.2">
      <c r="B43" s="10"/>
      <c r="AN43" s="1257" t="s">
        <v>18</v>
      </c>
      <c r="AO43" s="1258"/>
      <c r="AP43" s="1258"/>
      <c r="AQ43" s="1258"/>
      <c r="AR43" s="1258"/>
      <c r="AS43" s="1258"/>
      <c r="AT43" s="1258"/>
      <c r="AU43" s="1258"/>
      <c r="AV43" s="1258"/>
      <c r="AW43" s="1258"/>
      <c r="AX43" s="1258"/>
      <c r="AY43" s="1258"/>
      <c r="AZ43" s="1258"/>
      <c r="BA43" s="1258"/>
      <c r="BB43" s="1258"/>
      <c r="BC43" s="1258"/>
      <c r="BD43" s="1258"/>
      <c r="BE43" s="1258"/>
      <c r="BF43" s="1258"/>
      <c r="BG43" s="1258"/>
      <c r="BH43" s="1258"/>
      <c r="BI43" s="1258"/>
      <c r="BJ43" s="1258"/>
      <c r="BK43" s="1258"/>
      <c r="BL43" s="1258"/>
      <c r="BM43" s="1258"/>
      <c r="BN43" s="1258"/>
      <c r="BO43" s="1258"/>
      <c r="BP43" s="1258"/>
      <c r="BQ43" s="1258"/>
      <c r="BR43" s="1258"/>
      <c r="BS43" s="1258"/>
      <c r="BT43" s="1258"/>
      <c r="BU43" s="1258"/>
      <c r="BV43" s="1258"/>
      <c r="BW43" s="1258"/>
      <c r="BX43" s="1258"/>
      <c r="BY43" s="1258"/>
      <c r="BZ43" s="1258"/>
      <c r="CA43" s="1258"/>
      <c r="CB43" s="1258"/>
      <c r="CC43" s="1258"/>
      <c r="CD43" s="1258"/>
      <c r="CE43" s="1258"/>
      <c r="CF43" s="1258"/>
      <c r="CG43" s="1258"/>
      <c r="CH43" s="1258"/>
      <c r="CI43" s="1258"/>
      <c r="CJ43" s="1258"/>
      <c r="CK43" s="1258"/>
      <c r="CL43" s="1258"/>
      <c r="CM43" s="1258"/>
      <c r="CN43" s="1258"/>
      <c r="CO43" s="1258"/>
      <c r="CP43" s="1258"/>
      <c r="CQ43" s="1258"/>
      <c r="CR43" s="1258"/>
      <c r="CS43" s="1258"/>
      <c r="CT43" s="1258"/>
      <c r="CU43" s="1258"/>
      <c r="CV43" s="1258"/>
      <c r="CW43" s="1258"/>
      <c r="CX43" s="1258"/>
      <c r="CY43" s="1258"/>
      <c r="CZ43" s="1258"/>
      <c r="DA43" s="1258"/>
      <c r="DB43" s="1258"/>
      <c r="DC43" s="1259"/>
    </row>
    <row r="44" spans="2:109" ht="13" x14ac:dyDescent="0.2">
      <c r="B44" s="10"/>
      <c r="AN44" s="1260"/>
      <c r="AO44" s="1261"/>
      <c r="AP44" s="1261"/>
      <c r="AQ44" s="1261"/>
      <c r="AR44" s="1261"/>
      <c r="AS44" s="1261"/>
      <c r="AT44" s="1261"/>
      <c r="AU44" s="1261"/>
      <c r="AV44" s="1261"/>
      <c r="AW44" s="1261"/>
      <c r="AX44" s="1261"/>
      <c r="AY44" s="1261"/>
      <c r="AZ44" s="1261"/>
      <c r="BA44" s="1261"/>
      <c r="BB44" s="1261"/>
      <c r="BC44" s="1261"/>
      <c r="BD44" s="1261"/>
      <c r="BE44" s="1261"/>
      <c r="BF44" s="1261"/>
      <c r="BG44" s="1261"/>
      <c r="BH44" s="1261"/>
      <c r="BI44" s="1261"/>
      <c r="BJ44" s="1261"/>
      <c r="BK44" s="1261"/>
      <c r="BL44" s="1261"/>
      <c r="BM44" s="1261"/>
      <c r="BN44" s="1261"/>
      <c r="BO44" s="1261"/>
      <c r="BP44" s="1261"/>
      <c r="BQ44" s="1261"/>
      <c r="BR44" s="1261"/>
      <c r="BS44" s="1261"/>
      <c r="BT44" s="1261"/>
      <c r="BU44" s="1261"/>
      <c r="BV44" s="1261"/>
      <c r="BW44" s="1261"/>
      <c r="BX44" s="1261"/>
      <c r="BY44" s="1261"/>
      <c r="BZ44" s="1261"/>
      <c r="CA44" s="1261"/>
      <c r="CB44" s="1261"/>
      <c r="CC44" s="1261"/>
      <c r="CD44" s="1261"/>
      <c r="CE44" s="1261"/>
      <c r="CF44" s="1261"/>
      <c r="CG44" s="1261"/>
      <c r="CH44" s="1261"/>
      <c r="CI44" s="1261"/>
      <c r="CJ44" s="1261"/>
      <c r="CK44" s="1261"/>
      <c r="CL44" s="1261"/>
      <c r="CM44" s="1261"/>
      <c r="CN44" s="1261"/>
      <c r="CO44" s="1261"/>
      <c r="CP44" s="1261"/>
      <c r="CQ44" s="1261"/>
      <c r="CR44" s="1261"/>
      <c r="CS44" s="1261"/>
      <c r="CT44" s="1261"/>
      <c r="CU44" s="1261"/>
      <c r="CV44" s="1261"/>
      <c r="CW44" s="1261"/>
      <c r="CX44" s="1261"/>
      <c r="CY44" s="1261"/>
      <c r="CZ44" s="1261"/>
      <c r="DA44" s="1261"/>
      <c r="DB44" s="1261"/>
      <c r="DC44" s="1262"/>
    </row>
    <row r="45" spans="2:109" ht="13" x14ac:dyDescent="0.2">
      <c r="B45" s="10"/>
      <c r="AN45" s="1260"/>
      <c r="AO45" s="1261"/>
      <c r="AP45" s="1261"/>
      <c r="AQ45" s="1261"/>
      <c r="AR45" s="1261"/>
      <c r="AS45" s="1261"/>
      <c r="AT45" s="1261"/>
      <c r="AU45" s="1261"/>
      <c r="AV45" s="1261"/>
      <c r="AW45" s="1261"/>
      <c r="AX45" s="1261"/>
      <c r="AY45" s="1261"/>
      <c r="AZ45" s="1261"/>
      <c r="BA45" s="1261"/>
      <c r="BB45" s="1261"/>
      <c r="BC45" s="1261"/>
      <c r="BD45" s="1261"/>
      <c r="BE45" s="1261"/>
      <c r="BF45" s="1261"/>
      <c r="BG45" s="1261"/>
      <c r="BH45" s="1261"/>
      <c r="BI45" s="1261"/>
      <c r="BJ45" s="1261"/>
      <c r="BK45" s="1261"/>
      <c r="BL45" s="1261"/>
      <c r="BM45" s="1261"/>
      <c r="BN45" s="1261"/>
      <c r="BO45" s="1261"/>
      <c r="BP45" s="1261"/>
      <c r="BQ45" s="1261"/>
      <c r="BR45" s="1261"/>
      <c r="BS45" s="1261"/>
      <c r="BT45" s="1261"/>
      <c r="BU45" s="1261"/>
      <c r="BV45" s="1261"/>
      <c r="BW45" s="1261"/>
      <c r="BX45" s="1261"/>
      <c r="BY45" s="1261"/>
      <c r="BZ45" s="1261"/>
      <c r="CA45" s="1261"/>
      <c r="CB45" s="1261"/>
      <c r="CC45" s="1261"/>
      <c r="CD45" s="1261"/>
      <c r="CE45" s="1261"/>
      <c r="CF45" s="1261"/>
      <c r="CG45" s="1261"/>
      <c r="CH45" s="1261"/>
      <c r="CI45" s="1261"/>
      <c r="CJ45" s="1261"/>
      <c r="CK45" s="1261"/>
      <c r="CL45" s="1261"/>
      <c r="CM45" s="1261"/>
      <c r="CN45" s="1261"/>
      <c r="CO45" s="1261"/>
      <c r="CP45" s="1261"/>
      <c r="CQ45" s="1261"/>
      <c r="CR45" s="1261"/>
      <c r="CS45" s="1261"/>
      <c r="CT45" s="1261"/>
      <c r="CU45" s="1261"/>
      <c r="CV45" s="1261"/>
      <c r="CW45" s="1261"/>
      <c r="CX45" s="1261"/>
      <c r="CY45" s="1261"/>
      <c r="CZ45" s="1261"/>
      <c r="DA45" s="1261"/>
      <c r="DB45" s="1261"/>
      <c r="DC45" s="1262"/>
    </row>
    <row r="46" spans="2:109" ht="13" x14ac:dyDescent="0.2">
      <c r="B46" s="10"/>
      <c r="AN46" s="1260"/>
      <c r="AO46" s="1261"/>
      <c r="AP46" s="1261"/>
      <c r="AQ46" s="1261"/>
      <c r="AR46" s="1261"/>
      <c r="AS46" s="1261"/>
      <c r="AT46" s="1261"/>
      <c r="AU46" s="1261"/>
      <c r="AV46" s="1261"/>
      <c r="AW46" s="1261"/>
      <c r="AX46" s="1261"/>
      <c r="AY46" s="1261"/>
      <c r="AZ46" s="1261"/>
      <c r="BA46" s="1261"/>
      <c r="BB46" s="1261"/>
      <c r="BC46" s="1261"/>
      <c r="BD46" s="1261"/>
      <c r="BE46" s="1261"/>
      <c r="BF46" s="1261"/>
      <c r="BG46" s="1261"/>
      <c r="BH46" s="1261"/>
      <c r="BI46" s="1261"/>
      <c r="BJ46" s="1261"/>
      <c r="BK46" s="1261"/>
      <c r="BL46" s="1261"/>
      <c r="BM46" s="1261"/>
      <c r="BN46" s="1261"/>
      <c r="BO46" s="1261"/>
      <c r="BP46" s="1261"/>
      <c r="BQ46" s="1261"/>
      <c r="BR46" s="1261"/>
      <c r="BS46" s="1261"/>
      <c r="BT46" s="1261"/>
      <c r="BU46" s="1261"/>
      <c r="BV46" s="1261"/>
      <c r="BW46" s="1261"/>
      <c r="BX46" s="1261"/>
      <c r="BY46" s="1261"/>
      <c r="BZ46" s="1261"/>
      <c r="CA46" s="1261"/>
      <c r="CB46" s="1261"/>
      <c r="CC46" s="1261"/>
      <c r="CD46" s="1261"/>
      <c r="CE46" s="1261"/>
      <c r="CF46" s="1261"/>
      <c r="CG46" s="1261"/>
      <c r="CH46" s="1261"/>
      <c r="CI46" s="1261"/>
      <c r="CJ46" s="1261"/>
      <c r="CK46" s="1261"/>
      <c r="CL46" s="1261"/>
      <c r="CM46" s="1261"/>
      <c r="CN46" s="1261"/>
      <c r="CO46" s="1261"/>
      <c r="CP46" s="1261"/>
      <c r="CQ46" s="1261"/>
      <c r="CR46" s="1261"/>
      <c r="CS46" s="1261"/>
      <c r="CT46" s="1261"/>
      <c r="CU46" s="1261"/>
      <c r="CV46" s="1261"/>
      <c r="CW46" s="1261"/>
      <c r="CX46" s="1261"/>
      <c r="CY46" s="1261"/>
      <c r="CZ46" s="1261"/>
      <c r="DA46" s="1261"/>
      <c r="DB46" s="1261"/>
      <c r="DC46" s="1262"/>
    </row>
    <row r="47" spans="2:109" ht="13" x14ac:dyDescent="0.2">
      <c r="B47" s="10"/>
      <c r="AN47" s="1263"/>
      <c r="AO47" s="1264"/>
      <c r="AP47" s="1264"/>
      <c r="AQ47" s="1264"/>
      <c r="AR47" s="1264"/>
      <c r="AS47" s="1264"/>
      <c r="AT47" s="1264"/>
      <c r="AU47" s="1264"/>
      <c r="AV47" s="1264"/>
      <c r="AW47" s="1264"/>
      <c r="AX47" s="1264"/>
      <c r="AY47" s="1264"/>
      <c r="AZ47" s="1264"/>
      <c r="BA47" s="1264"/>
      <c r="BB47" s="1264"/>
      <c r="BC47" s="1264"/>
      <c r="BD47" s="1264"/>
      <c r="BE47" s="1264"/>
      <c r="BF47" s="1264"/>
      <c r="BG47" s="1264"/>
      <c r="BH47" s="1264"/>
      <c r="BI47" s="1264"/>
      <c r="BJ47" s="1264"/>
      <c r="BK47" s="1264"/>
      <c r="BL47" s="1264"/>
      <c r="BM47" s="1264"/>
      <c r="BN47" s="1264"/>
      <c r="BO47" s="1264"/>
      <c r="BP47" s="1264"/>
      <c r="BQ47" s="1264"/>
      <c r="BR47" s="1264"/>
      <c r="BS47" s="1264"/>
      <c r="BT47" s="1264"/>
      <c r="BU47" s="1264"/>
      <c r="BV47" s="1264"/>
      <c r="BW47" s="1264"/>
      <c r="BX47" s="1264"/>
      <c r="BY47" s="1264"/>
      <c r="BZ47" s="1264"/>
      <c r="CA47" s="1264"/>
      <c r="CB47" s="1264"/>
      <c r="CC47" s="1264"/>
      <c r="CD47" s="1264"/>
      <c r="CE47" s="1264"/>
      <c r="CF47" s="1264"/>
      <c r="CG47" s="1264"/>
      <c r="CH47" s="1264"/>
      <c r="CI47" s="1264"/>
      <c r="CJ47" s="1264"/>
      <c r="CK47" s="1264"/>
      <c r="CL47" s="1264"/>
      <c r="CM47" s="1264"/>
      <c r="CN47" s="1264"/>
      <c r="CO47" s="1264"/>
      <c r="CP47" s="1264"/>
      <c r="CQ47" s="1264"/>
      <c r="CR47" s="1264"/>
      <c r="CS47" s="1264"/>
      <c r="CT47" s="1264"/>
      <c r="CU47" s="1264"/>
      <c r="CV47" s="1264"/>
      <c r="CW47" s="1264"/>
      <c r="CX47" s="1264"/>
      <c r="CY47" s="1264"/>
      <c r="CZ47" s="1264"/>
      <c r="DA47" s="1264"/>
      <c r="DB47" s="1264"/>
      <c r="DC47" s="1265"/>
    </row>
    <row r="48" spans="2:109" ht="13" x14ac:dyDescent="0.2">
      <c r="B48" s="10"/>
      <c r="H48" s="19"/>
      <c r="I48" s="19"/>
      <c r="J48" s="19"/>
      <c r="AN48" s="19"/>
      <c r="AO48" s="19"/>
      <c r="AP48" s="19"/>
      <c r="AZ48" s="19"/>
      <c r="BA48" s="19"/>
      <c r="BB48" s="19"/>
      <c r="BL48" s="19"/>
      <c r="BM48" s="19"/>
      <c r="BN48" s="19"/>
      <c r="BX48" s="19"/>
      <c r="BY48" s="19"/>
      <c r="BZ48" s="19"/>
      <c r="CJ48" s="19"/>
      <c r="CK48" s="19"/>
      <c r="CL48" s="19"/>
      <c r="CV48" s="19"/>
      <c r="CW48" s="19"/>
      <c r="CX48" s="19"/>
    </row>
    <row r="49" spans="1:109" ht="13" x14ac:dyDescent="0.2">
      <c r="B49" s="10"/>
      <c r="AN49" s="3" t="s">
        <v>2</v>
      </c>
    </row>
    <row r="50" spans="1:109" ht="13" x14ac:dyDescent="0.2">
      <c r="B50" s="10"/>
      <c r="G50" s="1235"/>
      <c r="H50" s="1235"/>
      <c r="I50" s="1235"/>
      <c r="J50" s="1235"/>
      <c r="K50" s="20"/>
      <c r="L50" s="20"/>
      <c r="M50" s="21"/>
      <c r="N50" s="21"/>
      <c r="AN50" s="1253"/>
      <c r="AO50" s="1254"/>
      <c r="AP50" s="1254"/>
      <c r="AQ50" s="1254"/>
      <c r="AR50" s="1254"/>
      <c r="AS50" s="1254"/>
      <c r="AT50" s="1254"/>
      <c r="AU50" s="1254"/>
      <c r="AV50" s="1254"/>
      <c r="AW50" s="1254"/>
      <c r="AX50" s="1254"/>
      <c r="AY50" s="1254"/>
      <c r="AZ50" s="1254"/>
      <c r="BA50" s="1254"/>
      <c r="BB50" s="1254"/>
      <c r="BC50" s="1254"/>
      <c r="BD50" s="1254"/>
      <c r="BE50" s="1254"/>
      <c r="BF50" s="1254"/>
      <c r="BG50" s="1254"/>
      <c r="BH50" s="1254"/>
      <c r="BI50" s="1254"/>
      <c r="BJ50" s="1254"/>
      <c r="BK50" s="1254"/>
      <c r="BL50" s="1254"/>
      <c r="BM50" s="1254"/>
      <c r="BN50" s="1254"/>
      <c r="BO50" s="1255"/>
      <c r="BP50" s="1241" t="s">
        <v>3</v>
      </c>
      <c r="BQ50" s="1241"/>
      <c r="BR50" s="1241"/>
      <c r="BS50" s="1241"/>
      <c r="BT50" s="1241"/>
      <c r="BU50" s="1241"/>
      <c r="BV50" s="1241"/>
      <c r="BW50" s="1241"/>
      <c r="BX50" s="1241" t="s">
        <v>4</v>
      </c>
      <c r="BY50" s="1241"/>
      <c r="BZ50" s="1241"/>
      <c r="CA50" s="1241"/>
      <c r="CB50" s="1241"/>
      <c r="CC50" s="1241"/>
      <c r="CD50" s="1241"/>
      <c r="CE50" s="1241"/>
      <c r="CF50" s="1241" t="s">
        <v>5</v>
      </c>
      <c r="CG50" s="1241"/>
      <c r="CH50" s="1241"/>
      <c r="CI50" s="1241"/>
      <c r="CJ50" s="1241"/>
      <c r="CK50" s="1241"/>
      <c r="CL50" s="1241"/>
      <c r="CM50" s="1241"/>
      <c r="CN50" s="1241" t="s">
        <v>6</v>
      </c>
      <c r="CO50" s="1241"/>
      <c r="CP50" s="1241"/>
      <c r="CQ50" s="1241"/>
      <c r="CR50" s="1241"/>
      <c r="CS50" s="1241"/>
      <c r="CT50" s="1241"/>
      <c r="CU50" s="1241"/>
      <c r="CV50" s="1241" t="s">
        <v>7</v>
      </c>
      <c r="CW50" s="1241"/>
      <c r="CX50" s="1241"/>
      <c r="CY50" s="1241"/>
      <c r="CZ50" s="1241"/>
      <c r="DA50" s="1241"/>
      <c r="DB50" s="1241"/>
      <c r="DC50" s="1241"/>
    </row>
    <row r="51" spans="1:109" ht="13.5" customHeight="1" x14ac:dyDescent="0.2">
      <c r="B51" s="10"/>
      <c r="G51" s="1252"/>
      <c r="H51" s="1252"/>
      <c r="I51" s="1256"/>
      <c r="J51" s="1256"/>
      <c r="K51" s="1242"/>
      <c r="L51" s="1242"/>
      <c r="M51" s="1242"/>
      <c r="N51" s="1242"/>
      <c r="AM51" s="19"/>
      <c r="AN51" s="1240" t="s">
        <v>8</v>
      </c>
      <c r="AO51" s="1240"/>
      <c r="AP51" s="1240"/>
      <c r="AQ51" s="1240"/>
      <c r="AR51" s="1240"/>
      <c r="AS51" s="1240"/>
      <c r="AT51" s="1240"/>
      <c r="AU51" s="1240"/>
      <c r="AV51" s="1240"/>
      <c r="AW51" s="1240"/>
      <c r="AX51" s="1240"/>
      <c r="AY51" s="1240"/>
      <c r="AZ51" s="1240"/>
      <c r="BA51" s="1240"/>
      <c r="BB51" s="1240" t="s">
        <v>9</v>
      </c>
      <c r="BC51" s="1240"/>
      <c r="BD51" s="1240"/>
      <c r="BE51" s="1240"/>
      <c r="BF51" s="1240"/>
      <c r="BG51" s="1240"/>
      <c r="BH51" s="1240"/>
      <c r="BI51" s="1240"/>
      <c r="BJ51" s="1240"/>
      <c r="BK51" s="1240"/>
      <c r="BL51" s="1240"/>
      <c r="BM51" s="1240"/>
      <c r="BN51" s="1240"/>
      <c r="BO51" s="1240"/>
      <c r="BP51" s="1237">
        <v>5.8</v>
      </c>
      <c r="BQ51" s="1237"/>
      <c r="BR51" s="1237"/>
      <c r="BS51" s="1237"/>
      <c r="BT51" s="1237"/>
      <c r="BU51" s="1237"/>
      <c r="BV51" s="1237"/>
      <c r="BW51" s="1237"/>
      <c r="BX51" s="1237">
        <v>6.6</v>
      </c>
      <c r="BY51" s="1237"/>
      <c r="BZ51" s="1237"/>
      <c r="CA51" s="1237"/>
      <c r="CB51" s="1237"/>
      <c r="CC51" s="1237"/>
      <c r="CD51" s="1237"/>
      <c r="CE51" s="1237"/>
      <c r="CF51" s="1237">
        <v>0.3</v>
      </c>
      <c r="CG51" s="1237"/>
      <c r="CH51" s="1237"/>
      <c r="CI51" s="1237"/>
      <c r="CJ51" s="1237"/>
      <c r="CK51" s="1237"/>
      <c r="CL51" s="1237"/>
      <c r="CM51" s="1237"/>
      <c r="CN51" s="1237">
        <v>15.5</v>
      </c>
      <c r="CO51" s="1237"/>
      <c r="CP51" s="1237"/>
      <c r="CQ51" s="1237"/>
      <c r="CR51" s="1237"/>
      <c r="CS51" s="1237"/>
      <c r="CT51" s="1237"/>
      <c r="CU51" s="1237"/>
      <c r="CV51" s="1237">
        <v>10.5</v>
      </c>
      <c r="CW51" s="1237"/>
      <c r="CX51" s="1237"/>
      <c r="CY51" s="1237"/>
      <c r="CZ51" s="1237"/>
      <c r="DA51" s="1237"/>
      <c r="DB51" s="1237"/>
      <c r="DC51" s="1237"/>
    </row>
    <row r="52" spans="1:109" ht="13" x14ac:dyDescent="0.2">
      <c r="B52" s="10"/>
      <c r="G52" s="1252"/>
      <c r="H52" s="1252"/>
      <c r="I52" s="1256"/>
      <c r="J52" s="1256"/>
      <c r="K52" s="1242"/>
      <c r="L52" s="1242"/>
      <c r="M52" s="1242"/>
      <c r="N52" s="1242"/>
      <c r="AM52" s="19"/>
      <c r="AN52" s="1240"/>
      <c r="AO52" s="1240"/>
      <c r="AP52" s="1240"/>
      <c r="AQ52" s="1240"/>
      <c r="AR52" s="1240"/>
      <c r="AS52" s="1240"/>
      <c r="AT52" s="1240"/>
      <c r="AU52" s="1240"/>
      <c r="AV52" s="1240"/>
      <c r="AW52" s="1240"/>
      <c r="AX52" s="1240"/>
      <c r="AY52" s="1240"/>
      <c r="AZ52" s="1240"/>
      <c r="BA52" s="1240"/>
      <c r="BB52" s="1240"/>
      <c r="BC52" s="1240"/>
      <c r="BD52" s="1240"/>
      <c r="BE52" s="1240"/>
      <c r="BF52" s="1240"/>
      <c r="BG52" s="1240"/>
      <c r="BH52" s="1240"/>
      <c r="BI52" s="1240"/>
      <c r="BJ52" s="1240"/>
      <c r="BK52" s="1240"/>
      <c r="BL52" s="1240"/>
      <c r="BM52" s="1240"/>
      <c r="BN52" s="1240"/>
      <c r="BO52" s="1240"/>
      <c r="BP52" s="1237"/>
      <c r="BQ52" s="1237"/>
      <c r="BR52" s="1237"/>
      <c r="BS52" s="1237"/>
      <c r="BT52" s="1237"/>
      <c r="BU52" s="1237"/>
      <c r="BV52" s="1237"/>
      <c r="BW52" s="1237"/>
      <c r="BX52" s="1237"/>
      <c r="BY52" s="1237"/>
      <c r="BZ52" s="1237"/>
      <c r="CA52" s="1237"/>
      <c r="CB52" s="1237"/>
      <c r="CC52" s="1237"/>
      <c r="CD52" s="1237"/>
      <c r="CE52" s="1237"/>
      <c r="CF52" s="1237"/>
      <c r="CG52" s="1237"/>
      <c r="CH52" s="1237"/>
      <c r="CI52" s="1237"/>
      <c r="CJ52" s="1237"/>
      <c r="CK52" s="1237"/>
      <c r="CL52" s="1237"/>
      <c r="CM52" s="1237"/>
      <c r="CN52" s="1237"/>
      <c r="CO52" s="1237"/>
      <c r="CP52" s="1237"/>
      <c r="CQ52" s="1237"/>
      <c r="CR52" s="1237"/>
      <c r="CS52" s="1237"/>
      <c r="CT52" s="1237"/>
      <c r="CU52" s="1237"/>
      <c r="CV52" s="1237"/>
      <c r="CW52" s="1237"/>
      <c r="CX52" s="1237"/>
      <c r="CY52" s="1237"/>
      <c r="CZ52" s="1237"/>
      <c r="DA52" s="1237"/>
      <c r="DB52" s="1237"/>
      <c r="DC52" s="1237"/>
    </row>
    <row r="53" spans="1:109" ht="13" x14ac:dyDescent="0.2">
      <c r="A53" s="18"/>
      <c r="B53" s="10"/>
      <c r="G53" s="1252"/>
      <c r="H53" s="1252"/>
      <c r="I53" s="1235"/>
      <c r="J53" s="1235"/>
      <c r="K53" s="1242"/>
      <c r="L53" s="1242"/>
      <c r="M53" s="1242"/>
      <c r="N53" s="1242"/>
      <c r="AM53" s="19"/>
      <c r="AN53" s="1240"/>
      <c r="AO53" s="1240"/>
      <c r="AP53" s="1240"/>
      <c r="AQ53" s="1240"/>
      <c r="AR53" s="1240"/>
      <c r="AS53" s="1240"/>
      <c r="AT53" s="1240"/>
      <c r="AU53" s="1240"/>
      <c r="AV53" s="1240"/>
      <c r="AW53" s="1240"/>
      <c r="AX53" s="1240"/>
      <c r="AY53" s="1240"/>
      <c r="AZ53" s="1240"/>
      <c r="BA53" s="1240"/>
      <c r="BB53" s="1240" t="s">
        <v>10</v>
      </c>
      <c r="BC53" s="1240"/>
      <c r="BD53" s="1240"/>
      <c r="BE53" s="1240"/>
      <c r="BF53" s="1240"/>
      <c r="BG53" s="1240"/>
      <c r="BH53" s="1240"/>
      <c r="BI53" s="1240"/>
      <c r="BJ53" s="1240"/>
      <c r="BK53" s="1240"/>
      <c r="BL53" s="1240"/>
      <c r="BM53" s="1240"/>
      <c r="BN53" s="1240"/>
      <c r="BO53" s="1240"/>
      <c r="BP53" s="1237">
        <v>39.4</v>
      </c>
      <c r="BQ53" s="1237"/>
      <c r="BR53" s="1237"/>
      <c r="BS53" s="1237"/>
      <c r="BT53" s="1237"/>
      <c r="BU53" s="1237"/>
      <c r="BV53" s="1237"/>
      <c r="BW53" s="1237"/>
      <c r="BX53" s="1237">
        <v>43.7</v>
      </c>
      <c r="BY53" s="1237"/>
      <c r="BZ53" s="1237"/>
      <c r="CA53" s="1237"/>
      <c r="CB53" s="1237"/>
      <c r="CC53" s="1237"/>
      <c r="CD53" s="1237"/>
      <c r="CE53" s="1237"/>
      <c r="CF53" s="1237">
        <v>43.1</v>
      </c>
      <c r="CG53" s="1237"/>
      <c r="CH53" s="1237"/>
      <c r="CI53" s="1237"/>
      <c r="CJ53" s="1237"/>
      <c r="CK53" s="1237"/>
      <c r="CL53" s="1237"/>
      <c r="CM53" s="1237"/>
      <c r="CN53" s="1237">
        <v>44</v>
      </c>
      <c r="CO53" s="1237"/>
      <c r="CP53" s="1237"/>
      <c r="CQ53" s="1237"/>
      <c r="CR53" s="1237"/>
      <c r="CS53" s="1237"/>
      <c r="CT53" s="1237"/>
      <c r="CU53" s="1237"/>
      <c r="CV53" s="1237">
        <v>45.2</v>
      </c>
      <c r="CW53" s="1237"/>
      <c r="CX53" s="1237"/>
      <c r="CY53" s="1237"/>
      <c r="CZ53" s="1237"/>
      <c r="DA53" s="1237"/>
      <c r="DB53" s="1237"/>
      <c r="DC53" s="1237"/>
    </row>
    <row r="54" spans="1:109" ht="13" x14ac:dyDescent="0.2">
      <c r="A54" s="18"/>
      <c r="B54" s="10"/>
      <c r="G54" s="1252"/>
      <c r="H54" s="1252"/>
      <c r="I54" s="1235"/>
      <c r="J54" s="1235"/>
      <c r="K54" s="1242"/>
      <c r="L54" s="1242"/>
      <c r="M54" s="1242"/>
      <c r="N54" s="1242"/>
      <c r="AM54" s="19"/>
      <c r="AN54" s="1240"/>
      <c r="AO54" s="1240"/>
      <c r="AP54" s="1240"/>
      <c r="AQ54" s="1240"/>
      <c r="AR54" s="1240"/>
      <c r="AS54" s="1240"/>
      <c r="AT54" s="1240"/>
      <c r="AU54" s="1240"/>
      <c r="AV54" s="1240"/>
      <c r="AW54" s="1240"/>
      <c r="AX54" s="1240"/>
      <c r="AY54" s="1240"/>
      <c r="AZ54" s="1240"/>
      <c r="BA54" s="1240"/>
      <c r="BB54" s="1240"/>
      <c r="BC54" s="1240"/>
      <c r="BD54" s="1240"/>
      <c r="BE54" s="1240"/>
      <c r="BF54" s="1240"/>
      <c r="BG54" s="1240"/>
      <c r="BH54" s="1240"/>
      <c r="BI54" s="1240"/>
      <c r="BJ54" s="1240"/>
      <c r="BK54" s="1240"/>
      <c r="BL54" s="1240"/>
      <c r="BM54" s="1240"/>
      <c r="BN54" s="1240"/>
      <c r="BO54" s="1240"/>
      <c r="BP54" s="1237"/>
      <c r="BQ54" s="1237"/>
      <c r="BR54" s="1237"/>
      <c r="BS54" s="1237"/>
      <c r="BT54" s="1237"/>
      <c r="BU54" s="1237"/>
      <c r="BV54" s="1237"/>
      <c r="BW54" s="1237"/>
      <c r="BX54" s="1237"/>
      <c r="BY54" s="1237"/>
      <c r="BZ54" s="1237"/>
      <c r="CA54" s="1237"/>
      <c r="CB54" s="1237"/>
      <c r="CC54" s="1237"/>
      <c r="CD54" s="1237"/>
      <c r="CE54" s="1237"/>
      <c r="CF54" s="1237"/>
      <c r="CG54" s="1237"/>
      <c r="CH54" s="1237"/>
      <c r="CI54" s="1237"/>
      <c r="CJ54" s="1237"/>
      <c r="CK54" s="1237"/>
      <c r="CL54" s="1237"/>
      <c r="CM54" s="1237"/>
      <c r="CN54" s="1237"/>
      <c r="CO54" s="1237"/>
      <c r="CP54" s="1237"/>
      <c r="CQ54" s="1237"/>
      <c r="CR54" s="1237"/>
      <c r="CS54" s="1237"/>
      <c r="CT54" s="1237"/>
      <c r="CU54" s="1237"/>
      <c r="CV54" s="1237"/>
      <c r="CW54" s="1237"/>
      <c r="CX54" s="1237"/>
      <c r="CY54" s="1237"/>
      <c r="CZ54" s="1237"/>
      <c r="DA54" s="1237"/>
      <c r="DB54" s="1237"/>
      <c r="DC54" s="1237"/>
    </row>
    <row r="55" spans="1:109" ht="13" x14ac:dyDescent="0.2">
      <c r="A55" s="18"/>
      <c r="B55" s="10"/>
      <c r="G55" s="1235"/>
      <c r="H55" s="1235"/>
      <c r="I55" s="1235"/>
      <c r="J55" s="1235"/>
      <c r="K55" s="1242"/>
      <c r="L55" s="1242"/>
      <c r="M55" s="1242"/>
      <c r="N55" s="1242"/>
      <c r="AN55" s="1241" t="s">
        <v>11</v>
      </c>
      <c r="AO55" s="1241"/>
      <c r="AP55" s="1241"/>
      <c r="AQ55" s="1241"/>
      <c r="AR55" s="1241"/>
      <c r="AS55" s="1241"/>
      <c r="AT55" s="1241"/>
      <c r="AU55" s="1241"/>
      <c r="AV55" s="1241"/>
      <c r="AW55" s="1241"/>
      <c r="AX55" s="1241"/>
      <c r="AY55" s="1241"/>
      <c r="AZ55" s="1241"/>
      <c r="BA55" s="1241"/>
      <c r="BB55" s="1240" t="s">
        <v>12</v>
      </c>
      <c r="BC55" s="1240"/>
      <c r="BD55" s="1240"/>
      <c r="BE55" s="1240"/>
      <c r="BF55" s="1240"/>
      <c r="BG55" s="1240"/>
      <c r="BH55" s="1240"/>
      <c r="BI55" s="1240"/>
      <c r="BJ55" s="1240"/>
      <c r="BK55" s="1240"/>
      <c r="BL55" s="1240"/>
      <c r="BM55" s="1240"/>
      <c r="BN55" s="1240"/>
      <c r="BO55" s="1240"/>
      <c r="BP55" s="1237">
        <v>30.2</v>
      </c>
      <c r="BQ55" s="1237"/>
      <c r="BR55" s="1237"/>
      <c r="BS55" s="1237"/>
      <c r="BT55" s="1237"/>
      <c r="BU55" s="1237"/>
      <c r="BV55" s="1237"/>
      <c r="BW55" s="1237"/>
      <c r="BX55" s="1237">
        <v>25.4</v>
      </c>
      <c r="BY55" s="1237"/>
      <c r="BZ55" s="1237"/>
      <c r="CA55" s="1237"/>
      <c r="CB55" s="1237"/>
      <c r="CC55" s="1237"/>
      <c r="CD55" s="1237"/>
      <c r="CE55" s="1237"/>
      <c r="CF55" s="1237">
        <v>23</v>
      </c>
      <c r="CG55" s="1237"/>
      <c r="CH55" s="1237"/>
      <c r="CI55" s="1237"/>
      <c r="CJ55" s="1237"/>
      <c r="CK55" s="1237"/>
      <c r="CL55" s="1237"/>
      <c r="CM55" s="1237"/>
      <c r="CN55" s="1237">
        <v>28</v>
      </c>
      <c r="CO55" s="1237"/>
      <c r="CP55" s="1237"/>
      <c r="CQ55" s="1237"/>
      <c r="CR55" s="1237"/>
      <c r="CS55" s="1237"/>
      <c r="CT55" s="1237"/>
      <c r="CU55" s="1237"/>
      <c r="CV55" s="1237">
        <v>19.2</v>
      </c>
      <c r="CW55" s="1237"/>
      <c r="CX55" s="1237"/>
      <c r="CY55" s="1237"/>
      <c r="CZ55" s="1237"/>
      <c r="DA55" s="1237"/>
      <c r="DB55" s="1237"/>
      <c r="DC55" s="1237"/>
    </row>
    <row r="56" spans="1:109" ht="13" x14ac:dyDescent="0.2">
      <c r="A56" s="18"/>
      <c r="B56" s="10"/>
      <c r="G56" s="1235"/>
      <c r="H56" s="1235"/>
      <c r="I56" s="1235"/>
      <c r="J56" s="1235"/>
      <c r="K56" s="1242"/>
      <c r="L56" s="1242"/>
      <c r="M56" s="1242"/>
      <c r="N56" s="1242"/>
      <c r="AN56" s="1241"/>
      <c r="AO56" s="1241"/>
      <c r="AP56" s="1241"/>
      <c r="AQ56" s="1241"/>
      <c r="AR56" s="1241"/>
      <c r="AS56" s="1241"/>
      <c r="AT56" s="1241"/>
      <c r="AU56" s="1241"/>
      <c r="AV56" s="1241"/>
      <c r="AW56" s="1241"/>
      <c r="AX56" s="1241"/>
      <c r="AY56" s="1241"/>
      <c r="AZ56" s="1241"/>
      <c r="BA56" s="1241"/>
      <c r="BB56" s="1240"/>
      <c r="BC56" s="1240"/>
      <c r="BD56" s="1240"/>
      <c r="BE56" s="1240"/>
      <c r="BF56" s="1240"/>
      <c r="BG56" s="1240"/>
      <c r="BH56" s="1240"/>
      <c r="BI56" s="1240"/>
      <c r="BJ56" s="1240"/>
      <c r="BK56" s="1240"/>
      <c r="BL56" s="1240"/>
      <c r="BM56" s="1240"/>
      <c r="BN56" s="1240"/>
      <c r="BO56" s="1240"/>
      <c r="BP56" s="1237"/>
      <c r="BQ56" s="1237"/>
      <c r="BR56" s="1237"/>
      <c r="BS56" s="1237"/>
      <c r="BT56" s="1237"/>
      <c r="BU56" s="1237"/>
      <c r="BV56" s="1237"/>
      <c r="BW56" s="1237"/>
      <c r="BX56" s="1237"/>
      <c r="BY56" s="1237"/>
      <c r="BZ56" s="1237"/>
      <c r="CA56" s="1237"/>
      <c r="CB56" s="1237"/>
      <c r="CC56" s="1237"/>
      <c r="CD56" s="1237"/>
      <c r="CE56" s="1237"/>
      <c r="CF56" s="1237"/>
      <c r="CG56" s="1237"/>
      <c r="CH56" s="1237"/>
      <c r="CI56" s="1237"/>
      <c r="CJ56" s="1237"/>
      <c r="CK56" s="1237"/>
      <c r="CL56" s="1237"/>
      <c r="CM56" s="1237"/>
      <c r="CN56" s="1237"/>
      <c r="CO56" s="1237"/>
      <c r="CP56" s="1237"/>
      <c r="CQ56" s="1237"/>
      <c r="CR56" s="1237"/>
      <c r="CS56" s="1237"/>
      <c r="CT56" s="1237"/>
      <c r="CU56" s="1237"/>
      <c r="CV56" s="1237"/>
      <c r="CW56" s="1237"/>
      <c r="CX56" s="1237"/>
      <c r="CY56" s="1237"/>
      <c r="CZ56" s="1237"/>
      <c r="DA56" s="1237"/>
      <c r="DB56" s="1237"/>
      <c r="DC56" s="1237"/>
    </row>
    <row r="57" spans="1:109" s="18" customFormat="1" ht="13" x14ac:dyDescent="0.2">
      <c r="B57" s="22"/>
      <c r="G57" s="1235"/>
      <c r="H57" s="1235"/>
      <c r="I57" s="1238"/>
      <c r="J57" s="1238"/>
      <c r="K57" s="1242"/>
      <c r="L57" s="1242"/>
      <c r="M57" s="1242"/>
      <c r="N57" s="1242"/>
      <c r="AM57" s="3"/>
      <c r="AN57" s="1241"/>
      <c r="AO57" s="1241"/>
      <c r="AP57" s="1241"/>
      <c r="AQ57" s="1241"/>
      <c r="AR57" s="1241"/>
      <c r="AS57" s="1241"/>
      <c r="AT57" s="1241"/>
      <c r="AU57" s="1241"/>
      <c r="AV57" s="1241"/>
      <c r="AW57" s="1241"/>
      <c r="AX57" s="1241"/>
      <c r="AY57" s="1241"/>
      <c r="AZ57" s="1241"/>
      <c r="BA57" s="1241"/>
      <c r="BB57" s="1240" t="s">
        <v>10</v>
      </c>
      <c r="BC57" s="1240"/>
      <c r="BD57" s="1240"/>
      <c r="BE57" s="1240"/>
      <c r="BF57" s="1240"/>
      <c r="BG57" s="1240"/>
      <c r="BH57" s="1240"/>
      <c r="BI57" s="1240"/>
      <c r="BJ57" s="1240"/>
      <c r="BK57" s="1240"/>
      <c r="BL57" s="1240"/>
      <c r="BM57" s="1240"/>
      <c r="BN57" s="1240"/>
      <c r="BO57" s="1240"/>
      <c r="BP57" s="1237">
        <v>58.9</v>
      </c>
      <c r="BQ57" s="1237"/>
      <c r="BR57" s="1237"/>
      <c r="BS57" s="1237"/>
      <c r="BT57" s="1237"/>
      <c r="BU57" s="1237"/>
      <c r="BV57" s="1237"/>
      <c r="BW57" s="1237"/>
      <c r="BX57" s="1237">
        <v>60</v>
      </c>
      <c r="BY57" s="1237"/>
      <c r="BZ57" s="1237"/>
      <c r="CA57" s="1237"/>
      <c r="CB57" s="1237"/>
      <c r="CC57" s="1237"/>
      <c r="CD57" s="1237"/>
      <c r="CE57" s="1237"/>
      <c r="CF57" s="1237">
        <v>60.6</v>
      </c>
      <c r="CG57" s="1237"/>
      <c r="CH57" s="1237"/>
      <c r="CI57" s="1237"/>
      <c r="CJ57" s="1237"/>
      <c r="CK57" s="1237"/>
      <c r="CL57" s="1237"/>
      <c r="CM57" s="1237"/>
      <c r="CN57" s="1237">
        <v>62.3</v>
      </c>
      <c r="CO57" s="1237"/>
      <c r="CP57" s="1237"/>
      <c r="CQ57" s="1237"/>
      <c r="CR57" s="1237"/>
      <c r="CS57" s="1237"/>
      <c r="CT57" s="1237"/>
      <c r="CU57" s="1237"/>
      <c r="CV57" s="1237">
        <v>62.1</v>
      </c>
      <c r="CW57" s="1237"/>
      <c r="CX57" s="1237"/>
      <c r="CY57" s="1237"/>
      <c r="CZ57" s="1237"/>
      <c r="DA57" s="1237"/>
      <c r="DB57" s="1237"/>
      <c r="DC57" s="1237"/>
      <c r="DD57" s="23"/>
      <c r="DE57" s="22"/>
    </row>
    <row r="58" spans="1:109" s="18" customFormat="1" ht="13" x14ac:dyDescent="0.2">
      <c r="A58" s="3"/>
      <c r="B58" s="22"/>
      <c r="G58" s="1235"/>
      <c r="H58" s="1235"/>
      <c r="I58" s="1238"/>
      <c r="J58" s="1238"/>
      <c r="K58" s="1242"/>
      <c r="L58" s="1242"/>
      <c r="M58" s="1242"/>
      <c r="N58" s="1242"/>
      <c r="AM58" s="3"/>
      <c r="AN58" s="1241"/>
      <c r="AO58" s="1241"/>
      <c r="AP58" s="1241"/>
      <c r="AQ58" s="1241"/>
      <c r="AR58" s="1241"/>
      <c r="AS58" s="1241"/>
      <c r="AT58" s="1241"/>
      <c r="AU58" s="1241"/>
      <c r="AV58" s="1241"/>
      <c r="AW58" s="1241"/>
      <c r="AX58" s="1241"/>
      <c r="AY58" s="1241"/>
      <c r="AZ58" s="1241"/>
      <c r="BA58" s="1241"/>
      <c r="BB58" s="1240"/>
      <c r="BC58" s="1240"/>
      <c r="BD58" s="1240"/>
      <c r="BE58" s="1240"/>
      <c r="BF58" s="1240"/>
      <c r="BG58" s="1240"/>
      <c r="BH58" s="1240"/>
      <c r="BI58" s="1240"/>
      <c r="BJ58" s="1240"/>
      <c r="BK58" s="1240"/>
      <c r="BL58" s="1240"/>
      <c r="BM58" s="1240"/>
      <c r="BN58" s="1240"/>
      <c r="BO58" s="1240"/>
      <c r="BP58" s="1237"/>
      <c r="BQ58" s="1237"/>
      <c r="BR58" s="1237"/>
      <c r="BS58" s="1237"/>
      <c r="BT58" s="1237"/>
      <c r="BU58" s="1237"/>
      <c r="BV58" s="1237"/>
      <c r="BW58" s="1237"/>
      <c r="BX58" s="1237"/>
      <c r="BY58" s="1237"/>
      <c r="BZ58" s="1237"/>
      <c r="CA58" s="1237"/>
      <c r="CB58" s="1237"/>
      <c r="CC58" s="1237"/>
      <c r="CD58" s="1237"/>
      <c r="CE58" s="1237"/>
      <c r="CF58" s="1237"/>
      <c r="CG58" s="1237"/>
      <c r="CH58" s="1237"/>
      <c r="CI58" s="1237"/>
      <c r="CJ58" s="1237"/>
      <c r="CK58" s="1237"/>
      <c r="CL58" s="1237"/>
      <c r="CM58" s="1237"/>
      <c r="CN58" s="1237"/>
      <c r="CO58" s="1237"/>
      <c r="CP58" s="1237"/>
      <c r="CQ58" s="1237"/>
      <c r="CR58" s="1237"/>
      <c r="CS58" s="1237"/>
      <c r="CT58" s="1237"/>
      <c r="CU58" s="1237"/>
      <c r="CV58" s="1237"/>
      <c r="CW58" s="1237"/>
      <c r="CX58" s="1237"/>
      <c r="CY58" s="1237"/>
      <c r="CZ58" s="1237"/>
      <c r="DA58" s="1237"/>
      <c r="DB58" s="1237"/>
      <c r="DC58" s="1237"/>
      <c r="DD58" s="23"/>
      <c r="DE58" s="22"/>
    </row>
    <row r="59" spans="1:109" s="18" customFormat="1" ht="13" x14ac:dyDescent="0.2">
      <c r="A59" s="3"/>
      <c r="B59" s="22"/>
      <c r="K59" s="24"/>
      <c r="L59" s="24"/>
      <c r="M59" s="24"/>
      <c r="N59" s="24"/>
      <c r="AQ59" s="24"/>
      <c r="AR59" s="24"/>
      <c r="AS59" s="24"/>
      <c r="AT59" s="24"/>
      <c r="BC59" s="24"/>
      <c r="BD59" s="24"/>
      <c r="BE59" s="24"/>
      <c r="BF59" s="24"/>
      <c r="BO59" s="24"/>
      <c r="BP59" s="24"/>
      <c r="BQ59" s="24"/>
      <c r="BR59" s="24"/>
      <c r="CA59" s="24"/>
      <c r="CB59" s="24"/>
      <c r="CC59" s="24"/>
      <c r="CD59" s="24"/>
      <c r="CM59" s="24"/>
      <c r="CN59" s="24"/>
      <c r="CO59" s="24"/>
      <c r="CP59" s="24"/>
      <c r="CY59" s="24"/>
      <c r="CZ59" s="24"/>
      <c r="DA59" s="24"/>
      <c r="DB59" s="24"/>
      <c r="DC59" s="24"/>
      <c r="DD59" s="23"/>
      <c r="DE59" s="22"/>
    </row>
    <row r="60" spans="1:109" s="18" customFormat="1" ht="13" x14ac:dyDescent="0.2">
      <c r="A60" s="3"/>
      <c r="B60" s="22"/>
      <c r="K60" s="24"/>
      <c r="L60" s="24"/>
      <c r="M60" s="24"/>
      <c r="N60" s="24"/>
      <c r="AQ60" s="24"/>
      <c r="AR60" s="24"/>
      <c r="AS60" s="24"/>
      <c r="AT60" s="24"/>
      <c r="BC60" s="24"/>
      <c r="BD60" s="24"/>
      <c r="BE60" s="24"/>
      <c r="BF60" s="24"/>
      <c r="BO60" s="24"/>
      <c r="BP60" s="24"/>
      <c r="BQ60" s="24"/>
      <c r="BR60" s="24"/>
      <c r="CA60" s="24"/>
      <c r="CB60" s="24"/>
      <c r="CC60" s="24"/>
      <c r="CD60" s="24"/>
      <c r="CM60" s="24"/>
      <c r="CN60" s="24"/>
      <c r="CO60" s="24"/>
      <c r="CP60" s="24"/>
      <c r="CY60" s="24"/>
      <c r="CZ60" s="24"/>
      <c r="DA60" s="24"/>
      <c r="DB60" s="24"/>
      <c r="DC60" s="24"/>
      <c r="DD60" s="23"/>
      <c r="DE60" s="22"/>
    </row>
    <row r="61" spans="1:109" s="18" customFormat="1" ht="13" x14ac:dyDescent="0.2">
      <c r="A61" s="3"/>
      <c r="B61" s="25"/>
      <c r="C61" s="26"/>
      <c r="D61" s="26"/>
      <c r="E61" s="26"/>
      <c r="F61" s="26"/>
      <c r="G61" s="26"/>
      <c r="H61" s="26"/>
      <c r="I61" s="26"/>
      <c r="J61" s="26"/>
      <c r="K61" s="26"/>
      <c r="L61" s="26"/>
      <c r="M61" s="27"/>
      <c r="N61" s="27"/>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7"/>
      <c r="AT61" s="27"/>
      <c r="AU61" s="26"/>
      <c r="AV61" s="26"/>
      <c r="AW61" s="26"/>
      <c r="AX61" s="26"/>
      <c r="AY61" s="26"/>
      <c r="AZ61" s="26"/>
      <c r="BA61" s="26"/>
      <c r="BB61" s="26"/>
      <c r="BC61" s="26"/>
      <c r="BD61" s="26"/>
      <c r="BE61" s="27"/>
      <c r="BF61" s="27"/>
      <c r="BG61" s="26"/>
      <c r="BH61" s="26"/>
      <c r="BI61" s="26"/>
      <c r="BJ61" s="26"/>
      <c r="BK61" s="26"/>
      <c r="BL61" s="26"/>
      <c r="BM61" s="26"/>
      <c r="BN61" s="26"/>
      <c r="BO61" s="26"/>
      <c r="BP61" s="26"/>
      <c r="BQ61" s="27"/>
      <c r="BR61" s="27"/>
      <c r="BS61" s="26"/>
      <c r="BT61" s="26"/>
      <c r="BU61" s="26"/>
      <c r="BV61" s="26"/>
      <c r="BW61" s="26"/>
      <c r="BX61" s="26"/>
      <c r="BY61" s="26"/>
      <c r="BZ61" s="26"/>
      <c r="CA61" s="26"/>
      <c r="CB61" s="26"/>
      <c r="CC61" s="27"/>
      <c r="CD61" s="27"/>
      <c r="CE61" s="26"/>
      <c r="CF61" s="26"/>
      <c r="CG61" s="26"/>
      <c r="CH61" s="26"/>
      <c r="CI61" s="26"/>
      <c r="CJ61" s="26"/>
      <c r="CK61" s="26"/>
      <c r="CL61" s="26"/>
      <c r="CM61" s="26"/>
      <c r="CN61" s="26"/>
      <c r="CO61" s="27"/>
      <c r="CP61" s="27"/>
      <c r="CQ61" s="26"/>
      <c r="CR61" s="26"/>
      <c r="CS61" s="26"/>
      <c r="CT61" s="26"/>
      <c r="CU61" s="26"/>
      <c r="CV61" s="26"/>
      <c r="CW61" s="26"/>
      <c r="CX61" s="26"/>
      <c r="CY61" s="26"/>
      <c r="CZ61" s="26"/>
      <c r="DA61" s="27"/>
      <c r="DB61" s="27"/>
      <c r="DC61" s="27"/>
      <c r="DD61" s="28"/>
      <c r="DE61" s="22"/>
    </row>
    <row r="62" spans="1:109" ht="13" x14ac:dyDescent="0.2">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3"/>
    </row>
    <row r="63" spans="1:109" ht="16.5" x14ac:dyDescent="0.2">
      <c r="B63" s="29" t="s">
        <v>13</v>
      </c>
    </row>
    <row r="64" spans="1:109" ht="13" x14ac:dyDescent="0.2">
      <c r="B64" s="10"/>
      <c r="G64" s="17"/>
      <c r="I64" s="30"/>
      <c r="J64" s="30"/>
      <c r="K64" s="30"/>
      <c r="L64" s="30"/>
      <c r="M64" s="30"/>
      <c r="N64" s="31"/>
      <c r="AM64" s="17"/>
      <c r="AN64" s="17" t="s">
        <v>1</v>
      </c>
      <c r="AP64" s="18"/>
      <c r="AQ64" s="18"/>
      <c r="AR64" s="18"/>
      <c r="AY64" s="17"/>
      <c r="BA64" s="18"/>
      <c r="BB64" s="18"/>
      <c r="BC64" s="18"/>
      <c r="BK64" s="17"/>
      <c r="BM64" s="18"/>
      <c r="BN64" s="18"/>
      <c r="BO64" s="18"/>
      <c r="BW64" s="17"/>
      <c r="BY64" s="18"/>
      <c r="BZ64" s="18"/>
      <c r="CA64" s="18"/>
      <c r="CI64" s="17"/>
      <c r="CK64" s="18"/>
      <c r="CL64" s="18"/>
      <c r="CM64" s="18"/>
      <c r="CU64" s="17"/>
      <c r="CW64" s="18"/>
      <c r="CX64" s="18"/>
      <c r="CY64" s="18"/>
    </row>
    <row r="65" spans="2:107" ht="13.5" customHeight="1" x14ac:dyDescent="0.2">
      <c r="B65" s="10"/>
      <c r="AN65" s="1243" t="s">
        <v>560</v>
      </c>
      <c r="AO65" s="1244"/>
      <c r="AP65" s="1244"/>
      <c r="AQ65" s="1244"/>
      <c r="AR65" s="1244"/>
      <c r="AS65" s="1244"/>
      <c r="AT65" s="1244"/>
      <c r="AU65" s="1244"/>
      <c r="AV65" s="1244"/>
      <c r="AW65" s="1244"/>
      <c r="AX65" s="1244"/>
      <c r="AY65" s="1244"/>
      <c r="AZ65" s="1244"/>
      <c r="BA65" s="1244"/>
      <c r="BB65" s="1244"/>
      <c r="BC65" s="1244"/>
      <c r="BD65" s="1244"/>
      <c r="BE65" s="1244"/>
      <c r="BF65" s="1244"/>
      <c r="BG65" s="1244"/>
      <c r="BH65" s="1244"/>
      <c r="BI65" s="1244"/>
      <c r="BJ65" s="1244"/>
      <c r="BK65" s="1244"/>
      <c r="BL65" s="1244"/>
      <c r="BM65" s="1244"/>
      <c r="BN65" s="1244"/>
      <c r="BO65" s="1244"/>
      <c r="BP65" s="1244"/>
      <c r="BQ65" s="1244"/>
      <c r="BR65" s="1244"/>
      <c r="BS65" s="1244"/>
      <c r="BT65" s="1244"/>
      <c r="BU65" s="1244"/>
      <c r="BV65" s="1244"/>
      <c r="BW65" s="1244"/>
      <c r="BX65" s="1244"/>
      <c r="BY65" s="1244"/>
      <c r="BZ65" s="1244"/>
      <c r="CA65" s="1244"/>
      <c r="CB65" s="1244"/>
      <c r="CC65" s="1244"/>
      <c r="CD65" s="1244"/>
      <c r="CE65" s="1244"/>
      <c r="CF65" s="1244"/>
      <c r="CG65" s="1244"/>
      <c r="CH65" s="1244"/>
      <c r="CI65" s="1244"/>
      <c r="CJ65" s="1244"/>
      <c r="CK65" s="1244"/>
      <c r="CL65" s="1244"/>
      <c r="CM65" s="1244"/>
      <c r="CN65" s="1244"/>
      <c r="CO65" s="1244"/>
      <c r="CP65" s="1244"/>
      <c r="CQ65" s="1244"/>
      <c r="CR65" s="1244"/>
      <c r="CS65" s="1244"/>
      <c r="CT65" s="1244"/>
      <c r="CU65" s="1244"/>
      <c r="CV65" s="1244"/>
      <c r="CW65" s="1244"/>
      <c r="CX65" s="1244"/>
      <c r="CY65" s="1244"/>
      <c r="CZ65" s="1244"/>
      <c r="DA65" s="1244"/>
      <c r="DB65" s="1244"/>
      <c r="DC65" s="1245"/>
    </row>
    <row r="66" spans="2:107" ht="13" x14ac:dyDescent="0.2">
      <c r="B66" s="10"/>
      <c r="AN66" s="1246"/>
      <c r="AO66" s="1247"/>
      <c r="AP66" s="1247"/>
      <c r="AQ66" s="1247"/>
      <c r="AR66" s="1247"/>
      <c r="AS66" s="1247"/>
      <c r="AT66" s="1247"/>
      <c r="AU66" s="1247"/>
      <c r="AV66" s="1247"/>
      <c r="AW66" s="1247"/>
      <c r="AX66" s="1247"/>
      <c r="AY66" s="1247"/>
      <c r="AZ66" s="1247"/>
      <c r="BA66" s="1247"/>
      <c r="BB66" s="1247"/>
      <c r="BC66" s="1247"/>
      <c r="BD66" s="1247"/>
      <c r="BE66" s="1247"/>
      <c r="BF66" s="1247"/>
      <c r="BG66" s="1247"/>
      <c r="BH66" s="1247"/>
      <c r="BI66" s="1247"/>
      <c r="BJ66" s="1247"/>
      <c r="BK66" s="1247"/>
      <c r="BL66" s="1247"/>
      <c r="BM66" s="1247"/>
      <c r="BN66" s="1247"/>
      <c r="BO66" s="1247"/>
      <c r="BP66" s="1247"/>
      <c r="BQ66" s="1247"/>
      <c r="BR66" s="1247"/>
      <c r="BS66" s="1247"/>
      <c r="BT66" s="1247"/>
      <c r="BU66" s="1247"/>
      <c r="BV66" s="1247"/>
      <c r="BW66" s="1247"/>
      <c r="BX66" s="1247"/>
      <c r="BY66" s="1247"/>
      <c r="BZ66" s="1247"/>
      <c r="CA66" s="1247"/>
      <c r="CB66" s="1247"/>
      <c r="CC66" s="1247"/>
      <c r="CD66" s="1247"/>
      <c r="CE66" s="1247"/>
      <c r="CF66" s="1247"/>
      <c r="CG66" s="1247"/>
      <c r="CH66" s="1247"/>
      <c r="CI66" s="1247"/>
      <c r="CJ66" s="1247"/>
      <c r="CK66" s="1247"/>
      <c r="CL66" s="1247"/>
      <c r="CM66" s="1247"/>
      <c r="CN66" s="1247"/>
      <c r="CO66" s="1247"/>
      <c r="CP66" s="1247"/>
      <c r="CQ66" s="1247"/>
      <c r="CR66" s="1247"/>
      <c r="CS66" s="1247"/>
      <c r="CT66" s="1247"/>
      <c r="CU66" s="1247"/>
      <c r="CV66" s="1247"/>
      <c r="CW66" s="1247"/>
      <c r="CX66" s="1247"/>
      <c r="CY66" s="1247"/>
      <c r="CZ66" s="1247"/>
      <c r="DA66" s="1247"/>
      <c r="DB66" s="1247"/>
      <c r="DC66" s="1248"/>
    </row>
    <row r="67" spans="2:107" ht="13" x14ac:dyDescent="0.2">
      <c r="B67" s="10"/>
      <c r="AN67" s="1246"/>
      <c r="AO67" s="1247"/>
      <c r="AP67" s="1247"/>
      <c r="AQ67" s="1247"/>
      <c r="AR67" s="1247"/>
      <c r="AS67" s="1247"/>
      <c r="AT67" s="1247"/>
      <c r="AU67" s="1247"/>
      <c r="AV67" s="1247"/>
      <c r="AW67" s="1247"/>
      <c r="AX67" s="1247"/>
      <c r="AY67" s="1247"/>
      <c r="AZ67" s="1247"/>
      <c r="BA67" s="1247"/>
      <c r="BB67" s="1247"/>
      <c r="BC67" s="1247"/>
      <c r="BD67" s="1247"/>
      <c r="BE67" s="1247"/>
      <c r="BF67" s="1247"/>
      <c r="BG67" s="1247"/>
      <c r="BH67" s="1247"/>
      <c r="BI67" s="1247"/>
      <c r="BJ67" s="1247"/>
      <c r="BK67" s="1247"/>
      <c r="BL67" s="1247"/>
      <c r="BM67" s="1247"/>
      <c r="BN67" s="1247"/>
      <c r="BO67" s="1247"/>
      <c r="BP67" s="1247"/>
      <c r="BQ67" s="1247"/>
      <c r="BR67" s="1247"/>
      <c r="BS67" s="1247"/>
      <c r="BT67" s="1247"/>
      <c r="BU67" s="1247"/>
      <c r="BV67" s="1247"/>
      <c r="BW67" s="1247"/>
      <c r="BX67" s="1247"/>
      <c r="BY67" s="1247"/>
      <c r="BZ67" s="1247"/>
      <c r="CA67" s="1247"/>
      <c r="CB67" s="1247"/>
      <c r="CC67" s="1247"/>
      <c r="CD67" s="1247"/>
      <c r="CE67" s="1247"/>
      <c r="CF67" s="1247"/>
      <c r="CG67" s="1247"/>
      <c r="CH67" s="1247"/>
      <c r="CI67" s="1247"/>
      <c r="CJ67" s="1247"/>
      <c r="CK67" s="1247"/>
      <c r="CL67" s="1247"/>
      <c r="CM67" s="1247"/>
      <c r="CN67" s="1247"/>
      <c r="CO67" s="1247"/>
      <c r="CP67" s="1247"/>
      <c r="CQ67" s="1247"/>
      <c r="CR67" s="1247"/>
      <c r="CS67" s="1247"/>
      <c r="CT67" s="1247"/>
      <c r="CU67" s="1247"/>
      <c r="CV67" s="1247"/>
      <c r="CW67" s="1247"/>
      <c r="CX67" s="1247"/>
      <c r="CY67" s="1247"/>
      <c r="CZ67" s="1247"/>
      <c r="DA67" s="1247"/>
      <c r="DB67" s="1247"/>
      <c r="DC67" s="1248"/>
    </row>
    <row r="68" spans="2:107" ht="13" x14ac:dyDescent="0.2">
      <c r="B68" s="10"/>
      <c r="AN68" s="1246"/>
      <c r="AO68" s="1247"/>
      <c r="AP68" s="1247"/>
      <c r="AQ68" s="1247"/>
      <c r="AR68" s="1247"/>
      <c r="AS68" s="1247"/>
      <c r="AT68" s="1247"/>
      <c r="AU68" s="1247"/>
      <c r="AV68" s="1247"/>
      <c r="AW68" s="1247"/>
      <c r="AX68" s="1247"/>
      <c r="AY68" s="1247"/>
      <c r="AZ68" s="1247"/>
      <c r="BA68" s="1247"/>
      <c r="BB68" s="1247"/>
      <c r="BC68" s="1247"/>
      <c r="BD68" s="1247"/>
      <c r="BE68" s="1247"/>
      <c r="BF68" s="1247"/>
      <c r="BG68" s="1247"/>
      <c r="BH68" s="1247"/>
      <c r="BI68" s="1247"/>
      <c r="BJ68" s="1247"/>
      <c r="BK68" s="1247"/>
      <c r="BL68" s="1247"/>
      <c r="BM68" s="1247"/>
      <c r="BN68" s="1247"/>
      <c r="BO68" s="1247"/>
      <c r="BP68" s="1247"/>
      <c r="BQ68" s="1247"/>
      <c r="BR68" s="1247"/>
      <c r="BS68" s="1247"/>
      <c r="BT68" s="1247"/>
      <c r="BU68" s="1247"/>
      <c r="BV68" s="1247"/>
      <c r="BW68" s="1247"/>
      <c r="BX68" s="1247"/>
      <c r="BY68" s="1247"/>
      <c r="BZ68" s="1247"/>
      <c r="CA68" s="1247"/>
      <c r="CB68" s="1247"/>
      <c r="CC68" s="1247"/>
      <c r="CD68" s="1247"/>
      <c r="CE68" s="1247"/>
      <c r="CF68" s="1247"/>
      <c r="CG68" s="1247"/>
      <c r="CH68" s="1247"/>
      <c r="CI68" s="1247"/>
      <c r="CJ68" s="1247"/>
      <c r="CK68" s="1247"/>
      <c r="CL68" s="1247"/>
      <c r="CM68" s="1247"/>
      <c r="CN68" s="1247"/>
      <c r="CO68" s="1247"/>
      <c r="CP68" s="1247"/>
      <c r="CQ68" s="1247"/>
      <c r="CR68" s="1247"/>
      <c r="CS68" s="1247"/>
      <c r="CT68" s="1247"/>
      <c r="CU68" s="1247"/>
      <c r="CV68" s="1247"/>
      <c r="CW68" s="1247"/>
      <c r="CX68" s="1247"/>
      <c r="CY68" s="1247"/>
      <c r="CZ68" s="1247"/>
      <c r="DA68" s="1247"/>
      <c r="DB68" s="1247"/>
      <c r="DC68" s="1248"/>
    </row>
    <row r="69" spans="2:107" ht="13" x14ac:dyDescent="0.2">
      <c r="B69" s="10"/>
      <c r="AN69" s="1249"/>
      <c r="AO69" s="1250"/>
      <c r="AP69" s="1250"/>
      <c r="AQ69" s="1250"/>
      <c r="AR69" s="1250"/>
      <c r="AS69" s="1250"/>
      <c r="AT69" s="1250"/>
      <c r="AU69" s="1250"/>
      <c r="AV69" s="1250"/>
      <c r="AW69" s="1250"/>
      <c r="AX69" s="1250"/>
      <c r="AY69" s="1250"/>
      <c r="AZ69" s="1250"/>
      <c r="BA69" s="1250"/>
      <c r="BB69" s="1250"/>
      <c r="BC69" s="1250"/>
      <c r="BD69" s="1250"/>
      <c r="BE69" s="1250"/>
      <c r="BF69" s="1250"/>
      <c r="BG69" s="1250"/>
      <c r="BH69" s="1250"/>
      <c r="BI69" s="1250"/>
      <c r="BJ69" s="1250"/>
      <c r="BK69" s="1250"/>
      <c r="BL69" s="1250"/>
      <c r="BM69" s="1250"/>
      <c r="BN69" s="1250"/>
      <c r="BO69" s="1250"/>
      <c r="BP69" s="1250"/>
      <c r="BQ69" s="1250"/>
      <c r="BR69" s="1250"/>
      <c r="BS69" s="1250"/>
      <c r="BT69" s="1250"/>
      <c r="BU69" s="1250"/>
      <c r="BV69" s="1250"/>
      <c r="BW69" s="1250"/>
      <c r="BX69" s="1250"/>
      <c r="BY69" s="1250"/>
      <c r="BZ69" s="1250"/>
      <c r="CA69" s="1250"/>
      <c r="CB69" s="1250"/>
      <c r="CC69" s="1250"/>
      <c r="CD69" s="1250"/>
      <c r="CE69" s="1250"/>
      <c r="CF69" s="1250"/>
      <c r="CG69" s="1250"/>
      <c r="CH69" s="1250"/>
      <c r="CI69" s="1250"/>
      <c r="CJ69" s="1250"/>
      <c r="CK69" s="1250"/>
      <c r="CL69" s="1250"/>
      <c r="CM69" s="1250"/>
      <c r="CN69" s="1250"/>
      <c r="CO69" s="1250"/>
      <c r="CP69" s="1250"/>
      <c r="CQ69" s="1250"/>
      <c r="CR69" s="1250"/>
      <c r="CS69" s="1250"/>
      <c r="CT69" s="1250"/>
      <c r="CU69" s="1250"/>
      <c r="CV69" s="1250"/>
      <c r="CW69" s="1250"/>
      <c r="CX69" s="1250"/>
      <c r="CY69" s="1250"/>
      <c r="CZ69" s="1250"/>
      <c r="DA69" s="1250"/>
      <c r="DB69" s="1250"/>
      <c r="DC69" s="1251"/>
    </row>
    <row r="70" spans="2:107" ht="13" x14ac:dyDescent="0.2">
      <c r="B70" s="10"/>
      <c r="H70" s="32"/>
      <c r="I70" s="32"/>
      <c r="J70" s="33"/>
      <c r="K70" s="33"/>
      <c r="L70" s="34"/>
      <c r="M70" s="33"/>
      <c r="N70" s="34"/>
      <c r="AN70" s="19"/>
      <c r="AO70" s="19"/>
      <c r="AP70" s="19"/>
      <c r="AZ70" s="19"/>
      <c r="BA70" s="19"/>
      <c r="BB70" s="19"/>
      <c r="BL70" s="19"/>
      <c r="BM70" s="19"/>
      <c r="BN70" s="19"/>
      <c r="BX70" s="19"/>
      <c r="BY70" s="19"/>
      <c r="BZ70" s="19"/>
      <c r="CJ70" s="19"/>
      <c r="CK70" s="19"/>
      <c r="CL70" s="19"/>
      <c r="CV70" s="19"/>
      <c r="CW70" s="19"/>
      <c r="CX70" s="19"/>
    </row>
    <row r="71" spans="2:107" ht="13" x14ac:dyDescent="0.2">
      <c r="B71" s="10"/>
      <c r="G71" s="35"/>
      <c r="I71" s="36"/>
      <c r="J71" s="33"/>
      <c r="K71" s="33"/>
      <c r="L71" s="34"/>
      <c r="M71" s="33"/>
      <c r="N71" s="34"/>
      <c r="AM71" s="35"/>
      <c r="AN71" s="3" t="s">
        <v>2</v>
      </c>
    </row>
    <row r="72" spans="2:107" ht="13" x14ac:dyDescent="0.2">
      <c r="B72" s="10"/>
      <c r="G72" s="1235"/>
      <c r="H72" s="1235"/>
      <c r="I72" s="1235"/>
      <c r="J72" s="1235"/>
      <c r="K72" s="20"/>
      <c r="L72" s="20"/>
      <c r="M72" s="21"/>
      <c r="N72" s="21"/>
      <c r="AN72" s="1253"/>
      <c r="AO72" s="1254"/>
      <c r="AP72" s="1254"/>
      <c r="AQ72" s="1254"/>
      <c r="AR72" s="1254"/>
      <c r="AS72" s="1254"/>
      <c r="AT72" s="1254"/>
      <c r="AU72" s="1254"/>
      <c r="AV72" s="1254"/>
      <c r="AW72" s="1254"/>
      <c r="AX72" s="1254"/>
      <c r="AY72" s="1254"/>
      <c r="AZ72" s="1254"/>
      <c r="BA72" s="1254"/>
      <c r="BB72" s="1254"/>
      <c r="BC72" s="1254"/>
      <c r="BD72" s="1254"/>
      <c r="BE72" s="1254"/>
      <c r="BF72" s="1254"/>
      <c r="BG72" s="1254"/>
      <c r="BH72" s="1254"/>
      <c r="BI72" s="1254"/>
      <c r="BJ72" s="1254"/>
      <c r="BK72" s="1254"/>
      <c r="BL72" s="1254"/>
      <c r="BM72" s="1254"/>
      <c r="BN72" s="1254"/>
      <c r="BO72" s="1255"/>
      <c r="BP72" s="1241" t="s">
        <v>3</v>
      </c>
      <c r="BQ72" s="1241"/>
      <c r="BR72" s="1241"/>
      <c r="BS72" s="1241"/>
      <c r="BT72" s="1241"/>
      <c r="BU72" s="1241"/>
      <c r="BV72" s="1241"/>
      <c r="BW72" s="1241"/>
      <c r="BX72" s="1241" t="s">
        <v>4</v>
      </c>
      <c r="BY72" s="1241"/>
      <c r="BZ72" s="1241"/>
      <c r="CA72" s="1241"/>
      <c r="CB72" s="1241"/>
      <c r="CC72" s="1241"/>
      <c r="CD72" s="1241"/>
      <c r="CE72" s="1241"/>
      <c r="CF72" s="1241" t="s">
        <v>5</v>
      </c>
      <c r="CG72" s="1241"/>
      <c r="CH72" s="1241"/>
      <c r="CI72" s="1241"/>
      <c r="CJ72" s="1241"/>
      <c r="CK72" s="1241"/>
      <c r="CL72" s="1241"/>
      <c r="CM72" s="1241"/>
      <c r="CN72" s="1241" t="s">
        <v>6</v>
      </c>
      <c r="CO72" s="1241"/>
      <c r="CP72" s="1241"/>
      <c r="CQ72" s="1241"/>
      <c r="CR72" s="1241"/>
      <c r="CS72" s="1241"/>
      <c r="CT72" s="1241"/>
      <c r="CU72" s="1241"/>
      <c r="CV72" s="1241" t="s">
        <v>7</v>
      </c>
      <c r="CW72" s="1241"/>
      <c r="CX72" s="1241"/>
      <c r="CY72" s="1241"/>
      <c r="CZ72" s="1241"/>
      <c r="DA72" s="1241"/>
      <c r="DB72" s="1241"/>
      <c r="DC72" s="1241"/>
    </row>
    <row r="73" spans="2:107" ht="13" x14ac:dyDescent="0.2">
      <c r="B73" s="10"/>
      <c r="G73" s="1252"/>
      <c r="H73" s="1252"/>
      <c r="I73" s="1252"/>
      <c r="J73" s="1252"/>
      <c r="K73" s="1236"/>
      <c r="L73" s="1236"/>
      <c r="M73" s="1236"/>
      <c r="N73" s="1236"/>
      <c r="AM73" s="19"/>
      <c r="AN73" s="1240" t="s">
        <v>8</v>
      </c>
      <c r="AO73" s="1240"/>
      <c r="AP73" s="1240"/>
      <c r="AQ73" s="1240"/>
      <c r="AR73" s="1240"/>
      <c r="AS73" s="1240"/>
      <c r="AT73" s="1240"/>
      <c r="AU73" s="1240"/>
      <c r="AV73" s="1240"/>
      <c r="AW73" s="1240"/>
      <c r="AX73" s="1240"/>
      <c r="AY73" s="1240"/>
      <c r="AZ73" s="1240"/>
      <c r="BA73" s="1240"/>
      <c r="BB73" s="1240" t="s">
        <v>9</v>
      </c>
      <c r="BC73" s="1240"/>
      <c r="BD73" s="1240"/>
      <c r="BE73" s="1240"/>
      <c r="BF73" s="1240"/>
      <c r="BG73" s="1240"/>
      <c r="BH73" s="1240"/>
      <c r="BI73" s="1240"/>
      <c r="BJ73" s="1240"/>
      <c r="BK73" s="1240"/>
      <c r="BL73" s="1240"/>
      <c r="BM73" s="1240"/>
      <c r="BN73" s="1240"/>
      <c r="BO73" s="1240"/>
      <c r="BP73" s="1237">
        <v>5.8</v>
      </c>
      <c r="BQ73" s="1237"/>
      <c r="BR73" s="1237"/>
      <c r="BS73" s="1237"/>
      <c r="BT73" s="1237"/>
      <c r="BU73" s="1237"/>
      <c r="BV73" s="1237"/>
      <c r="BW73" s="1237"/>
      <c r="BX73" s="1237">
        <v>6.6</v>
      </c>
      <c r="BY73" s="1237"/>
      <c r="BZ73" s="1237"/>
      <c r="CA73" s="1237"/>
      <c r="CB73" s="1237"/>
      <c r="CC73" s="1237"/>
      <c r="CD73" s="1237"/>
      <c r="CE73" s="1237"/>
      <c r="CF73" s="1237">
        <v>0.3</v>
      </c>
      <c r="CG73" s="1237"/>
      <c r="CH73" s="1237"/>
      <c r="CI73" s="1237"/>
      <c r="CJ73" s="1237"/>
      <c r="CK73" s="1237"/>
      <c r="CL73" s="1237"/>
      <c r="CM73" s="1237"/>
      <c r="CN73" s="1237">
        <v>15.5</v>
      </c>
      <c r="CO73" s="1237"/>
      <c r="CP73" s="1237"/>
      <c r="CQ73" s="1237"/>
      <c r="CR73" s="1237"/>
      <c r="CS73" s="1237"/>
      <c r="CT73" s="1237"/>
      <c r="CU73" s="1237"/>
      <c r="CV73" s="1237">
        <v>10.5</v>
      </c>
      <c r="CW73" s="1237"/>
      <c r="CX73" s="1237"/>
      <c r="CY73" s="1237"/>
      <c r="CZ73" s="1237"/>
      <c r="DA73" s="1237"/>
      <c r="DB73" s="1237"/>
      <c r="DC73" s="1237"/>
    </row>
    <row r="74" spans="2:107" ht="13" x14ac:dyDescent="0.2">
      <c r="B74" s="10"/>
      <c r="G74" s="1252"/>
      <c r="H74" s="1252"/>
      <c r="I74" s="1252"/>
      <c r="J74" s="1252"/>
      <c r="K74" s="1236"/>
      <c r="L74" s="1236"/>
      <c r="M74" s="1236"/>
      <c r="N74" s="1236"/>
      <c r="AM74" s="19"/>
      <c r="AN74" s="1240"/>
      <c r="AO74" s="1240"/>
      <c r="AP74" s="1240"/>
      <c r="AQ74" s="1240"/>
      <c r="AR74" s="1240"/>
      <c r="AS74" s="1240"/>
      <c r="AT74" s="1240"/>
      <c r="AU74" s="1240"/>
      <c r="AV74" s="1240"/>
      <c r="AW74" s="1240"/>
      <c r="AX74" s="1240"/>
      <c r="AY74" s="1240"/>
      <c r="AZ74" s="1240"/>
      <c r="BA74" s="1240"/>
      <c r="BB74" s="1240"/>
      <c r="BC74" s="1240"/>
      <c r="BD74" s="1240"/>
      <c r="BE74" s="1240"/>
      <c r="BF74" s="1240"/>
      <c r="BG74" s="1240"/>
      <c r="BH74" s="1240"/>
      <c r="BI74" s="1240"/>
      <c r="BJ74" s="1240"/>
      <c r="BK74" s="1240"/>
      <c r="BL74" s="1240"/>
      <c r="BM74" s="1240"/>
      <c r="BN74" s="1240"/>
      <c r="BO74" s="1240"/>
      <c r="BP74" s="1237"/>
      <c r="BQ74" s="1237"/>
      <c r="BR74" s="1237"/>
      <c r="BS74" s="1237"/>
      <c r="BT74" s="1237"/>
      <c r="BU74" s="1237"/>
      <c r="BV74" s="1237"/>
      <c r="BW74" s="1237"/>
      <c r="BX74" s="1237"/>
      <c r="BY74" s="1237"/>
      <c r="BZ74" s="1237"/>
      <c r="CA74" s="1237"/>
      <c r="CB74" s="1237"/>
      <c r="CC74" s="1237"/>
      <c r="CD74" s="1237"/>
      <c r="CE74" s="1237"/>
      <c r="CF74" s="1237"/>
      <c r="CG74" s="1237"/>
      <c r="CH74" s="1237"/>
      <c r="CI74" s="1237"/>
      <c r="CJ74" s="1237"/>
      <c r="CK74" s="1237"/>
      <c r="CL74" s="1237"/>
      <c r="CM74" s="1237"/>
      <c r="CN74" s="1237"/>
      <c r="CO74" s="1237"/>
      <c r="CP74" s="1237"/>
      <c r="CQ74" s="1237"/>
      <c r="CR74" s="1237"/>
      <c r="CS74" s="1237"/>
      <c r="CT74" s="1237"/>
      <c r="CU74" s="1237"/>
      <c r="CV74" s="1237"/>
      <c r="CW74" s="1237"/>
      <c r="CX74" s="1237"/>
      <c r="CY74" s="1237"/>
      <c r="CZ74" s="1237"/>
      <c r="DA74" s="1237"/>
      <c r="DB74" s="1237"/>
      <c r="DC74" s="1237"/>
    </row>
    <row r="75" spans="2:107" ht="13" x14ac:dyDescent="0.2">
      <c r="B75" s="10"/>
      <c r="G75" s="1252"/>
      <c r="H75" s="1252"/>
      <c r="I75" s="1235"/>
      <c r="J75" s="1235"/>
      <c r="K75" s="1242"/>
      <c r="L75" s="1242"/>
      <c r="M75" s="1242"/>
      <c r="N75" s="1242"/>
      <c r="AM75" s="19"/>
      <c r="AN75" s="1240"/>
      <c r="AO75" s="1240"/>
      <c r="AP75" s="1240"/>
      <c r="AQ75" s="1240"/>
      <c r="AR75" s="1240"/>
      <c r="AS75" s="1240"/>
      <c r="AT75" s="1240"/>
      <c r="AU75" s="1240"/>
      <c r="AV75" s="1240"/>
      <c r="AW75" s="1240"/>
      <c r="AX75" s="1240"/>
      <c r="AY75" s="1240"/>
      <c r="AZ75" s="1240"/>
      <c r="BA75" s="1240"/>
      <c r="BB75" s="1240" t="s">
        <v>14</v>
      </c>
      <c r="BC75" s="1240"/>
      <c r="BD75" s="1240"/>
      <c r="BE75" s="1240"/>
      <c r="BF75" s="1240"/>
      <c r="BG75" s="1240"/>
      <c r="BH75" s="1240"/>
      <c r="BI75" s="1240"/>
      <c r="BJ75" s="1240"/>
      <c r="BK75" s="1240"/>
      <c r="BL75" s="1240"/>
      <c r="BM75" s="1240"/>
      <c r="BN75" s="1240"/>
      <c r="BO75" s="1240"/>
      <c r="BP75" s="1237">
        <v>8.1999999999999993</v>
      </c>
      <c r="BQ75" s="1237"/>
      <c r="BR75" s="1237"/>
      <c r="BS75" s="1237"/>
      <c r="BT75" s="1237"/>
      <c r="BU75" s="1237"/>
      <c r="BV75" s="1237"/>
      <c r="BW75" s="1237"/>
      <c r="BX75" s="1237">
        <v>8.1</v>
      </c>
      <c r="BY75" s="1237"/>
      <c r="BZ75" s="1237"/>
      <c r="CA75" s="1237"/>
      <c r="CB75" s="1237"/>
      <c r="CC75" s="1237"/>
      <c r="CD75" s="1237"/>
      <c r="CE75" s="1237"/>
      <c r="CF75" s="1237">
        <v>8.1</v>
      </c>
      <c r="CG75" s="1237"/>
      <c r="CH75" s="1237"/>
      <c r="CI75" s="1237"/>
      <c r="CJ75" s="1237"/>
      <c r="CK75" s="1237"/>
      <c r="CL75" s="1237"/>
      <c r="CM75" s="1237"/>
      <c r="CN75" s="1237">
        <v>8.5</v>
      </c>
      <c r="CO75" s="1237"/>
      <c r="CP75" s="1237"/>
      <c r="CQ75" s="1237"/>
      <c r="CR75" s="1237"/>
      <c r="CS75" s="1237"/>
      <c r="CT75" s="1237"/>
      <c r="CU75" s="1237"/>
      <c r="CV75" s="1237">
        <v>8.9</v>
      </c>
      <c r="CW75" s="1237"/>
      <c r="CX75" s="1237"/>
      <c r="CY75" s="1237"/>
      <c r="CZ75" s="1237"/>
      <c r="DA75" s="1237"/>
      <c r="DB75" s="1237"/>
      <c r="DC75" s="1237"/>
    </row>
    <row r="76" spans="2:107" ht="13" x14ac:dyDescent="0.2">
      <c r="B76" s="10"/>
      <c r="G76" s="1252"/>
      <c r="H76" s="1252"/>
      <c r="I76" s="1235"/>
      <c r="J76" s="1235"/>
      <c r="K76" s="1242"/>
      <c r="L76" s="1242"/>
      <c r="M76" s="1242"/>
      <c r="N76" s="1242"/>
      <c r="AM76" s="19"/>
      <c r="AN76" s="1240"/>
      <c r="AO76" s="1240"/>
      <c r="AP76" s="1240"/>
      <c r="AQ76" s="1240"/>
      <c r="AR76" s="1240"/>
      <c r="AS76" s="1240"/>
      <c r="AT76" s="1240"/>
      <c r="AU76" s="1240"/>
      <c r="AV76" s="1240"/>
      <c r="AW76" s="1240"/>
      <c r="AX76" s="1240"/>
      <c r="AY76" s="1240"/>
      <c r="AZ76" s="1240"/>
      <c r="BA76" s="1240"/>
      <c r="BB76" s="1240"/>
      <c r="BC76" s="1240"/>
      <c r="BD76" s="1240"/>
      <c r="BE76" s="1240"/>
      <c r="BF76" s="1240"/>
      <c r="BG76" s="1240"/>
      <c r="BH76" s="1240"/>
      <c r="BI76" s="1240"/>
      <c r="BJ76" s="1240"/>
      <c r="BK76" s="1240"/>
      <c r="BL76" s="1240"/>
      <c r="BM76" s="1240"/>
      <c r="BN76" s="1240"/>
      <c r="BO76" s="1240"/>
      <c r="BP76" s="1237"/>
      <c r="BQ76" s="1237"/>
      <c r="BR76" s="1237"/>
      <c r="BS76" s="1237"/>
      <c r="BT76" s="1237"/>
      <c r="BU76" s="1237"/>
      <c r="BV76" s="1237"/>
      <c r="BW76" s="1237"/>
      <c r="BX76" s="1237"/>
      <c r="BY76" s="1237"/>
      <c r="BZ76" s="1237"/>
      <c r="CA76" s="1237"/>
      <c r="CB76" s="1237"/>
      <c r="CC76" s="1237"/>
      <c r="CD76" s="1237"/>
      <c r="CE76" s="1237"/>
      <c r="CF76" s="1237"/>
      <c r="CG76" s="1237"/>
      <c r="CH76" s="1237"/>
      <c r="CI76" s="1237"/>
      <c r="CJ76" s="1237"/>
      <c r="CK76" s="1237"/>
      <c r="CL76" s="1237"/>
      <c r="CM76" s="1237"/>
      <c r="CN76" s="1237"/>
      <c r="CO76" s="1237"/>
      <c r="CP76" s="1237"/>
      <c r="CQ76" s="1237"/>
      <c r="CR76" s="1237"/>
      <c r="CS76" s="1237"/>
      <c r="CT76" s="1237"/>
      <c r="CU76" s="1237"/>
      <c r="CV76" s="1237"/>
      <c r="CW76" s="1237"/>
      <c r="CX76" s="1237"/>
      <c r="CY76" s="1237"/>
      <c r="CZ76" s="1237"/>
      <c r="DA76" s="1237"/>
      <c r="DB76" s="1237"/>
      <c r="DC76" s="1237"/>
    </row>
    <row r="77" spans="2:107" ht="13" x14ac:dyDescent="0.2">
      <c r="B77" s="10"/>
      <c r="G77" s="1235"/>
      <c r="H77" s="1235"/>
      <c r="I77" s="1235"/>
      <c r="J77" s="1235"/>
      <c r="K77" s="1236"/>
      <c r="L77" s="1236"/>
      <c r="M77" s="1236"/>
      <c r="N77" s="1236"/>
      <c r="AN77" s="1241" t="s">
        <v>11</v>
      </c>
      <c r="AO77" s="1241"/>
      <c r="AP77" s="1241"/>
      <c r="AQ77" s="1241"/>
      <c r="AR77" s="1241"/>
      <c r="AS77" s="1241"/>
      <c r="AT77" s="1241"/>
      <c r="AU77" s="1241"/>
      <c r="AV77" s="1241"/>
      <c r="AW77" s="1241"/>
      <c r="AX77" s="1241"/>
      <c r="AY77" s="1241"/>
      <c r="AZ77" s="1241"/>
      <c r="BA77" s="1241"/>
      <c r="BB77" s="1240" t="s">
        <v>9</v>
      </c>
      <c r="BC77" s="1240"/>
      <c r="BD77" s="1240"/>
      <c r="BE77" s="1240"/>
      <c r="BF77" s="1240"/>
      <c r="BG77" s="1240"/>
      <c r="BH77" s="1240"/>
      <c r="BI77" s="1240"/>
      <c r="BJ77" s="1240"/>
      <c r="BK77" s="1240"/>
      <c r="BL77" s="1240"/>
      <c r="BM77" s="1240"/>
      <c r="BN77" s="1240"/>
      <c r="BO77" s="1240"/>
      <c r="BP77" s="1237">
        <v>30.2</v>
      </c>
      <c r="BQ77" s="1237"/>
      <c r="BR77" s="1237"/>
      <c r="BS77" s="1237"/>
      <c r="BT77" s="1237"/>
      <c r="BU77" s="1237"/>
      <c r="BV77" s="1237"/>
      <c r="BW77" s="1237"/>
      <c r="BX77" s="1237">
        <v>25.4</v>
      </c>
      <c r="BY77" s="1237"/>
      <c r="BZ77" s="1237"/>
      <c r="CA77" s="1237"/>
      <c r="CB77" s="1237"/>
      <c r="CC77" s="1237"/>
      <c r="CD77" s="1237"/>
      <c r="CE77" s="1237"/>
      <c r="CF77" s="1237">
        <v>23</v>
      </c>
      <c r="CG77" s="1237"/>
      <c r="CH77" s="1237"/>
      <c r="CI77" s="1237"/>
      <c r="CJ77" s="1237"/>
      <c r="CK77" s="1237"/>
      <c r="CL77" s="1237"/>
      <c r="CM77" s="1237"/>
      <c r="CN77" s="1237">
        <v>28</v>
      </c>
      <c r="CO77" s="1237"/>
      <c r="CP77" s="1237"/>
      <c r="CQ77" s="1237"/>
      <c r="CR77" s="1237"/>
      <c r="CS77" s="1237"/>
      <c r="CT77" s="1237"/>
      <c r="CU77" s="1237"/>
      <c r="CV77" s="1237">
        <v>19.2</v>
      </c>
      <c r="CW77" s="1237"/>
      <c r="CX77" s="1237"/>
      <c r="CY77" s="1237"/>
      <c r="CZ77" s="1237"/>
      <c r="DA77" s="1237"/>
      <c r="DB77" s="1237"/>
      <c r="DC77" s="1237"/>
    </row>
    <row r="78" spans="2:107" ht="13" x14ac:dyDescent="0.2">
      <c r="B78" s="10"/>
      <c r="G78" s="1235"/>
      <c r="H78" s="1235"/>
      <c r="I78" s="1235"/>
      <c r="J78" s="1235"/>
      <c r="K78" s="1236"/>
      <c r="L78" s="1236"/>
      <c r="M78" s="1236"/>
      <c r="N78" s="1236"/>
      <c r="AN78" s="1241"/>
      <c r="AO78" s="1241"/>
      <c r="AP78" s="1241"/>
      <c r="AQ78" s="1241"/>
      <c r="AR78" s="1241"/>
      <c r="AS78" s="1241"/>
      <c r="AT78" s="1241"/>
      <c r="AU78" s="1241"/>
      <c r="AV78" s="1241"/>
      <c r="AW78" s="1241"/>
      <c r="AX78" s="1241"/>
      <c r="AY78" s="1241"/>
      <c r="AZ78" s="1241"/>
      <c r="BA78" s="1241"/>
      <c r="BB78" s="1240"/>
      <c r="BC78" s="1240"/>
      <c r="BD78" s="1240"/>
      <c r="BE78" s="1240"/>
      <c r="BF78" s="1240"/>
      <c r="BG78" s="1240"/>
      <c r="BH78" s="1240"/>
      <c r="BI78" s="1240"/>
      <c r="BJ78" s="1240"/>
      <c r="BK78" s="1240"/>
      <c r="BL78" s="1240"/>
      <c r="BM78" s="1240"/>
      <c r="BN78" s="1240"/>
      <c r="BO78" s="1240"/>
      <c r="BP78" s="1237"/>
      <c r="BQ78" s="1237"/>
      <c r="BR78" s="1237"/>
      <c r="BS78" s="1237"/>
      <c r="BT78" s="1237"/>
      <c r="BU78" s="1237"/>
      <c r="BV78" s="1237"/>
      <c r="BW78" s="1237"/>
      <c r="BX78" s="1237"/>
      <c r="BY78" s="1237"/>
      <c r="BZ78" s="1237"/>
      <c r="CA78" s="1237"/>
      <c r="CB78" s="1237"/>
      <c r="CC78" s="1237"/>
      <c r="CD78" s="1237"/>
      <c r="CE78" s="1237"/>
      <c r="CF78" s="1237"/>
      <c r="CG78" s="1237"/>
      <c r="CH78" s="1237"/>
      <c r="CI78" s="1237"/>
      <c r="CJ78" s="1237"/>
      <c r="CK78" s="1237"/>
      <c r="CL78" s="1237"/>
      <c r="CM78" s="1237"/>
      <c r="CN78" s="1237"/>
      <c r="CO78" s="1237"/>
      <c r="CP78" s="1237"/>
      <c r="CQ78" s="1237"/>
      <c r="CR78" s="1237"/>
      <c r="CS78" s="1237"/>
      <c r="CT78" s="1237"/>
      <c r="CU78" s="1237"/>
      <c r="CV78" s="1237"/>
      <c r="CW78" s="1237"/>
      <c r="CX78" s="1237"/>
      <c r="CY78" s="1237"/>
      <c r="CZ78" s="1237"/>
      <c r="DA78" s="1237"/>
      <c r="DB78" s="1237"/>
      <c r="DC78" s="1237"/>
    </row>
    <row r="79" spans="2:107" ht="13" x14ac:dyDescent="0.2">
      <c r="B79" s="10"/>
      <c r="G79" s="1235"/>
      <c r="H79" s="1235"/>
      <c r="I79" s="1238"/>
      <c r="J79" s="1238"/>
      <c r="K79" s="1239"/>
      <c r="L79" s="1239"/>
      <c r="M79" s="1239"/>
      <c r="N79" s="1239"/>
      <c r="AN79" s="1241"/>
      <c r="AO79" s="1241"/>
      <c r="AP79" s="1241"/>
      <c r="AQ79" s="1241"/>
      <c r="AR79" s="1241"/>
      <c r="AS79" s="1241"/>
      <c r="AT79" s="1241"/>
      <c r="AU79" s="1241"/>
      <c r="AV79" s="1241"/>
      <c r="AW79" s="1241"/>
      <c r="AX79" s="1241"/>
      <c r="AY79" s="1241"/>
      <c r="AZ79" s="1241"/>
      <c r="BA79" s="1241"/>
      <c r="BB79" s="1240" t="s">
        <v>15</v>
      </c>
      <c r="BC79" s="1240"/>
      <c r="BD79" s="1240"/>
      <c r="BE79" s="1240"/>
      <c r="BF79" s="1240"/>
      <c r="BG79" s="1240"/>
      <c r="BH79" s="1240"/>
      <c r="BI79" s="1240"/>
      <c r="BJ79" s="1240"/>
      <c r="BK79" s="1240"/>
      <c r="BL79" s="1240"/>
      <c r="BM79" s="1240"/>
      <c r="BN79" s="1240"/>
      <c r="BO79" s="1240"/>
      <c r="BP79" s="1237">
        <v>8</v>
      </c>
      <c r="BQ79" s="1237"/>
      <c r="BR79" s="1237"/>
      <c r="BS79" s="1237"/>
      <c r="BT79" s="1237"/>
      <c r="BU79" s="1237"/>
      <c r="BV79" s="1237"/>
      <c r="BW79" s="1237"/>
      <c r="BX79" s="1237">
        <v>7.8</v>
      </c>
      <c r="BY79" s="1237"/>
      <c r="BZ79" s="1237"/>
      <c r="CA79" s="1237"/>
      <c r="CB79" s="1237"/>
      <c r="CC79" s="1237"/>
      <c r="CD79" s="1237"/>
      <c r="CE79" s="1237"/>
      <c r="CF79" s="1237">
        <v>7.7</v>
      </c>
      <c r="CG79" s="1237"/>
      <c r="CH79" s="1237"/>
      <c r="CI79" s="1237"/>
      <c r="CJ79" s="1237"/>
      <c r="CK79" s="1237"/>
      <c r="CL79" s="1237"/>
      <c r="CM79" s="1237"/>
      <c r="CN79" s="1237">
        <v>7.5</v>
      </c>
      <c r="CO79" s="1237"/>
      <c r="CP79" s="1237"/>
      <c r="CQ79" s="1237"/>
      <c r="CR79" s="1237"/>
      <c r="CS79" s="1237"/>
      <c r="CT79" s="1237"/>
      <c r="CU79" s="1237"/>
      <c r="CV79" s="1237">
        <v>8</v>
      </c>
      <c r="CW79" s="1237"/>
      <c r="CX79" s="1237"/>
      <c r="CY79" s="1237"/>
      <c r="CZ79" s="1237"/>
      <c r="DA79" s="1237"/>
      <c r="DB79" s="1237"/>
      <c r="DC79" s="1237"/>
    </row>
    <row r="80" spans="2:107" ht="13" x14ac:dyDescent="0.2">
      <c r="B80" s="10"/>
      <c r="G80" s="1235"/>
      <c r="H80" s="1235"/>
      <c r="I80" s="1238"/>
      <c r="J80" s="1238"/>
      <c r="K80" s="1239"/>
      <c r="L80" s="1239"/>
      <c r="M80" s="1239"/>
      <c r="N80" s="1239"/>
      <c r="AN80" s="1241"/>
      <c r="AO80" s="1241"/>
      <c r="AP80" s="1241"/>
      <c r="AQ80" s="1241"/>
      <c r="AR80" s="1241"/>
      <c r="AS80" s="1241"/>
      <c r="AT80" s="1241"/>
      <c r="AU80" s="1241"/>
      <c r="AV80" s="1241"/>
      <c r="AW80" s="1241"/>
      <c r="AX80" s="1241"/>
      <c r="AY80" s="1241"/>
      <c r="AZ80" s="1241"/>
      <c r="BA80" s="1241"/>
      <c r="BB80" s="1240"/>
      <c r="BC80" s="1240"/>
      <c r="BD80" s="1240"/>
      <c r="BE80" s="1240"/>
      <c r="BF80" s="1240"/>
      <c r="BG80" s="1240"/>
      <c r="BH80" s="1240"/>
      <c r="BI80" s="1240"/>
      <c r="BJ80" s="1240"/>
      <c r="BK80" s="1240"/>
      <c r="BL80" s="1240"/>
      <c r="BM80" s="1240"/>
      <c r="BN80" s="1240"/>
      <c r="BO80" s="1240"/>
      <c r="BP80" s="1237"/>
      <c r="BQ80" s="1237"/>
      <c r="BR80" s="1237"/>
      <c r="BS80" s="1237"/>
      <c r="BT80" s="1237"/>
      <c r="BU80" s="1237"/>
      <c r="BV80" s="1237"/>
      <c r="BW80" s="1237"/>
      <c r="BX80" s="1237"/>
      <c r="BY80" s="1237"/>
      <c r="BZ80" s="1237"/>
      <c r="CA80" s="1237"/>
      <c r="CB80" s="1237"/>
      <c r="CC80" s="1237"/>
      <c r="CD80" s="1237"/>
      <c r="CE80" s="1237"/>
      <c r="CF80" s="1237"/>
      <c r="CG80" s="1237"/>
      <c r="CH80" s="1237"/>
      <c r="CI80" s="1237"/>
      <c r="CJ80" s="1237"/>
      <c r="CK80" s="1237"/>
      <c r="CL80" s="1237"/>
      <c r="CM80" s="1237"/>
      <c r="CN80" s="1237"/>
      <c r="CO80" s="1237"/>
      <c r="CP80" s="1237"/>
      <c r="CQ80" s="1237"/>
      <c r="CR80" s="1237"/>
      <c r="CS80" s="1237"/>
      <c r="CT80" s="1237"/>
      <c r="CU80" s="1237"/>
      <c r="CV80" s="1237"/>
      <c r="CW80" s="1237"/>
      <c r="CX80" s="1237"/>
      <c r="CY80" s="1237"/>
      <c r="CZ80" s="1237"/>
      <c r="DA80" s="1237"/>
      <c r="DB80" s="1237"/>
      <c r="DC80" s="1237"/>
    </row>
    <row r="81" spans="2:109" ht="13" x14ac:dyDescent="0.2">
      <c r="B81" s="10"/>
    </row>
    <row r="82" spans="2:109" ht="16.5" x14ac:dyDescent="0.2">
      <c r="B82" s="10"/>
      <c r="K82" s="37"/>
      <c r="L82" s="37"/>
      <c r="M82" s="37"/>
      <c r="N82" s="37"/>
      <c r="AQ82" s="37"/>
      <c r="AR82" s="37"/>
      <c r="AS82" s="37"/>
      <c r="AT82" s="37"/>
      <c r="BC82" s="37"/>
      <c r="BD82" s="37"/>
      <c r="BE82" s="37"/>
      <c r="BF82" s="37"/>
      <c r="BO82" s="37"/>
      <c r="BP82" s="37"/>
      <c r="BQ82" s="37"/>
      <c r="BR82" s="37"/>
      <c r="CA82" s="37"/>
      <c r="CB82" s="37"/>
      <c r="CC82" s="37"/>
      <c r="CD82" s="37"/>
      <c r="CM82" s="37"/>
      <c r="CN82" s="37"/>
      <c r="CO82" s="37"/>
      <c r="CP82" s="37"/>
      <c r="CY82" s="37"/>
      <c r="CZ82" s="37"/>
      <c r="DA82" s="37"/>
      <c r="DB82" s="37"/>
      <c r="DC82" s="37"/>
    </row>
    <row r="83" spans="2:109" ht="13" x14ac:dyDescent="0.2">
      <c r="B83" s="12"/>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4"/>
    </row>
    <row r="84" spans="2:109" ht="13" x14ac:dyDescent="0.2">
      <c r="DD84" s="3"/>
      <c r="DE84" s="3"/>
    </row>
    <row r="85" spans="2:109" ht="13" x14ac:dyDescent="0.2">
      <c r="DD85" s="3"/>
      <c r="DE85" s="3"/>
    </row>
  </sheetData>
  <sheetProtection algorithmName="SHA-512" hashValue="f2fsxEC8bZ7B4MLWVi1/fjWZ9i+5w0iHWr6Aplk+CSEHlykPMvA7bGvZxNqKWuHGasKzqIyDFwZJ8hJowfvdSw==" saltValue="Kfud4Humv/B6+lu3PF98z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election activeCell="AF111" sqref="AF111"/>
    </sheetView>
  </sheetViews>
  <sheetFormatPr defaultColWidth="0" defaultRowHeight="13.5" customHeight="1" zeroHeight="1" x14ac:dyDescent="0.2"/>
  <cols>
    <col min="1" max="34" width="2.453125" style="38" customWidth="1"/>
    <col min="35" max="122" width="2.453125" style="5" customWidth="1"/>
    <col min="123" max="16384" width="2.453125" style="5" hidden="1"/>
  </cols>
  <sheetData>
    <row r="1" spans="1:34" ht="13.5" customHeigh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1:34" ht="13" x14ac:dyDescent="0.2">
      <c r="S2" s="5"/>
      <c r="AH2" s="5"/>
    </row>
    <row r="3" spans="1:34" ht="13" x14ac:dyDescent="0.2">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1:34" ht="13" x14ac:dyDescent="0.2"/>
    <row r="5" spans="1:34" ht="13" x14ac:dyDescent="0.2"/>
    <row r="6" spans="1:34" ht="13" x14ac:dyDescent="0.2"/>
    <row r="7" spans="1:34" ht="13" x14ac:dyDescent="0.2"/>
    <row r="8" spans="1:34" ht="13" x14ac:dyDescent="0.2"/>
    <row r="9" spans="1:34" ht="13" x14ac:dyDescent="0.2">
      <c r="AH9" s="5"/>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5"/>
    </row>
    <row r="18" spans="12:34" ht="13" x14ac:dyDescent="0.2"/>
    <row r="19" spans="12:34" ht="13" x14ac:dyDescent="0.2"/>
    <row r="20" spans="12:34" ht="13" x14ac:dyDescent="0.2">
      <c r="AH20" s="5"/>
    </row>
    <row r="21" spans="12:34" ht="13" x14ac:dyDescent="0.2">
      <c r="AH21" s="5"/>
    </row>
    <row r="22" spans="12:34" ht="13" x14ac:dyDescent="0.2"/>
    <row r="23" spans="12:34" ht="13" x14ac:dyDescent="0.2"/>
    <row r="24" spans="12:34" ht="13" x14ac:dyDescent="0.2">
      <c r="Q24" s="5"/>
    </row>
    <row r="25" spans="12:34" ht="13" x14ac:dyDescent="0.2"/>
    <row r="26" spans="12:34" ht="13" x14ac:dyDescent="0.2"/>
    <row r="27" spans="12:34" ht="13" x14ac:dyDescent="0.2"/>
    <row r="28" spans="12:34" ht="13" x14ac:dyDescent="0.2">
      <c r="O28" s="5"/>
      <c r="T28" s="5"/>
      <c r="AH28" s="5"/>
    </row>
    <row r="29" spans="12:34" ht="13" x14ac:dyDescent="0.2"/>
    <row r="30" spans="12:34" ht="13" x14ac:dyDescent="0.2"/>
    <row r="31" spans="12:34" ht="13" x14ac:dyDescent="0.2">
      <c r="Q31" s="5"/>
    </row>
    <row r="32" spans="12:34" ht="13" x14ac:dyDescent="0.2">
      <c r="L32" s="5"/>
    </row>
    <row r="33" spans="2:34" ht="13" x14ac:dyDescent="0.2">
      <c r="C33" s="5"/>
      <c r="E33" s="5"/>
      <c r="G33" s="5"/>
      <c r="I33" s="5"/>
      <c r="X33" s="5"/>
    </row>
    <row r="34" spans="2:34" ht="13" x14ac:dyDescent="0.2">
      <c r="B34" s="5"/>
      <c r="P34" s="5"/>
      <c r="R34" s="5"/>
      <c r="T34" s="5"/>
    </row>
    <row r="35" spans="2:34" ht="13" x14ac:dyDescent="0.2">
      <c r="D35" s="5"/>
      <c r="W35" s="5"/>
      <c r="AC35" s="5"/>
      <c r="AD35" s="5"/>
      <c r="AE35" s="5"/>
      <c r="AF35" s="5"/>
      <c r="AG35" s="5"/>
      <c r="AH35" s="5"/>
    </row>
    <row r="36" spans="2:34" ht="13" x14ac:dyDescent="0.2">
      <c r="H36" s="5"/>
      <c r="J36" s="5"/>
      <c r="K36" s="5"/>
      <c r="M36" s="5"/>
      <c r="Y36" s="5"/>
      <c r="Z36" s="5"/>
      <c r="AA36" s="5"/>
      <c r="AB36" s="5"/>
      <c r="AC36" s="5"/>
      <c r="AD36" s="5"/>
      <c r="AE36" s="5"/>
      <c r="AF36" s="5"/>
      <c r="AG36" s="5"/>
      <c r="AH36" s="5"/>
    </row>
    <row r="37" spans="2:34" ht="13" x14ac:dyDescent="0.2">
      <c r="AH37" s="5"/>
    </row>
    <row r="38" spans="2:34" ht="13" x14ac:dyDescent="0.2">
      <c r="AG38" s="5"/>
      <c r="AH38" s="5"/>
    </row>
    <row r="39" spans="2:34" ht="13" x14ac:dyDescent="0.2"/>
    <row r="40" spans="2:34" ht="13" x14ac:dyDescent="0.2">
      <c r="X40" s="5"/>
    </row>
    <row r="41" spans="2:34" ht="13" x14ac:dyDescent="0.2">
      <c r="R41" s="5"/>
    </row>
    <row r="42" spans="2:34" ht="13" x14ac:dyDescent="0.2">
      <c r="W42" s="5"/>
    </row>
    <row r="43" spans="2:34" ht="13" x14ac:dyDescent="0.2">
      <c r="Y43" s="5"/>
      <c r="Z43" s="5"/>
      <c r="AA43" s="5"/>
      <c r="AB43" s="5"/>
      <c r="AC43" s="5"/>
      <c r="AD43" s="5"/>
      <c r="AE43" s="5"/>
      <c r="AF43" s="5"/>
      <c r="AG43" s="5"/>
      <c r="AH43" s="5"/>
    </row>
    <row r="44" spans="2:34" ht="13" x14ac:dyDescent="0.2">
      <c r="AH44" s="5"/>
    </row>
    <row r="45" spans="2:34" ht="13" x14ac:dyDescent="0.2">
      <c r="X45" s="5"/>
    </row>
    <row r="46" spans="2:34" ht="13" x14ac:dyDescent="0.2"/>
    <row r="47" spans="2:34" ht="13" x14ac:dyDescent="0.2"/>
    <row r="48" spans="2:34" ht="13" x14ac:dyDescent="0.2">
      <c r="W48" s="5"/>
      <c r="Y48" s="5"/>
      <c r="Z48" s="5"/>
      <c r="AA48" s="5"/>
      <c r="AB48" s="5"/>
      <c r="AC48" s="5"/>
      <c r="AD48" s="5"/>
      <c r="AE48" s="5"/>
      <c r="AF48" s="5"/>
      <c r="AG48" s="5"/>
      <c r="AH48" s="5"/>
    </row>
    <row r="49" spans="28:34" ht="13" x14ac:dyDescent="0.2"/>
    <row r="50" spans="28:34" ht="13" x14ac:dyDescent="0.2">
      <c r="AE50" s="5"/>
      <c r="AF50" s="5"/>
      <c r="AG50" s="5"/>
      <c r="AH50" s="5"/>
    </row>
    <row r="51" spans="28:34" ht="13" x14ac:dyDescent="0.2">
      <c r="AC51" s="5"/>
      <c r="AD51" s="5"/>
      <c r="AE51" s="5"/>
      <c r="AF51" s="5"/>
      <c r="AG51" s="5"/>
      <c r="AH51" s="5"/>
    </row>
    <row r="52" spans="28:34" ht="13" x14ac:dyDescent="0.2"/>
    <row r="53" spans="28:34" ht="13" x14ac:dyDescent="0.2">
      <c r="AF53" s="5"/>
      <c r="AG53" s="5"/>
      <c r="AH53" s="5"/>
    </row>
    <row r="54" spans="28:34" ht="13" x14ac:dyDescent="0.2">
      <c r="AH54" s="5"/>
    </row>
    <row r="55" spans="28:34" ht="13" x14ac:dyDescent="0.2"/>
    <row r="56" spans="28:34" ht="13" x14ac:dyDescent="0.2">
      <c r="AB56" s="5"/>
      <c r="AC56" s="5"/>
      <c r="AD56" s="5"/>
      <c r="AE56" s="5"/>
      <c r="AF56" s="5"/>
      <c r="AG56" s="5"/>
      <c r="AH56" s="5"/>
    </row>
    <row r="57" spans="28:34" ht="13" x14ac:dyDescent="0.2">
      <c r="AH57" s="5"/>
    </row>
    <row r="58" spans="28:34" ht="13" x14ac:dyDescent="0.2">
      <c r="AH58" s="5"/>
    </row>
    <row r="59" spans="28:34" ht="13" x14ac:dyDescent="0.2"/>
    <row r="60" spans="28:34" ht="13" x14ac:dyDescent="0.2"/>
    <row r="61" spans="28:34" ht="13" x14ac:dyDescent="0.2"/>
    <row r="62" spans="28:34" ht="13" x14ac:dyDescent="0.2"/>
    <row r="63" spans="28:34" ht="13" x14ac:dyDescent="0.2">
      <c r="AH63" s="5"/>
    </row>
    <row r="64" spans="28:34" ht="13" x14ac:dyDescent="0.2">
      <c r="AG64" s="5"/>
      <c r="AH64" s="5"/>
    </row>
    <row r="65" spans="28:34" ht="13" x14ac:dyDescent="0.2"/>
    <row r="66" spans="28:34" ht="13" x14ac:dyDescent="0.2"/>
    <row r="67" spans="28:34" ht="13" x14ac:dyDescent="0.2"/>
    <row r="68" spans="28:34" ht="13" x14ac:dyDescent="0.2">
      <c r="AB68" s="5"/>
      <c r="AC68" s="5"/>
      <c r="AD68" s="5"/>
      <c r="AE68" s="5"/>
      <c r="AF68" s="5"/>
      <c r="AG68" s="5"/>
      <c r="AH68" s="5"/>
    </row>
    <row r="69" spans="28:34" ht="13" x14ac:dyDescent="0.2">
      <c r="AF69" s="5"/>
      <c r="AG69" s="5"/>
      <c r="AH69" s="5"/>
    </row>
    <row r="70" spans="28:34" ht="13" x14ac:dyDescent="0.2"/>
    <row r="71" spans="28:34" ht="13" x14ac:dyDescent="0.2"/>
    <row r="72" spans="28:34" ht="13" x14ac:dyDescent="0.2"/>
    <row r="73" spans="28:34" ht="13" x14ac:dyDescent="0.2"/>
    <row r="74" spans="28:34" ht="13" x14ac:dyDescent="0.2"/>
    <row r="75" spans="28:34" ht="13" x14ac:dyDescent="0.2">
      <c r="AH75" s="5"/>
    </row>
    <row r="76" spans="28:34" ht="13" x14ac:dyDescent="0.2">
      <c r="AF76" s="5"/>
      <c r="AG76" s="5"/>
      <c r="AH76" s="5"/>
    </row>
    <row r="77" spans="28:34" ht="13" x14ac:dyDescent="0.2">
      <c r="AG77" s="5"/>
      <c r="AH77" s="5"/>
    </row>
    <row r="78" spans="28:34" ht="13" x14ac:dyDescent="0.2"/>
    <row r="79" spans="28:34" ht="13" x14ac:dyDescent="0.2"/>
    <row r="80" spans="28:34" ht="13" x14ac:dyDescent="0.2"/>
    <row r="81" spans="25:34" ht="13" x14ac:dyDescent="0.2"/>
    <row r="82" spans="25:34" ht="13" x14ac:dyDescent="0.2">
      <c r="Y82" s="5"/>
    </row>
    <row r="83" spans="25:34" ht="13" x14ac:dyDescent="0.2">
      <c r="Y83" s="5"/>
      <c r="Z83" s="5"/>
      <c r="AA83" s="5"/>
      <c r="AB83" s="5"/>
      <c r="AC83" s="5"/>
      <c r="AD83" s="5"/>
      <c r="AE83" s="5"/>
      <c r="AF83" s="5"/>
      <c r="AG83" s="5"/>
      <c r="AH83" s="5"/>
    </row>
    <row r="84" spans="25:34" ht="13" x14ac:dyDescent="0.2"/>
    <row r="85" spans="25:34" ht="13" x14ac:dyDescent="0.2"/>
    <row r="86" spans="25:34" ht="13" x14ac:dyDescent="0.2"/>
    <row r="87" spans="25:34" ht="13" x14ac:dyDescent="0.2"/>
    <row r="88" spans="25:34" ht="13" x14ac:dyDescent="0.2">
      <c r="AH88" s="5"/>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5"/>
      <c r="AG94" s="5"/>
      <c r="AH94" s="5"/>
    </row>
    <row r="95" spans="25:34" ht="13.5" customHeight="1" x14ac:dyDescent="0.2">
      <c r="AH95" s="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5"/>
    </row>
    <row r="102" spans="33:34" ht="13.5" customHeight="1" x14ac:dyDescent="0.2"/>
    <row r="103" spans="33:34" ht="13.5" customHeight="1" x14ac:dyDescent="0.2"/>
    <row r="104" spans="33:34" ht="13.5" customHeight="1" x14ac:dyDescent="0.2">
      <c r="AG104" s="5"/>
      <c r="AH104" s="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5"/>
    </row>
    <row r="117" spans="34:122" ht="13.5" customHeight="1" x14ac:dyDescent="0.2"/>
    <row r="118" spans="34:122" ht="13.5" customHeight="1" x14ac:dyDescent="0.2"/>
    <row r="119" spans="34:122" ht="13.5" customHeight="1" x14ac:dyDescent="0.2"/>
    <row r="120" spans="34:122" ht="13.5" customHeight="1" x14ac:dyDescent="0.2">
      <c r="AH120" s="5"/>
    </row>
    <row r="121" spans="34:122" ht="13.5" customHeight="1" x14ac:dyDescent="0.2">
      <c r="AH121" s="5"/>
    </row>
    <row r="122" spans="34:122" ht="13.5" customHeight="1" x14ac:dyDescent="0.2"/>
    <row r="123" spans="34:122" ht="13.5" customHeight="1" x14ac:dyDescent="0.2"/>
    <row r="124" spans="34:122" ht="13.5" customHeight="1" x14ac:dyDescent="0.2"/>
    <row r="125" spans="34:122" ht="13.5" customHeight="1" x14ac:dyDescent="0.2">
      <c r="DR125" s="5" t="s">
        <v>16</v>
      </c>
    </row>
  </sheetData>
  <sheetProtection algorithmName="SHA-512" hashValue="60Hgh1iCsiB+iuv1CyYcAs0FI9Zp2ONYs2d8f7P4QazqcG8RUs7V+6z2n1Qr/DmigWXm2Iab29Qsl9La9Ulnuw==" saltValue="pnh6xMg7Hra/0sLCKQvVSQ==" spinCount="100000" sheet="1" objects="1" scenarios="1"/>
  <dataConsolidate/>
  <phoneticPr fontId="2"/>
  <printOptions horizontalCentered="1" verticalCentered="1"/>
  <pageMargins left="0" right="0" top="0.19685039370078741" bottom="0" header="0.39370078740157483" footer="0"/>
  <pageSetup paperSize="8" scale="52"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election activeCell="AF101" sqref="AF101"/>
    </sheetView>
  </sheetViews>
  <sheetFormatPr defaultColWidth="0" defaultRowHeight="13.5" customHeight="1" zeroHeight="1" x14ac:dyDescent="0.2"/>
  <cols>
    <col min="1" max="34" width="2.453125" style="38" customWidth="1"/>
    <col min="35" max="122" width="2.453125" style="5" customWidth="1"/>
    <col min="123" max="16384" width="2.453125" style="5" hidden="1"/>
  </cols>
  <sheetData>
    <row r="1" spans="2:34" ht="13.5" customHeight="1" x14ac:dyDescent="0.2">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2:34" ht="13" x14ac:dyDescent="0.2">
      <c r="S2" s="5"/>
      <c r="AH2" s="5"/>
    </row>
    <row r="3" spans="2:34" ht="13" x14ac:dyDescent="0.2">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2:34" ht="13" x14ac:dyDescent="0.2"/>
    <row r="5" spans="2:34" ht="13" x14ac:dyDescent="0.2"/>
    <row r="6" spans="2:34" ht="13" x14ac:dyDescent="0.2"/>
    <row r="7" spans="2:34" ht="13" x14ac:dyDescent="0.2"/>
    <row r="8" spans="2:34" ht="13" x14ac:dyDescent="0.2"/>
    <row r="9" spans="2:34" ht="13" x14ac:dyDescent="0.2">
      <c r="AH9" s="5"/>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5"/>
    </row>
    <row r="18" spans="12:34" ht="13" x14ac:dyDescent="0.2"/>
    <row r="19" spans="12:34" ht="13" x14ac:dyDescent="0.2"/>
    <row r="20" spans="12:34" ht="13" x14ac:dyDescent="0.2">
      <c r="AH20" s="5"/>
    </row>
    <row r="21" spans="12:34" ht="13" x14ac:dyDescent="0.2">
      <c r="AH21" s="5"/>
    </row>
    <row r="22" spans="12:34" ht="13" x14ac:dyDescent="0.2"/>
    <row r="23" spans="12:34" ht="13" x14ac:dyDescent="0.2"/>
    <row r="24" spans="12:34" ht="13" x14ac:dyDescent="0.2">
      <c r="Q24" s="5"/>
    </row>
    <row r="25" spans="12:34" ht="13" x14ac:dyDescent="0.2"/>
    <row r="26" spans="12:34" ht="13" x14ac:dyDescent="0.2"/>
    <row r="27" spans="12:34" ht="13" x14ac:dyDescent="0.2"/>
    <row r="28" spans="12:34" ht="13" x14ac:dyDescent="0.2">
      <c r="O28" s="5"/>
      <c r="T28" s="5"/>
      <c r="AH28" s="5"/>
    </row>
    <row r="29" spans="12:34" ht="13" x14ac:dyDescent="0.2"/>
    <row r="30" spans="12:34" ht="13" x14ac:dyDescent="0.2"/>
    <row r="31" spans="12:34" ht="13" x14ac:dyDescent="0.2">
      <c r="Q31" s="5"/>
    </row>
    <row r="32" spans="12:34" ht="13" x14ac:dyDescent="0.2">
      <c r="L32" s="5"/>
    </row>
    <row r="33" spans="2:34" ht="13" x14ac:dyDescent="0.2">
      <c r="C33" s="5"/>
      <c r="E33" s="5"/>
      <c r="G33" s="5"/>
      <c r="I33" s="5"/>
      <c r="X33" s="5"/>
    </row>
    <row r="34" spans="2:34" ht="13" x14ac:dyDescent="0.2">
      <c r="B34" s="5"/>
      <c r="P34" s="5"/>
      <c r="R34" s="5"/>
      <c r="T34" s="5"/>
    </row>
    <row r="35" spans="2:34" ht="13" x14ac:dyDescent="0.2">
      <c r="D35" s="5"/>
      <c r="W35" s="5"/>
      <c r="AC35" s="5"/>
      <c r="AD35" s="5"/>
      <c r="AE35" s="5"/>
      <c r="AF35" s="5"/>
      <c r="AG35" s="5"/>
      <c r="AH35" s="5"/>
    </row>
    <row r="36" spans="2:34" ht="13" x14ac:dyDescent="0.2">
      <c r="H36" s="5"/>
      <c r="J36" s="5"/>
      <c r="K36" s="5"/>
      <c r="M36" s="5"/>
      <c r="Y36" s="5"/>
      <c r="Z36" s="5"/>
      <c r="AA36" s="5"/>
      <c r="AB36" s="5"/>
      <c r="AC36" s="5"/>
      <c r="AD36" s="5"/>
      <c r="AE36" s="5"/>
      <c r="AF36" s="5"/>
      <c r="AG36" s="5"/>
      <c r="AH36" s="5"/>
    </row>
    <row r="37" spans="2:34" ht="13" x14ac:dyDescent="0.2">
      <c r="AH37" s="5"/>
    </row>
    <row r="38" spans="2:34" ht="13" x14ac:dyDescent="0.2">
      <c r="AG38" s="5"/>
      <c r="AH38" s="5"/>
    </row>
    <row r="39" spans="2:34" ht="13" x14ac:dyDescent="0.2"/>
    <row r="40" spans="2:34" ht="13" x14ac:dyDescent="0.2">
      <c r="X40" s="5"/>
    </row>
    <row r="41" spans="2:34" ht="13" x14ac:dyDescent="0.2">
      <c r="R41" s="5"/>
    </row>
    <row r="42" spans="2:34" ht="13" x14ac:dyDescent="0.2">
      <c r="W42" s="5"/>
    </row>
    <row r="43" spans="2:34" ht="13" x14ac:dyDescent="0.2">
      <c r="Y43" s="5"/>
      <c r="Z43" s="5"/>
      <c r="AA43" s="5"/>
      <c r="AB43" s="5"/>
      <c r="AC43" s="5"/>
      <c r="AD43" s="5"/>
      <c r="AE43" s="5"/>
      <c r="AF43" s="5"/>
      <c r="AG43" s="5"/>
      <c r="AH43" s="5"/>
    </row>
    <row r="44" spans="2:34" ht="13" x14ac:dyDescent="0.2">
      <c r="AH44" s="5"/>
    </row>
    <row r="45" spans="2:34" ht="13" x14ac:dyDescent="0.2">
      <c r="X45" s="5"/>
    </row>
    <row r="46" spans="2:34" ht="13" x14ac:dyDescent="0.2"/>
    <row r="47" spans="2:34" ht="13" x14ac:dyDescent="0.2"/>
    <row r="48" spans="2:34" ht="13" x14ac:dyDescent="0.2">
      <c r="W48" s="5"/>
      <c r="Y48" s="5"/>
      <c r="Z48" s="5"/>
      <c r="AA48" s="5"/>
      <c r="AB48" s="5"/>
      <c r="AC48" s="5"/>
      <c r="AD48" s="5"/>
      <c r="AE48" s="5"/>
      <c r="AF48" s="5"/>
      <c r="AG48" s="5"/>
      <c r="AH48" s="5"/>
    </row>
    <row r="49" spans="28:34" ht="13" x14ac:dyDescent="0.2"/>
    <row r="50" spans="28:34" ht="13" x14ac:dyDescent="0.2">
      <c r="AE50" s="5"/>
      <c r="AF50" s="5"/>
      <c r="AG50" s="5"/>
      <c r="AH50" s="5"/>
    </row>
    <row r="51" spans="28:34" ht="13" x14ac:dyDescent="0.2">
      <c r="AC51" s="5"/>
      <c r="AD51" s="5"/>
      <c r="AE51" s="5"/>
      <c r="AF51" s="5"/>
      <c r="AG51" s="5"/>
      <c r="AH51" s="5"/>
    </row>
    <row r="52" spans="28:34" ht="13" x14ac:dyDescent="0.2"/>
    <row r="53" spans="28:34" ht="13" x14ac:dyDescent="0.2">
      <c r="AF53" s="5"/>
      <c r="AG53" s="5"/>
      <c r="AH53" s="5"/>
    </row>
    <row r="54" spans="28:34" ht="13" x14ac:dyDescent="0.2">
      <c r="AH54" s="5"/>
    </row>
    <row r="55" spans="28:34" ht="13" x14ac:dyDescent="0.2"/>
    <row r="56" spans="28:34" ht="13" x14ac:dyDescent="0.2">
      <c r="AB56" s="5"/>
      <c r="AC56" s="5"/>
      <c r="AD56" s="5"/>
      <c r="AE56" s="5"/>
      <c r="AF56" s="5"/>
      <c r="AG56" s="5"/>
      <c r="AH56" s="5"/>
    </row>
    <row r="57" spans="28:34" ht="13" x14ac:dyDescent="0.2">
      <c r="AH57" s="5"/>
    </row>
    <row r="58" spans="28:34" ht="13" x14ac:dyDescent="0.2">
      <c r="AH58" s="5"/>
    </row>
    <row r="59" spans="28:34" ht="13" x14ac:dyDescent="0.2">
      <c r="AG59" s="5"/>
      <c r="AH59" s="5"/>
    </row>
    <row r="60" spans="28:34" ht="13" x14ac:dyDescent="0.2"/>
    <row r="61" spans="28:34" ht="13" x14ac:dyDescent="0.2"/>
    <row r="62" spans="28:34" ht="13" x14ac:dyDescent="0.2"/>
    <row r="63" spans="28:34" ht="13" x14ac:dyDescent="0.2">
      <c r="AH63" s="5"/>
    </row>
    <row r="64" spans="28:34" ht="13" x14ac:dyDescent="0.2">
      <c r="AG64" s="5"/>
      <c r="AH64" s="5"/>
    </row>
    <row r="65" spans="28:34" ht="13" x14ac:dyDescent="0.2"/>
    <row r="66" spans="28:34" ht="13" x14ac:dyDescent="0.2"/>
    <row r="67" spans="28:34" ht="13" x14ac:dyDescent="0.2"/>
    <row r="68" spans="28:34" ht="13" x14ac:dyDescent="0.2">
      <c r="AB68" s="5"/>
      <c r="AC68" s="5"/>
      <c r="AD68" s="5"/>
      <c r="AE68" s="5"/>
      <c r="AF68" s="5"/>
      <c r="AG68" s="5"/>
      <c r="AH68" s="5"/>
    </row>
    <row r="69" spans="28:34" ht="13" x14ac:dyDescent="0.2">
      <c r="AF69" s="5"/>
      <c r="AG69" s="5"/>
      <c r="AH69" s="5"/>
    </row>
    <row r="70" spans="28:34" ht="13" x14ac:dyDescent="0.2"/>
    <row r="71" spans="28:34" ht="13" x14ac:dyDescent="0.2"/>
    <row r="72" spans="28:34" ht="13" x14ac:dyDescent="0.2"/>
    <row r="73" spans="28:34" ht="13" x14ac:dyDescent="0.2"/>
    <row r="74" spans="28:34" ht="13" x14ac:dyDescent="0.2"/>
    <row r="75" spans="28:34" ht="13" x14ac:dyDescent="0.2">
      <c r="AH75" s="5"/>
    </row>
    <row r="76" spans="28:34" ht="13" x14ac:dyDescent="0.2">
      <c r="AF76" s="5"/>
      <c r="AG76" s="5"/>
      <c r="AH76" s="5"/>
    </row>
    <row r="77" spans="28:34" ht="13" x14ac:dyDescent="0.2">
      <c r="AG77" s="5"/>
      <c r="AH77" s="5"/>
    </row>
    <row r="78" spans="28:34" ht="13" x14ac:dyDescent="0.2"/>
    <row r="79" spans="28:34" ht="13" x14ac:dyDescent="0.2"/>
    <row r="80" spans="28:34" ht="13" x14ac:dyDescent="0.2"/>
    <row r="81" spans="25:34" ht="13" x14ac:dyDescent="0.2"/>
    <row r="82" spans="25:34" ht="13" x14ac:dyDescent="0.2">
      <c r="Y82" s="5"/>
    </row>
    <row r="83" spans="25:34" ht="13" x14ac:dyDescent="0.2">
      <c r="Y83" s="5"/>
      <c r="Z83" s="5"/>
      <c r="AA83" s="5"/>
      <c r="AB83" s="5"/>
      <c r="AC83" s="5"/>
      <c r="AD83" s="5"/>
      <c r="AE83" s="5"/>
      <c r="AF83" s="5"/>
      <c r="AG83" s="5"/>
      <c r="AH83" s="5"/>
    </row>
    <row r="84" spans="25:34" ht="13" x14ac:dyDescent="0.2"/>
    <row r="85" spans="25:34" ht="13" x14ac:dyDescent="0.2"/>
    <row r="86" spans="25:34" ht="13" x14ac:dyDescent="0.2"/>
    <row r="87" spans="25:34" ht="13" x14ac:dyDescent="0.2"/>
    <row r="88" spans="25:34" ht="13" x14ac:dyDescent="0.2">
      <c r="AH88" s="5"/>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5"/>
      <c r="AG94" s="5"/>
      <c r="AH94" s="5"/>
    </row>
    <row r="95" spans="25:34" ht="13.5" customHeight="1" x14ac:dyDescent="0.2">
      <c r="AH95" s="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5"/>
    </row>
    <row r="102" spans="33:34" ht="13.5" customHeight="1" x14ac:dyDescent="0.2"/>
    <row r="103" spans="33:34" ht="13.5" customHeight="1" x14ac:dyDescent="0.2"/>
    <row r="104" spans="33:34" ht="13.5" customHeight="1" x14ac:dyDescent="0.2">
      <c r="AG104" s="5"/>
      <c r="AH104" s="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5"/>
    </row>
    <row r="117" spans="34:122" ht="13.5" customHeight="1" x14ac:dyDescent="0.2"/>
    <row r="118" spans="34:122" ht="13.5" customHeight="1" x14ac:dyDescent="0.2"/>
    <row r="119" spans="34:122" ht="13.5" customHeight="1" x14ac:dyDescent="0.2"/>
    <row r="120" spans="34:122" ht="13.5" customHeight="1" x14ac:dyDescent="0.2">
      <c r="AH120" s="5"/>
    </row>
    <row r="121" spans="34:122" ht="13.5" customHeight="1" x14ac:dyDescent="0.2">
      <c r="AH121" s="5"/>
    </row>
    <row r="122" spans="34:122" ht="13.5" customHeight="1" x14ac:dyDescent="0.2"/>
    <row r="123" spans="34:122" ht="13.5" customHeight="1" x14ac:dyDescent="0.2"/>
    <row r="124" spans="34:122" ht="13.5" customHeight="1" x14ac:dyDescent="0.2"/>
    <row r="125" spans="34:122" ht="13.5" customHeight="1" x14ac:dyDescent="0.2">
      <c r="DR125" s="5" t="s">
        <v>17</v>
      </c>
    </row>
  </sheetData>
  <sheetProtection algorithmName="SHA-512" hashValue="Cer8eYcjKBHngQNC9r1rabIubIhzvydYxjpv6BJVMri5Vztg1EnRz4rVnbpVvRzYUdKZBCskWRQaOpf+fEYsiQ==" saltValue="SAFHuyzzPz7TKeqZojYm8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0" verticalDpi="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0" customHeight="1" zeroHeight="1" x14ac:dyDescent="0.2"/>
  <cols>
    <col min="1" max="1" width="1.6328125" style="308" customWidth="1"/>
    <col min="2" max="2" width="2.36328125" style="308" customWidth="1"/>
    <col min="3" max="16" width="2.6328125" style="308" customWidth="1"/>
    <col min="17" max="17" width="2.36328125" style="308" customWidth="1"/>
    <col min="18" max="95" width="1.6328125" style="308" customWidth="1"/>
    <col min="96" max="133" width="1.6328125" style="309" customWidth="1"/>
    <col min="134" max="143" width="1.6328125" style="308" customWidth="1"/>
    <col min="144" max="16384" width="0" style="308" hidden="1"/>
  </cols>
  <sheetData>
    <row r="1" spans="2:143" ht="22.5" customHeight="1" thickBot="1" x14ac:dyDescent="0.25">
      <c r="B1" s="328"/>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c r="AE1" s="327"/>
      <c r="AF1" s="327"/>
      <c r="AG1" s="327"/>
      <c r="AH1" s="327"/>
      <c r="AI1" s="327"/>
      <c r="AJ1" s="327"/>
      <c r="AK1" s="327"/>
      <c r="AL1" s="327"/>
      <c r="AM1" s="327"/>
      <c r="AN1" s="327"/>
      <c r="AO1" s="327"/>
      <c r="AP1" s="327"/>
      <c r="AQ1" s="327"/>
      <c r="AR1" s="327"/>
      <c r="AS1" s="327"/>
      <c r="AT1" s="327"/>
      <c r="AU1" s="327"/>
      <c r="AV1" s="327"/>
      <c r="AW1" s="327"/>
      <c r="AX1" s="327"/>
      <c r="AY1" s="327"/>
      <c r="AZ1" s="327"/>
      <c r="BA1" s="327"/>
      <c r="BB1" s="327"/>
      <c r="BC1" s="327"/>
      <c r="BD1" s="327"/>
      <c r="BE1" s="327"/>
      <c r="BF1" s="327"/>
      <c r="BG1" s="327"/>
      <c r="BH1" s="327"/>
      <c r="BI1" s="327"/>
      <c r="BJ1" s="327"/>
      <c r="BK1" s="327"/>
      <c r="BL1" s="327"/>
      <c r="BM1" s="327"/>
      <c r="BN1" s="327"/>
      <c r="BO1" s="327"/>
      <c r="BP1" s="327"/>
      <c r="BQ1" s="327"/>
      <c r="BR1" s="327"/>
      <c r="BS1" s="327"/>
      <c r="BT1" s="327"/>
      <c r="BU1" s="327"/>
      <c r="BV1" s="327"/>
      <c r="BW1" s="327"/>
      <c r="BX1" s="327"/>
      <c r="BY1" s="327"/>
      <c r="BZ1" s="327"/>
      <c r="CA1" s="327"/>
      <c r="CB1" s="327"/>
      <c r="CC1" s="327"/>
      <c r="CD1" s="323"/>
      <c r="CE1" s="323"/>
      <c r="CF1" s="323"/>
      <c r="CG1" s="323"/>
      <c r="CH1" s="323"/>
      <c r="CI1" s="323"/>
      <c r="CJ1" s="323"/>
      <c r="CK1" s="323"/>
      <c r="CL1" s="323"/>
      <c r="CM1" s="323"/>
      <c r="CN1" s="323"/>
      <c r="CO1" s="323"/>
      <c r="CP1" s="323"/>
      <c r="CQ1" s="323"/>
      <c r="CR1" s="323"/>
      <c r="CS1" s="323"/>
      <c r="CT1" s="323"/>
      <c r="CU1" s="323"/>
      <c r="CV1" s="323"/>
      <c r="CW1" s="323"/>
      <c r="CX1" s="323"/>
      <c r="CY1" s="323"/>
      <c r="CZ1" s="323"/>
      <c r="DA1" s="323"/>
      <c r="DB1" s="323"/>
      <c r="DC1" s="323"/>
      <c r="DD1" s="323"/>
      <c r="DE1" s="323"/>
      <c r="DF1" s="323"/>
      <c r="DG1" s="323"/>
      <c r="DH1" s="613" t="s">
        <v>435</v>
      </c>
      <c r="DI1" s="614"/>
      <c r="DJ1" s="614"/>
      <c r="DK1" s="614"/>
      <c r="DL1" s="614"/>
      <c r="DM1" s="614"/>
      <c r="DN1" s="615"/>
      <c r="DO1" s="308"/>
      <c r="DP1" s="613" t="s">
        <v>434</v>
      </c>
      <c r="DQ1" s="614"/>
      <c r="DR1" s="614"/>
      <c r="DS1" s="614"/>
      <c r="DT1" s="614"/>
      <c r="DU1" s="614"/>
      <c r="DV1" s="614"/>
      <c r="DW1" s="614"/>
      <c r="DX1" s="614"/>
      <c r="DY1" s="614"/>
      <c r="DZ1" s="614"/>
      <c r="EA1" s="614"/>
      <c r="EB1" s="614"/>
      <c r="EC1" s="615"/>
      <c r="ED1" s="327"/>
      <c r="EE1" s="327"/>
      <c r="EF1" s="327"/>
      <c r="EG1" s="327"/>
      <c r="EH1" s="327"/>
      <c r="EI1" s="327"/>
      <c r="EJ1" s="327"/>
      <c r="EK1" s="327"/>
      <c r="EL1" s="327"/>
      <c r="EM1" s="327"/>
    </row>
    <row r="2" spans="2:143" ht="22.5" customHeight="1" x14ac:dyDescent="0.2">
      <c r="B2" s="326" t="s">
        <v>433</v>
      </c>
      <c r="R2" s="324"/>
      <c r="S2" s="324"/>
      <c r="T2" s="324"/>
      <c r="U2" s="324"/>
      <c r="V2" s="324"/>
      <c r="W2" s="324"/>
      <c r="X2" s="324"/>
      <c r="Y2" s="324"/>
      <c r="Z2" s="324"/>
      <c r="AA2" s="324"/>
      <c r="AB2" s="324"/>
      <c r="AC2" s="324"/>
      <c r="AE2" s="325"/>
      <c r="AF2" s="325"/>
      <c r="AG2" s="325"/>
      <c r="AH2" s="325"/>
      <c r="AI2" s="325"/>
      <c r="AJ2" s="324"/>
      <c r="AK2" s="324"/>
      <c r="AL2" s="324"/>
      <c r="AM2" s="324"/>
      <c r="AN2" s="324"/>
      <c r="AO2" s="324"/>
      <c r="AP2" s="324"/>
      <c r="CD2" s="323"/>
      <c r="CE2" s="323"/>
      <c r="CF2" s="323"/>
      <c r="CG2" s="323"/>
      <c r="CH2" s="323"/>
      <c r="CI2" s="323"/>
      <c r="CJ2" s="323"/>
      <c r="CK2" s="323"/>
      <c r="CL2" s="323"/>
      <c r="CM2" s="323"/>
      <c r="CN2" s="323"/>
      <c r="CO2" s="323"/>
      <c r="CP2" s="323"/>
      <c r="CQ2" s="323"/>
      <c r="CR2" s="323"/>
      <c r="CS2" s="323"/>
      <c r="CT2" s="323"/>
      <c r="CU2" s="323"/>
      <c r="CV2" s="323"/>
      <c r="CW2" s="323"/>
      <c r="CX2" s="323"/>
      <c r="CY2" s="323"/>
      <c r="CZ2" s="323"/>
      <c r="DA2" s="323"/>
      <c r="DB2" s="323"/>
      <c r="DC2" s="323"/>
      <c r="DD2" s="323"/>
      <c r="DE2" s="323"/>
      <c r="DF2" s="323"/>
      <c r="DG2" s="323"/>
      <c r="DH2" s="323"/>
      <c r="DI2" s="323"/>
      <c r="DJ2" s="323"/>
      <c r="DK2" s="323"/>
      <c r="DL2" s="323"/>
      <c r="DM2" s="323"/>
      <c r="DN2" s="323"/>
      <c r="DO2" s="323"/>
      <c r="DP2" s="323"/>
      <c r="DQ2" s="323"/>
      <c r="DR2" s="323"/>
      <c r="DS2" s="323"/>
      <c r="DT2" s="323"/>
      <c r="DU2" s="323"/>
      <c r="DV2" s="323"/>
      <c r="DW2" s="323"/>
      <c r="DX2" s="323"/>
      <c r="DY2" s="323"/>
      <c r="DZ2" s="323"/>
      <c r="EA2" s="323"/>
      <c r="EB2" s="323"/>
      <c r="EC2" s="323"/>
    </row>
    <row r="3" spans="2:143" ht="11.25" customHeight="1" x14ac:dyDescent="0.2">
      <c r="B3" s="600" t="s">
        <v>432</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431</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430</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x14ac:dyDescent="0.2">
      <c r="B4" s="600" t="s">
        <v>29</v>
      </c>
      <c r="C4" s="601"/>
      <c r="D4" s="601"/>
      <c r="E4" s="601"/>
      <c r="F4" s="601"/>
      <c r="G4" s="601"/>
      <c r="H4" s="601"/>
      <c r="I4" s="601"/>
      <c r="J4" s="601"/>
      <c r="K4" s="601"/>
      <c r="L4" s="601"/>
      <c r="M4" s="601"/>
      <c r="N4" s="601"/>
      <c r="O4" s="601"/>
      <c r="P4" s="601"/>
      <c r="Q4" s="602"/>
      <c r="R4" s="600" t="s">
        <v>429</v>
      </c>
      <c r="S4" s="601"/>
      <c r="T4" s="601"/>
      <c r="U4" s="601"/>
      <c r="V4" s="601"/>
      <c r="W4" s="601"/>
      <c r="X4" s="601"/>
      <c r="Y4" s="602"/>
      <c r="Z4" s="600" t="s">
        <v>421</v>
      </c>
      <c r="AA4" s="601"/>
      <c r="AB4" s="601"/>
      <c r="AC4" s="602"/>
      <c r="AD4" s="600" t="s">
        <v>428</v>
      </c>
      <c r="AE4" s="601"/>
      <c r="AF4" s="601"/>
      <c r="AG4" s="601"/>
      <c r="AH4" s="601"/>
      <c r="AI4" s="601"/>
      <c r="AJ4" s="601"/>
      <c r="AK4" s="602"/>
      <c r="AL4" s="600" t="s">
        <v>421</v>
      </c>
      <c r="AM4" s="601"/>
      <c r="AN4" s="601"/>
      <c r="AO4" s="602"/>
      <c r="AP4" s="606" t="s">
        <v>345</v>
      </c>
      <c r="AQ4" s="606"/>
      <c r="AR4" s="606"/>
      <c r="AS4" s="606"/>
      <c r="AT4" s="606"/>
      <c r="AU4" s="606"/>
      <c r="AV4" s="606"/>
      <c r="AW4" s="606"/>
      <c r="AX4" s="606"/>
      <c r="AY4" s="606"/>
      <c r="AZ4" s="606"/>
      <c r="BA4" s="606"/>
      <c r="BB4" s="606"/>
      <c r="BC4" s="606"/>
      <c r="BD4" s="606"/>
      <c r="BE4" s="606"/>
      <c r="BF4" s="606"/>
      <c r="BG4" s="606" t="s">
        <v>427</v>
      </c>
      <c r="BH4" s="606"/>
      <c r="BI4" s="606"/>
      <c r="BJ4" s="606"/>
      <c r="BK4" s="606"/>
      <c r="BL4" s="606"/>
      <c r="BM4" s="606"/>
      <c r="BN4" s="606"/>
      <c r="BO4" s="606" t="s">
        <v>421</v>
      </c>
      <c r="BP4" s="606"/>
      <c r="BQ4" s="606"/>
      <c r="BR4" s="606"/>
      <c r="BS4" s="606" t="s">
        <v>426</v>
      </c>
      <c r="BT4" s="606"/>
      <c r="BU4" s="606"/>
      <c r="BV4" s="606"/>
      <c r="BW4" s="606"/>
      <c r="BX4" s="606"/>
      <c r="BY4" s="606"/>
      <c r="BZ4" s="606"/>
      <c r="CA4" s="606"/>
      <c r="CB4" s="606"/>
      <c r="CD4" s="603" t="s">
        <v>425</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320" customFormat="1" ht="11.25" customHeight="1" x14ac:dyDescent="0.2">
      <c r="B5" s="624" t="s">
        <v>424</v>
      </c>
      <c r="C5" s="625"/>
      <c r="D5" s="625"/>
      <c r="E5" s="625"/>
      <c r="F5" s="625"/>
      <c r="G5" s="625"/>
      <c r="H5" s="625"/>
      <c r="I5" s="625"/>
      <c r="J5" s="625"/>
      <c r="K5" s="625"/>
      <c r="L5" s="625"/>
      <c r="M5" s="625"/>
      <c r="N5" s="625"/>
      <c r="O5" s="625"/>
      <c r="P5" s="625"/>
      <c r="Q5" s="626"/>
      <c r="R5" s="627">
        <v>7110224</v>
      </c>
      <c r="S5" s="628"/>
      <c r="T5" s="628"/>
      <c r="U5" s="628"/>
      <c r="V5" s="628"/>
      <c r="W5" s="628"/>
      <c r="X5" s="628"/>
      <c r="Y5" s="629"/>
      <c r="Z5" s="630">
        <v>19.600000000000001</v>
      </c>
      <c r="AA5" s="630"/>
      <c r="AB5" s="630"/>
      <c r="AC5" s="630"/>
      <c r="AD5" s="631">
        <v>6960997</v>
      </c>
      <c r="AE5" s="631"/>
      <c r="AF5" s="631"/>
      <c r="AG5" s="631"/>
      <c r="AH5" s="631"/>
      <c r="AI5" s="631"/>
      <c r="AJ5" s="631"/>
      <c r="AK5" s="631"/>
      <c r="AL5" s="632">
        <v>37.799999999999997</v>
      </c>
      <c r="AM5" s="633"/>
      <c r="AN5" s="633"/>
      <c r="AO5" s="634"/>
      <c r="AP5" s="624" t="s">
        <v>423</v>
      </c>
      <c r="AQ5" s="625"/>
      <c r="AR5" s="625"/>
      <c r="AS5" s="625"/>
      <c r="AT5" s="625"/>
      <c r="AU5" s="625"/>
      <c r="AV5" s="625"/>
      <c r="AW5" s="625"/>
      <c r="AX5" s="625"/>
      <c r="AY5" s="625"/>
      <c r="AZ5" s="625"/>
      <c r="BA5" s="625"/>
      <c r="BB5" s="625"/>
      <c r="BC5" s="625"/>
      <c r="BD5" s="625"/>
      <c r="BE5" s="625"/>
      <c r="BF5" s="626"/>
      <c r="BG5" s="619">
        <v>6953876</v>
      </c>
      <c r="BH5" s="608"/>
      <c r="BI5" s="608"/>
      <c r="BJ5" s="608"/>
      <c r="BK5" s="608"/>
      <c r="BL5" s="608"/>
      <c r="BM5" s="608"/>
      <c r="BN5" s="620"/>
      <c r="BO5" s="610">
        <v>97.8</v>
      </c>
      <c r="BP5" s="610"/>
      <c r="BQ5" s="610"/>
      <c r="BR5" s="610"/>
      <c r="BS5" s="611">
        <v>83725</v>
      </c>
      <c r="BT5" s="611"/>
      <c r="BU5" s="611"/>
      <c r="BV5" s="611"/>
      <c r="BW5" s="611"/>
      <c r="BX5" s="611"/>
      <c r="BY5" s="611"/>
      <c r="BZ5" s="611"/>
      <c r="CA5" s="611"/>
      <c r="CB5" s="612"/>
      <c r="CD5" s="603" t="s">
        <v>345</v>
      </c>
      <c r="CE5" s="604"/>
      <c r="CF5" s="604"/>
      <c r="CG5" s="604"/>
      <c r="CH5" s="604"/>
      <c r="CI5" s="604"/>
      <c r="CJ5" s="604"/>
      <c r="CK5" s="604"/>
      <c r="CL5" s="604"/>
      <c r="CM5" s="604"/>
      <c r="CN5" s="604"/>
      <c r="CO5" s="604"/>
      <c r="CP5" s="604"/>
      <c r="CQ5" s="605"/>
      <c r="CR5" s="603" t="s">
        <v>422</v>
      </c>
      <c r="CS5" s="604"/>
      <c r="CT5" s="604"/>
      <c r="CU5" s="604"/>
      <c r="CV5" s="604"/>
      <c r="CW5" s="604"/>
      <c r="CX5" s="604"/>
      <c r="CY5" s="605"/>
      <c r="CZ5" s="603" t="s">
        <v>421</v>
      </c>
      <c r="DA5" s="604"/>
      <c r="DB5" s="604"/>
      <c r="DC5" s="605"/>
      <c r="DD5" s="603" t="s">
        <v>420</v>
      </c>
      <c r="DE5" s="604"/>
      <c r="DF5" s="604"/>
      <c r="DG5" s="604"/>
      <c r="DH5" s="604"/>
      <c r="DI5" s="604"/>
      <c r="DJ5" s="604"/>
      <c r="DK5" s="604"/>
      <c r="DL5" s="604"/>
      <c r="DM5" s="604"/>
      <c r="DN5" s="604"/>
      <c r="DO5" s="604"/>
      <c r="DP5" s="605"/>
      <c r="DQ5" s="603" t="s">
        <v>419</v>
      </c>
      <c r="DR5" s="604"/>
      <c r="DS5" s="604"/>
      <c r="DT5" s="604"/>
      <c r="DU5" s="604"/>
      <c r="DV5" s="604"/>
      <c r="DW5" s="604"/>
      <c r="DX5" s="604"/>
      <c r="DY5" s="604"/>
      <c r="DZ5" s="604"/>
      <c r="EA5" s="604"/>
      <c r="EB5" s="604"/>
      <c r="EC5" s="605"/>
    </row>
    <row r="6" spans="2:143" ht="11.25" customHeight="1" x14ac:dyDescent="0.2">
      <c r="B6" s="616" t="s">
        <v>418</v>
      </c>
      <c r="C6" s="617"/>
      <c r="D6" s="617"/>
      <c r="E6" s="617"/>
      <c r="F6" s="617"/>
      <c r="G6" s="617"/>
      <c r="H6" s="617"/>
      <c r="I6" s="617"/>
      <c r="J6" s="617"/>
      <c r="K6" s="617"/>
      <c r="L6" s="617"/>
      <c r="M6" s="617"/>
      <c r="N6" s="617"/>
      <c r="O6" s="617"/>
      <c r="P6" s="617"/>
      <c r="Q6" s="618"/>
      <c r="R6" s="619">
        <v>283468</v>
      </c>
      <c r="S6" s="608"/>
      <c r="T6" s="608"/>
      <c r="U6" s="608"/>
      <c r="V6" s="608"/>
      <c r="W6" s="608"/>
      <c r="X6" s="608"/>
      <c r="Y6" s="620"/>
      <c r="Z6" s="610">
        <v>0.8</v>
      </c>
      <c r="AA6" s="610"/>
      <c r="AB6" s="610"/>
      <c r="AC6" s="610"/>
      <c r="AD6" s="611">
        <v>283468</v>
      </c>
      <c r="AE6" s="611"/>
      <c r="AF6" s="611"/>
      <c r="AG6" s="611"/>
      <c r="AH6" s="611"/>
      <c r="AI6" s="611"/>
      <c r="AJ6" s="611"/>
      <c r="AK6" s="611"/>
      <c r="AL6" s="621">
        <v>1.5</v>
      </c>
      <c r="AM6" s="622"/>
      <c r="AN6" s="622"/>
      <c r="AO6" s="623"/>
      <c r="AP6" s="616" t="s">
        <v>417</v>
      </c>
      <c r="AQ6" s="617"/>
      <c r="AR6" s="617"/>
      <c r="AS6" s="617"/>
      <c r="AT6" s="617"/>
      <c r="AU6" s="617"/>
      <c r="AV6" s="617"/>
      <c r="AW6" s="617"/>
      <c r="AX6" s="617"/>
      <c r="AY6" s="617"/>
      <c r="AZ6" s="617"/>
      <c r="BA6" s="617"/>
      <c r="BB6" s="617"/>
      <c r="BC6" s="617"/>
      <c r="BD6" s="617"/>
      <c r="BE6" s="617"/>
      <c r="BF6" s="618"/>
      <c r="BG6" s="619">
        <v>6953876</v>
      </c>
      <c r="BH6" s="608"/>
      <c r="BI6" s="608"/>
      <c r="BJ6" s="608"/>
      <c r="BK6" s="608"/>
      <c r="BL6" s="608"/>
      <c r="BM6" s="608"/>
      <c r="BN6" s="620"/>
      <c r="BO6" s="610">
        <v>97.8</v>
      </c>
      <c r="BP6" s="610"/>
      <c r="BQ6" s="610"/>
      <c r="BR6" s="610"/>
      <c r="BS6" s="611">
        <v>83725</v>
      </c>
      <c r="BT6" s="611"/>
      <c r="BU6" s="611"/>
      <c r="BV6" s="611"/>
      <c r="BW6" s="611"/>
      <c r="BX6" s="611"/>
      <c r="BY6" s="611"/>
      <c r="BZ6" s="611"/>
      <c r="CA6" s="611"/>
      <c r="CB6" s="612"/>
      <c r="CD6" s="635" t="s">
        <v>416</v>
      </c>
      <c r="CE6" s="636"/>
      <c r="CF6" s="636"/>
      <c r="CG6" s="636"/>
      <c r="CH6" s="636"/>
      <c r="CI6" s="636"/>
      <c r="CJ6" s="636"/>
      <c r="CK6" s="636"/>
      <c r="CL6" s="636"/>
      <c r="CM6" s="636"/>
      <c r="CN6" s="636"/>
      <c r="CO6" s="636"/>
      <c r="CP6" s="636"/>
      <c r="CQ6" s="637"/>
      <c r="CR6" s="619">
        <v>225241</v>
      </c>
      <c r="CS6" s="608"/>
      <c r="CT6" s="608"/>
      <c r="CU6" s="608"/>
      <c r="CV6" s="608"/>
      <c r="CW6" s="608"/>
      <c r="CX6" s="608"/>
      <c r="CY6" s="620"/>
      <c r="CZ6" s="632">
        <v>0.7</v>
      </c>
      <c r="DA6" s="633"/>
      <c r="DB6" s="633"/>
      <c r="DC6" s="638"/>
      <c r="DD6" s="607" t="s">
        <v>153</v>
      </c>
      <c r="DE6" s="608"/>
      <c r="DF6" s="608"/>
      <c r="DG6" s="608"/>
      <c r="DH6" s="608"/>
      <c r="DI6" s="608"/>
      <c r="DJ6" s="608"/>
      <c r="DK6" s="608"/>
      <c r="DL6" s="608"/>
      <c r="DM6" s="608"/>
      <c r="DN6" s="608"/>
      <c r="DO6" s="608"/>
      <c r="DP6" s="620"/>
      <c r="DQ6" s="607">
        <v>225042</v>
      </c>
      <c r="DR6" s="608"/>
      <c r="DS6" s="608"/>
      <c r="DT6" s="608"/>
      <c r="DU6" s="608"/>
      <c r="DV6" s="608"/>
      <c r="DW6" s="608"/>
      <c r="DX6" s="608"/>
      <c r="DY6" s="608"/>
      <c r="DZ6" s="608"/>
      <c r="EA6" s="608"/>
      <c r="EB6" s="608"/>
      <c r="EC6" s="609"/>
    </row>
    <row r="7" spans="2:143" ht="11.25" customHeight="1" x14ac:dyDescent="0.2">
      <c r="B7" s="616" t="s">
        <v>415</v>
      </c>
      <c r="C7" s="617"/>
      <c r="D7" s="617"/>
      <c r="E7" s="617"/>
      <c r="F7" s="617"/>
      <c r="G7" s="617"/>
      <c r="H7" s="617"/>
      <c r="I7" s="617"/>
      <c r="J7" s="617"/>
      <c r="K7" s="617"/>
      <c r="L7" s="617"/>
      <c r="M7" s="617"/>
      <c r="N7" s="617"/>
      <c r="O7" s="617"/>
      <c r="P7" s="617"/>
      <c r="Q7" s="618"/>
      <c r="R7" s="619">
        <v>3617</v>
      </c>
      <c r="S7" s="608"/>
      <c r="T7" s="608"/>
      <c r="U7" s="608"/>
      <c r="V7" s="608"/>
      <c r="W7" s="608"/>
      <c r="X7" s="608"/>
      <c r="Y7" s="620"/>
      <c r="Z7" s="610">
        <v>0</v>
      </c>
      <c r="AA7" s="610"/>
      <c r="AB7" s="610"/>
      <c r="AC7" s="610"/>
      <c r="AD7" s="611">
        <v>3617</v>
      </c>
      <c r="AE7" s="611"/>
      <c r="AF7" s="611"/>
      <c r="AG7" s="611"/>
      <c r="AH7" s="611"/>
      <c r="AI7" s="611"/>
      <c r="AJ7" s="611"/>
      <c r="AK7" s="611"/>
      <c r="AL7" s="621">
        <v>0</v>
      </c>
      <c r="AM7" s="622"/>
      <c r="AN7" s="622"/>
      <c r="AO7" s="623"/>
      <c r="AP7" s="616" t="s">
        <v>414</v>
      </c>
      <c r="AQ7" s="617"/>
      <c r="AR7" s="617"/>
      <c r="AS7" s="617"/>
      <c r="AT7" s="617"/>
      <c r="AU7" s="617"/>
      <c r="AV7" s="617"/>
      <c r="AW7" s="617"/>
      <c r="AX7" s="617"/>
      <c r="AY7" s="617"/>
      <c r="AZ7" s="617"/>
      <c r="BA7" s="617"/>
      <c r="BB7" s="617"/>
      <c r="BC7" s="617"/>
      <c r="BD7" s="617"/>
      <c r="BE7" s="617"/>
      <c r="BF7" s="618"/>
      <c r="BG7" s="619">
        <v>2936543</v>
      </c>
      <c r="BH7" s="608"/>
      <c r="BI7" s="608"/>
      <c r="BJ7" s="608"/>
      <c r="BK7" s="608"/>
      <c r="BL7" s="608"/>
      <c r="BM7" s="608"/>
      <c r="BN7" s="620"/>
      <c r="BO7" s="610">
        <v>41.3</v>
      </c>
      <c r="BP7" s="610"/>
      <c r="BQ7" s="610"/>
      <c r="BR7" s="610"/>
      <c r="BS7" s="611">
        <v>83725</v>
      </c>
      <c r="BT7" s="611"/>
      <c r="BU7" s="611"/>
      <c r="BV7" s="611"/>
      <c r="BW7" s="611"/>
      <c r="BX7" s="611"/>
      <c r="BY7" s="611"/>
      <c r="BZ7" s="611"/>
      <c r="CA7" s="611"/>
      <c r="CB7" s="612"/>
      <c r="CD7" s="639" t="s">
        <v>413</v>
      </c>
      <c r="CE7" s="640"/>
      <c r="CF7" s="640"/>
      <c r="CG7" s="640"/>
      <c r="CH7" s="640"/>
      <c r="CI7" s="640"/>
      <c r="CJ7" s="640"/>
      <c r="CK7" s="640"/>
      <c r="CL7" s="640"/>
      <c r="CM7" s="640"/>
      <c r="CN7" s="640"/>
      <c r="CO7" s="640"/>
      <c r="CP7" s="640"/>
      <c r="CQ7" s="641"/>
      <c r="CR7" s="619">
        <v>3890763</v>
      </c>
      <c r="CS7" s="608"/>
      <c r="CT7" s="608"/>
      <c r="CU7" s="608"/>
      <c r="CV7" s="608"/>
      <c r="CW7" s="608"/>
      <c r="CX7" s="608"/>
      <c r="CY7" s="620"/>
      <c r="CZ7" s="610">
        <v>11.3</v>
      </c>
      <c r="DA7" s="610"/>
      <c r="DB7" s="610"/>
      <c r="DC7" s="610"/>
      <c r="DD7" s="607">
        <v>72878</v>
      </c>
      <c r="DE7" s="608"/>
      <c r="DF7" s="608"/>
      <c r="DG7" s="608"/>
      <c r="DH7" s="608"/>
      <c r="DI7" s="608"/>
      <c r="DJ7" s="608"/>
      <c r="DK7" s="608"/>
      <c r="DL7" s="608"/>
      <c r="DM7" s="608"/>
      <c r="DN7" s="608"/>
      <c r="DO7" s="608"/>
      <c r="DP7" s="620"/>
      <c r="DQ7" s="607">
        <v>3393623</v>
      </c>
      <c r="DR7" s="608"/>
      <c r="DS7" s="608"/>
      <c r="DT7" s="608"/>
      <c r="DU7" s="608"/>
      <c r="DV7" s="608"/>
      <c r="DW7" s="608"/>
      <c r="DX7" s="608"/>
      <c r="DY7" s="608"/>
      <c r="DZ7" s="608"/>
      <c r="EA7" s="608"/>
      <c r="EB7" s="608"/>
      <c r="EC7" s="609"/>
    </row>
    <row r="8" spans="2:143" ht="11.25" customHeight="1" x14ac:dyDescent="0.2">
      <c r="B8" s="616" t="s">
        <v>412</v>
      </c>
      <c r="C8" s="617"/>
      <c r="D8" s="617"/>
      <c r="E8" s="617"/>
      <c r="F8" s="617"/>
      <c r="G8" s="617"/>
      <c r="H8" s="617"/>
      <c r="I8" s="617"/>
      <c r="J8" s="617"/>
      <c r="K8" s="617"/>
      <c r="L8" s="617"/>
      <c r="M8" s="617"/>
      <c r="N8" s="617"/>
      <c r="O8" s="617"/>
      <c r="P8" s="617"/>
      <c r="Q8" s="618"/>
      <c r="R8" s="619">
        <v>16384</v>
      </c>
      <c r="S8" s="608"/>
      <c r="T8" s="608"/>
      <c r="U8" s="608"/>
      <c r="V8" s="608"/>
      <c r="W8" s="608"/>
      <c r="X8" s="608"/>
      <c r="Y8" s="620"/>
      <c r="Z8" s="610">
        <v>0</v>
      </c>
      <c r="AA8" s="610"/>
      <c r="AB8" s="610"/>
      <c r="AC8" s="610"/>
      <c r="AD8" s="611">
        <v>16384</v>
      </c>
      <c r="AE8" s="611"/>
      <c r="AF8" s="611"/>
      <c r="AG8" s="611"/>
      <c r="AH8" s="611"/>
      <c r="AI8" s="611"/>
      <c r="AJ8" s="611"/>
      <c r="AK8" s="611"/>
      <c r="AL8" s="621">
        <v>0.1</v>
      </c>
      <c r="AM8" s="622"/>
      <c r="AN8" s="622"/>
      <c r="AO8" s="623"/>
      <c r="AP8" s="616" t="s">
        <v>411</v>
      </c>
      <c r="AQ8" s="617"/>
      <c r="AR8" s="617"/>
      <c r="AS8" s="617"/>
      <c r="AT8" s="617"/>
      <c r="AU8" s="617"/>
      <c r="AV8" s="617"/>
      <c r="AW8" s="617"/>
      <c r="AX8" s="617"/>
      <c r="AY8" s="617"/>
      <c r="AZ8" s="617"/>
      <c r="BA8" s="617"/>
      <c r="BB8" s="617"/>
      <c r="BC8" s="617"/>
      <c r="BD8" s="617"/>
      <c r="BE8" s="617"/>
      <c r="BF8" s="618"/>
      <c r="BG8" s="619">
        <v>109460</v>
      </c>
      <c r="BH8" s="608"/>
      <c r="BI8" s="608"/>
      <c r="BJ8" s="608"/>
      <c r="BK8" s="608"/>
      <c r="BL8" s="608"/>
      <c r="BM8" s="608"/>
      <c r="BN8" s="620"/>
      <c r="BO8" s="610">
        <v>1.5</v>
      </c>
      <c r="BP8" s="610"/>
      <c r="BQ8" s="610"/>
      <c r="BR8" s="610"/>
      <c r="BS8" s="611" t="s">
        <v>153</v>
      </c>
      <c r="BT8" s="611"/>
      <c r="BU8" s="611"/>
      <c r="BV8" s="611"/>
      <c r="BW8" s="611"/>
      <c r="BX8" s="611"/>
      <c r="BY8" s="611"/>
      <c r="BZ8" s="611"/>
      <c r="CA8" s="611"/>
      <c r="CB8" s="612"/>
      <c r="CD8" s="639" t="s">
        <v>410</v>
      </c>
      <c r="CE8" s="640"/>
      <c r="CF8" s="640"/>
      <c r="CG8" s="640"/>
      <c r="CH8" s="640"/>
      <c r="CI8" s="640"/>
      <c r="CJ8" s="640"/>
      <c r="CK8" s="640"/>
      <c r="CL8" s="640"/>
      <c r="CM8" s="640"/>
      <c r="CN8" s="640"/>
      <c r="CO8" s="640"/>
      <c r="CP8" s="640"/>
      <c r="CQ8" s="641"/>
      <c r="CR8" s="619">
        <v>13853978</v>
      </c>
      <c r="CS8" s="608"/>
      <c r="CT8" s="608"/>
      <c r="CU8" s="608"/>
      <c r="CV8" s="608"/>
      <c r="CW8" s="608"/>
      <c r="CX8" s="608"/>
      <c r="CY8" s="620"/>
      <c r="CZ8" s="610">
        <v>40.4</v>
      </c>
      <c r="DA8" s="610"/>
      <c r="DB8" s="610"/>
      <c r="DC8" s="610"/>
      <c r="DD8" s="607">
        <v>219795</v>
      </c>
      <c r="DE8" s="608"/>
      <c r="DF8" s="608"/>
      <c r="DG8" s="608"/>
      <c r="DH8" s="608"/>
      <c r="DI8" s="608"/>
      <c r="DJ8" s="608"/>
      <c r="DK8" s="608"/>
      <c r="DL8" s="608"/>
      <c r="DM8" s="608"/>
      <c r="DN8" s="608"/>
      <c r="DO8" s="608"/>
      <c r="DP8" s="620"/>
      <c r="DQ8" s="607">
        <v>6080951</v>
      </c>
      <c r="DR8" s="608"/>
      <c r="DS8" s="608"/>
      <c r="DT8" s="608"/>
      <c r="DU8" s="608"/>
      <c r="DV8" s="608"/>
      <c r="DW8" s="608"/>
      <c r="DX8" s="608"/>
      <c r="DY8" s="608"/>
      <c r="DZ8" s="608"/>
      <c r="EA8" s="608"/>
      <c r="EB8" s="608"/>
      <c r="EC8" s="609"/>
    </row>
    <row r="9" spans="2:143" ht="11.25" customHeight="1" x14ac:dyDescent="0.2">
      <c r="B9" s="616" t="s">
        <v>409</v>
      </c>
      <c r="C9" s="617"/>
      <c r="D9" s="617"/>
      <c r="E9" s="617"/>
      <c r="F9" s="617"/>
      <c r="G9" s="617"/>
      <c r="H9" s="617"/>
      <c r="I9" s="617"/>
      <c r="J9" s="617"/>
      <c r="K9" s="617"/>
      <c r="L9" s="617"/>
      <c r="M9" s="617"/>
      <c r="N9" s="617"/>
      <c r="O9" s="617"/>
      <c r="P9" s="617"/>
      <c r="Q9" s="618"/>
      <c r="R9" s="619">
        <v>32747</v>
      </c>
      <c r="S9" s="608"/>
      <c r="T9" s="608"/>
      <c r="U9" s="608"/>
      <c r="V9" s="608"/>
      <c r="W9" s="608"/>
      <c r="X9" s="608"/>
      <c r="Y9" s="620"/>
      <c r="Z9" s="610">
        <v>0.1</v>
      </c>
      <c r="AA9" s="610"/>
      <c r="AB9" s="610"/>
      <c r="AC9" s="610"/>
      <c r="AD9" s="611">
        <v>32747</v>
      </c>
      <c r="AE9" s="611"/>
      <c r="AF9" s="611"/>
      <c r="AG9" s="611"/>
      <c r="AH9" s="611"/>
      <c r="AI9" s="611"/>
      <c r="AJ9" s="611"/>
      <c r="AK9" s="611"/>
      <c r="AL9" s="621">
        <v>0.2</v>
      </c>
      <c r="AM9" s="622"/>
      <c r="AN9" s="622"/>
      <c r="AO9" s="623"/>
      <c r="AP9" s="616" t="s">
        <v>408</v>
      </c>
      <c r="AQ9" s="617"/>
      <c r="AR9" s="617"/>
      <c r="AS9" s="617"/>
      <c r="AT9" s="617"/>
      <c r="AU9" s="617"/>
      <c r="AV9" s="617"/>
      <c r="AW9" s="617"/>
      <c r="AX9" s="617"/>
      <c r="AY9" s="617"/>
      <c r="AZ9" s="617"/>
      <c r="BA9" s="617"/>
      <c r="BB9" s="617"/>
      <c r="BC9" s="617"/>
      <c r="BD9" s="617"/>
      <c r="BE9" s="617"/>
      <c r="BF9" s="618"/>
      <c r="BG9" s="619">
        <v>2460169</v>
      </c>
      <c r="BH9" s="608"/>
      <c r="BI9" s="608"/>
      <c r="BJ9" s="608"/>
      <c r="BK9" s="608"/>
      <c r="BL9" s="608"/>
      <c r="BM9" s="608"/>
      <c r="BN9" s="620"/>
      <c r="BO9" s="610">
        <v>34.6</v>
      </c>
      <c r="BP9" s="610"/>
      <c r="BQ9" s="610"/>
      <c r="BR9" s="610"/>
      <c r="BS9" s="611" t="s">
        <v>153</v>
      </c>
      <c r="BT9" s="611"/>
      <c r="BU9" s="611"/>
      <c r="BV9" s="611"/>
      <c r="BW9" s="611"/>
      <c r="BX9" s="611"/>
      <c r="BY9" s="611"/>
      <c r="BZ9" s="611"/>
      <c r="CA9" s="611"/>
      <c r="CB9" s="612"/>
      <c r="CD9" s="639" t="s">
        <v>407</v>
      </c>
      <c r="CE9" s="640"/>
      <c r="CF9" s="640"/>
      <c r="CG9" s="640"/>
      <c r="CH9" s="640"/>
      <c r="CI9" s="640"/>
      <c r="CJ9" s="640"/>
      <c r="CK9" s="640"/>
      <c r="CL9" s="640"/>
      <c r="CM9" s="640"/>
      <c r="CN9" s="640"/>
      <c r="CO9" s="640"/>
      <c r="CP9" s="640"/>
      <c r="CQ9" s="641"/>
      <c r="CR9" s="619">
        <v>3002575</v>
      </c>
      <c r="CS9" s="608"/>
      <c r="CT9" s="608"/>
      <c r="CU9" s="608"/>
      <c r="CV9" s="608"/>
      <c r="CW9" s="608"/>
      <c r="CX9" s="608"/>
      <c r="CY9" s="620"/>
      <c r="CZ9" s="610">
        <v>8.6999999999999993</v>
      </c>
      <c r="DA9" s="610"/>
      <c r="DB9" s="610"/>
      <c r="DC9" s="610"/>
      <c r="DD9" s="607">
        <v>43157</v>
      </c>
      <c r="DE9" s="608"/>
      <c r="DF9" s="608"/>
      <c r="DG9" s="608"/>
      <c r="DH9" s="608"/>
      <c r="DI9" s="608"/>
      <c r="DJ9" s="608"/>
      <c r="DK9" s="608"/>
      <c r="DL9" s="608"/>
      <c r="DM9" s="608"/>
      <c r="DN9" s="608"/>
      <c r="DO9" s="608"/>
      <c r="DP9" s="620"/>
      <c r="DQ9" s="607">
        <v>2257057</v>
      </c>
      <c r="DR9" s="608"/>
      <c r="DS9" s="608"/>
      <c r="DT9" s="608"/>
      <c r="DU9" s="608"/>
      <c r="DV9" s="608"/>
      <c r="DW9" s="608"/>
      <c r="DX9" s="608"/>
      <c r="DY9" s="608"/>
      <c r="DZ9" s="608"/>
      <c r="EA9" s="608"/>
      <c r="EB9" s="608"/>
      <c r="EC9" s="609"/>
    </row>
    <row r="10" spans="2:143" ht="11.25" customHeight="1" x14ac:dyDescent="0.2">
      <c r="B10" s="616" t="s">
        <v>406</v>
      </c>
      <c r="C10" s="617"/>
      <c r="D10" s="617"/>
      <c r="E10" s="617"/>
      <c r="F10" s="617"/>
      <c r="G10" s="617"/>
      <c r="H10" s="617"/>
      <c r="I10" s="617"/>
      <c r="J10" s="617"/>
      <c r="K10" s="617"/>
      <c r="L10" s="617"/>
      <c r="M10" s="617"/>
      <c r="N10" s="617"/>
      <c r="O10" s="617"/>
      <c r="P10" s="617"/>
      <c r="Q10" s="618"/>
      <c r="R10" s="619" t="s">
        <v>153</v>
      </c>
      <c r="S10" s="608"/>
      <c r="T10" s="608"/>
      <c r="U10" s="608"/>
      <c r="V10" s="608"/>
      <c r="W10" s="608"/>
      <c r="X10" s="608"/>
      <c r="Y10" s="620"/>
      <c r="Z10" s="610" t="s">
        <v>153</v>
      </c>
      <c r="AA10" s="610"/>
      <c r="AB10" s="610"/>
      <c r="AC10" s="610"/>
      <c r="AD10" s="611" t="s">
        <v>153</v>
      </c>
      <c r="AE10" s="611"/>
      <c r="AF10" s="611"/>
      <c r="AG10" s="611"/>
      <c r="AH10" s="611"/>
      <c r="AI10" s="611"/>
      <c r="AJ10" s="611"/>
      <c r="AK10" s="611"/>
      <c r="AL10" s="621" t="s">
        <v>153</v>
      </c>
      <c r="AM10" s="622"/>
      <c r="AN10" s="622"/>
      <c r="AO10" s="623"/>
      <c r="AP10" s="616" t="s">
        <v>405</v>
      </c>
      <c r="AQ10" s="617"/>
      <c r="AR10" s="617"/>
      <c r="AS10" s="617"/>
      <c r="AT10" s="617"/>
      <c r="AU10" s="617"/>
      <c r="AV10" s="617"/>
      <c r="AW10" s="617"/>
      <c r="AX10" s="617"/>
      <c r="AY10" s="617"/>
      <c r="AZ10" s="617"/>
      <c r="BA10" s="617"/>
      <c r="BB10" s="617"/>
      <c r="BC10" s="617"/>
      <c r="BD10" s="617"/>
      <c r="BE10" s="617"/>
      <c r="BF10" s="618"/>
      <c r="BG10" s="619">
        <v>173525</v>
      </c>
      <c r="BH10" s="608"/>
      <c r="BI10" s="608"/>
      <c r="BJ10" s="608"/>
      <c r="BK10" s="608"/>
      <c r="BL10" s="608"/>
      <c r="BM10" s="608"/>
      <c r="BN10" s="620"/>
      <c r="BO10" s="610">
        <v>2.4</v>
      </c>
      <c r="BP10" s="610"/>
      <c r="BQ10" s="610"/>
      <c r="BR10" s="610"/>
      <c r="BS10" s="611">
        <v>28715</v>
      </c>
      <c r="BT10" s="611"/>
      <c r="BU10" s="611"/>
      <c r="BV10" s="611"/>
      <c r="BW10" s="611"/>
      <c r="BX10" s="611"/>
      <c r="BY10" s="611"/>
      <c r="BZ10" s="611"/>
      <c r="CA10" s="611"/>
      <c r="CB10" s="612"/>
      <c r="CD10" s="639" t="s">
        <v>404</v>
      </c>
      <c r="CE10" s="640"/>
      <c r="CF10" s="640"/>
      <c r="CG10" s="640"/>
      <c r="CH10" s="640"/>
      <c r="CI10" s="640"/>
      <c r="CJ10" s="640"/>
      <c r="CK10" s="640"/>
      <c r="CL10" s="640"/>
      <c r="CM10" s="640"/>
      <c r="CN10" s="640"/>
      <c r="CO10" s="640"/>
      <c r="CP10" s="640"/>
      <c r="CQ10" s="641"/>
      <c r="CR10" s="619" t="s">
        <v>153</v>
      </c>
      <c r="CS10" s="608"/>
      <c r="CT10" s="608"/>
      <c r="CU10" s="608"/>
      <c r="CV10" s="608"/>
      <c r="CW10" s="608"/>
      <c r="CX10" s="608"/>
      <c r="CY10" s="620"/>
      <c r="CZ10" s="610" t="s">
        <v>153</v>
      </c>
      <c r="DA10" s="610"/>
      <c r="DB10" s="610"/>
      <c r="DC10" s="610"/>
      <c r="DD10" s="607" t="s">
        <v>153</v>
      </c>
      <c r="DE10" s="608"/>
      <c r="DF10" s="608"/>
      <c r="DG10" s="608"/>
      <c r="DH10" s="608"/>
      <c r="DI10" s="608"/>
      <c r="DJ10" s="608"/>
      <c r="DK10" s="608"/>
      <c r="DL10" s="608"/>
      <c r="DM10" s="608"/>
      <c r="DN10" s="608"/>
      <c r="DO10" s="608"/>
      <c r="DP10" s="620"/>
      <c r="DQ10" s="607" t="s">
        <v>153</v>
      </c>
      <c r="DR10" s="608"/>
      <c r="DS10" s="608"/>
      <c r="DT10" s="608"/>
      <c r="DU10" s="608"/>
      <c r="DV10" s="608"/>
      <c r="DW10" s="608"/>
      <c r="DX10" s="608"/>
      <c r="DY10" s="608"/>
      <c r="DZ10" s="608"/>
      <c r="EA10" s="608"/>
      <c r="EB10" s="608"/>
      <c r="EC10" s="609"/>
    </row>
    <row r="11" spans="2:143" ht="11.25" customHeight="1" x14ac:dyDescent="0.2">
      <c r="B11" s="616" t="s">
        <v>403</v>
      </c>
      <c r="C11" s="617"/>
      <c r="D11" s="617"/>
      <c r="E11" s="617"/>
      <c r="F11" s="617"/>
      <c r="G11" s="617"/>
      <c r="H11" s="617"/>
      <c r="I11" s="617"/>
      <c r="J11" s="617"/>
      <c r="K11" s="617"/>
      <c r="L11" s="617"/>
      <c r="M11" s="617"/>
      <c r="N11" s="617"/>
      <c r="O11" s="617"/>
      <c r="P11" s="617"/>
      <c r="Q11" s="618"/>
      <c r="R11" s="619">
        <v>1498089</v>
      </c>
      <c r="S11" s="608"/>
      <c r="T11" s="608"/>
      <c r="U11" s="608"/>
      <c r="V11" s="608"/>
      <c r="W11" s="608"/>
      <c r="X11" s="608"/>
      <c r="Y11" s="620"/>
      <c r="Z11" s="621">
        <v>4.0999999999999996</v>
      </c>
      <c r="AA11" s="622"/>
      <c r="AB11" s="622"/>
      <c r="AC11" s="642"/>
      <c r="AD11" s="607">
        <v>1498089</v>
      </c>
      <c r="AE11" s="608"/>
      <c r="AF11" s="608"/>
      <c r="AG11" s="608"/>
      <c r="AH11" s="608"/>
      <c r="AI11" s="608"/>
      <c r="AJ11" s="608"/>
      <c r="AK11" s="620"/>
      <c r="AL11" s="621">
        <v>8.1</v>
      </c>
      <c r="AM11" s="622"/>
      <c r="AN11" s="622"/>
      <c r="AO11" s="623"/>
      <c r="AP11" s="616" t="s">
        <v>402</v>
      </c>
      <c r="AQ11" s="617"/>
      <c r="AR11" s="617"/>
      <c r="AS11" s="617"/>
      <c r="AT11" s="617"/>
      <c r="AU11" s="617"/>
      <c r="AV11" s="617"/>
      <c r="AW11" s="617"/>
      <c r="AX11" s="617"/>
      <c r="AY11" s="617"/>
      <c r="AZ11" s="617"/>
      <c r="BA11" s="617"/>
      <c r="BB11" s="617"/>
      <c r="BC11" s="617"/>
      <c r="BD11" s="617"/>
      <c r="BE11" s="617"/>
      <c r="BF11" s="618"/>
      <c r="BG11" s="619">
        <v>193389</v>
      </c>
      <c r="BH11" s="608"/>
      <c r="BI11" s="608"/>
      <c r="BJ11" s="608"/>
      <c r="BK11" s="608"/>
      <c r="BL11" s="608"/>
      <c r="BM11" s="608"/>
      <c r="BN11" s="620"/>
      <c r="BO11" s="610">
        <v>2.7</v>
      </c>
      <c r="BP11" s="610"/>
      <c r="BQ11" s="610"/>
      <c r="BR11" s="610"/>
      <c r="BS11" s="611">
        <v>55010</v>
      </c>
      <c r="BT11" s="611"/>
      <c r="BU11" s="611"/>
      <c r="BV11" s="611"/>
      <c r="BW11" s="611"/>
      <c r="BX11" s="611"/>
      <c r="BY11" s="611"/>
      <c r="BZ11" s="611"/>
      <c r="CA11" s="611"/>
      <c r="CB11" s="612"/>
      <c r="CD11" s="639" t="s">
        <v>401</v>
      </c>
      <c r="CE11" s="640"/>
      <c r="CF11" s="640"/>
      <c r="CG11" s="640"/>
      <c r="CH11" s="640"/>
      <c r="CI11" s="640"/>
      <c r="CJ11" s="640"/>
      <c r="CK11" s="640"/>
      <c r="CL11" s="640"/>
      <c r="CM11" s="640"/>
      <c r="CN11" s="640"/>
      <c r="CO11" s="640"/>
      <c r="CP11" s="640"/>
      <c r="CQ11" s="641"/>
      <c r="CR11" s="619">
        <v>1892754</v>
      </c>
      <c r="CS11" s="608"/>
      <c r="CT11" s="608"/>
      <c r="CU11" s="608"/>
      <c r="CV11" s="608"/>
      <c r="CW11" s="608"/>
      <c r="CX11" s="608"/>
      <c r="CY11" s="620"/>
      <c r="CZ11" s="610">
        <v>5.5</v>
      </c>
      <c r="DA11" s="610"/>
      <c r="DB11" s="610"/>
      <c r="DC11" s="610"/>
      <c r="DD11" s="607">
        <v>1152731</v>
      </c>
      <c r="DE11" s="608"/>
      <c r="DF11" s="608"/>
      <c r="DG11" s="608"/>
      <c r="DH11" s="608"/>
      <c r="DI11" s="608"/>
      <c r="DJ11" s="608"/>
      <c r="DK11" s="608"/>
      <c r="DL11" s="608"/>
      <c r="DM11" s="608"/>
      <c r="DN11" s="608"/>
      <c r="DO11" s="608"/>
      <c r="DP11" s="620"/>
      <c r="DQ11" s="607">
        <v>753195</v>
      </c>
      <c r="DR11" s="608"/>
      <c r="DS11" s="608"/>
      <c r="DT11" s="608"/>
      <c r="DU11" s="608"/>
      <c r="DV11" s="608"/>
      <c r="DW11" s="608"/>
      <c r="DX11" s="608"/>
      <c r="DY11" s="608"/>
      <c r="DZ11" s="608"/>
      <c r="EA11" s="608"/>
      <c r="EB11" s="608"/>
      <c r="EC11" s="609"/>
    </row>
    <row r="12" spans="2:143" ht="11.25" customHeight="1" x14ac:dyDescent="0.2">
      <c r="B12" s="616" t="s">
        <v>400</v>
      </c>
      <c r="C12" s="617"/>
      <c r="D12" s="617"/>
      <c r="E12" s="617"/>
      <c r="F12" s="617"/>
      <c r="G12" s="617"/>
      <c r="H12" s="617"/>
      <c r="I12" s="617"/>
      <c r="J12" s="617"/>
      <c r="K12" s="617"/>
      <c r="L12" s="617"/>
      <c r="M12" s="617"/>
      <c r="N12" s="617"/>
      <c r="O12" s="617"/>
      <c r="P12" s="617"/>
      <c r="Q12" s="618"/>
      <c r="R12" s="619">
        <v>18283</v>
      </c>
      <c r="S12" s="608"/>
      <c r="T12" s="608"/>
      <c r="U12" s="608"/>
      <c r="V12" s="608"/>
      <c r="W12" s="608"/>
      <c r="X12" s="608"/>
      <c r="Y12" s="620"/>
      <c r="Z12" s="610">
        <v>0.1</v>
      </c>
      <c r="AA12" s="610"/>
      <c r="AB12" s="610"/>
      <c r="AC12" s="610"/>
      <c r="AD12" s="611">
        <v>18283</v>
      </c>
      <c r="AE12" s="611"/>
      <c r="AF12" s="611"/>
      <c r="AG12" s="611"/>
      <c r="AH12" s="611"/>
      <c r="AI12" s="611"/>
      <c r="AJ12" s="611"/>
      <c r="AK12" s="611"/>
      <c r="AL12" s="621">
        <v>0.1</v>
      </c>
      <c r="AM12" s="622"/>
      <c r="AN12" s="622"/>
      <c r="AO12" s="623"/>
      <c r="AP12" s="616" t="s">
        <v>399</v>
      </c>
      <c r="AQ12" s="617"/>
      <c r="AR12" s="617"/>
      <c r="AS12" s="617"/>
      <c r="AT12" s="617"/>
      <c r="AU12" s="617"/>
      <c r="AV12" s="617"/>
      <c r="AW12" s="617"/>
      <c r="AX12" s="617"/>
      <c r="AY12" s="617"/>
      <c r="AZ12" s="617"/>
      <c r="BA12" s="617"/>
      <c r="BB12" s="617"/>
      <c r="BC12" s="617"/>
      <c r="BD12" s="617"/>
      <c r="BE12" s="617"/>
      <c r="BF12" s="618"/>
      <c r="BG12" s="619">
        <v>3334600</v>
      </c>
      <c r="BH12" s="608"/>
      <c r="BI12" s="608"/>
      <c r="BJ12" s="608"/>
      <c r="BK12" s="608"/>
      <c r="BL12" s="608"/>
      <c r="BM12" s="608"/>
      <c r="BN12" s="620"/>
      <c r="BO12" s="610">
        <v>46.9</v>
      </c>
      <c r="BP12" s="610"/>
      <c r="BQ12" s="610"/>
      <c r="BR12" s="610"/>
      <c r="BS12" s="611" t="s">
        <v>153</v>
      </c>
      <c r="BT12" s="611"/>
      <c r="BU12" s="611"/>
      <c r="BV12" s="611"/>
      <c r="BW12" s="611"/>
      <c r="BX12" s="611"/>
      <c r="BY12" s="611"/>
      <c r="BZ12" s="611"/>
      <c r="CA12" s="611"/>
      <c r="CB12" s="612"/>
      <c r="CD12" s="639" t="s">
        <v>398</v>
      </c>
      <c r="CE12" s="640"/>
      <c r="CF12" s="640"/>
      <c r="CG12" s="640"/>
      <c r="CH12" s="640"/>
      <c r="CI12" s="640"/>
      <c r="CJ12" s="640"/>
      <c r="CK12" s="640"/>
      <c r="CL12" s="640"/>
      <c r="CM12" s="640"/>
      <c r="CN12" s="640"/>
      <c r="CO12" s="640"/>
      <c r="CP12" s="640"/>
      <c r="CQ12" s="641"/>
      <c r="CR12" s="619">
        <v>798408</v>
      </c>
      <c r="CS12" s="608"/>
      <c r="CT12" s="608"/>
      <c r="CU12" s="608"/>
      <c r="CV12" s="608"/>
      <c r="CW12" s="608"/>
      <c r="CX12" s="608"/>
      <c r="CY12" s="620"/>
      <c r="CZ12" s="610">
        <v>2.2999999999999998</v>
      </c>
      <c r="DA12" s="610"/>
      <c r="DB12" s="610"/>
      <c r="DC12" s="610"/>
      <c r="DD12" s="607">
        <v>59695</v>
      </c>
      <c r="DE12" s="608"/>
      <c r="DF12" s="608"/>
      <c r="DG12" s="608"/>
      <c r="DH12" s="608"/>
      <c r="DI12" s="608"/>
      <c r="DJ12" s="608"/>
      <c r="DK12" s="608"/>
      <c r="DL12" s="608"/>
      <c r="DM12" s="608"/>
      <c r="DN12" s="608"/>
      <c r="DO12" s="608"/>
      <c r="DP12" s="620"/>
      <c r="DQ12" s="607">
        <v>588078</v>
      </c>
      <c r="DR12" s="608"/>
      <c r="DS12" s="608"/>
      <c r="DT12" s="608"/>
      <c r="DU12" s="608"/>
      <c r="DV12" s="608"/>
      <c r="DW12" s="608"/>
      <c r="DX12" s="608"/>
      <c r="DY12" s="608"/>
      <c r="DZ12" s="608"/>
      <c r="EA12" s="608"/>
      <c r="EB12" s="608"/>
      <c r="EC12" s="609"/>
    </row>
    <row r="13" spans="2:143" ht="11.25" customHeight="1" x14ac:dyDescent="0.2">
      <c r="B13" s="616" t="s">
        <v>397</v>
      </c>
      <c r="C13" s="617"/>
      <c r="D13" s="617"/>
      <c r="E13" s="617"/>
      <c r="F13" s="617"/>
      <c r="G13" s="617"/>
      <c r="H13" s="617"/>
      <c r="I13" s="617"/>
      <c r="J13" s="617"/>
      <c r="K13" s="617"/>
      <c r="L13" s="617"/>
      <c r="M13" s="617"/>
      <c r="N13" s="617"/>
      <c r="O13" s="617"/>
      <c r="P13" s="617"/>
      <c r="Q13" s="618"/>
      <c r="R13" s="619" t="s">
        <v>153</v>
      </c>
      <c r="S13" s="608"/>
      <c r="T13" s="608"/>
      <c r="U13" s="608"/>
      <c r="V13" s="608"/>
      <c r="W13" s="608"/>
      <c r="X13" s="608"/>
      <c r="Y13" s="620"/>
      <c r="Z13" s="610" t="s">
        <v>153</v>
      </c>
      <c r="AA13" s="610"/>
      <c r="AB13" s="610"/>
      <c r="AC13" s="610"/>
      <c r="AD13" s="611" t="s">
        <v>153</v>
      </c>
      <c r="AE13" s="611"/>
      <c r="AF13" s="611"/>
      <c r="AG13" s="611"/>
      <c r="AH13" s="611"/>
      <c r="AI13" s="611"/>
      <c r="AJ13" s="611"/>
      <c r="AK13" s="611"/>
      <c r="AL13" s="621" t="s">
        <v>153</v>
      </c>
      <c r="AM13" s="622"/>
      <c r="AN13" s="622"/>
      <c r="AO13" s="623"/>
      <c r="AP13" s="616" t="s">
        <v>396</v>
      </c>
      <c r="AQ13" s="617"/>
      <c r="AR13" s="617"/>
      <c r="AS13" s="617"/>
      <c r="AT13" s="617"/>
      <c r="AU13" s="617"/>
      <c r="AV13" s="617"/>
      <c r="AW13" s="617"/>
      <c r="AX13" s="617"/>
      <c r="AY13" s="617"/>
      <c r="AZ13" s="617"/>
      <c r="BA13" s="617"/>
      <c r="BB13" s="617"/>
      <c r="BC13" s="617"/>
      <c r="BD13" s="617"/>
      <c r="BE13" s="617"/>
      <c r="BF13" s="618"/>
      <c r="BG13" s="619">
        <v>3332770</v>
      </c>
      <c r="BH13" s="608"/>
      <c r="BI13" s="608"/>
      <c r="BJ13" s="608"/>
      <c r="BK13" s="608"/>
      <c r="BL13" s="608"/>
      <c r="BM13" s="608"/>
      <c r="BN13" s="620"/>
      <c r="BO13" s="610">
        <v>46.9</v>
      </c>
      <c r="BP13" s="610"/>
      <c r="BQ13" s="610"/>
      <c r="BR13" s="610"/>
      <c r="BS13" s="611" t="s">
        <v>153</v>
      </c>
      <c r="BT13" s="611"/>
      <c r="BU13" s="611"/>
      <c r="BV13" s="611"/>
      <c r="BW13" s="611"/>
      <c r="BX13" s="611"/>
      <c r="BY13" s="611"/>
      <c r="BZ13" s="611"/>
      <c r="CA13" s="611"/>
      <c r="CB13" s="612"/>
      <c r="CD13" s="639" t="s">
        <v>395</v>
      </c>
      <c r="CE13" s="640"/>
      <c r="CF13" s="640"/>
      <c r="CG13" s="640"/>
      <c r="CH13" s="640"/>
      <c r="CI13" s="640"/>
      <c r="CJ13" s="640"/>
      <c r="CK13" s="640"/>
      <c r="CL13" s="640"/>
      <c r="CM13" s="640"/>
      <c r="CN13" s="640"/>
      <c r="CO13" s="640"/>
      <c r="CP13" s="640"/>
      <c r="CQ13" s="641"/>
      <c r="CR13" s="619">
        <v>2585154</v>
      </c>
      <c r="CS13" s="608"/>
      <c r="CT13" s="608"/>
      <c r="CU13" s="608"/>
      <c r="CV13" s="608"/>
      <c r="CW13" s="608"/>
      <c r="CX13" s="608"/>
      <c r="CY13" s="620"/>
      <c r="CZ13" s="610">
        <v>7.5</v>
      </c>
      <c r="DA13" s="610"/>
      <c r="DB13" s="610"/>
      <c r="DC13" s="610"/>
      <c r="DD13" s="607">
        <v>1180470</v>
      </c>
      <c r="DE13" s="608"/>
      <c r="DF13" s="608"/>
      <c r="DG13" s="608"/>
      <c r="DH13" s="608"/>
      <c r="DI13" s="608"/>
      <c r="DJ13" s="608"/>
      <c r="DK13" s="608"/>
      <c r="DL13" s="608"/>
      <c r="DM13" s="608"/>
      <c r="DN13" s="608"/>
      <c r="DO13" s="608"/>
      <c r="DP13" s="620"/>
      <c r="DQ13" s="607">
        <v>1509758</v>
      </c>
      <c r="DR13" s="608"/>
      <c r="DS13" s="608"/>
      <c r="DT13" s="608"/>
      <c r="DU13" s="608"/>
      <c r="DV13" s="608"/>
      <c r="DW13" s="608"/>
      <c r="DX13" s="608"/>
      <c r="DY13" s="608"/>
      <c r="DZ13" s="608"/>
      <c r="EA13" s="608"/>
      <c r="EB13" s="608"/>
      <c r="EC13" s="609"/>
    </row>
    <row r="14" spans="2:143" ht="11.25" customHeight="1" x14ac:dyDescent="0.2">
      <c r="B14" s="616" t="s">
        <v>394</v>
      </c>
      <c r="C14" s="617"/>
      <c r="D14" s="617"/>
      <c r="E14" s="617"/>
      <c r="F14" s="617"/>
      <c r="G14" s="617"/>
      <c r="H14" s="617"/>
      <c r="I14" s="617"/>
      <c r="J14" s="617"/>
      <c r="K14" s="617"/>
      <c r="L14" s="617"/>
      <c r="M14" s="617"/>
      <c r="N14" s="617"/>
      <c r="O14" s="617"/>
      <c r="P14" s="617"/>
      <c r="Q14" s="618"/>
      <c r="R14" s="619" t="s">
        <v>153</v>
      </c>
      <c r="S14" s="608"/>
      <c r="T14" s="608"/>
      <c r="U14" s="608"/>
      <c r="V14" s="608"/>
      <c r="W14" s="608"/>
      <c r="X14" s="608"/>
      <c r="Y14" s="620"/>
      <c r="Z14" s="610" t="s">
        <v>153</v>
      </c>
      <c r="AA14" s="610"/>
      <c r="AB14" s="610"/>
      <c r="AC14" s="610"/>
      <c r="AD14" s="611" t="s">
        <v>153</v>
      </c>
      <c r="AE14" s="611"/>
      <c r="AF14" s="611"/>
      <c r="AG14" s="611"/>
      <c r="AH14" s="611"/>
      <c r="AI14" s="611"/>
      <c r="AJ14" s="611"/>
      <c r="AK14" s="611"/>
      <c r="AL14" s="621" t="s">
        <v>153</v>
      </c>
      <c r="AM14" s="622"/>
      <c r="AN14" s="622"/>
      <c r="AO14" s="623"/>
      <c r="AP14" s="616" t="s">
        <v>393</v>
      </c>
      <c r="AQ14" s="617"/>
      <c r="AR14" s="617"/>
      <c r="AS14" s="617"/>
      <c r="AT14" s="617"/>
      <c r="AU14" s="617"/>
      <c r="AV14" s="617"/>
      <c r="AW14" s="617"/>
      <c r="AX14" s="617"/>
      <c r="AY14" s="617"/>
      <c r="AZ14" s="617"/>
      <c r="BA14" s="617"/>
      <c r="BB14" s="617"/>
      <c r="BC14" s="617"/>
      <c r="BD14" s="617"/>
      <c r="BE14" s="617"/>
      <c r="BF14" s="618"/>
      <c r="BG14" s="619">
        <v>259466</v>
      </c>
      <c r="BH14" s="608"/>
      <c r="BI14" s="608"/>
      <c r="BJ14" s="608"/>
      <c r="BK14" s="608"/>
      <c r="BL14" s="608"/>
      <c r="BM14" s="608"/>
      <c r="BN14" s="620"/>
      <c r="BO14" s="610">
        <v>3.6</v>
      </c>
      <c r="BP14" s="610"/>
      <c r="BQ14" s="610"/>
      <c r="BR14" s="610"/>
      <c r="BS14" s="611" t="s">
        <v>153</v>
      </c>
      <c r="BT14" s="611"/>
      <c r="BU14" s="611"/>
      <c r="BV14" s="611"/>
      <c r="BW14" s="611"/>
      <c r="BX14" s="611"/>
      <c r="BY14" s="611"/>
      <c r="BZ14" s="611"/>
      <c r="CA14" s="611"/>
      <c r="CB14" s="612"/>
      <c r="CD14" s="639" t="s">
        <v>392</v>
      </c>
      <c r="CE14" s="640"/>
      <c r="CF14" s="640"/>
      <c r="CG14" s="640"/>
      <c r="CH14" s="640"/>
      <c r="CI14" s="640"/>
      <c r="CJ14" s="640"/>
      <c r="CK14" s="640"/>
      <c r="CL14" s="640"/>
      <c r="CM14" s="640"/>
      <c r="CN14" s="640"/>
      <c r="CO14" s="640"/>
      <c r="CP14" s="640"/>
      <c r="CQ14" s="641"/>
      <c r="CR14" s="619">
        <v>1247933</v>
      </c>
      <c r="CS14" s="608"/>
      <c r="CT14" s="608"/>
      <c r="CU14" s="608"/>
      <c r="CV14" s="608"/>
      <c r="CW14" s="608"/>
      <c r="CX14" s="608"/>
      <c r="CY14" s="620"/>
      <c r="CZ14" s="610">
        <v>3.6</v>
      </c>
      <c r="DA14" s="610"/>
      <c r="DB14" s="610"/>
      <c r="DC14" s="610"/>
      <c r="DD14" s="607">
        <v>265091</v>
      </c>
      <c r="DE14" s="608"/>
      <c r="DF14" s="608"/>
      <c r="DG14" s="608"/>
      <c r="DH14" s="608"/>
      <c r="DI14" s="608"/>
      <c r="DJ14" s="608"/>
      <c r="DK14" s="608"/>
      <c r="DL14" s="608"/>
      <c r="DM14" s="608"/>
      <c r="DN14" s="608"/>
      <c r="DO14" s="608"/>
      <c r="DP14" s="620"/>
      <c r="DQ14" s="607">
        <v>987527</v>
      </c>
      <c r="DR14" s="608"/>
      <c r="DS14" s="608"/>
      <c r="DT14" s="608"/>
      <c r="DU14" s="608"/>
      <c r="DV14" s="608"/>
      <c r="DW14" s="608"/>
      <c r="DX14" s="608"/>
      <c r="DY14" s="608"/>
      <c r="DZ14" s="608"/>
      <c r="EA14" s="608"/>
      <c r="EB14" s="608"/>
      <c r="EC14" s="609"/>
    </row>
    <row r="15" spans="2:143" ht="11.25" customHeight="1" x14ac:dyDescent="0.2">
      <c r="B15" s="616" t="s">
        <v>391</v>
      </c>
      <c r="C15" s="617"/>
      <c r="D15" s="617"/>
      <c r="E15" s="617"/>
      <c r="F15" s="617"/>
      <c r="G15" s="617"/>
      <c r="H15" s="617"/>
      <c r="I15" s="617"/>
      <c r="J15" s="617"/>
      <c r="K15" s="617"/>
      <c r="L15" s="617"/>
      <c r="M15" s="617"/>
      <c r="N15" s="617"/>
      <c r="O15" s="617"/>
      <c r="P15" s="617"/>
      <c r="Q15" s="618"/>
      <c r="R15" s="619" t="s">
        <v>153</v>
      </c>
      <c r="S15" s="608"/>
      <c r="T15" s="608"/>
      <c r="U15" s="608"/>
      <c r="V15" s="608"/>
      <c r="W15" s="608"/>
      <c r="X15" s="608"/>
      <c r="Y15" s="620"/>
      <c r="Z15" s="610" t="s">
        <v>153</v>
      </c>
      <c r="AA15" s="610"/>
      <c r="AB15" s="610"/>
      <c r="AC15" s="610"/>
      <c r="AD15" s="611" t="s">
        <v>153</v>
      </c>
      <c r="AE15" s="611"/>
      <c r="AF15" s="611"/>
      <c r="AG15" s="611"/>
      <c r="AH15" s="611"/>
      <c r="AI15" s="611"/>
      <c r="AJ15" s="611"/>
      <c r="AK15" s="611"/>
      <c r="AL15" s="621" t="s">
        <v>153</v>
      </c>
      <c r="AM15" s="622"/>
      <c r="AN15" s="622"/>
      <c r="AO15" s="623"/>
      <c r="AP15" s="616" t="s">
        <v>390</v>
      </c>
      <c r="AQ15" s="617"/>
      <c r="AR15" s="617"/>
      <c r="AS15" s="617"/>
      <c r="AT15" s="617"/>
      <c r="AU15" s="617"/>
      <c r="AV15" s="617"/>
      <c r="AW15" s="617"/>
      <c r="AX15" s="617"/>
      <c r="AY15" s="617"/>
      <c r="AZ15" s="617"/>
      <c r="BA15" s="617"/>
      <c r="BB15" s="617"/>
      <c r="BC15" s="617"/>
      <c r="BD15" s="617"/>
      <c r="BE15" s="617"/>
      <c r="BF15" s="618"/>
      <c r="BG15" s="619">
        <v>423267</v>
      </c>
      <c r="BH15" s="608"/>
      <c r="BI15" s="608"/>
      <c r="BJ15" s="608"/>
      <c r="BK15" s="608"/>
      <c r="BL15" s="608"/>
      <c r="BM15" s="608"/>
      <c r="BN15" s="620"/>
      <c r="BO15" s="610">
        <v>6</v>
      </c>
      <c r="BP15" s="610"/>
      <c r="BQ15" s="610"/>
      <c r="BR15" s="610"/>
      <c r="BS15" s="611" t="s">
        <v>153</v>
      </c>
      <c r="BT15" s="611"/>
      <c r="BU15" s="611"/>
      <c r="BV15" s="611"/>
      <c r="BW15" s="611"/>
      <c r="BX15" s="611"/>
      <c r="BY15" s="611"/>
      <c r="BZ15" s="611"/>
      <c r="CA15" s="611"/>
      <c r="CB15" s="612"/>
      <c r="CD15" s="639" t="s">
        <v>389</v>
      </c>
      <c r="CE15" s="640"/>
      <c r="CF15" s="640"/>
      <c r="CG15" s="640"/>
      <c r="CH15" s="640"/>
      <c r="CI15" s="640"/>
      <c r="CJ15" s="640"/>
      <c r="CK15" s="640"/>
      <c r="CL15" s="640"/>
      <c r="CM15" s="640"/>
      <c r="CN15" s="640"/>
      <c r="CO15" s="640"/>
      <c r="CP15" s="640"/>
      <c r="CQ15" s="641"/>
      <c r="CR15" s="619">
        <v>2941517</v>
      </c>
      <c r="CS15" s="608"/>
      <c r="CT15" s="608"/>
      <c r="CU15" s="608"/>
      <c r="CV15" s="608"/>
      <c r="CW15" s="608"/>
      <c r="CX15" s="608"/>
      <c r="CY15" s="620"/>
      <c r="CZ15" s="610">
        <v>8.6</v>
      </c>
      <c r="DA15" s="610"/>
      <c r="DB15" s="610"/>
      <c r="DC15" s="610"/>
      <c r="DD15" s="607">
        <v>669415</v>
      </c>
      <c r="DE15" s="608"/>
      <c r="DF15" s="608"/>
      <c r="DG15" s="608"/>
      <c r="DH15" s="608"/>
      <c r="DI15" s="608"/>
      <c r="DJ15" s="608"/>
      <c r="DK15" s="608"/>
      <c r="DL15" s="608"/>
      <c r="DM15" s="608"/>
      <c r="DN15" s="608"/>
      <c r="DO15" s="608"/>
      <c r="DP15" s="620"/>
      <c r="DQ15" s="607">
        <v>2220420</v>
      </c>
      <c r="DR15" s="608"/>
      <c r="DS15" s="608"/>
      <c r="DT15" s="608"/>
      <c r="DU15" s="608"/>
      <c r="DV15" s="608"/>
      <c r="DW15" s="608"/>
      <c r="DX15" s="608"/>
      <c r="DY15" s="608"/>
      <c r="DZ15" s="608"/>
      <c r="EA15" s="608"/>
      <c r="EB15" s="608"/>
      <c r="EC15" s="609"/>
    </row>
    <row r="16" spans="2:143" ht="11.25" customHeight="1" x14ac:dyDescent="0.2">
      <c r="B16" s="616" t="s">
        <v>388</v>
      </c>
      <c r="C16" s="617"/>
      <c r="D16" s="617"/>
      <c r="E16" s="617"/>
      <c r="F16" s="617"/>
      <c r="G16" s="617"/>
      <c r="H16" s="617"/>
      <c r="I16" s="617"/>
      <c r="J16" s="617"/>
      <c r="K16" s="617"/>
      <c r="L16" s="617"/>
      <c r="M16" s="617"/>
      <c r="N16" s="617"/>
      <c r="O16" s="617"/>
      <c r="P16" s="617"/>
      <c r="Q16" s="618"/>
      <c r="R16" s="619">
        <v>19909</v>
      </c>
      <c r="S16" s="608"/>
      <c r="T16" s="608"/>
      <c r="U16" s="608"/>
      <c r="V16" s="608"/>
      <c r="W16" s="608"/>
      <c r="X16" s="608"/>
      <c r="Y16" s="620"/>
      <c r="Z16" s="610">
        <v>0.1</v>
      </c>
      <c r="AA16" s="610"/>
      <c r="AB16" s="610"/>
      <c r="AC16" s="610"/>
      <c r="AD16" s="611">
        <v>19909</v>
      </c>
      <c r="AE16" s="611"/>
      <c r="AF16" s="611"/>
      <c r="AG16" s="611"/>
      <c r="AH16" s="611"/>
      <c r="AI16" s="611"/>
      <c r="AJ16" s="611"/>
      <c r="AK16" s="611"/>
      <c r="AL16" s="621">
        <v>0.1</v>
      </c>
      <c r="AM16" s="622"/>
      <c r="AN16" s="622"/>
      <c r="AO16" s="623"/>
      <c r="AP16" s="616" t="s">
        <v>387</v>
      </c>
      <c r="AQ16" s="617"/>
      <c r="AR16" s="617"/>
      <c r="AS16" s="617"/>
      <c r="AT16" s="617"/>
      <c r="AU16" s="617"/>
      <c r="AV16" s="617"/>
      <c r="AW16" s="617"/>
      <c r="AX16" s="617"/>
      <c r="AY16" s="617"/>
      <c r="AZ16" s="617"/>
      <c r="BA16" s="617"/>
      <c r="BB16" s="617"/>
      <c r="BC16" s="617"/>
      <c r="BD16" s="617"/>
      <c r="BE16" s="617"/>
      <c r="BF16" s="618"/>
      <c r="BG16" s="619" t="s">
        <v>153</v>
      </c>
      <c r="BH16" s="608"/>
      <c r="BI16" s="608"/>
      <c r="BJ16" s="608"/>
      <c r="BK16" s="608"/>
      <c r="BL16" s="608"/>
      <c r="BM16" s="608"/>
      <c r="BN16" s="620"/>
      <c r="BO16" s="610" t="s">
        <v>153</v>
      </c>
      <c r="BP16" s="610"/>
      <c r="BQ16" s="610"/>
      <c r="BR16" s="610"/>
      <c r="BS16" s="611" t="s">
        <v>153</v>
      </c>
      <c r="BT16" s="611"/>
      <c r="BU16" s="611"/>
      <c r="BV16" s="611"/>
      <c r="BW16" s="611"/>
      <c r="BX16" s="611"/>
      <c r="BY16" s="611"/>
      <c r="BZ16" s="611"/>
      <c r="CA16" s="611"/>
      <c r="CB16" s="612"/>
      <c r="CD16" s="639" t="s">
        <v>386</v>
      </c>
      <c r="CE16" s="640"/>
      <c r="CF16" s="640"/>
      <c r="CG16" s="640"/>
      <c r="CH16" s="640"/>
      <c r="CI16" s="640"/>
      <c r="CJ16" s="640"/>
      <c r="CK16" s="640"/>
      <c r="CL16" s="640"/>
      <c r="CM16" s="640"/>
      <c r="CN16" s="640"/>
      <c r="CO16" s="640"/>
      <c r="CP16" s="640"/>
      <c r="CQ16" s="641"/>
      <c r="CR16" s="619">
        <v>90976</v>
      </c>
      <c r="CS16" s="608"/>
      <c r="CT16" s="608"/>
      <c r="CU16" s="608"/>
      <c r="CV16" s="608"/>
      <c r="CW16" s="608"/>
      <c r="CX16" s="608"/>
      <c r="CY16" s="620"/>
      <c r="CZ16" s="610">
        <v>0.3</v>
      </c>
      <c r="DA16" s="610"/>
      <c r="DB16" s="610"/>
      <c r="DC16" s="610"/>
      <c r="DD16" s="607" t="s">
        <v>153</v>
      </c>
      <c r="DE16" s="608"/>
      <c r="DF16" s="608"/>
      <c r="DG16" s="608"/>
      <c r="DH16" s="608"/>
      <c r="DI16" s="608"/>
      <c r="DJ16" s="608"/>
      <c r="DK16" s="608"/>
      <c r="DL16" s="608"/>
      <c r="DM16" s="608"/>
      <c r="DN16" s="608"/>
      <c r="DO16" s="608"/>
      <c r="DP16" s="620"/>
      <c r="DQ16" s="607">
        <v>47154</v>
      </c>
      <c r="DR16" s="608"/>
      <c r="DS16" s="608"/>
      <c r="DT16" s="608"/>
      <c r="DU16" s="608"/>
      <c r="DV16" s="608"/>
      <c r="DW16" s="608"/>
      <c r="DX16" s="608"/>
      <c r="DY16" s="608"/>
      <c r="DZ16" s="608"/>
      <c r="EA16" s="608"/>
      <c r="EB16" s="608"/>
      <c r="EC16" s="609"/>
    </row>
    <row r="17" spans="2:133" ht="11.25" customHeight="1" x14ac:dyDescent="0.2">
      <c r="B17" s="616" t="s">
        <v>385</v>
      </c>
      <c r="C17" s="617"/>
      <c r="D17" s="617"/>
      <c r="E17" s="617"/>
      <c r="F17" s="617"/>
      <c r="G17" s="617"/>
      <c r="H17" s="617"/>
      <c r="I17" s="617"/>
      <c r="J17" s="617"/>
      <c r="K17" s="617"/>
      <c r="L17" s="617"/>
      <c r="M17" s="617"/>
      <c r="N17" s="617"/>
      <c r="O17" s="617"/>
      <c r="P17" s="617"/>
      <c r="Q17" s="618"/>
      <c r="R17" s="619">
        <v>84640</v>
      </c>
      <c r="S17" s="608"/>
      <c r="T17" s="608"/>
      <c r="U17" s="608"/>
      <c r="V17" s="608"/>
      <c r="W17" s="608"/>
      <c r="X17" s="608"/>
      <c r="Y17" s="620"/>
      <c r="Z17" s="610">
        <v>0.2</v>
      </c>
      <c r="AA17" s="610"/>
      <c r="AB17" s="610"/>
      <c r="AC17" s="610"/>
      <c r="AD17" s="611">
        <v>84640</v>
      </c>
      <c r="AE17" s="611"/>
      <c r="AF17" s="611"/>
      <c r="AG17" s="611"/>
      <c r="AH17" s="611"/>
      <c r="AI17" s="611"/>
      <c r="AJ17" s="611"/>
      <c r="AK17" s="611"/>
      <c r="AL17" s="621">
        <v>0.5</v>
      </c>
      <c r="AM17" s="622"/>
      <c r="AN17" s="622"/>
      <c r="AO17" s="623"/>
      <c r="AP17" s="616" t="s">
        <v>384</v>
      </c>
      <c r="AQ17" s="617"/>
      <c r="AR17" s="617"/>
      <c r="AS17" s="617"/>
      <c r="AT17" s="617"/>
      <c r="AU17" s="617"/>
      <c r="AV17" s="617"/>
      <c r="AW17" s="617"/>
      <c r="AX17" s="617"/>
      <c r="AY17" s="617"/>
      <c r="AZ17" s="617"/>
      <c r="BA17" s="617"/>
      <c r="BB17" s="617"/>
      <c r="BC17" s="617"/>
      <c r="BD17" s="617"/>
      <c r="BE17" s="617"/>
      <c r="BF17" s="618"/>
      <c r="BG17" s="619" t="s">
        <v>153</v>
      </c>
      <c r="BH17" s="608"/>
      <c r="BI17" s="608"/>
      <c r="BJ17" s="608"/>
      <c r="BK17" s="608"/>
      <c r="BL17" s="608"/>
      <c r="BM17" s="608"/>
      <c r="BN17" s="620"/>
      <c r="BO17" s="610" t="s">
        <v>153</v>
      </c>
      <c r="BP17" s="610"/>
      <c r="BQ17" s="610"/>
      <c r="BR17" s="610"/>
      <c r="BS17" s="611" t="s">
        <v>153</v>
      </c>
      <c r="BT17" s="611"/>
      <c r="BU17" s="611"/>
      <c r="BV17" s="611"/>
      <c r="BW17" s="611"/>
      <c r="BX17" s="611"/>
      <c r="BY17" s="611"/>
      <c r="BZ17" s="611"/>
      <c r="CA17" s="611"/>
      <c r="CB17" s="612"/>
      <c r="CD17" s="639" t="s">
        <v>383</v>
      </c>
      <c r="CE17" s="640"/>
      <c r="CF17" s="640"/>
      <c r="CG17" s="640"/>
      <c r="CH17" s="640"/>
      <c r="CI17" s="640"/>
      <c r="CJ17" s="640"/>
      <c r="CK17" s="640"/>
      <c r="CL17" s="640"/>
      <c r="CM17" s="640"/>
      <c r="CN17" s="640"/>
      <c r="CO17" s="640"/>
      <c r="CP17" s="640"/>
      <c r="CQ17" s="641"/>
      <c r="CR17" s="619">
        <v>3788944</v>
      </c>
      <c r="CS17" s="608"/>
      <c r="CT17" s="608"/>
      <c r="CU17" s="608"/>
      <c r="CV17" s="608"/>
      <c r="CW17" s="608"/>
      <c r="CX17" s="608"/>
      <c r="CY17" s="620"/>
      <c r="CZ17" s="610">
        <v>11</v>
      </c>
      <c r="DA17" s="610"/>
      <c r="DB17" s="610"/>
      <c r="DC17" s="610"/>
      <c r="DD17" s="607" t="s">
        <v>153</v>
      </c>
      <c r="DE17" s="608"/>
      <c r="DF17" s="608"/>
      <c r="DG17" s="608"/>
      <c r="DH17" s="608"/>
      <c r="DI17" s="608"/>
      <c r="DJ17" s="608"/>
      <c r="DK17" s="608"/>
      <c r="DL17" s="608"/>
      <c r="DM17" s="608"/>
      <c r="DN17" s="608"/>
      <c r="DO17" s="608"/>
      <c r="DP17" s="620"/>
      <c r="DQ17" s="607">
        <v>3767492</v>
      </c>
      <c r="DR17" s="608"/>
      <c r="DS17" s="608"/>
      <c r="DT17" s="608"/>
      <c r="DU17" s="608"/>
      <c r="DV17" s="608"/>
      <c r="DW17" s="608"/>
      <c r="DX17" s="608"/>
      <c r="DY17" s="608"/>
      <c r="DZ17" s="608"/>
      <c r="EA17" s="608"/>
      <c r="EB17" s="608"/>
      <c r="EC17" s="609"/>
    </row>
    <row r="18" spans="2:133" ht="11.25" customHeight="1" x14ac:dyDescent="0.2">
      <c r="B18" s="616" t="s">
        <v>382</v>
      </c>
      <c r="C18" s="617"/>
      <c r="D18" s="617"/>
      <c r="E18" s="617"/>
      <c r="F18" s="617"/>
      <c r="G18" s="617"/>
      <c r="H18" s="617"/>
      <c r="I18" s="617"/>
      <c r="J18" s="617"/>
      <c r="K18" s="617"/>
      <c r="L18" s="617"/>
      <c r="M18" s="617"/>
      <c r="N18" s="617"/>
      <c r="O18" s="617"/>
      <c r="P18" s="617"/>
      <c r="Q18" s="618"/>
      <c r="R18" s="619">
        <v>176896</v>
      </c>
      <c r="S18" s="608"/>
      <c r="T18" s="608"/>
      <c r="U18" s="608"/>
      <c r="V18" s="608"/>
      <c r="W18" s="608"/>
      <c r="X18" s="608"/>
      <c r="Y18" s="620"/>
      <c r="Z18" s="610">
        <v>0.5</v>
      </c>
      <c r="AA18" s="610"/>
      <c r="AB18" s="610"/>
      <c r="AC18" s="610"/>
      <c r="AD18" s="611">
        <v>168221</v>
      </c>
      <c r="AE18" s="611"/>
      <c r="AF18" s="611"/>
      <c r="AG18" s="611"/>
      <c r="AH18" s="611"/>
      <c r="AI18" s="611"/>
      <c r="AJ18" s="611"/>
      <c r="AK18" s="611"/>
      <c r="AL18" s="621">
        <v>0.89999997615814209</v>
      </c>
      <c r="AM18" s="622"/>
      <c r="AN18" s="622"/>
      <c r="AO18" s="623"/>
      <c r="AP18" s="616" t="s">
        <v>381</v>
      </c>
      <c r="AQ18" s="617"/>
      <c r="AR18" s="617"/>
      <c r="AS18" s="617"/>
      <c r="AT18" s="617"/>
      <c r="AU18" s="617"/>
      <c r="AV18" s="617"/>
      <c r="AW18" s="617"/>
      <c r="AX18" s="617"/>
      <c r="AY18" s="617"/>
      <c r="AZ18" s="617"/>
      <c r="BA18" s="617"/>
      <c r="BB18" s="617"/>
      <c r="BC18" s="617"/>
      <c r="BD18" s="617"/>
      <c r="BE18" s="617"/>
      <c r="BF18" s="618"/>
      <c r="BG18" s="619" t="s">
        <v>153</v>
      </c>
      <c r="BH18" s="608"/>
      <c r="BI18" s="608"/>
      <c r="BJ18" s="608"/>
      <c r="BK18" s="608"/>
      <c r="BL18" s="608"/>
      <c r="BM18" s="608"/>
      <c r="BN18" s="620"/>
      <c r="BO18" s="610" t="s">
        <v>153</v>
      </c>
      <c r="BP18" s="610"/>
      <c r="BQ18" s="610"/>
      <c r="BR18" s="610"/>
      <c r="BS18" s="611" t="s">
        <v>153</v>
      </c>
      <c r="BT18" s="611"/>
      <c r="BU18" s="611"/>
      <c r="BV18" s="611"/>
      <c r="BW18" s="611"/>
      <c r="BX18" s="611"/>
      <c r="BY18" s="611"/>
      <c r="BZ18" s="611"/>
      <c r="CA18" s="611"/>
      <c r="CB18" s="612"/>
      <c r="CD18" s="639" t="s">
        <v>380</v>
      </c>
      <c r="CE18" s="640"/>
      <c r="CF18" s="640"/>
      <c r="CG18" s="640"/>
      <c r="CH18" s="640"/>
      <c r="CI18" s="640"/>
      <c r="CJ18" s="640"/>
      <c r="CK18" s="640"/>
      <c r="CL18" s="640"/>
      <c r="CM18" s="640"/>
      <c r="CN18" s="640"/>
      <c r="CO18" s="640"/>
      <c r="CP18" s="640"/>
      <c r="CQ18" s="641"/>
      <c r="CR18" s="619" t="s">
        <v>153</v>
      </c>
      <c r="CS18" s="608"/>
      <c r="CT18" s="608"/>
      <c r="CU18" s="608"/>
      <c r="CV18" s="608"/>
      <c r="CW18" s="608"/>
      <c r="CX18" s="608"/>
      <c r="CY18" s="620"/>
      <c r="CZ18" s="610" t="s">
        <v>153</v>
      </c>
      <c r="DA18" s="610"/>
      <c r="DB18" s="610"/>
      <c r="DC18" s="610"/>
      <c r="DD18" s="607" t="s">
        <v>153</v>
      </c>
      <c r="DE18" s="608"/>
      <c r="DF18" s="608"/>
      <c r="DG18" s="608"/>
      <c r="DH18" s="608"/>
      <c r="DI18" s="608"/>
      <c r="DJ18" s="608"/>
      <c r="DK18" s="608"/>
      <c r="DL18" s="608"/>
      <c r="DM18" s="608"/>
      <c r="DN18" s="608"/>
      <c r="DO18" s="608"/>
      <c r="DP18" s="620"/>
      <c r="DQ18" s="607" t="s">
        <v>153</v>
      </c>
      <c r="DR18" s="608"/>
      <c r="DS18" s="608"/>
      <c r="DT18" s="608"/>
      <c r="DU18" s="608"/>
      <c r="DV18" s="608"/>
      <c r="DW18" s="608"/>
      <c r="DX18" s="608"/>
      <c r="DY18" s="608"/>
      <c r="DZ18" s="608"/>
      <c r="EA18" s="608"/>
      <c r="EB18" s="608"/>
      <c r="EC18" s="609"/>
    </row>
    <row r="19" spans="2:133" ht="11.25" customHeight="1" x14ac:dyDescent="0.2">
      <c r="B19" s="616" t="s">
        <v>379</v>
      </c>
      <c r="C19" s="617"/>
      <c r="D19" s="617"/>
      <c r="E19" s="617"/>
      <c r="F19" s="617"/>
      <c r="G19" s="617"/>
      <c r="H19" s="617"/>
      <c r="I19" s="617"/>
      <c r="J19" s="617"/>
      <c r="K19" s="617"/>
      <c r="L19" s="617"/>
      <c r="M19" s="617"/>
      <c r="N19" s="617"/>
      <c r="O19" s="617"/>
      <c r="P19" s="617"/>
      <c r="Q19" s="618"/>
      <c r="R19" s="619">
        <v>48846</v>
      </c>
      <c r="S19" s="608"/>
      <c r="T19" s="608"/>
      <c r="U19" s="608"/>
      <c r="V19" s="608"/>
      <c r="W19" s="608"/>
      <c r="X19" s="608"/>
      <c r="Y19" s="620"/>
      <c r="Z19" s="610">
        <v>0.1</v>
      </c>
      <c r="AA19" s="610"/>
      <c r="AB19" s="610"/>
      <c r="AC19" s="610"/>
      <c r="AD19" s="611">
        <v>48846</v>
      </c>
      <c r="AE19" s="611"/>
      <c r="AF19" s="611"/>
      <c r="AG19" s="611"/>
      <c r="AH19" s="611"/>
      <c r="AI19" s="611"/>
      <c r="AJ19" s="611"/>
      <c r="AK19" s="611"/>
      <c r="AL19" s="621">
        <v>0.3</v>
      </c>
      <c r="AM19" s="622"/>
      <c r="AN19" s="622"/>
      <c r="AO19" s="623"/>
      <c r="AP19" s="616" t="s">
        <v>378</v>
      </c>
      <c r="AQ19" s="617"/>
      <c r="AR19" s="617"/>
      <c r="AS19" s="617"/>
      <c r="AT19" s="617"/>
      <c r="AU19" s="617"/>
      <c r="AV19" s="617"/>
      <c r="AW19" s="617"/>
      <c r="AX19" s="617"/>
      <c r="AY19" s="617"/>
      <c r="AZ19" s="617"/>
      <c r="BA19" s="617"/>
      <c r="BB19" s="617"/>
      <c r="BC19" s="617"/>
      <c r="BD19" s="617"/>
      <c r="BE19" s="617"/>
      <c r="BF19" s="618"/>
      <c r="BG19" s="619">
        <v>156348</v>
      </c>
      <c r="BH19" s="608"/>
      <c r="BI19" s="608"/>
      <c r="BJ19" s="608"/>
      <c r="BK19" s="608"/>
      <c r="BL19" s="608"/>
      <c r="BM19" s="608"/>
      <c r="BN19" s="620"/>
      <c r="BO19" s="610">
        <v>2.2000000000000002</v>
      </c>
      <c r="BP19" s="610"/>
      <c r="BQ19" s="610"/>
      <c r="BR19" s="610"/>
      <c r="BS19" s="611" t="s">
        <v>153</v>
      </c>
      <c r="BT19" s="611"/>
      <c r="BU19" s="611"/>
      <c r="BV19" s="611"/>
      <c r="BW19" s="611"/>
      <c r="BX19" s="611"/>
      <c r="BY19" s="611"/>
      <c r="BZ19" s="611"/>
      <c r="CA19" s="611"/>
      <c r="CB19" s="612"/>
      <c r="CD19" s="639" t="s">
        <v>377</v>
      </c>
      <c r="CE19" s="640"/>
      <c r="CF19" s="640"/>
      <c r="CG19" s="640"/>
      <c r="CH19" s="640"/>
      <c r="CI19" s="640"/>
      <c r="CJ19" s="640"/>
      <c r="CK19" s="640"/>
      <c r="CL19" s="640"/>
      <c r="CM19" s="640"/>
      <c r="CN19" s="640"/>
      <c r="CO19" s="640"/>
      <c r="CP19" s="640"/>
      <c r="CQ19" s="641"/>
      <c r="CR19" s="619" t="s">
        <v>153</v>
      </c>
      <c r="CS19" s="608"/>
      <c r="CT19" s="608"/>
      <c r="CU19" s="608"/>
      <c r="CV19" s="608"/>
      <c r="CW19" s="608"/>
      <c r="CX19" s="608"/>
      <c r="CY19" s="620"/>
      <c r="CZ19" s="610" t="s">
        <v>153</v>
      </c>
      <c r="DA19" s="610"/>
      <c r="DB19" s="610"/>
      <c r="DC19" s="610"/>
      <c r="DD19" s="607" t="s">
        <v>153</v>
      </c>
      <c r="DE19" s="608"/>
      <c r="DF19" s="608"/>
      <c r="DG19" s="608"/>
      <c r="DH19" s="608"/>
      <c r="DI19" s="608"/>
      <c r="DJ19" s="608"/>
      <c r="DK19" s="608"/>
      <c r="DL19" s="608"/>
      <c r="DM19" s="608"/>
      <c r="DN19" s="608"/>
      <c r="DO19" s="608"/>
      <c r="DP19" s="620"/>
      <c r="DQ19" s="607" t="s">
        <v>153</v>
      </c>
      <c r="DR19" s="608"/>
      <c r="DS19" s="608"/>
      <c r="DT19" s="608"/>
      <c r="DU19" s="608"/>
      <c r="DV19" s="608"/>
      <c r="DW19" s="608"/>
      <c r="DX19" s="608"/>
      <c r="DY19" s="608"/>
      <c r="DZ19" s="608"/>
      <c r="EA19" s="608"/>
      <c r="EB19" s="608"/>
      <c r="EC19" s="609"/>
    </row>
    <row r="20" spans="2:133" ht="11.25" customHeight="1" x14ac:dyDescent="0.2">
      <c r="B20" s="616" t="s">
        <v>376</v>
      </c>
      <c r="C20" s="617"/>
      <c r="D20" s="617"/>
      <c r="E20" s="617"/>
      <c r="F20" s="617"/>
      <c r="G20" s="617"/>
      <c r="H20" s="617"/>
      <c r="I20" s="617"/>
      <c r="J20" s="617"/>
      <c r="K20" s="617"/>
      <c r="L20" s="617"/>
      <c r="M20" s="617"/>
      <c r="N20" s="617"/>
      <c r="O20" s="617"/>
      <c r="P20" s="617"/>
      <c r="Q20" s="618"/>
      <c r="R20" s="619">
        <v>6337</v>
      </c>
      <c r="S20" s="608"/>
      <c r="T20" s="608"/>
      <c r="U20" s="608"/>
      <c r="V20" s="608"/>
      <c r="W20" s="608"/>
      <c r="X20" s="608"/>
      <c r="Y20" s="620"/>
      <c r="Z20" s="610">
        <v>0</v>
      </c>
      <c r="AA20" s="610"/>
      <c r="AB20" s="610"/>
      <c r="AC20" s="610"/>
      <c r="AD20" s="611">
        <v>6337</v>
      </c>
      <c r="AE20" s="611"/>
      <c r="AF20" s="611"/>
      <c r="AG20" s="611"/>
      <c r="AH20" s="611"/>
      <c r="AI20" s="611"/>
      <c r="AJ20" s="611"/>
      <c r="AK20" s="611"/>
      <c r="AL20" s="621">
        <v>0</v>
      </c>
      <c r="AM20" s="622"/>
      <c r="AN20" s="622"/>
      <c r="AO20" s="623"/>
      <c r="AP20" s="616" t="s">
        <v>375</v>
      </c>
      <c r="AQ20" s="617"/>
      <c r="AR20" s="617"/>
      <c r="AS20" s="617"/>
      <c r="AT20" s="617"/>
      <c r="AU20" s="617"/>
      <c r="AV20" s="617"/>
      <c r="AW20" s="617"/>
      <c r="AX20" s="617"/>
      <c r="AY20" s="617"/>
      <c r="AZ20" s="617"/>
      <c r="BA20" s="617"/>
      <c r="BB20" s="617"/>
      <c r="BC20" s="617"/>
      <c r="BD20" s="617"/>
      <c r="BE20" s="617"/>
      <c r="BF20" s="618"/>
      <c r="BG20" s="619">
        <v>156348</v>
      </c>
      <c r="BH20" s="608"/>
      <c r="BI20" s="608"/>
      <c r="BJ20" s="608"/>
      <c r="BK20" s="608"/>
      <c r="BL20" s="608"/>
      <c r="BM20" s="608"/>
      <c r="BN20" s="620"/>
      <c r="BO20" s="610">
        <v>2.2000000000000002</v>
      </c>
      <c r="BP20" s="610"/>
      <c r="BQ20" s="610"/>
      <c r="BR20" s="610"/>
      <c r="BS20" s="611" t="s">
        <v>153</v>
      </c>
      <c r="BT20" s="611"/>
      <c r="BU20" s="611"/>
      <c r="BV20" s="611"/>
      <c r="BW20" s="611"/>
      <c r="BX20" s="611"/>
      <c r="BY20" s="611"/>
      <c r="BZ20" s="611"/>
      <c r="CA20" s="611"/>
      <c r="CB20" s="612"/>
      <c r="CD20" s="639" t="s">
        <v>374</v>
      </c>
      <c r="CE20" s="640"/>
      <c r="CF20" s="640"/>
      <c r="CG20" s="640"/>
      <c r="CH20" s="640"/>
      <c r="CI20" s="640"/>
      <c r="CJ20" s="640"/>
      <c r="CK20" s="640"/>
      <c r="CL20" s="640"/>
      <c r="CM20" s="640"/>
      <c r="CN20" s="640"/>
      <c r="CO20" s="640"/>
      <c r="CP20" s="640"/>
      <c r="CQ20" s="641"/>
      <c r="CR20" s="619">
        <v>34318243</v>
      </c>
      <c r="CS20" s="608"/>
      <c r="CT20" s="608"/>
      <c r="CU20" s="608"/>
      <c r="CV20" s="608"/>
      <c r="CW20" s="608"/>
      <c r="CX20" s="608"/>
      <c r="CY20" s="620"/>
      <c r="CZ20" s="610">
        <v>100</v>
      </c>
      <c r="DA20" s="610"/>
      <c r="DB20" s="610"/>
      <c r="DC20" s="610"/>
      <c r="DD20" s="607">
        <v>3663232</v>
      </c>
      <c r="DE20" s="608"/>
      <c r="DF20" s="608"/>
      <c r="DG20" s="608"/>
      <c r="DH20" s="608"/>
      <c r="DI20" s="608"/>
      <c r="DJ20" s="608"/>
      <c r="DK20" s="608"/>
      <c r="DL20" s="608"/>
      <c r="DM20" s="608"/>
      <c r="DN20" s="608"/>
      <c r="DO20" s="608"/>
      <c r="DP20" s="620"/>
      <c r="DQ20" s="607">
        <v>21830297</v>
      </c>
      <c r="DR20" s="608"/>
      <c r="DS20" s="608"/>
      <c r="DT20" s="608"/>
      <c r="DU20" s="608"/>
      <c r="DV20" s="608"/>
      <c r="DW20" s="608"/>
      <c r="DX20" s="608"/>
      <c r="DY20" s="608"/>
      <c r="DZ20" s="608"/>
      <c r="EA20" s="608"/>
      <c r="EB20" s="608"/>
      <c r="EC20" s="609"/>
    </row>
    <row r="21" spans="2:133" ht="11.25" customHeight="1" x14ac:dyDescent="0.2">
      <c r="B21" s="616" t="s">
        <v>373</v>
      </c>
      <c r="C21" s="617"/>
      <c r="D21" s="617"/>
      <c r="E21" s="617"/>
      <c r="F21" s="617"/>
      <c r="G21" s="617"/>
      <c r="H21" s="617"/>
      <c r="I21" s="617"/>
      <c r="J21" s="617"/>
      <c r="K21" s="617"/>
      <c r="L21" s="617"/>
      <c r="M21" s="617"/>
      <c r="N21" s="617"/>
      <c r="O21" s="617"/>
      <c r="P21" s="617"/>
      <c r="Q21" s="618"/>
      <c r="R21" s="619">
        <v>3620</v>
      </c>
      <c r="S21" s="608"/>
      <c r="T21" s="608"/>
      <c r="U21" s="608"/>
      <c r="V21" s="608"/>
      <c r="W21" s="608"/>
      <c r="X21" s="608"/>
      <c r="Y21" s="620"/>
      <c r="Z21" s="610">
        <v>0</v>
      </c>
      <c r="AA21" s="610"/>
      <c r="AB21" s="610"/>
      <c r="AC21" s="610"/>
      <c r="AD21" s="611">
        <v>3620</v>
      </c>
      <c r="AE21" s="611"/>
      <c r="AF21" s="611"/>
      <c r="AG21" s="611"/>
      <c r="AH21" s="611"/>
      <c r="AI21" s="611"/>
      <c r="AJ21" s="611"/>
      <c r="AK21" s="611"/>
      <c r="AL21" s="621">
        <v>0</v>
      </c>
      <c r="AM21" s="622"/>
      <c r="AN21" s="622"/>
      <c r="AO21" s="623"/>
      <c r="AP21" s="646" t="s">
        <v>372</v>
      </c>
      <c r="AQ21" s="647"/>
      <c r="AR21" s="647"/>
      <c r="AS21" s="647"/>
      <c r="AT21" s="647"/>
      <c r="AU21" s="647"/>
      <c r="AV21" s="647"/>
      <c r="AW21" s="647"/>
      <c r="AX21" s="647"/>
      <c r="AY21" s="647"/>
      <c r="AZ21" s="647"/>
      <c r="BA21" s="647"/>
      <c r="BB21" s="647"/>
      <c r="BC21" s="647"/>
      <c r="BD21" s="647"/>
      <c r="BE21" s="647"/>
      <c r="BF21" s="648"/>
      <c r="BG21" s="619">
        <v>7121</v>
      </c>
      <c r="BH21" s="608"/>
      <c r="BI21" s="608"/>
      <c r="BJ21" s="608"/>
      <c r="BK21" s="608"/>
      <c r="BL21" s="608"/>
      <c r="BM21" s="608"/>
      <c r="BN21" s="620"/>
      <c r="BO21" s="610">
        <v>0.1</v>
      </c>
      <c r="BP21" s="610"/>
      <c r="BQ21" s="610"/>
      <c r="BR21" s="610"/>
      <c r="BS21" s="611" t="s">
        <v>153</v>
      </c>
      <c r="BT21" s="611"/>
      <c r="BU21" s="611"/>
      <c r="BV21" s="611"/>
      <c r="BW21" s="611"/>
      <c r="BX21" s="611"/>
      <c r="BY21" s="611"/>
      <c r="BZ21" s="611"/>
      <c r="CA21" s="611"/>
      <c r="CB21" s="612"/>
      <c r="CD21" s="658"/>
      <c r="CE21" s="659"/>
      <c r="CF21" s="659"/>
      <c r="CG21" s="659"/>
      <c r="CH21" s="659"/>
      <c r="CI21" s="659"/>
      <c r="CJ21" s="659"/>
      <c r="CK21" s="659"/>
      <c r="CL21" s="659"/>
      <c r="CM21" s="659"/>
      <c r="CN21" s="659"/>
      <c r="CO21" s="659"/>
      <c r="CP21" s="659"/>
      <c r="CQ21" s="660"/>
      <c r="CR21" s="661"/>
      <c r="CS21" s="644"/>
      <c r="CT21" s="644"/>
      <c r="CU21" s="644"/>
      <c r="CV21" s="644"/>
      <c r="CW21" s="644"/>
      <c r="CX21" s="644"/>
      <c r="CY21" s="654"/>
      <c r="CZ21" s="653"/>
      <c r="DA21" s="653"/>
      <c r="DB21" s="653"/>
      <c r="DC21" s="653"/>
      <c r="DD21" s="643"/>
      <c r="DE21" s="644"/>
      <c r="DF21" s="644"/>
      <c r="DG21" s="644"/>
      <c r="DH21" s="644"/>
      <c r="DI21" s="644"/>
      <c r="DJ21" s="644"/>
      <c r="DK21" s="644"/>
      <c r="DL21" s="644"/>
      <c r="DM21" s="644"/>
      <c r="DN21" s="644"/>
      <c r="DO21" s="644"/>
      <c r="DP21" s="654"/>
      <c r="DQ21" s="643"/>
      <c r="DR21" s="644"/>
      <c r="DS21" s="644"/>
      <c r="DT21" s="644"/>
      <c r="DU21" s="644"/>
      <c r="DV21" s="644"/>
      <c r="DW21" s="644"/>
      <c r="DX21" s="644"/>
      <c r="DY21" s="644"/>
      <c r="DZ21" s="644"/>
      <c r="EA21" s="644"/>
      <c r="EB21" s="644"/>
      <c r="EC21" s="645"/>
    </row>
    <row r="22" spans="2:133" ht="11.25" customHeight="1" x14ac:dyDescent="0.2">
      <c r="B22" s="662" t="s">
        <v>371</v>
      </c>
      <c r="C22" s="663"/>
      <c r="D22" s="663"/>
      <c r="E22" s="663"/>
      <c r="F22" s="663"/>
      <c r="G22" s="663"/>
      <c r="H22" s="663"/>
      <c r="I22" s="663"/>
      <c r="J22" s="663"/>
      <c r="K22" s="663"/>
      <c r="L22" s="663"/>
      <c r="M22" s="663"/>
      <c r="N22" s="663"/>
      <c r="O22" s="663"/>
      <c r="P22" s="663"/>
      <c r="Q22" s="664"/>
      <c r="R22" s="619">
        <v>118093</v>
      </c>
      <c r="S22" s="608"/>
      <c r="T22" s="608"/>
      <c r="U22" s="608"/>
      <c r="V22" s="608"/>
      <c r="W22" s="608"/>
      <c r="X22" s="608"/>
      <c r="Y22" s="620"/>
      <c r="Z22" s="610">
        <v>0.3</v>
      </c>
      <c r="AA22" s="610"/>
      <c r="AB22" s="610"/>
      <c r="AC22" s="610"/>
      <c r="AD22" s="611">
        <v>109418</v>
      </c>
      <c r="AE22" s="611"/>
      <c r="AF22" s="611"/>
      <c r="AG22" s="611"/>
      <c r="AH22" s="611"/>
      <c r="AI22" s="611"/>
      <c r="AJ22" s="611"/>
      <c r="AK22" s="611"/>
      <c r="AL22" s="621">
        <v>0.60000002384185791</v>
      </c>
      <c r="AM22" s="622"/>
      <c r="AN22" s="622"/>
      <c r="AO22" s="623"/>
      <c r="AP22" s="646" t="s">
        <v>370</v>
      </c>
      <c r="AQ22" s="647"/>
      <c r="AR22" s="647"/>
      <c r="AS22" s="647"/>
      <c r="AT22" s="647"/>
      <c r="AU22" s="647"/>
      <c r="AV22" s="647"/>
      <c r="AW22" s="647"/>
      <c r="AX22" s="647"/>
      <c r="AY22" s="647"/>
      <c r="AZ22" s="647"/>
      <c r="BA22" s="647"/>
      <c r="BB22" s="647"/>
      <c r="BC22" s="647"/>
      <c r="BD22" s="647"/>
      <c r="BE22" s="647"/>
      <c r="BF22" s="648"/>
      <c r="BG22" s="619" t="s">
        <v>153</v>
      </c>
      <c r="BH22" s="608"/>
      <c r="BI22" s="608"/>
      <c r="BJ22" s="608"/>
      <c r="BK22" s="608"/>
      <c r="BL22" s="608"/>
      <c r="BM22" s="608"/>
      <c r="BN22" s="620"/>
      <c r="BO22" s="610" t="s">
        <v>153</v>
      </c>
      <c r="BP22" s="610"/>
      <c r="BQ22" s="610"/>
      <c r="BR22" s="610"/>
      <c r="BS22" s="611" t="s">
        <v>153</v>
      </c>
      <c r="BT22" s="611"/>
      <c r="BU22" s="611"/>
      <c r="BV22" s="611"/>
      <c r="BW22" s="611"/>
      <c r="BX22" s="611"/>
      <c r="BY22" s="611"/>
      <c r="BZ22" s="611"/>
      <c r="CA22" s="611"/>
      <c r="CB22" s="612"/>
      <c r="CD22" s="603" t="s">
        <v>369</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x14ac:dyDescent="0.2">
      <c r="B23" s="616" t="s">
        <v>368</v>
      </c>
      <c r="C23" s="617"/>
      <c r="D23" s="617"/>
      <c r="E23" s="617"/>
      <c r="F23" s="617"/>
      <c r="G23" s="617"/>
      <c r="H23" s="617"/>
      <c r="I23" s="617"/>
      <c r="J23" s="617"/>
      <c r="K23" s="617"/>
      <c r="L23" s="617"/>
      <c r="M23" s="617"/>
      <c r="N23" s="617"/>
      <c r="O23" s="617"/>
      <c r="P23" s="617"/>
      <c r="Q23" s="618"/>
      <c r="R23" s="619">
        <v>10311721</v>
      </c>
      <c r="S23" s="608"/>
      <c r="T23" s="608"/>
      <c r="U23" s="608"/>
      <c r="V23" s="608"/>
      <c r="W23" s="608"/>
      <c r="X23" s="608"/>
      <c r="Y23" s="620"/>
      <c r="Z23" s="610">
        <v>28.4</v>
      </c>
      <c r="AA23" s="610"/>
      <c r="AB23" s="610"/>
      <c r="AC23" s="610"/>
      <c r="AD23" s="611">
        <v>9286179</v>
      </c>
      <c r="AE23" s="611"/>
      <c r="AF23" s="611"/>
      <c r="AG23" s="611"/>
      <c r="AH23" s="611"/>
      <c r="AI23" s="611"/>
      <c r="AJ23" s="611"/>
      <c r="AK23" s="611"/>
      <c r="AL23" s="621">
        <v>50.5</v>
      </c>
      <c r="AM23" s="622"/>
      <c r="AN23" s="622"/>
      <c r="AO23" s="623"/>
      <c r="AP23" s="646" t="s">
        <v>367</v>
      </c>
      <c r="AQ23" s="647"/>
      <c r="AR23" s="647"/>
      <c r="AS23" s="647"/>
      <c r="AT23" s="647"/>
      <c r="AU23" s="647"/>
      <c r="AV23" s="647"/>
      <c r="AW23" s="647"/>
      <c r="AX23" s="647"/>
      <c r="AY23" s="647"/>
      <c r="AZ23" s="647"/>
      <c r="BA23" s="647"/>
      <c r="BB23" s="647"/>
      <c r="BC23" s="647"/>
      <c r="BD23" s="647"/>
      <c r="BE23" s="647"/>
      <c r="BF23" s="648"/>
      <c r="BG23" s="619">
        <v>149227</v>
      </c>
      <c r="BH23" s="608"/>
      <c r="BI23" s="608"/>
      <c r="BJ23" s="608"/>
      <c r="BK23" s="608"/>
      <c r="BL23" s="608"/>
      <c r="BM23" s="608"/>
      <c r="BN23" s="620"/>
      <c r="BO23" s="610">
        <v>2.1</v>
      </c>
      <c r="BP23" s="610"/>
      <c r="BQ23" s="610"/>
      <c r="BR23" s="610"/>
      <c r="BS23" s="611" t="s">
        <v>153</v>
      </c>
      <c r="BT23" s="611"/>
      <c r="BU23" s="611"/>
      <c r="BV23" s="611"/>
      <c r="BW23" s="611"/>
      <c r="BX23" s="611"/>
      <c r="BY23" s="611"/>
      <c r="BZ23" s="611"/>
      <c r="CA23" s="611"/>
      <c r="CB23" s="612"/>
      <c r="CD23" s="603" t="s">
        <v>345</v>
      </c>
      <c r="CE23" s="604"/>
      <c r="CF23" s="604"/>
      <c r="CG23" s="604"/>
      <c r="CH23" s="604"/>
      <c r="CI23" s="604"/>
      <c r="CJ23" s="604"/>
      <c r="CK23" s="604"/>
      <c r="CL23" s="604"/>
      <c r="CM23" s="604"/>
      <c r="CN23" s="604"/>
      <c r="CO23" s="604"/>
      <c r="CP23" s="604"/>
      <c r="CQ23" s="605"/>
      <c r="CR23" s="603" t="s">
        <v>366</v>
      </c>
      <c r="CS23" s="604"/>
      <c r="CT23" s="604"/>
      <c r="CU23" s="604"/>
      <c r="CV23" s="604"/>
      <c r="CW23" s="604"/>
      <c r="CX23" s="604"/>
      <c r="CY23" s="605"/>
      <c r="CZ23" s="603" t="s">
        <v>365</v>
      </c>
      <c r="DA23" s="604"/>
      <c r="DB23" s="604"/>
      <c r="DC23" s="605"/>
      <c r="DD23" s="603" t="s">
        <v>364</v>
      </c>
      <c r="DE23" s="604"/>
      <c r="DF23" s="604"/>
      <c r="DG23" s="604"/>
      <c r="DH23" s="604"/>
      <c r="DI23" s="604"/>
      <c r="DJ23" s="604"/>
      <c r="DK23" s="605"/>
      <c r="DL23" s="655" t="s">
        <v>363</v>
      </c>
      <c r="DM23" s="656"/>
      <c r="DN23" s="656"/>
      <c r="DO23" s="656"/>
      <c r="DP23" s="656"/>
      <c r="DQ23" s="656"/>
      <c r="DR23" s="656"/>
      <c r="DS23" s="656"/>
      <c r="DT23" s="656"/>
      <c r="DU23" s="656"/>
      <c r="DV23" s="657"/>
      <c r="DW23" s="603" t="s">
        <v>362</v>
      </c>
      <c r="DX23" s="604"/>
      <c r="DY23" s="604"/>
      <c r="DZ23" s="604"/>
      <c r="EA23" s="604"/>
      <c r="EB23" s="604"/>
      <c r="EC23" s="605"/>
    </row>
    <row r="24" spans="2:133" ht="11.25" customHeight="1" x14ac:dyDescent="0.2">
      <c r="B24" s="616" t="s">
        <v>361</v>
      </c>
      <c r="C24" s="617"/>
      <c r="D24" s="617"/>
      <c r="E24" s="617"/>
      <c r="F24" s="617"/>
      <c r="G24" s="617"/>
      <c r="H24" s="617"/>
      <c r="I24" s="617"/>
      <c r="J24" s="617"/>
      <c r="K24" s="617"/>
      <c r="L24" s="617"/>
      <c r="M24" s="617"/>
      <c r="N24" s="617"/>
      <c r="O24" s="617"/>
      <c r="P24" s="617"/>
      <c r="Q24" s="618"/>
      <c r="R24" s="619">
        <v>9286179</v>
      </c>
      <c r="S24" s="608"/>
      <c r="T24" s="608"/>
      <c r="U24" s="608"/>
      <c r="V24" s="608"/>
      <c r="W24" s="608"/>
      <c r="X24" s="608"/>
      <c r="Y24" s="620"/>
      <c r="Z24" s="610">
        <v>25.6</v>
      </c>
      <c r="AA24" s="610"/>
      <c r="AB24" s="610"/>
      <c r="AC24" s="610"/>
      <c r="AD24" s="611">
        <v>9286179</v>
      </c>
      <c r="AE24" s="611"/>
      <c r="AF24" s="611"/>
      <c r="AG24" s="611"/>
      <c r="AH24" s="611"/>
      <c r="AI24" s="611"/>
      <c r="AJ24" s="611"/>
      <c r="AK24" s="611"/>
      <c r="AL24" s="621">
        <v>50.5</v>
      </c>
      <c r="AM24" s="622"/>
      <c r="AN24" s="622"/>
      <c r="AO24" s="623"/>
      <c r="AP24" s="646" t="s">
        <v>360</v>
      </c>
      <c r="AQ24" s="647"/>
      <c r="AR24" s="647"/>
      <c r="AS24" s="647"/>
      <c r="AT24" s="647"/>
      <c r="AU24" s="647"/>
      <c r="AV24" s="647"/>
      <c r="AW24" s="647"/>
      <c r="AX24" s="647"/>
      <c r="AY24" s="647"/>
      <c r="AZ24" s="647"/>
      <c r="BA24" s="647"/>
      <c r="BB24" s="647"/>
      <c r="BC24" s="647"/>
      <c r="BD24" s="647"/>
      <c r="BE24" s="647"/>
      <c r="BF24" s="648"/>
      <c r="BG24" s="619" t="s">
        <v>153</v>
      </c>
      <c r="BH24" s="608"/>
      <c r="BI24" s="608"/>
      <c r="BJ24" s="608"/>
      <c r="BK24" s="608"/>
      <c r="BL24" s="608"/>
      <c r="BM24" s="608"/>
      <c r="BN24" s="620"/>
      <c r="BO24" s="610" t="s">
        <v>153</v>
      </c>
      <c r="BP24" s="610"/>
      <c r="BQ24" s="610"/>
      <c r="BR24" s="610"/>
      <c r="BS24" s="611" t="s">
        <v>153</v>
      </c>
      <c r="BT24" s="611"/>
      <c r="BU24" s="611"/>
      <c r="BV24" s="611"/>
      <c r="BW24" s="611"/>
      <c r="BX24" s="611"/>
      <c r="BY24" s="611"/>
      <c r="BZ24" s="611"/>
      <c r="CA24" s="611"/>
      <c r="CB24" s="612"/>
      <c r="CD24" s="635" t="s">
        <v>359</v>
      </c>
      <c r="CE24" s="636"/>
      <c r="CF24" s="636"/>
      <c r="CG24" s="636"/>
      <c r="CH24" s="636"/>
      <c r="CI24" s="636"/>
      <c r="CJ24" s="636"/>
      <c r="CK24" s="636"/>
      <c r="CL24" s="636"/>
      <c r="CM24" s="636"/>
      <c r="CN24" s="636"/>
      <c r="CO24" s="636"/>
      <c r="CP24" s="636"/>
      <c r="CQ24" s="637"/>
      <c r="CR24" s="627">
        <v>17076984</v>
      </c>
      <c r="CS24" s="628"/>
      <c r="CT24" s="628"/>
      <c r="CU24" s="628"/>
      <c r="CV24" s="628"/>
      <c r="CW24" s="628"/>
      <c r="CX24" s="628"/>
      <c r="CY24" s="629"/>
      <c r="CZ24" s="632">
        <v>49.8</v>
      </c>
      <c r="DA24" s="633"/>
      <c r="DB24" s="633"/>
      <c r="DC24" s="638"/>
      <c r="DD24" s="666">
        <v>9945041</v>
      </c>
      <c r="DE24" s="628"/>
      <c r="DF24" s="628"/>
      <c r="DG24" s="628"/>
      <c r="DH24" s="628"/>
      <c r="DI24" s="628"/>
      <c r="DJ24" s="628"/>
      <c r="DK24" s="629"/>
      <c r="DL24" s="666">
        <v>9864321</v>
      </c>
      <c r="DM24" s="628"/>
      <c r="DN24" s="628"/>
      <c r="DO24" s="628"/>
      <c r="DP24" s="628"/>
      <c r="DQ24" s="628"/>
      <c r="DR24" s="628"/>
      <c r="DS24" s="628"/>
      <c r="DT24" s="628"/>
      <c r="DU24" s="628"/>
      <c r="DV24" s="629"/>
      <c r="DW24" s="632">
        <v>51.8</v>
      </c>
      <c r="DX24" s="633"/>
      <c r="DY24" s="633"/>
      <c r="DZ24" s="633"/>
      <c r="EA24" s="633"/>
      <c r="EB24" s="633"/>
      <c r="EC24" s="634"/>
    </row>
    <row r="25" spans="2:133" ht="11.25" customHeight="1" x14ac:dyDescent="0.2">
      <c r="B25" s="616" t="s">
        <v>358</v>
      </c>
      <c r="C25" s="617"/>
      <c r="D25" s="617"/>
      <c r="E25" s="617"/>
      <c r="F25" s="617"/>
      <c r="G25" s="617"/>
      <c r="H25" s="617"/>
      <c r="I25" s="617"/>
      <c r="J25" s="617"/>
      <c r="K25" s="617"/>
      <c r="L25" s="617"/>
      <c r="M25" s="617"/>
      <c r="N25" s="617"/>
      <c r="O25" s="617"/>
      <c r="P25" s="617"/>
      <c r="Q25" s="618"/>
      <c r="R25" s="619">
        <v>1025542</v>
      </c>
      <c r="S25" s="608"/>
      <c r="T25" s="608"/>
      <c r="U25" s="608"/>
      <c r="V25" s="608"/>
      <c r="W25" s="608"/>
      <c r="X25" s="608"/>
      <c r="Y25" s="620"/>
      <c r="Z25" s="610">
        <v>2.8</v>
      </c>
      <c r="AA25" s="610"/>
      <c r="AB25" s="610"/>
      <c r="AC25" s="610"/>
      <c r="AD25" s="611" t="s">
        <v>153</v>
      </c>
      <c r="AE25" s="611"/>
      <c r="AF25" s="611"/>
      <c r="AG25" s="611"/>
      <c r="AH25" s="611"/>
      <c r="AI25" s="611"/>
      <c r="AJ25" s="611"/>
      <c r="AK25" s="611"/>
      <c r="AL25" s="621" t="s">
        <v>153</v>
      </c>
      <c r="AM25" s="622"/>
      <c r="AN25" s="622"/>
      <c r="AO25" s="623"/>
      <c r="AP25" s="646" t="s">
        <v>357</v>
      </c>
      <c r="AQ25" s="647"/>
      <c r="AR25" s="647"/>
      <c r="AS25" s="647"/>
      <c r="AT25" s="647"/>
      <c r="AU25" s="647"/>
      <c r="AV25" s="647"/>
      <c r="AW25" s="647"/>
      <c r="AX25" s="647"/>
      <c r="AY25" s="647"/>
      <c r="AZ25" s="647"/>
      <c r="BA25" s="647"/>
      <c r="BB25" s="647"/>
      <c r="BC25" s="647"/>
      <c r="BD25" s="647"/>
      <c r="BE25" s="647"/>
      <c r="BF25" s="648"/>
      <c r="BG25" s="619" t="s">
        <v>153</v>
      </c>
      <c r="BH25" s="608"/>
      <c r="BI25" s="608"/>
      <c r="BJ25" s="608"/>
      <c r="BK25" s="608"/>
      <c r="BL25" s="608"/>
      <c r="BM25" s="608"/>
      <c r="BN25" s="620"/>
      <c r="BO25" s="610" t="s">
        <v>153</v>
      </c>
      <c r="BP25" s="610"/>
      <c r="BQ25" s="610"/>
      <c r="BR25" s="610"/>
      <c r="BS25" s="611" t="s">
        <v>153</v>
      </c>
      <c r="BT25" s="611"/>
      <c r="BU25" s="611"/>
      <c r="BV25" s="611"/>
      <c r="BW25" s="611"/>
      <c r="BX25" s="611"/>
      <c r="BY25" s="611"/>
      <c r="BZ25" s="611"/>
      <c r="CA25" s="611"/>
      <c r="CB25" s="612"/>
      <c r="CD25" s="639" t="s">
        <v>356</v>
      </c>
      <c r="CE25" s="640"/>
      <c r="CF25" s="640"/>
      <c r="CG25" s="640"/>
      <c r="CH25" s="640"/>
      <c r="CI25" s="640"/>
      <c r="CJ25" s="640"/>
      <c r="CK25" s="640"/>
      <c r="CL25" s="640"/>
      <c r="CM25" s="640"/>
      <c r="CN25" s="640"/>
      <c r="CO25" s="640"/>
      <c r="CP25" s="640"/>
      <c r="CQ25" s="641"/>
      <c r="CR25" s="619">
        <v>4390852</v>
      </c>
      <c r="CS25" s="651"/>
      <c r="CT25" s="651"/>
      <c r="CU25" s="651"/>
      <c r="CV25" s="651"/>
      <c r="CW25" s="651"/>
      <c r="CX25" s="651"/>
      <c r="CY25" s="652"/>
      <c r="CZ25" s="621">
        <v>12.8</v>
      </c>
      <c r="DA25" s="649"/>
      <c r="DB25" s="649"/>
      <c r="DC25" s="650"/>
      <c r="DD25" s="607">
        <v>4015134</v>
      </c>
      <c r="DE25" s="651"/>
      <c r="DF25" s="651"/>
      <c r="DG25" s="651"/>
      <c r="DH25" s="651"/>
      <c r="DI25" s="651"/>
      <c r="DJ25" s="651"/>
      <c r="DK25" s="652"/>
      <c r="DL25" s="607">
        <v>3937543</v>
      </c>
      <c r="DM25" s="651"/>
      <c r="DN25" s="651"/>
      <c r="DO25" s="651"/>
      <c r="DP25" s="651"/>
      <c r="DQ25" s="651"/>
      <c r="DR25" s="651"/>
      <c r="DS25" s="651"/>
      <c r="DT25" s="651"/>
      <c r="DU25" s="651"/>
      <c r="DV25" s="652"/>
      <c r="DW25" s="621">
        <v>20.7</v>
      </c>
      <c r="DX25" s="649"/>
      <c r="DY25" s="649"/>
      <c r="DZ25" s="649"/>
      <c r="EA25" s="649"/>
      <c r="EB25" s="649"/>
      <c r="EC25" s="665"/>
    </row>
    <row r="26" spans="2:133" ht="11.25" customHeight="1" x14ac:dyDescent="0.2">
      <c r="B26" s="616" t="s">
        <v>355</v>
      </c>
      <c r="C26" s="617"/>
      <c r="D26" s="617"/>
      <c r="E26" s="617"/>
      <c r="F26" s="617"/>
      <c r="G26" s="617"/>
      <c r="H26" s="617"/>
      <c r="I26" s="617"/>
      <c r="J26" s="617"/>
      <c r="K26" s="617"/>
      <c r="L26" s="617"/>
      <c r="M26" s="617"/>
      <c r="N26" s="617"/>
      <c r="O26" s="617"/>
      <c r="P26" s="617"/>
      <c r="Q26" s="618"/>
      <c r="R26" s="619" t="s">
        <v>153</v>
      </c>
      <c r="S26" s="608"/>
      <c r="T26" s="608"/>
      <c r="U26" s="608"/>
      <c r="V26" s="608"/>
      <c r="W26" s="608"/>
      <c r="X26" s="608"/>
      <c r="Y26" s="620"/>
      <c r="Z26" s="610" t="s">
        <v>153</v>
      </c>
      <c r="AA26" s="610"/>
      <c r="AB26" s="610"/>
      <c r="AC26" s="610"/>
      <c r="AD26" s="611" t="s">
        <v>153</v>
      </c>
      <c r="AE26" s="611"/>
      <c r="AF26" s="611"/>
      <c r="AG26" s="611"/>
      <c r="AH26" s="611"/>
      <c r="AI26" s="611"/>
      <c r="AJ26" s="611"/>
      <c r="AK26" s="611"/>
      <c r="AL26" s="621" t="s">
        <v>153</v>
      </c>
      <c r="AM26" s="622"/>
      <c r="AN26" s="622"/>
      <c r="AO26" s="623"/>
      <c r="AP26" s="646" t="s">
        <v>354</v>
      </c>
      <c r="AQ26" s="673"/>
      <c r="AR26" s="673"/>
      <c r="AS26" s="673"/>
      <c r="AT26" s="673"/>
      <c r="AU26" s="673"/>
      <c r="AV26" s="673"/>
      <c r="AW26" s="673"/>
      <c r="AX26" s="673"/>
      <c r="AY26" s="673"/>
      <c r="AZ26" s="673"/>
      <c r="BA26" s="673"/>
      <c r="BB26" s="673"/>
      <c r="BC26" s="673"/>
      <c r="BD26" s="673"/>
      <c r="BE26" s="673"/>
      <c r="BF26" s="648"/>
      <c r="BG26" s="619" t="s">
        <v>153</v>
      </c>
      <c r="BH26" s="608"/>
      <c r="BI26" s="608"/>
      <c r="BJ26" s="608"/>
      <c r="BK26" s="608"/>
      <c r="BL26" s="608"/>
      <c r="BM26" s="608"/>
      <c r="BN26" s="620"/>
      <c r="BO26" s="610" t="s">
        <v>153</v>
      </c>
      <c r="BP26" s="610"/>
      <c r="BQ26" s="610"/>
      <c r="BR26" s="610"/>
      <c r="BS26" s="611" t="s">
        <v>153</v>
      </c>
      <c r="BT26" s="611"/>
      <c r="BU26" s="611"/>
      <c r="BV26" s="611"/>
      <c r="BW26" s="611"/>
      <c r="BX26" s="611"/>
      <c r="BY26" s="611"/>
      <c r="BZ26" s="611"/>
      <c r="CA26" s="611"/>
      <c r="CB26" s="612"/>
      <c r="CD26" s="639" t="s">
        <v>353</v>
      </c>
      <c r="CE26" s="640"/>
      <c r="CF26" s="640"/>
      <c r="CG26" s="640"/>
      <c r="CH26" s="640"/>
      <c r="CI26" s="640"/>
      <c r="CJ26" s="640"/>
      <c r="CK26" s="640"/>
      <c r="CL26" s="640"/>
      <c r="CM26" s="640"/>
      <c r="CN26" s="640"/>
      <c r="CO26" s="640"/>
      <c r="CP26" s="640"/>
      <c r="CQ26" s="641"/>
      <c r="CR26" s="619">
        <v>2636856</v>
      </c>
      <c r="CS26" s="608"/>
      <c r="CT26" s="608"/>
      <c r="CU26" s="608"/>
      <c r="CV26" s="608"/>
      <c r="CW26" s="608"/>
      <c r="CX26" s="608"/>
      <c r="CY26" s="620"/>
      <c r="CZ26" s="621">
        <v>7.7</v>
      </c>
      <c r="DA26" s="649"/>
      <c r="DB26" s="649"/>
      <c r="DC26" s="650"/>
      <c r="DD26" s="607">
        <v>2361453</v>
      </c>
      <c r="DE26" s="608"/>
      <c r="DF26" s="608"/>
      <c r="DG26" s="608"/>
      <c r="DH26" s="608"/>
      <c r="DI26" s="608"/>
      <c r="DJ26" s="608"/>
      <c r="DK26" s="620"/>
      <c r="DL26" s="607" t="s">
        <v>153</v>
      </c>
      <c r="DM26" s="608"/>
      <c r="DN26" s="608"/>
      <c r="DO26" s="608"/>
      <c r="DP26" s="608"/>
      <c r="DQ26" s="608"/>
      <c r="DR26" s="608"/>
      <c r="DS26" s="608"/>
      <c r="DT26" s="608"/>
      <c r="DU26" s="608"/>
      <c r="DV26" s="620"/>
      <c r="DW26" s="621" t="s">
        <v>153</v>
      </c>
      <c r="DX26" s="649"/>
      <c r="DY26" s="649"/>
      <c r="DZ26" s="649"/>
      <c r="EA26" s="649"/>
      <c r="EB26" s="649"/>
      <c r="EC26" s="665"/>
    </row>
    <row r="27" spans="2:133" ht="11.25" customHeight="1" x14ac:dyDescent="0.2">
      <c r="B27" s="616" t="s">
        <v>352</v>
      </c>
      <c r="C27" s="617"/>
      <c r="D27" s="617"/>
      <c r="E27" s="617"/>
      <c r="F27" s="617"/>
      <c r="G27" s="617"/>
      <c r="H27" s="617"/>
      <c r="I27" s="617"/>
      <c r="J27" s="617"/>
      <c r="K27" s="617"/>
      <c r="L27" s="617"/>
      <c r="M27" s="617"/>
      <c r="N27" s="617"/>
      <c r="O27" s="617"/>
      <c r="P27" s="617"/>
      <c r="Q27" s="618"/>
      <c r="R27" s="619">
        <v>19555978</v>
      </c>
      <c r="S27" s="608"/>
      <c r="T27" s="608"/>
      <c r="U27" s="608"/>
      <c r="V27" s="608"/>
      <c r="W27" s="608"/>
      <c r="X27" s="608"/>
      <c r="Y27" s="620"/>
      <c r="Z27" s="610">
        <v>53.9</v>
      </c>
      <c r="AA27" s="610"/>
      <c r="AB27" s="610"/>
      <c r="AC27" s="610"/>
      <c r="AD27" s="611">
        <v>18372534</v>
      </c>
      <c r="AE27" s="611"/>
      <c r="AF27" s="611"/>
      <c r="AG27" s="611"/>
      <c r="AH27" s="611"/>
      <c r="AI27" s="611"/>
      <c r="AJ27" s="611"/>
      <c r="AK27" s="611"/>
      <c r="AL27" s="621">
        <v>99.900001525878906</v>
      </c>
      <c r="AM27" s="622"/>
      <c r="AN27" s="622"/>
      <c r="AO27" s="623"/>
      <c r="AP27" s="616" t="s">
        <v>112</v>
      </c>
      <c r="AQ27" s="617"/>
      <c r="AR27" s="617"/>
      <c r="AS27" s="617"/>
      <c r="AT27" s="617"/>
      <c r="AU27" s="617"/>
      <c r="AV27" s="617"/>
      <c r="AW27" s="617"/>
      <c r="AX27" s="617"/>
      <c r="AY27" s="617"/>
      <c r="AZ27" s="617"/>
      <c r="BA27" s="617"/>
      <c r="BB27" s="617"/>
      <c r="BC27" s="617"/>
      <c r="BD27" s="617"/>
      <c r="BE27" s="617"/>
      <c r="BF27" s="618"/>
      <c r="BG27" s="619">
        <v>7110224</v>
      </c>
      <c r="BH27" s="608"/>
      <c r="BI27" s="608"/>
      <c r="BJ27" s="608"/>
      <c r="BK27" s="608"/>
      <c r="BL27" s="608"/>
      <c r="BM27" s="608"/>
      <c r="BN27" s="620"/>
      <c r="BO27" s="610">
        <v>100</v>
      </c>
      <c r="BP27" s="610"/>
      <c r="BQ27" s="610"/>
      <c r="BR27" s="610"/>
      <c r="BS27" s="611">
        <v>83725</v>
      </c>
      <c r="BT27" s="611"/>
      <c r="BU27" s="611"/>
      <c r="BV27" s="611"/>
      <c r="BW27" s="611"/>
      <c r="BX27" s="611"/>
      <c r="BY27" s="611"/>
      <c r="BZ27" s="611"/>
      <c r="CA27" s="611"/>
      <c r="CB27" s="612"/>
      <c r="CD27" s="639" t="s">
        <v>351</v>
      </c>
      <c r="CE27" s="640"/>
      <c r="CF27" s="640"/>
      <c r="CG27" s="640"/>
      <c r="CH27" s="640"/>
      <c r="CI27" s="640"/>
      <c r="CJ27" s="640"/>
      <c r="CK27" s="640"/>
      <c r="CL27" s="640"/>
      <c r="CM27" s="640"/>
      <c r="CN27" s="640"/>
      <c r="CO27" s="640"/>
      <c r="CP27" s="640"/>
      <c r="CQ27" s="641"/>
      <c r="CR27" s="619">
        <v>8897188</v>
      </c>
      <c r="CS27" s="651"/>
      <c r="CT27" s="651"/>
      <c r="CU27" s="651"/>
      <c r="CV27" s="651"/>
      <c r="CW27" s="651"/>
      <c r="CX27" s="651"/>
      <c r="CY27" s="652"/>
      <c r="CZ27" s="621">
        <v>25.9</v>
      </c>
      <c r="DA27" s="649"/>
      <c r="DB27" s="649"/>
      <c r="DC27" s="650"/>
      <c r="DD27" s="607">
        <v>2162415</v>
      </c>
      <c r="DE27" s="651"/>
      <c r="DF27" s="651"/>
      <c r="DG27" s="651"/>
      <c r="DH27" s="651"/>
      <c r="DI27" s="651"/>
      <c r="DJ27" s="651"/>
      <c r="DK27" s="652"/>
      <c r="DL27" s="607">
        <v>2159286</v>
      </c>
      <c r="DM27" s="651"/>
      <c r="DN27" s="651"/>
      <c r="DO27" s="651"/>
      <c r="DP27" s="651"/>
      <c r="DQ27" s="651"/>
      <c r="DR27" s="651"/>
      <c r="DS27" s="651"/>
      <c r="DT27" s="651"/>
      <c r="DU27" s="651"/>
      <c r="DV27" s="652"/>
      <c r="DW27" s="621">
        <v>11.3</v>
      </c>
      <c r="DX27" s="649"/>
      <c r="DY27" s="649"/>
      <c r="DZ27" s="649"/>
      <c r="EA27" s="649"/>
      <c r="EB27" s="649"/>
      <c r="EC27" s="665"/>
    </row>
    <row r="28" spans="2:133" ht="11.25" customHeight="1" x14ac:dyDescent="0.2">
      <c r="B28" s="616" t="s">
        <v>350</v>
      </c>
      <c r="C28" s="617"/>
      <c r="D28" s="617"/>
      <c r="E28" s="617"/>
      <c r="F28" s="617"/>
      <c r="G28" s="617"/>
      <c r="H28" s="617"/>
      <c r="I28" s="617"/>
      <c r="J28" s="617"/>
      <c r="K28" s="617"/>
      <c r="L28" s="617"/>
      <c r="M28" s="617"/>
      <c r="N28" s="617"/>
      <c r="O28" s="617"/>
      <c r="P28" s="617"/>
      <c r="Q28" s="618"/>
      <c r="R28" s="619">
        <v>6854</v>
      </c>
      <c r="S28" s="608"/>
      <c r="T28" s="608"/>
      <c r="U28" s="608"/>
      <c r="V28" s="608"/>
      <c r="W28" s="608"/>
      <c r="X28" s="608"/>
      <c r="Y28" s="620"/>
      <c r="Z28" s="610">
        <v>0</v>
      </c>
      <c r="AA28" s="610"/>
      <c r="AB28" s="610"/>
      <c r="AC28" s="610"/>
      <c r="AD28" s="611">
        <v>6854</v>
      </c>
      <c r="AE28" s="611"/>
      <c r="AF28" s="611"/>
      <c r="AG28" s="611"/>
      <c r="AH28" s="611"/>
      <c r="AI28" s="611"/>
      <c r="AJ28" s="611"/>
      <c r="AK28" s="611"/>
      <c r="AL28" s="621">
        <v>0</v>
      </c>
      <c r="AM28" s="622"/>
      <c r="AN28" s="622"/>
      <c r="AO28" s="623"/>
      <c r="AP28" s="616"/>
      <c r="AQ28" s="617"/>
      <c r="AR28" s="617"/>
      <c r="AS28" s="617"/>
      <c r="AT28" s="617"/>
      <c r="AU28" s="617"/>
      <c r="AV28" s="617"/>
      <c r="AW28" s="617"/>
      <c r="AX28" s="617"/>
      <c r="AY28" s="617"/>
      <c r="AZ28" s="617"/>
      <c r="BA28" s="617"/>
      <c r="BB28" s="617"/>
      <c r="BC28" s="617"/>
      <c r="BD28" s="617"/>
      <c r="BE28" s="617"/>
      <c r="BF28" s="618"/>
      <c r="BG28" s="619"/>
      <c r="BH28" s="608"/>
      <c r="BI28" s="608"/>
      <c r="BJ28" s="608"/>
      <c r="BK28" s="608"/>
      <c r="BL28" s="608"/>
      <c r="BM28" s="608"/>
      <c r="BN28" s="620"/>
      <c r="BO28" s="610"/>
      <c r="BP28" s="610"/>
      <c r="BQ28" s="610"/>
      <c r="BR28" s="610"/>
      <c r="BS28" s="607"/>
      <c r="BT28" s="608"/>
      <c r="BU28" s="608"/>
      <c r="BV28" s="608"/>
      <c r="BW28" s="608"/>
      <c r="BX28" s="608"/>
      <c r="BY28" s="608"/>
      <c r="BZ28" s="608"/>
      <c r="CA28" s="608"/>
      <c r="CB28" s="609"/>
      <c r="CD28" s="639" t="s">
        <v>349</v>
      </c>
      <c r="CE28" s="640"/>
      <c r="CF28" s="640"/>
      <c r="CG28" s="640"/>
      <c r="CH28" s="640"/>
      <c r="CI28" s="640"/>
      <c r="CJ28" s="640"/>
      <c r="CK28" s="640"/>
      <c r="CL28" s="640"/>
      <c r="CM28" s="640"/>
      <c r="CN28" s="640"/>
      <c r="CO28" s="640"/>
      <c r="CP28" s="640"/>
      <c r="CQ28" s="641"/>
      <c r="CR28" s="619">
        <v>3788944</v>
      </c>
      <c r="CS28" s="608"/>
      <c r="CT28" s="608"/>
      <c r="CU28" s="608"/>
      <c r="CV28" s="608"/>
      <c r="CW28" s="608"/>
      <c r="CX28" s="608"/>
      <c r="CY28" s="620"/>
      <c r="CZ28" s="621">
        <v>11</v>
      </c>
      <c r="DA28" s="649"/>
      <c r="DB28" s="649"/>
      <c r="DC28" s="650"/>
      <c r="DD28" s="607">
        <v>3767492</v>
      </c>
      <c r="DE28" s="608"/>
      <c r="DF28" s="608"/>
      <c r="DG28" s="608"/>
      <c r="DH28" s="608"/>
      <c r="DI28" s="608"/>
      <c r="DJ28" s="608"/>
      <c r="DK28" s="620"/>
      <c r="DL28" s="607">
        <v>3767492</v>
      </c>
      <c r="DM28" s="608"/>
      <c r="DN28" s="608"/>
      <c r="DO28" s="608"/>
      <c r="DP28" s="608"/>
      <c r="DQ28" s="608"/>
      <c r="DR28" s="608"/>
      <c r="DS28" s="608"/>
      <c r="DT28" s="608"/>
      <c r="DU28" s="608"/>
      <c r="DV28" s="620"/>
      <c r="DW28" s="621">
        <v>19.8</v>
      </c>
      <c r="DX28" s="649"/>
      <c r="DY28" s="649"/>
      <c r="DZ28" s="649"/>
      <c r="EA28" s="649"/>
      <c r="EB28" s="649"/>
      <c r="EC28" s="665"/>
    </row>
    <row r="29" spans="2:133" ht="11.25" customHeight="1" x14ac:dyDescent="0.2">
      <c r="B29" s="616" t="s">
        <v>348</v>
      </c>
      <c r="C29" s="617"/>
      <c r="D29" s="617"/>
      <c r="E29" s="617"/>
      <c r="F29" s="617"/>
      <c r="G29" s="617"/>
      <c r="H29" s="617"/>
      <c r="I29" s="617"/>
      <c r="J29" s="617"/>
      <c r="K29" s="617"/>
      <c r="L29" s="617"/>
      <c r="M29" s="617"/>
      <c r="N29" s="617"/>
      <c r="O29" s="617"/>
      <c r="P29" s="617"/>
      <c r="Q29" s="618"/>
      <c r="R29" s="619">
        <v>173963</v>
      </c>
      <c r="S29" s="608"/>
      <c r="T29" s="608"/>
      <c r="U29" s="608"/>
      <c r="V29" s="608"/>
      <c r="W29" s="608"/>
      <c r="X29" s="608"/>
      <c r="Y29" s="620"/>
      <c r="Z29" s="610">
        <v>0.5</v>
      </c>
      <c r="AA29" s="610"/>
      <c r="AB29" s="610"/>
      <c r="AC29" s="610"/>
      <c r="AD29" s="611" t="s">
        <v>153</v>
      </c>
      <c r="AE29" s="611"/>
      <c r="AF29" s="611"/>
      <c r="AG29" s="611"/>
      <c r="AH29" s="611"/>
      <c r="AI29" s="611"/>
      <c r="AJ29" s="611"/>
      <c r="AK29" s="611"/>
      <c r="AL29" s="621" t="s">
        <v>153</v>
      </c>
      <c r="AM29" s="622"/>
      <c r="AN29" s="622"/>
      <c r="AO29" s="623"/>
      <c r="AP29" s="674"/>
      <c r="AQ29" s="675"/>
      <c r="AR29" s="675"/>
      <c r="AS29" s="675"/>
      <c r="AT29" s="675"/>
      <c r="AU29" s="675"/>
      <c r="AV29" s="675"/>
      <c r="AW29" s="675"/>
      <c r="AX29" s="675"/>
      <c r="AY29" s="675"/>
      <c r="AZ29" s="675"/>
      <c r="BA29" s="675"/>
      <c r="BB29" s="675"/>
      <c r="BC29" s="675"/>
      <c r="BD29" s="675"/>
      <c r="BE29" s="675"/>
      <c r="BF29" s="676"/>
      <c r="BG29" s="619"/>
      <c r="BH29" s="608"/>
      <c r="BI29" s="608"/>
      <c r="BJ29" s="608"/>
      <c r="BK29" s="608"/>
      <c r="BL29" s="608"/>
      <c r="BM29" s="608"/>
      <c r="BN29" s="620"/>
      <c r="BO29" s="610"/>
      <c r="BP29" s="610"/>
      <c r="BQ29" s="610"/>
      <c r="BR29" s="610"/>
      <c r="BS29" s="611"/>
      <c r="BT29" s="611"/>
      <c r="BU29" s="611"/>
      <c r="BV29" s="611"/>
      <c r="BW29" s="611"/>
      <c r="BX29" s="611"/>
      <c r="BY29" s="611"/>
      <c r="BZ29" s="611"/>
      <c r="CA29" s="611"/>
      <c r="CB29" s="612"/>
      <c r="CD29" s="667" t="s">
        <v>293</v>
      </c>
      <c r="CE29" s="668"/>
      <c r="CF29" s="639" t="s">
        <v>347</v>
      </c>
      <c r="CG29" s="640"/>
      <c r="CH29" s="640"/>
      <c r="CI29" s="640"/>
      <c r="CJ29" s="640"/>
      <c r="CK29" s="640"/>
      <c r="CL29" s="640"/>
      <c r="CM29" s="640"/>
      <c r="CN29" s="640"/>
      <c r="CO29" s="640"/>
      <c r="CP29" s="640"/>
      <c r="CQ29" s="641"/>
      <c r="CR29" s="619">
        <v>3788899</v>
      </c>
      <c r="CS29" s="651"/>
      <c r="CT29" s="651"/>
      <c r="CU29" s="651"/>
      <c r="CV29" s="651"/>
      <c r="CW29" s="651"/>
      <c r="CX29" s="651"/>
      <c r="CY29" s="652"/>
      <c r="CZ29" s="621">
        <v>11</v>
      </c>
      <c r="DA29" s="649"/>
      <c r="DB29" s="649"/>
      <c r="DC29" s="650"/>
      <c r="DD29" s="607">
        <v>3767447</v>
      </c>
      <c r="DE29" s="651"/>
      <c r="DF29" s="651"/>
      <c r="DG29" s="651"/>
      <c r="DH29" s="651"/>
      <c r="DI29" s="651"/>
      <c r="DJ29" s="651"/>
      <c r="DK29" s="652"/>
      <c r="DL29" s="607">
        <v>3767447</v>
      </c>
      <c r="DM29" s="651"/>
      <c r="DN29" s="651"/>
      <c r="DO29" s="651"/>
      <c r="DP29" s="651"/>
      <c r="DQ29" s="651"/>
      <c r="DR29" s="651"/>
      <c r="DS29" s="651"/>
      <c r="DT29" s="651"/>
      <c r="DU29" s="651"/>
      <c r="DV29" s="652"/>
      <c r="DW29" s="621">
        <v>19.8</v>
      </c>
      <c r="DX29" s="649"/>
      <c r="DY29" s="649"/>
      <c r="DZ29" s="649"/>
      <c r="EA29" s="649"/>
      <c r="EB29" s="649"/>
      <c r="EC29" s="665"/>
    </row>
    <row r="30" spans="2:133" ht="11.25" customHeight="1" x14ac:dyDescent="0.2">
      <c r="B30" s="616" t="s">
        <v>346</v>
      </c>
      <c r="C30" s="617"/>
      <c r="D30" s="617"/>
      <c r="E30" s="617"/>
      <c r="F30" s="617"/>
      <c r="G30" s="617"/>
      <c r="H30" s="617"/>
      <c r="I30" s="617"/>
      <c r="J30" s="617"/>
      <c r="K30" s="617"/>
      <c r="L30" s="617"/>
      <c r="M30" s="617"/>
      <c r="N30" s="617"/>
      <c r="O30" s="617"/>
      <c r="P30" s="617"/>
      <c r="Q30" s="618"/>
      <c r="R30" s="619">
        <v>199746</v>
      </c>
      <c r="S30" s="608"/>
      <c r="T30" s="608"/>
      <c r="U30" s="608"/>
      <c r="V30" s="608"/>
      <c r="W30" s="608"/>
      <c r="X30" s="608"/>
      <c r="Y30" s="620"/>
      <c r="Z30" s="610">
        <v>0.6</v>
      </c>
      <c r="AA30" s="610"/>
      <c r="AB30" s="610"/>
      <c r="AC30" s="610"/>
      <c r="AD30" s="611">
        <v>12631</v>
      </c>
      <c r="AE30" s="611"/>
      <c r="AF30" s="611"/>
      <c r="AG30" s="611"/>
      <c r="AH30" s="611"/>
      <c r="AI30" s="611"/>
      <c r="AJ30" s="611"/>
      <c r="AK30" s="611"/>
      <c r="AL30" s="621">
        <v>0.1</v>
      </c>
      <c r="AM30" s="622"/>
      <c r="AN30" s="622"/>
      <c r="AO30" s="623"/>
      <c r="AP30" s="600" t="s">
        <v>345</v>
      </c>
      <c r="AQ30" s="601"/>
      <c r="AR30" s="601"/>
      <c r="AS30" s="601"/>
      <c r="AT30" s="601"/>
      <c r="AU30" s="601"/>
      <c r="AV30" s="601"/>
      <c r="AW30" s="601"/>
      <c r="AX30" s="601"/>
      <c r="AY30" s="601"/>
      <c r="AZ30" s="601"/>
      <c r="BA30" s="601"/>
      <c r="BB30" s="601"/>
      <c r="BC30" s="601"/>
      <c r="BD30" s="601"/>
      <c r="BE30" s="601"/>
      <c r="BF30" s="602"/>
      <c r="BG30" s="600" t="s">
        <v>194</v>
      </c>
      <c r="BH30" s="677"/>
      <c r="BI30" s="677"/>
      <c r="BJ30" s="677"/>
      <c r="BK30" s="677"/>
      <c r="BL30" s="677"/>
      <c r="BM30" s="677"/>
      <c r="BN30" s="677"/>
      <c r="BO30" s="677"/>
      <c r="BP30" s="677"/>
      <c r="BQ30" s="678"/>
      <c r="BR30" s="600" t="s">
        <v>344</v>
      </c>
      <c r="BS30" s="677"/>
      <c r="BT30" s="677"/>
      <c r="BU30" s="677"/>
      <c r="BV30" s="677"/>
      <c r="BW30" s="677"/>
      <c r="BX30" s="677"/>
      <c r="BY30" s="677"/>
      <c r="BZ30" s="677"/>
      <c r="CA30" s="677"/>
      <c r="CB30" s="678"/>
      <c r="CD30" s="669"/>
      <c r="CE30" s="670"/>
      <c r="CF30" s="639" t="s">
        <v>343</v>
      </c>
      <c r="CG30" s="640"/>
      <c r="CH30" s="640"/>
      <c r="CI30" s="640"/>
      <c r="CJ30" s="640"/>
      <c r="CK30" s="640"/>
      <c r="CL30" s="640"/>
      <c r="CM30" s="640"/>
      <c r="CN30" s="640"/>
      <c r="CO30" s="640"/>
      <c r="CP30" s="640"/>
      <c r="CQ30" s="641"/>
      <c r="CR30" s="619">
        <v>3638524</v>
      </c>
      <c r="CS30" s="608"/>
      <c r="CT30" s="608"/>
      <c r="CU30" s="608"/>
      <c r="CV30" s="608"/>
      <c r="CW30" s="608"/>
      <c r="CX30" s="608"/>
      <c r="CY30" s="620"/>
      <c r="CZ30" s="621">
        <v>10.6</v>
      </c>
      <c r="DA30" s="649"/>
      <c r="DB30" s="649"/>
      <c r="DC30" s="650"/>
      <c r="DD30" s="607">
        <v>3617899</v>
      </c>
      <c r="DE30" s="608"/>
      <c r="DF30" s="608"/>
      <c r="DG30" s="608"/>
      <c r="DH30" s="608"/>
      <c r="DI30" s="608"/>
      <c r="DJ30" s="608"/>
      <c r="DK30" s="620"/>
      <c r="DL30" s="607">
        <v>3617899</v>
      </c>
      <c r="DM30" s="608"/>
      <c r="DN30" s="608"/>
      <c r="DO30" s="608"/>
      <c r="DP30" s="608"/>
      <c r="DQ30" s="608"/>
      <c r="DR30" s="608"/>
      <c r="DS30" s="608"/>
      <c r="DT30" s="608"/>
      <c r="DU30" s="608"/>
      <c r="DV30" s="620"/>
      <c r="DW30" s="621">
        <v>19</v>
      </c>
      <c r="DX30" s="649"/>
      <c r="DY30" s="649"/>
      <c r="DZ30" s="649"/>
      <c r="EA30" s="649"/>
      <c r="EB30" s="649"/>
      <c r="EC30" s="665"/>
    </row>
    <row r="31" spans="2:133" ht="11.25" customHeight="1" x14ac:dyDescent="0.2">
      <c r="B31" s="616" t="s">
        <v>342</v>
      </c>
      <c r="C31" s="617"/>
      <c r="D31" s="617"/>
      <c r="E31" s="617"/>
      <c r="F31" s="617"/>
      <c r="G31" s="617"/>
      <c r="H31" s="617"/>
      <c r="I31" s="617"/>
      <c r="J31" s="617"/>
      <c r="K31" s="617"/>
      <c r="L31" s="617"/>
      <c r="M31" s="617"/>
      <c r="N31" s="617"/>
      <c r="O31" s="617"/>
      <c r="P31" s="617"/>
      <c r="Q31" s="618"/>
      <c r="R31" s="619">
        <v>117804</v>
      </c>
      <c r="S31" s="608"/>
      <c r="T31" s="608"/>
      <c r="U31" s="608"/>
      <c r="V31" s="608"/>
      <c r="W31" s="608"/>
      <c r="X31" s="608"/>
      <c r="Y31" s="620"/>
      <c r="Z31" s="610">
        <v>0.3</v>
      </c>
      <c r="AA31" s="610"/>
      <c r="AB31" s="610"/>
      <c r="AC31" s="610"/>
      <c r="AD31" s="611" t="s">
        <v>153</v>
      </c>
      <c r="AE31" s="611"/>
      <c r="AF31" s="611"/>
      <c r="AG31" s="611"/>
      <c r="AH31" s="611"/>
      <c r="AI31" s="611"/>
      <c r="AJ31" s="611"/>
      <c r="AK31" s="611"/>
      <c r="AL31" s="621" t="s">
        <v>153</v>
      </c>
      <c r="AM31" s="622"/>
      <c r="AN31" s="622"/>
      <c r="AO31" s="623"/>
      <c r="AP31" s="679" t="s">
        <v>341</v>
      </c>
      <c r="AQ31" s="680"/>
      <c r="AR31" s="680"/>
      <c r="AS31" s="680"/>
      <c r="AT31" s="685" t="s">
        <v>340</v>
      </c>
      <c r="AU31" s="319"/>
      <c r="AV31" s="319"/>
      <c r="AW31" s="319"/>
      <c r="AX31" s="624" t="s">
        <v>135</v>
      </c>
      <c r="AY31" s="625"/>
      <c r="AZ31" s="625"/>
      <c r="BA31" s="625"/>
      <c r="BB31" s="625"/>
      <c r="BC31" s="625"/>
      <c r="BD31" s="625"/>
      <c r="BE31" s="625"/>
      <c r="BF31" s="626"/>
      <c r="BG31" s="690">
        <v>98.8</v>
      </c>
      <c r="BH31" s="688"/>
      <c r="BI31" s="688"/>
      <c r="BJ31" s="688"/>
      <c r="BK31" s="688"/>
      <c r="BL31" s="688"/>
      <c r="BM31" s="633">
        <v>96</v>
      </c>
      <c r="BN31" s="688"/>
      <c r="BO31" s="688"/>
      <c r="BP31" s="688"/>
      <c r="BQ31" s="689"/>
      <c r="BR31" s="690">
        <v>98.4</v>
      </c>
      <c r="BS31" s="688"/>
      <c r="BT31" s="688"/>
      <c r="BU31" s="688"/>
      <c r="BV31" s="688"/>
      <c r="BW31" s="688"/>
      <c r="BX31" s="633">
        <v>95.3</v>
      </c>
      <c r="BY31" s="688"/>
      <c r="BZ31" s="688"/>
      <c r="CA31" s="688"/>
      <c r="CB31" s="689"/>
      <c r="CD31" s="669"/>
      <c r="CE31" s="670"/>
      <c r="CF31" s="639" t="s">
        <v>339</v>
      </c>
      <c r="CG31" s="640"/>
      <c r="CH31" s="640"/>
      <c r="CI31" s="640"/>
      <c r="CJ31" s="640"/>
      <c r="CK31" s="640"/>
      <c r="CL31" s="640"/>
      <c r="CM31" s="640"/>
      <c r="CN31" s="640"/>
      <c r="CO31" s="640"/>
      <c r="CP31" s="640"/>
      <c r="CQ31" s="641"/>
      <c r="CR31" s="619">
        <v>150375</v>
      </c>
      <c r="CS31" s="651"/>
      <c r="CT31" s="651"/>
      <c r="CU31" s="651"/>
      <c r="CV31" s="651"/>
      <c r="CW31" s="651"/>
      <c r="CX31" s="651"/>
      <c r="CY31" s="652"/>
      <c r="CZ31" s="621">
        <v>0.4</v>
      </c>
      <c r="DA31" s="649"/>
      <c r="DB31" s="649"/>
      <c r="DC31" s="650"/>
      <c r="DD31" s="607">
        <v>149548</v>
      </c>
      <c r="DE31" s="651"/>
      <c r="DF31" s="651"/>
      <c r="DG31" s="651"/>
      <c r="DH31" s="651"/>
      <c r="DI31" s="651"/>
      <c r="DJ31" s="651"/>
      <c r="DK31" s="652"/>
      <c r="DL31" s="607">
        <v>149548</v>
      </c>
      <c r="DM31" s="651"/>
      <c r="DN31" s="651"/>
      <c r="DO31" s="651"/>
      <c r="DP31" s="651"/>
      <c r="DQ31" s="651"/>
      <c r="DR31" s="651"/>
      <c r="DS31" s="651"/>
      <c r="DT31" s="651"/>
      <c r="DU31" s="651"/>
      <c r="DV31" s="652"/>
      <c r="DW31" s="621">
        <v>0.8</v>
      </c>
      <c r="DX31" s="649"/>
      <c r="DY31" s="649"/>
      <c r="DZ31" s="649"/>
      <c r="EA31" s="649"/>
      <c r="EB31" s="649"/>
      <c r="EC31" s="665"/>
    </row>
    <row r="32" spans="2:133" ht="11.25" customHeight="1" x14ac:dyDescent="0.2">
      <c r="B32" s="616" t="s">
        <v>338</v>
      </c>
      <c r="C32" s="617"/>
      <c r="D32" s="617"/>
      <c r="E32" s="617"/>
      <c r="F32" s="617"/>
      <c r="G32" s="617"/>
      <c r="H32" s="617"/>
      <c r="I32" s="617"/>
      <c r="J32" s="617"/>
      <c r="K32" s="617"/>
      <c r="L32" s="617"/>
      <c r="M32" s="617"/>
      <c r="N32" s="617"/>
      <c r="O32" s="617"/>
      <c r="P32" s="617"/>
      <c r="Q32" s="618"/>
      <c r="R32" s="619">
        <v>7577772</v>
      </c>
      <c r="S32" s="608"/>
      <c r="T32" s="608"/>
      <c r="U32" s="608"/>
      <c r="V32" s="608"/>
      <c r="W32" s="608"/>
      <c r="X32" s="608"/>
      <c r="Y32" s="620"/>
      <c r="Z32" s="610">
        <v>20.9</v>
      </c>
      <c r="AA32" s="610"/>
      <c r="AB32" s="610"/>
      <c r="AC32" s="610"/>
      <c r="AD32" s="611" t="s">
        <v>153</v>
      </c>
      <c r="AE32" s="611"/>
      <c r="AF32" s="611"/>
      <c r="AG32" s="611"/>
      <c r="AH32" s="611"/>
      <c r="AI32" s="611"/>
      <c r="AJ32" s="611"/>
      <c r="AK32" s="611"/>
      <c r="AL32" s="621" t="s">
        <v>153</v>
      </c>
      <c r="AM32" s="622"/>
      <c r="AN32" s="622"/>
      <c r="AO32" s="623"/>
      <c r="AP32" s="681"/>
      <c r="AQ32" s="682"/>
      <c r="AR32" s="682"/>
      <c r="AS32" s="682"/>
      <c r="AT32" s="686"/>
      <c r="AU32" s="320" t="s">
        <v>337</v>
      </c>
      <c r="AV32" s="320"/>
      <c r="AW32" s="320"/>
      <c r="AX32" s="616" t="s">
        <v>336</v>
      </c>
      <c r="AY32" s="617"/>
      <c r="AZ32" s="617"/>
      <c r="BA32" s="617"/>
      <c r="BB32" s="617"/>
      <c r="BC32" s="617"/>
      <c r="BD32" s="617"/>
      <c r="BE32" s="617"/>
      <c r="BF32" s="618"/>
      <c r="BG32" s="691">
        <v>99.4</v>
      </c>
      <c r="BH32" s="651"/>
      <c r="BI32" s="651"/>
      <c r="BJ32" s="651"/>
      <c r="BK32" s="651"/>
      <c r="BL32" s="651"/>
      <c r="BM32" s="622">
        <v>96.4</v>
      </c>
      <c r="BN32" s="692"/>
      <c r="BO32" s="692"/>
      <c r="BP32" s="692"/>
      <c r="BQ32" s="693"/>
      <c r="BR32" s="691">
        <v>99.2</v>
      </c>
      <c r="BS32" s="651"/>
      <c r="BT32" s="651"/>
      <c r="BU32" s="651"/>
      <c r="BV32" s="651"/>
      <c r="BW32" s="651"/>
      <c r="BX32" s="622">
        <v>96.2</v>
      </c>
      <c r="BY32" s="692"/>
      <c r="BZ32" s="692"/>
      <c r="CA32" s="692"/>
      <c r="CB32" s="693"/>
      <c r="CD32" s="671"/>
      <c r="CE32" s="672"/>
      <c r="CF32" s="639" t="s">
        <v>335</v>
      </c>
      <c r="CG32" s="640"/>
      <c r="CH32" s="640"/>
      <c r="CI32" s="640"/>
      <c r="CJ32" s="640"/>
      <c r="CK32" s="640"/>
      <c r="CL32" s="640"/>
      <c r="CM32" s="640"/>
      <c r="CN32" s="640"/>
      <c r="CO32" s="640"/>
      <c r="CP32" s="640"/>
      <c r="CQ32" s="641"/>
      <c r="CR32" s="619">
        <v>45</v>
      </c>
      <c r="CS32" s="608"/>
      <c r="CT32" s="608"/>
      <c r="CU32" s="608"/>
      <c r="CV32" s="608"/>
      <c r="CW32" s="608"/>
      <c r="CX32" s="608"/>
      <c r="CY32" s="620"/>
      <c r="CZ32" s="621">
        <v>0</v>
      </c>
      <c r="DA32" s="649"/>
      <c r="DB32" s="649"/>
      <c r="DC32" s="650"/>
      <c r="DD32" s="607">
        <v>45</v>
      </c>
      <c r="DE32" s="608"/>
      <c r="DF32" s="608"/>
      <c r="DG32" s="608"/>
      <c r="DH32" s="608"/>
      <c r="DI32" s="608"/>
      <c r="DJ32" s="608"/>
      <c r="DK32" s="620"/>
      <c r="DL32" s="607">
        <v>45</v>
      </c>
      <c r="DM32" s="608"/>
      <c r="DN32" s="608"/>
      <c r="DO32" s="608"/>
      <c r="DP32" s="608"/>
      <c r="DQ32" s="608"/>
      <c r="DR32" s="608"/>
      <c r="DS32" s="608"/>
      <c r="DT32" s="608"/>
      <c r="DU32" s="608"/>
      <c r="DV32" s="620"/>
      <c r="DW32" s="621">
        <v>0</v>
      </c>
      <c r="DX32" s="649"/>
      <c r="DY32" s="649"/>
      <c r="DZ32" s="649"/>
      <c r="EA32" s="649"/>
      <c r="EB32" s="649"/>
      <c r="EC32" s="665"/>
    </row>
    <row r="33" spans="2:133" ht="11.25" customHeight="1" x14ac:dyDescent="0.2">
      <c r="B33" s="662" t="s">
        <v>334</v>
      </c>
      <c r="C33" s="663"/>
      <c r="D33" s="663"/>
      <c r="E33" s="663"/>
      <c r="F33" s="663"/>
      <c r="G33" s="663"/>
      <c r="H33" s="663"/>
      <c r="I33" s="663"/>
      <c r="J33" s="663"/>
      <c r="K33" s="663"/>
      <c r="L33" s="663"/>
      <c r="M33" s="663"/>
      <c r="N33" s="663"/>
      <c r="O33" s="663"/>
      <c r="P33" s="663"/>
      <c r="Q33" s="664"/>
      <c r="R33" s="619" t="s">
        <v>153</v>
      </c>
      <c r="S33" s="608"/>
      <c r="T33" s="608"/>
      <c r="U33" s="608"/>
      <c r="V33" s="608"/>
      <c r="W33" s="608"/>
      <c r="X33" s="608"/>
      <c r="Y33" s="620"/>
      <c r="Z33" s="610" t="s">
        <v>153</v>
      </c>
      <c r="AA33" s="610"/>
      <c r="AB33" s="610"/>
      <c r="AC33" s="610"/>
      <c r="AD33" s="611" t="s">
        <v>153</v>
      </c>
      <c r="AE33" s="611"/>
      <c r="AF33" s="611"/>
      <c r="AG33" s="611"/>
      <c r="AH33" s="611"/>
      <c r="AI33" s="611"/>
      <c r="AJ33" s="611"/>
      <c r="AK33" s="611"/>
      <c r="AL33" s="621" t="s">
        <v>153</v>
      </c>
      <c r="AM33" s="622"/>
      <c r="AN33" s="622"/>
      <c r="AO33" s="623"/>
      <c r="AP33" s="683"/>
      <c r="AQ33" s="684"/>
      <c r="AR33" s="684"/>
      <c r="AS33" s="684"/>
      <c r="AT33" s="687"/>
      <c r="AU33" s="322"/>
      <c r="AV33" s="322"/>
      <c r="AW33" s="322"/>
      <c r="AX33" s="674" t="s">
        <v>333</v>
      </c>
      <c r="AY33" s="675"/>
      <c r="AZ33" s="675"/>
      <c r="BA33" s="675"/>
      <c r="BB33" s="675"/>
      <c r="BC33" s="675"/>
      <c r="BD33" s="675"/>
      <c r="BE33" s="675"/>
      <c r="BF33" s="676"/>
      <c r="BG33" s="694">
        <v>98.2</v>
      </c>
      <c r="BH33" s="695"/>
      <c r="BI33" s="695"/>
      <c r="BJ33" s="695"/>
      <c r="BK33" s="695"/>
      <c r="BL33" s="695"/>
      <c r="BM33" s="696">
        <v>95.2</v>
      </c>
      <c r="BN33" s="695"/>
      <c r="BO33" s="695"/>
      <c r="BP33" s="695"/>
      <c r="BQ33" s="697"/>
      <c r="BR33" s="694">
        <v>97.5</v>
      </c>
      <c r="BS33" s="695"/>
      <c r="BT33" s="695"/>
      <c r="BU33" s="695"/>
      <c r="BV33" s="695"/>
      <c r="BW33" s="695"/>
      <c r="BX33" s="696">
        <v>94</v>
      </c>
      <c r="BY33" s="695"/>
      <c r="BZ33" s="695"/>
      <c r="CA33" s="695"/>
      <c r="CB33" s="697"/>
      <c r="CD33" s="639" t="s">
        <v>332</v>
      </c>
      <c r="CE33" s="640"/>
      <c r="CF33" s="640"/>
      <c r="CG33" s="640"/>
      <c r="CH33" s="640"/>
      <c r="CI33" s="640"/>
      <c r="CJ33" s="640"/>
      <c r="CK33" s="640"/>
      <c r="CL33" s="640"/>
      <c r="CM33" s="640"/>
      <c r="CN33" s="640"/>
      <c r="CO33" s="640"/>
      <c r="CP33" s="640"/>
      <c r="CQ33" s="641"/>
      <c r="CR33" s="619">
        <v>13487051</v>
      </c>
      <c r="CS33" s="651"/>
      <c r="CT33" s="651"/>
      <c r="CU33" s="651"/>
      <c r="CV33" s="651"/>
      <c r="CW33" s="651"/>
      <c r="CX33" s="651"/>
      <c r="CY33" s="652"/>
      <c r="CZ33" s="621">
        <v>39.299999999999997</v>
      </c>
      <c r="DA33" s="649"/>
      <c r="DB33" s="649"/>
      <c r="DC33" s="650"/>
      <c r="DD33" s="607">
        <v>11041067</v>
      </c>
      <c r="DE33" s="651"/>
      <c r="DF33" s="651"/>
      <c r="DG33" s="651"/>
      <c r="DH33" s="651"/>
      <c r="DI33" s="651"/>
      <c r="DJ33" s="651"/>
      <c r="DK33" s="652"/>
      <c r="DL33" s="607">
        <v>8373462</v>
      </c>
      <c r="DM33" s="651"/>
      <c r="DN33" s="651"/>
      <c r="DO33" s="651"/>
      <c r="DP33" s="651"/>
      <c r="DQ33" s="651"/>
      <c r="DR33" s="651"/>
      <c r="DS33" s="651"/>
      <c r="DT33" s="651"/>
      <c r="DU33" s="651"/>
      <c r="DV33" s="652"/>
      <c r="DW33" s="621">
        <v>43.9</v>
      </c>
      <c r="DX33" s="649"/>
      <c r="DY33" s="649"/>
      <c r="DZ33" s="649"/>
      <c r="EA33" s="649"/>
      <c r="EB33" s="649"/>
      <c r="EC33" s="665"/>
    </row>
    <row r="34" spans="2:133" ht="11.25" customHeight="1" x14ac:dyDescent="0.2">
      <c r="B34" s="616" t="s">
        <v>331</v>
      </c>
      <c r="C34" s="617"/>
      <c r="D34" s="617"/>
      <c r="E34" s="617"/>
      <c r="F34" s="617"/>
      <c r="G34" s="617"/>
      <c r="H34" s="617"/>
      <c r="I34" s="617"/>
      <c r="J34" s="617"/>
      <c r="K34" s="617"/>
      <c r="L34" s="617"/>
      <c r="M34" s="617"/>
      <c r="N34" s="617"/>
      <c r="O34" s="617"/>
      <c r="P34" s="617"/>
      <c r="Q34" s="618"/>
      <c r="R34" s="619">
        <v>2954914</v>
      </c>
      <c r="S34" s="608"/>
      <c r="T34" s="608"/>
      <c r="U34" s="608"/>
      <c r="V34" s="608"/>
      <c r="W34" s="608"/>
      <c r="X34" s="608"/>
      <c r="Y34" s="620"/>
      <c r="Z34" s="610">
        <v>8.1</v>
      </c>
      <c r="AA34" s="610"/>
      <c r="AB34" s="610"/>
      <c r="AC34" s="610"/>
      <c r="AD34" s="611" t="s">
        <v>153</v>
      </c>
      <c r="AE34" s="611"/>
      <c r="AF34" s="611"/>
      <c r="AG34" s="611"/>
      <c r="AH34" s="611"/>
      <c r="AI34" s="611"/>
      <c r="AJ34" s="611"/>
      <c r="AK34" s="611"/>
      <c r="AL34" s="621" t="s">
        <v>153</v>
      </c>
      <c r="AM34" s="622"/>
      <c r="AN34" s="622"/>
      <c r="AO34" s="623"/>
      <c r="AP34" s="321"/>
      <c r="AQ34" s="318"/>
      <c r="AR34" s="320"/>
      <c r="AS34" s="319"/>
      <c r="AT34" s="319"/>
      <c r="AU34" s="319"/>
      <c r="AV34" s="319"/>
      <c r="AW34" s="319"/>
      <c r="AX34" s="319"/>
      <c r="AY34" s="319"/>
      <c r="AZ34" s="319"/>
      <c r="BA34" s="319"/>
      <c r="BB34" s="319"/>
      <c r="BC34" s="319"/>
      <c r="BD34" s="319"/>
      <c r="BE34" s="319"/>
      <c r="BF34" s="319"/>
      <c r="BG34" s="318"/>
      <c r="BH34" s="318"/>
      <c r="BI34" s="318"/>
      <c r="BJ34" s="318"/>
      <c r="BK34" s="318"/>
      <c r="BL34" s="318"/>
      <c r="BM34" s="318"/>
      <c r="BN34" s="318"/>
      <c r="BO34" s="318"/>
      <c r="BP34" s="318"/>
      <c r="BQ34" s="318"/>
      <c r="BR34" s="318"/>
      <c r="BS34" s="318"/>
      <c r="BT34" s="318"/>
      <c r="BU34" s="318"/>
      <c r="BV34" s="318"/>
      <c r="BW34" s="318"/>
      <c r="BX34" s="318"/>
      <c r="BY34" s="318"/>
      <c r="BZ34" s="318"/>
      <c r="CA34" s="318"/>
      <c r="CB34" s="318"/>
      <c r="CD34" s="639" t="s">
        <v>330</v>
      </c>
      <c r="CE34" s="640"/>
      <c r="CF34" s="640"/>
      <c r="CG34" s="640"/>
      <c r="CH34" s="640"/>
      <c r="CI34" s="640"/>
      <c r="CJ34" s="640"/>
      <c r="CK34" s="640"/>
      <c r="CL34" s="640"/>
      <c r="CM34" s="640"/>
      <c r="CN34" s="640"/>
      <c r="CO34" s="640"/>
      <c r="CP34" s="640"/>
      <c r="CQ34" s="641"/>
      <c r="CR34" s="619">
        <v>4674847</v>
      </c>
      <c r="CS34" s="608"/>
      <c r="CT34" s="608"/>
      <c r="CU34" s="608"/>
      <c r="CV34" s="608"/>
      <c r="CW34" s="608"/>
      <c r="CX34" s="608"/>
      <c r="CY34" s="620"/>
      <c r="CZ34" s="621">
        <v>13.6</v>
      </c>
      <c r="DA34" s="649"/>
      <c r="DB34" s="649"/>
      <c r="DC34" s="650"/>
      <c r="DD34" s="607">
        <v>3474662</v>
      </c>
      <c r="DE34" s="608"/>
      <c r="DF34" s="608"/>
      <c r="DG34" s="608"/>
      <c r="DH34" s="608"/>
      <c r="DI34" s="608"/>
      <c r="DJ34" s="608"/>
      <c r="DK34" s="620"/>
      <c r="DL34" s="607">
        <v>2169246</v>
      </c>
      <c r="DM34" s="608"/>
      <c r="DN34" s="608"/>
      <c r="DO34" s="608"/>
      <c r="DP34" s="608"/>
      <c r="DQ34" s="608"/>
      <c r="DR34" s="608"/>
      <c r="DS34" s="608"/>
      <c r="DT34" s="608"/>
      <c r="DU34" s="608"/>
      <c r="DV34" s="620"/>
      <c r="DW34" s="621">
        <v>11.4</v>
      </c>
      <c r="DX34" s="649"/>
      <c r="DY34" s="649"/>
      <c r="DZ34" s="649"/>
      <c r="EA34" s="649"/>
      <c r="EB34" s="649"/>
      <c r="EC34" s="665"/>
    </row>
    <row r="35" spans="2:133" ht="11.25" customHeight="1" x14ac:dyDescent="0.2">
      <c r="B35" s="616" t="s">
        <v>329</v>
      </c>
      <c r="C35" s="617"/>
      <c r="D35" s="617"/>
      <c r="E35" s="617"/>
      <c r="F35" s="617"/>
      <c r="G35" s="617"/>
      <c r="H35" s="617"/>
      <c r="I35" s="617"/>
      <c r="J35" s="617"/>
      <c r="K35" s="617"/>
      <c r="L35" s="617"/>
      <c r="M35" s="617"/>
      <c r="N35" s="617"/>
      <c r="O35" s="617"/>
      <c r="P35" s="617"/>
      <c r="Q35" s="618"/>
      <c r="R35" s="619">
        <v>66392</v>
      </c>
      <c r="S35" s="608"/>
      <c r="T35" s="608"/>
      <c r="U35" s="608"/>
      <c r="V35" s="608"/>
      <c r="W35" s="608"/>
      <c r="X35" s="608"/>
      <c r="Y35" s="620"/>
      <c r="Z35" s="610">
        <v>0.2</v>
      </c>
      <c r="AA35" s="610"/>
      <c r="AB35" s="610"/>
      <c r="AC35" s="610"/>
      <c r="AD35" s="611" t="s">
        <v>153</v>
      </c>
      <c r="AE35" s="611"/>
      <c r="AF35" s="611"/>
      <c r="AG35" s="611"/>
      <c r="AH35" s="611"/>
      <c r="AI35" s="611"/>
      <c r="AJ35" s="611"/>
      <c r="AK35" s="611"/>
      <c r="AL35" s="621" t="s">
        <v>153</v>
      </c>
      <c r="AM35" s="622"/>
      <c r="AN35" s="622"/>
      <c r="AO35" s="623"/>
      <c r="AP35" s="317"/>
      <c r="AQ35" s="600" t="s">
        <v>328</v>
      </c>
      <c r="AR35" s="601"/>
      <c r="AS35" s="601"/>
      <c r="AT35" s="601"/>
      <c r="AU35" s="601"/>
      <c r="AV35" s="601"/>
      <c r="AW35" s="601"/>
      <c r="AX35" s="601"/>
      <c r="AY35" s="601"/>
      <c r="AZ35" s="601"/>
      <c r="BA35" s="601"/>
      <c r="BB35" s="601"/>
      <c r="BC35" s="601"/>
      <c r="BD35" s="601"/>
      <c r="BE35" s="601"/>
      <c r="BF35" s="602"/>
      <c r="BG35" s="600" t="s">
        <v>327</v>
      </c>
      <c r="BH35" s="601"/>
      <c r="BI35" s="601"/>
      <c r="BJ35" s="601"/>
      <c r="BK35" s="601"/>
      <c r="BL35" s="601"/>
      <c r="BM35" s="601"/>
      <c r="BN35" s="601"/>
      <c r="BO35" s="601"/>
      <c r="BP35" s="601"/>
      <c r="BQ35" s="601"/>
      <c r="BR35" s="601"/>
      <c r="BS35" s="601"/>
      <c r="BT35" s="601"/>
      <c r="BU35" s="601"/>
      <c r="BV35" s="601"/>
      <c r="BW35" s="601"/>
      <c r="BX35" s="601"/>
      <c r="BY35" s="601"/>
      <c r="BZ35" s="601"/>
      <c r="CA35" s="601"/>
      <c r="CB35" s="602"/>
      <c r="CD35" s="639" t="s">
        <v>326</v>
      </c>
      <c r="CE35" s="640"/>
      <c r="CF35" s="640"/>
      <c r="CG35" s="640"/>
      <c r="CH35" s="640"/>
      <c r="CI35" s="640"/>
      <c r="CJ35" s="640"/>
      <c r="CK35" s="640"/>
      <c r="CL35" s="640"/>
      <c r="CM35" s="640"/>
      <c r="CN35" s="640"/>
      <c r="CO35" s="640"/>
      <c r="CP35" s="640"/>
      <c r="CQ35" s="641"/>
      <c r="CR35" s="619">
        <v>497432</v>
      </c>
      <c r="CS35" s="651"/>
      <c r="CT35" s="651"/>
      <c r="CU35" s="651"/>
      <c r="CV35" s="651"/>
      <c r="CW35" s="651"/>
      <c r="CX35" s="651"/>
      <c r="CY35" s="652"/>
      <c r="CZ35" s="621">
        <v>1.4</v>
      </c>
      <c r="DA35" s="649"/>
      <c r="DB35" s="649"/>
      <c r="DC35" s="650"/>
      <c r="DD35" s="607">
        <v>409665</v>
      </c>
      <c r="DE35" s="651"/>
      <c r="DF35" s="651"/>
      <c r="DG35" s="651"/>
      <c r="DH35" s="651"/>
      <c r="DI35" s="651"/>
      <c r="DJ35" s="651"/>
      <c r="DK35" s="652"/>
      <c r="DL35" s="607">
        <v>383021</v>
      </c>
      <c r="DM35" s="651"/>
      <c r="DN35" s="651"/>
      <c r="DO35" s="651"/>
      <c r="DP35" s="651"/>
      <c r="DQ35" s="651"/>
      <c r="DR35" s="651"/>
      <c r="DS35" s="651"/>
      <c r="DT35" s="651"/>
      <c r="DU35" s="651"/>
      <c r="DV35" s="652"/>
      <c r="DW35" s="621">
        <v>2</v>
      </c>
      <c r="DX35" s="649"/>
      <c r="DY35" s="649"/>
      <c r="DZ35" s="649"/>
      <c r="EA35" s="649"/>
      <c r="EB35" s="649"/>
      <c r="EC35" s="665"/>
    </row>
    <row r="36" spans="2:133" ht="11.25" customHeight="1" x14ac:dyDescent="0.2">
      <c r="B36" s="616" t="s">
        <v>325</v>
      </c>
      <c r="C36" s="617"/>
      <c r="D36" s="617"/>
      <c r="E36" s="617"/>
      <c r="F36" s="617"/>
      <c r="G36" s="617"/>
      <c r="H36" s="617"/>
      <c r="I36" s="617"/>
      <c r="J36" s="617"/>
      <c r="K36" s="617"/>
      <c r="L36" s="617"/>
      <c r="M36" s="617"/>
      <c r="N36" s="617"/>
      <c r="O36" s="617"/>
      <c r="P36" s="617"/>
      <c r="Q36" s="618"/>
      <c r="R36" s="619">
        <v>1120284</v>
      </c>
      <c r="S36" s="608"/>
      <c r="T36" s="608"/>
      <c r="U36" s="608"/>
      <c r="V36" s="608"/>
      <c r="W36" s="608"/>
      <c r="X36" s="608"/>
      <c r="Y36" s="620"/>
      <c r="Z36" s="610">
        <v>3.1</v>
      </c>
      <c r="AA36" s="610"/>
      <c r="AB36" s="610"/>
      <c r="AC36" s="610"/>
      <c r="AD36" s="611" t="s">
        <v>153</v>
      </c>
      <c r="AE36" s="611"/>
      <c r="AF36" s="611"/>
      <c r="AG36" s="611"/>
      <c r="AH36" s="611"/>
      <c r="AI36" s="611"/>
      <c r="AJ36" s="611"/>
      <c r="AK36" s="611"/>
      <c r="AL36" s="621" t="s">
        <v>153</v>
      </c>
      <c r="AM36" s="622"/>
      <c r="AN36" s="622"/>
      <c r="AO36" s="623"/>
      <c r="AP36" s="317"/>
      <c r="AQ36" s="699" t="s">
        <v>324</v>
      </c>
      <c r="AR36" s="700"/>
      <c r="AS36" s="700"/>
      <c r="AT36" s="700"/>
      <c r="AU36" s="700"/>
      <c r="AV36" s="700"/>
      <c r="AW36" s="700"/>
      <c r="AX36" s="700"/>
      <c r="AY36" s="701"/>
      <c r="AZ36" s="627">
        <v>3937259</v>
      </c>
      <c r="BA36" s="628"/>
      <c r="BB36" s="628"/>
      <c r="BC36" s="628"/>
      <c r="BD36" s="628"/>
      <c r="BE36" s="628"/>
      <c r="BF36" s="698"/>
      <c r="BG36" s="635" t="s">
        <v>323</v>
      </c>
      <c r="BH36" s="636"/>
      <c r="BI36" s="636"/>
      <c r="BJ36" s="636"/>
      <c r="BK36" s="636"/>
      <c r="BL36" s="636"/>
      <c r="BM36" s="636"/>
      <c r="BN36" s="636"/>
      <c r="BO36" s="636"/>
      <c r="BP36" s="636"/>
      <c r="BQ36" s="636"/>
      <c r="BR36" s="636"/>
      <c r="BS36" s="636"/>
      <c r="BT36" s="636"/>
      <c r="BU36" s="637"/>
      <c r="BV36" s="627">
        <v>655207</v>
      </c>
      <c r="BW36" s="628"/>
      <c r="BX36" s="628"/>
      <c r="BY36" s="628"/>
      <c r="BZ36" s="628"/>
      <c r="CA36" s="628"/>
      <c r="CB36" s="698"/>
      <c r="CD36" s="639" t="s">
        <v>322</v>
      </c>
      <c r="CE36" s="640"/>
      <c r="CF36" s="640"/>
      <c r="CG36" s="640"/>
      <c r="CH36" s="640"/>
      <c r="CI36" s="640"/>
      <c r="CJ36" s="640"/>
      <c r="CK36" s="640"/>
      <c r="CL36" s="640"/>
      <c r="CM36" s="640"/>
      <c r="CN36" s="640"/>
      <c r="CO36" s="640"/>
      <c r="CP36" s="640"/>
      <c r="CQ36" s="641"/>
      <c r="CR36" s="619">
        <v>4471862</v>
      </c>
      <c r="CS36" s="608"/>
      <c r="CT36" s="608"/>
      <c r="CU36" s="608"/>
      <c r="CV36" s="608"/>
      <c r="CW36" s="608"/>
      <c r="CX36" s="608"/>
      <c r="CY36" s="620"/>
      <c r="CZ36" s="621">
        <v>13</v>
      </c>
      <c r="DA36" s="649"/>
      <c r="DB36" s="649"/>
      <c r="DC36" s="650"/>
      <c r="DD36" s="607">
        <v>4078033</v>
      </c>
      <c r="DE36" s="608"/>
      <c r="DF36" s="608"/>
      <c r="DG36" s="608"/>
      <c r="DH36" s="608"/>
      <c r="DI36" s="608"/>
      <c r="DJ36" s="608"/>
      <c r="DK36" s="620"/>
      <c r="DL36" s="607">
        <v>3345316</v>
      </c>
      <c r="DM36" s="608"/>
      <c r="DN36" s="608"/>
      <c r="DO36" s="608"/>
      <c r="DP36" s="608"/>
      <c r="DQ36" s="608"/>
      <c r="DR36" s="608"/>
      <c r="DS36" s="608"/>
      <c r="DT36" s="608"/>
      <c r="DU36" s="608"/>
      <c r="DV36" s="620"/>
      <c r="DW36" s="621">
        <v>17.600000000000001</v>
      </c>
      <c r="DX36" s="649"/>
      <c r="DY36" s="649"/>
      <c r="DZ36" s="649"/>
      <c r="EA36" s="649"/>
      <c r="EB36" s="649"/>
      <c r="EC36" s="665"/>
    </row>
    <row r="37" spans="2:133" ht="11.25" customHeight="1" x14ac:dyDescent="0.2">
      <c r="B37" s="616" t="s">
        <v>321</v>
      </c>
      <c r="C37" s="617"/>
      <c r="D37" s="617"/>
      <c r="E37" s="617"/>
      <c r="F37" s="617"/>
      <c r="G37" s="617"/>
      <c r="H37" s="617"/>
      <c r="I37" s="617"/>
      <c r="J37" s="617"/>
      <c r="K37" s="617"/>
      <c r="L37" s="617"/>
      <c r="M37" s="617"/>
      <c r="N37" s="617"/>
      <c r="O37" s="617"/>
      <c r="P37" s="617"/>
      <c r="Q37" s="618"/>
      <c r="R37" s="619">
        <v>570074</v>
      </c>
      <c r="S37" s="608"/>
      <c r="T37" s="608"/>
      <c r="U37" s="608"/>
      <c r="V37" s="608"/>
      <c r="W37" s="608"/>
      <c r="X37" s="608"/>
      <c r="Y37" s="620"/>
      <c r="Z37" s="610">
        <v>1.6</v>
      </c>
      <c r="AA37" s="610"/>
      <c r="AB37" s="610"/>
      <c r="AC37" s="610"/>
      <c r="AD37" s="611" t="s">
        <v>153</v>
      </c>
      <c r="AE37" s="611"/>
      <c r="AF37" s="611"/>
      <c r="AG37" s="611"/>
      <c r="AH37" s="611"/>
      <c r="AI37" s="611"/>
      <c r="AJ37" s="611"/>
      <c r="AK37" s="611"/>
      <c r="AL37" s="621" t="s">
        <v>153</v>
      </c>
      <c r="AM37" s="622"/>
      <c r="AN37" s="622"/>
      <c r="AO37" s="623"/>
      <c r="AQ37" s="702" t="s">
        <v>320</v>
      </c>
      <c r="AR37" s="703"/>
      <c r="AS37" s="703"/>
      <c r="AT37" s="703"/>
      <c r="AU37" s="703"/>
      <c r="AV37" s="703"/>
      <c r="AW37" s="703"/>
      <c r="AX37" s="703"/>
      <c r="AY37" s="704"/>
      <c r="AZ37" s="619">
        <v>672361</v>
      </c>
      <c r="BA37" s="608"/>
      <c r="BB37" s="608"/>
      <c r="BC37" s="608"/>
      <c r="BD37" s="651"/>
      <c r="BE37" s="651"/>
      <c r="BF37" s="693"/>
      <c r="BG37" s="639" t="s">
        <v>319</v>
      </c>
      <c r="BH37" s="640"/>
      <c r="BI37" s="640"/>
      <c r="BJ37" s="640"/>
      <c r="BK37" s="640"/>
      <c r="BL37" s="640"/>
      <c r="BM37" s="640"/>
      <c r="BN37" s="640"/>
      <c r="BO37" s="640"/>
      <c r="BP37" s="640"/>
      <c r="BQ37" s="640"/>
      <c r="BR37" s="640"/>
      <c r="BS37" s="640"/>
      <c r="BT37" s="640"/>
      <c r="BU37" s="641"/>
      <c r="BV37" s="619">
        <v>507956</v>
      </c>
      <c r="BW37" s="608"/>
      <c r="BX37" s="608"/>
      <c r="BY37" s="608"/>
      <c r="BZ37" s="608"/>
      <c r="CA37" s="608"/>
      <c r="CB37" s="609"/>
      <c r="CD37" s="639" t="s">
        <v>318</v>
      </c>
      <c r="CE37" s="640"/>
      <c r="CF37" s="640"/>
      <c r="CG37" s="640"/>
      <c r="CH37" s="640"/>
      <c r="CI37" s="640"/>
      <c r="CJ37" s="640"/>
      <c r="CK37" s="640"/>
      <c r="CL37" s="640"/>
      <c r="CM37" s="640"/>
      <c r="CN37" s="640"/>
      <c r="CO37" s="640"/>
      <c r="CP37" s="640"/>
      <c r="CQ37" s="641"/>
      <c r="CR37" s="619">
        <v>2351009</v>
      </c>
      <c r="CS37" s="651"/>
      <c r="CT37" s="651"/>
      <c r="CU37" s="651"/>
      <c r="CV37" s="651"/>
      <c r="CW37" s="651"/>
      <c r="CX37" s="651"/>
      <c r="CY37" s="652"/>
      <c r="CZ37" s="621">
        <v>6.9</v>
      </c>
      <c r="DA37" s="649"/>
      <c r="DB37" s="649"/>
      <c r="DC37" s="650"/>
      <c r="DD37" s="607">
        <v>2351009</v>
      </c>
      <c r="DE37" s="651"/>
      <c r="DF37" s="651"/>
      <c r="DG37" s="651"/>
      <c r="DH37" s="651"/>
      <c r="DI37" s="651"/>
      <c r="DJ37" s="651"/>
      <c r="DK37" s="652"/>
      <c r="DL37" s="607">
        <v>2266653</v>
      </c>
      <c r="DM37" s="651"/>
      <c r="DN37" s="651"/>
      <c r="DO37" s="651"/>
      <c r="DP37" s="651"/>
      <c r="DQ37" s="651"/>
      <c r="DR37" s="651"/>
      <c r="DS37" s="651"/>
      <c r="DT37" s="651"/>
      <c r="DU37" s="651"/>
      <c r="DV37" s="652"/>
      <c r="DW37" s="621">
        <v>11.9</v>
      </c>
      <c r="DX37" s="649"/>
      <c r="DY37" s="649"/>
      <c r="DZ37" s="649"/>
      <c r="EA37" s="649"/>
      <c r="EB37" s="649"/>
      <c r="EC37" s="665"/>
    </row>
    <row r="38" spans="2:133" ht="11.25" customHeight="1" x14ac:dyDescent="0.2">
      <c r="B38" s="616" t="s">
        <v>317</v>
      </c>
      <c r="C38" s="617"/>
      <c r="D38" s="617"/>
      <c r="E38" s="617"/>
      <c r="F38" s="617"/>
      <c r="G38" s="617"/>
      <c r="H38" s="617"/>
      <c r="I38" s="617"/>
      <c r="J38" s="617"/>
      <c r="K38" s="617"/>
      <c r="L38" s="617"/>
      <c r="M38" s="617"/>
      <c r="N38" s="617"/>
      <c r="O38" s="617"/>
      <c r="P38" s="617"/>
      <c r="Q38" s="618"/>
      <c r="R38" s="619">
        <v>1281497</v>
      </c>
      <c r="S38" s="608"/>
      <c r="T38" s="608"/>
      <c r="U38" s="608"/>
      <c r="V38" s="608"/>
      <c r="W38" s="608"/>
      <c r="X38" s="608"/>
      <c r="Y38" s="620"/>
      <c r="Z38" s="610">
        <v>3.5</v>
      </c>
      <c r="AA38" s="610"/>
      <c r="AB38" s="610"/>
      <c r="AC38" s="610"/>
      <c r="AD38" s="611" t="s">
        <v>153</v>
      </c>
      <c r="AE38" s="611"/>
      <c r="AF38" s="611"/>
      <c r="AG38" s="611"/>
      <c r="AH38" s="611"/>
      <c r="AI38" s="611"/>
      <c r="AJ38" s="611"/>
      <c r="AK38" s="611"/>
      <c r="AL38" s="621" t="s">
        <v>153</v>
      </c>
      <c r="AM38" s="622"/>
      <c r="AN38" s="622"/>
      <c r="AO38" s="623"/>
      <c r="AQ38" s="702" t="s">
        <v>316</v>
      </c>
      <c r="AR38" s="703"/>
      <c r="AS38" s="703"/>
      <c r="AT38" s="703"/>
      <c r="AU38" s="703"/>
      <c r="AV38" s="703"/>
      <c r="AW38" s="703"/>
      <c r="AX38" s="703"/>
      <c r="AY38" s="704"/>
      <c r="AZ38" s="619">
        <v>1780</v>
      </c>
      <c r="BA38" s="608"/>
      <c r="BB38" s="608"/>
      <c r="BC38" s="608"/>
      <c r="BD38" s="651"/>
      <c r="BE38" s="651"/>
      <c r="BF38" s="693"/>
      <c r="BG38" s="639" t="s">
        <v>315</v>
      </c>
      <c r="BH38" s="640"/>
      <c r="BI38" s="640"/>
      <c r="BJ38" s="640"/>
      <c r="BK38" s="640"/>
      <c r="BL38" s="640"/>
      <c r="BM38" s="640"/>
      <c r="BN38" s="640"/>
      <c r="BO38" s="640"/>
      <c r="BP38" s="640"/>
      <c r="BQ38" s="640"/>
      <c r="BR38" s="640"/>
      <c r="BS38" s="640"/>
      <c r="BT38" s="640"/>
      <c r="BU38" s="641"/>
      <c r="BV38" s="619">
        <v>9674</v>
      </c>
      <c r="BW38" s="608"/>
      <c r="BX38" s="608"/>
      <c r="BY38" s="608"/>
      <c r="BZ38" s="608"/>
      <c r="CA38" s="608"/>
      <c r="CB38" s="609"/>
      <c r="CD38" s="639" t="s">
        <v>314</v>
      </c>
      <c r="CE38" s="640"/>
      <c r="CF38" s="640"/>
      <c r="CG38" s="640"/>
      <c r="CH38" s="640"/>
      <c r="CI38" s="640"/>
      <c r="CJ38" s="640"/>
      <c r="CK38" s="640"/>
      <c r="CL38" s="640"/>
      <c r="CM38" s="640"/>
      <c r="CN38" s="640"/>
      <c r="CO38" s="640"/>
      <c r="CP38" s="640"/>
      <c r="CQ38" s="641"/>
      <c r="CR38" s="619">
        <v>3273283</v>
      </c>
      <c r="CS38" s="608"/>
      <c r="CT38" s="608"/>
      <c r="CU38" s="608"/>
      <c r="CV38" s="608"/>
      <c r="CW38" s="608"/>
      <c r="CX38" s="608"/>
      <c r="CY38" s="620"/>
      <c r="CZ38" s="621">
        <v>9.5</v>
      </c>
      <c r="DA38" s="649"/>
      <c r="DB38" s="649"/>
      <c r="DC38" s="650"/>
      <c r="DD38" s="607">
        <v>2633273</v>
      </c>
      <c r="DE38" s="608"/>
      <c r="DF38" s="608"/>
      <c r="DG38" s="608"/>
      <c r="DH38" s="608"/>
      <c r="DI38" s="608"/>
      <c r="DJ38" s="608"/>
      <c r="DK38" s="620"/>
      <c r="DL38" s="607">
        <v>2475879</v>
      </c>
      <c r="DM38" s="608"/>
      <c r="DN38" s="608"/>
      <c r="DO38" s="608"/>
      <c r="DP38" s="608"/>
      <c r="DQ38" s="608"/>
      <c r="DR38" s="608"/>
      <c r="DS38" s="608"/>
      <c r="DT38" s="608"/>
      <c r="DU38" s="608"/>
      <c r="DV38" s="620"/>
      <c r="DW38" s="621">
        <v>13</v>
      </c>
      <c r="DX38" s="649"/>
      <c r="DY38" s="649"/>
      <c r="DZ38" s="649"/>
      <c r="EA38" s="649"/>
      <c r="EB38" s="649"/>
      <c r="EC38" s="665"/>
    </row>
    <row r="39" spans="2:133" ht="11.25" customHeight="1" x14ac:dyDescent="0.2">
      <c r="B39" s="616" t="s">
        <v>313</v>
      </c>
      <c r="C39" s="617"/>
      <c r="D39" s="617"/>
      <c r="E39" s="617"/>
      <c r="F39" s="617"/>
      <c r="G39" s="617"/>
      <c r="H39" s="617"/>
      <c r="I39" s="617"/>
      <c r="J39" s="617"/>
      <c r="K39" s="617"/>
      <c r="L39" s="617"/>
      <c r="M39" s="617"/>
      <c r="N39" s="617"/>
      <c r="O39" s="617"/>
      <c r="P39" s="617"/>
      <c r="Q39" s="618"/>
      <c r="R39" s="619">
        <v>294392</v>
      </c>
      <c r="S39" s="608"/>
      <c r="T39" s="608"/>
      <c r="U39" s="608"/>
      <c r="V39" s="608"/>
      <c r="W39" s="608"/>
      <c r="X39" s="608"/>
      <c r="Y39" s="620"/>
      <c r="Z39" s="610">
        <v>0.8</v>
      </c>
      <c r="AA39" s="610"/>
      <c r="AB39" s="610"/>
      <c r="AC39" s="610"/>
      <c r="AD39" s="611">
        <v>34</v>
      </c>
      <c r="AE39" s="611"/>
      <c r="AF39" s="611"/>
      <c r="AG39" s="611"/>
      <c r="AH39" s="611"/>
      <c r="AI39" s="611"/>
      <c r="AJ39" s="611"/>
      <c r="AK39" s="611"/>
      <c r="AL39" s="621">
        <v>0</v>
      </c>
      <c r="AM39" s="622"/>
      <c r="AN39" s="622"/>
      <c r="AO39" s="623"/>
      <c r="AQ39" s="702" t="s">
        <v>312</v>
      </c>
      <c r="AR39" s="703"/>
      <c r="AS39" s="703"/>
      <c r="AT39" s="703"/>
      <c r="AU39" s="703"/>
      <c r="AV39" s="703"/>
      <c r="AW39" s="703"/>
      <c r="AX39" s="703"/>
      <c r="AY39" s="704"/>
      <c r="AZ39" s="619" t="s">
        <v>153</v>
      </c>
      <c r="BA39" s="608"/>
      <c r="BB39" s="608"/>
      <c r="BC39" s="608"/>
      <c r="BD39" s="651"/>
      <c r="BE39" s="651"/>
      <c r="BF39" s="693"/>
      <c r="BG39" s="639" t="s">
        <v>311</v>
      </c>
      <c r="BH39" s="640"/>
      <c r="BI39" s="640"/>
      <c r="BJ39" s="640"/>
      <c r="BK39" s="640"/>
      <c r="BL39" s="640"/>
      <c r="BM39" s="640"/>
      <c r="BN39" s="640"/>
      <c r="BO39" s="640"/>
      <c r="BP39" s="640"/>
      <c r="BQ39" s="640"/>
      <c r="BR39" s="640"/>
      <c r="BS39" s="640"/>
      <c r="BT39" s="640"/>
      <c r="BU39" s="641"/>
      <c r="BV39" s="619">
        <v>16146</v>
      </c>
      <c r="BW39" s="608"/>
      <c r="BX39" s="608"/>
      <c r="BY39" s="608"/>
      <c r="BZ39" s="608"/>
      <c r="CA39" s="608"/>
      <c r="CB39" s="609"/>
      <c r="CD39" s="639" t="s">
        <v>310</v>
      </c>
      <c r="CE39" s="640"/>
      <c r="CF39" s="640"/>
      <c r="CG39" s="640"/>
      <c r="CH39" s="640"/>
      <c r="CI39" s="640"/>
      <c r="CJ39" s="640"/>
      <c r="CK39" s="640"/>
      <c r="CL39" s="640"/>
      <c r="CM39" s="640"/>
      <c r="CN39" s="640"/>
      <c r="CO39" s="640"/>
      <c r="CP39" s="640"/>
      <c r="CQ39" s="641"/>
      <c r="CR39" s="619">
        <v>483627</v>
      </c>
      <c r="CS39" s="651"/>
      <c r="CT39" s="651"/>
      <c r="CU39" s="651"/>
      <c r="CV39" s="651"/>
      <c r="CW39" s="651"/>
      <c r="CX39" s="651"/>
      <c r="CY39" s="652"/>
      <c r="CZ39" s="621">
        <v>1.4</v>
      </c>
      <c r="DA39" s="649"/>
      <c r="DB39" s="649"/>
      <c r="DC39" s="650"/>
      <c r="DD39" s="607">
        <v>445434</v>
      </c>
      <c r="DE39" s="651"/>
      <c r="DF39" s="651"/>
      <c r="DG39" s="651"/>
      <c r="DH39" s="651"/>
      <c r="DI39" s="651"/>
      <c r="DJ39" s="651"/>
      <c r="DK39" s="652"/>
      <c r="DL39" s="607" t="s">
        <v>153</v>
      </c>
      <c r="DM39" s="651"/>
      <c r="DN39" s="651"/>
      <c r="DO39" s="651"/>
      <c r="DP39" s="651"/>
      <c r="DQ39" s="651"/>
      <c r="DR39" s="651"/>
      <c r="DS39" s="651"/>
      <c r="DT39" s="651"/>
      <c r="DU39" s="651"/>
      <c r="DV39" s="652"/>
      <c r="DW39" s="621" t="s">
        <v>153</v>
      </c>
      <c r="DX39" s="649"/>
      <c r="DY39" s="649"/>
      <c r="DZ39" s="649"/>
      <c r="EA39" s="649"/>
      <c r="EB39" s="649"/>
      <c r="EC39" s="665"/>
    </row>
    <row r="40" spans="2:133" ht="11.25" customHeight="1" x14ac:dyDescent="0.2">
      <c r="B40" s="616" t="s">
        <v>309</v>
      </c>
      <c r="C40" s="617"/>
      <c r="D40" s="617"/>
      <c r="E40" s="617"/>
      <c r="F40" s="617"/>
      <c r="G40" s="617"/>
      <c r="H40" s="617"/>
      <c r="I40" s="617"/>
      <c r="J40" s="617"/>
      <c r="K40" s="617"/>
      <c r="L40" s="617"/>
      <c r="M40" s="617"/>
      <c r="N40" s="617"/>
      <c r="O40" s="617"/>
      <c r="P40" s="617"/>
      <c r="Q40" s="618"/>
      <c r="R40" s="619">
        <v>2352509</v>
      </c>
      <c r="S40" s="608"/>
      <c r="T40" s="608"/>
      <c r="U40" s="608"/>
      <c r="V40" s="608"/>
      <c r="W40" s="608"/>
      <c r="X40" s="608"/>
      <c r="Y40" s="620"/>
      <c r="Z40" s="610">
        <v>6.5</v>
      </c>
      <c r="AA40" s="610"/>
      <c r="AB40" s="610"/>
      <c r="AC40" s="610"/>
      <c r="AD40" s="611" t="s">
        <v>153</v>
      </c>
      <c r="AE40" s="611"/>
      <c r="AF40" s="611"/>
      <c r="AG40" s="611"/>
      <c r="AH40" s="611"/>
      <c r="AI40" s="611"/>
      <c r="AJ40" s="611"/>
      <c r="AK40" s="611"/>
      <c r="AL40" s="621" t="s">
        <v>153</v>
      </c>
      <c r="AM40" s="622"/>
      <c r="AN40" s="622"/>
      <c r="AO40" s="623"/>
      <c r="AQ40" s="702" t="s">
        <v>308</v>
      </c>
      <c r="AR40" s="703"/>
      <c r="AS40" s="703"/>
      <c r="AT40" s="703"/>
      <c r="AU40" s="703"/>
      <c r="AV40" s="703"/>
      <c r="AW40" s="703"/>
      <c r="AX40" s="703"/>
      <c r="AY40" s="704"/>
      <c r="AZ40" s="619" t="s">
        <v>153</v>
      </c>
      <c r="BA40" s="608"/>
      <c r="BB40" s="608"/>
      <c r="BC40" s="608"/>
      <c r="BD40" s="651"/>
      <c r="BE40" s="651"/>
      <c r="BF40" s="693"/>
      <c r="BG40" s="711" t="s">
        <v>307</v>
      </c>
      <c r="BH40" s="712"/>
      <c r="BI40" s="712"/>
      <c r="BJ40" s="712"/>
      <c r="BK40" s="712"/>
      <c r="BL40" s="316"/>
      <c r="BM40" s="640" t="s">
        <v>306</v>
      </c>
      <c r="BN40" s="640"/>
      <c r="BO40" s="640"/>
      <c r="BP40" s="640"/>
      <c r="BQ40" s="640"/>
      <c r="BR40" s="640"/>
      <c r="BS40" s="640"/>
      <c r="BT40" s="640"/>
      <c r="BU40" s="641"/>
      <c r="BV40" s="619">
        <v>111</v>
      </c>
      <c r="BW40" s="608"/>
      <c r="BX40" s="608"/>
      <c r="BY40" s="608"/>
      <c r="BZ40" s="608"/>
      <c r="CA40" s="608"/>
      <c r="CB40" s="609"/>
      <c r="CD40" s="639" t="s">
        <v>305</v>
      </c>
      <c r="CE40" s="640"/>
      <c r="CF40" s="640"/>
      <c r="CG40" s="640"/>
      <c r="CH40" s="640"/>
      <c r="CI40" s="640"/>
      <c r="CJ40" s="640"/>
      <c r="CK40" s="640"/>
      <c r="CL40" s="640"/>
      <c r="CM40" s="640"/>
      <c r="CN40" s="640"/>
      <c r="CO40" s="640"/>
      <c r="CP40" s="640"/>
      <c r="CQ40" s="641"/>
      <c r="CR40" s="619">
        <v>86000</v>
      </c>
      <c r="CS40" s="608"/>
      <c r="CT40" s="608"/>
      <c r="CU40" s="608"/>
      <c r="CV40" s="608"/>
      <c r="CW40" s="608"/>
      <c r="CX40" s="608"/>
      <c r="CY40" s="620"/>
      <c r="CZ40" s="621">
        <v>0.3</v>
      </c>
      <c r="DA40" s="649"/>
      <c r="DB40" s="649"/>
      <c r="DC40" s="650"/>
      <c r="DD40" s="607" t="s">
        <v>153</v>
      </c>
      <c r="DE40" s="608"/>
      <c r="DF40" s="608"/>
      <c r="DG40" s="608"/>
      <c r="DH40" s="608"/>
      <c r="DI40" s="608"/>
      <c r="DJ40" s="608"/>
      <c r="DK40" s="620"/>
      <c r="DL40" s="607" t="s">
        <v>153</v>
      </c>
      <c r="DM40" s="608"/>
      <c r="DN40" s="608"/>
      <c r="DO40" s="608"/>
      <c r="DP40" s="608"/>
      <c r="DQ40" s="608"/>
      <c r="DR40" s="608"/>
      <c r="DS40" s="608"/>
      <c r="DT40" s="608"/>
      <c r="DU40" s="608"/>
      <c r="DV40" s="620"/>
      <c r="DW40" s="621" t="s">
        <v>153</v>
      </c>
      <c r="DX40" s="649"/>
      <c r="DY40" s="649"/>
      <c r="DZ40" s="649"/>
      <c r="EA40" s="649"/>
      <c r="EB40" s="649"/>
      <c r="EC40" s="665"/>
    </row>
    <row r="41" spans="2:133" ht="11.25" customHeight="1" x14ac:dyDescent="0.2">
      <c r="B41" s="616" t="s">
        <v>304</v>
      </c>
      <c r="C41" s="617"/>
      <c r="D41" s="617"/>
      <c r="E41" s="617"/>
      <c r="F41" s="617"/>
      <c r="G41" s="617"/>
      <c r="H41" s="617"/>
      <c r="I41" s="617"/>
      <c r="J41" s="617"/>
      <c r="K41" s="617"/>
      <c r="L41" s="617"/>
      <c r="M41" s="617"/>
      <c r="N41" s="617"/>
      <c r="O41" s="617"/>
      <c r="P41" s="617"/>
      <c r="Q41" s="618"/>
      <c r="R41" s="619" t="s">
        <v>153</v>
      </c>
      <c r="S41" s="608"/>
      <c r="T41" s="608"/>
      <c r="U41" s="608"/>
      <c r="V41" s="608"/>
      <c r="W41" s="608"/>
      <c r="X41" s="608"/>
      <c r="Y41" s="620"/>
      <c r="Z41" s="610" t="s">
        <v>153</v>
      </c>
      <c r="AA41" s="610"/>
      <c r="AB41" s="610"/>
      <c r="AC41" s="610"/>
      <c r="AD41" s="611" t="s">
        <v>153</v>
      </c>
      <c r="AE41" s="611"/>
      <c r="AF41" s="611"/>
      <c r="AG41" s="611"/>
      <c r="AH41" s="611"/>
      <c r="AI41" s="611"/>
      <c r="AJ41" s="611"/>
      <c r="AK41" s="611"/>
      <c r="AL41" s="621" t="s">
        <v>153</v>
      </c>
      <c r="AM41" s="622"/>
      <c r="AN41" s="622"/>
      <c r="AO41" s="623"/>
      <c r="AQ41" s="702" t="s">
        <v>303</v>
      </c>
      <c r="AR41" s="703"/>
      <c r="AS41" s="703"/>
      <c r="AT41" s="703"/>
      <c r="AU41" s="703"/>
      <c r="AV41" s="703"/>
      <c r="AW41" s="703"/>
      <c r="AX41" s="703"/>
      <c r="AY41" s="704"/>
      <c r="AZ41" s="619">
        <v>726358</v>
      </c>
      <c r="BA41" s="608"/>
      <c r="BB41" s="608"/>
      <c r="BC41" s="608"/>
      <c r="BD41" s="651"/>
      <c r="BE41" s="651"/>
      <c r="BF41" s="693"/>
      <c r="BG41" s="711"/>
      <c r="BH41" s="712"/>
      <c r="BI41" s="712"/>
      <c r="BJ41" s="712"/>
      <c r="BK41" s="712"/>
      <c r="BL41" s="316"/>
      <c r="BM41" s="640" t="s">
        <v>302</v>
      </c>
      <c r="BN41" s="640"/>
      <c r="BO41" s="640"/>
      <c r="BP41" s="640"/>
      <c r="BQ41" s="640"/>
      <c r="BR41" s="640"/>
      <c r="BS41" s="640"/>
      <c r="BT41" s="640"/>
      <c r="BU41" s="641"/>
      <c r="BV41" s="619" t="s">
        <v>153</v>
      </c>
      <c r="BW41" s="608"/>
      <c r="BX41" s="608"/>
      <c r="BY41" s="608"/>
      <c r="BZ41" s="608"/>
      <c r="CA41" s="608"/>
      <c r="CB41" s="609"/>
      <c r="CD41" s="639" t="s">
        <v>301</v>
      </c>
      <c r="CE41" s="640"/>
      <c r="CF41" s="640"/>
      <c r="CG41" s="640"/>
      <c r="CH41" s="640"/>
      <c r="CI41" s="640"/>
      <c r="CJ41" s="640"/>
      <c r="CK41" s="640"/>
      <c r="CL41" s="640"/>
      <c r="CM41" s="640"/>
      <c r="CN41" s="640"/>
      <c r="CO41" s="640"/>
      <c r="CP41" s="640"/>
      <c r="CQ41" s="641"/>
      <c r="CR41" s="619" t="s">
        <v>153</v>
      </c>
      <c r="CS41" s="651"/>
      <c r="CT41" s="651"/>
      <c r="CU41" s="651"/>
      <c r="CV41" s="651"/>
      <c r="CW41" s="651"/>
      <c r="CX41" s="651"/>
      <c r="CY41" s="652"/>
      <c r="CZ41" s="621" t="s">
        <v>153</v>
      </c>
      <c r="DA41" s="649"/>
      <c r="DB41" s="649"/>
      <c r="DC41" s="650"/>
      <c r="DD41" s="607" t="s">
        <v>153</v>
      </c>
      <c r="DE41" s="651"/>
      <c r="DF41" s="651"/>
      <c r="DG41" s="651"/>
      <c r="DH41" s="651"/>
      <c r="DI41" s="651"/>
      <c r="DJ41" s="651"/>
      <c r="DK41" s="652"/>
      <c r="DL41" s="708"/>
      <c r="DM41" s="709"/>
      <c r="DN41" s="709"/>
      <c r="DO41" s="709"/>
      <c r="DP41" s="709"/>
      <c r="DQ41" s="709"/>
      <c r="DR41" s="709"/>
      <c r="DS41" s="709"/>
      <c r="DT41" s="709"/>
      <c r="DU41" s="709"/>
      <c r="DV41" s="710"/>
      <c r="DW41" s="715"/>
      <c r="DX41" s="716"/>
      <c r="DY41" s="716"/>
      <c r="DZ41" s="716"/>
      <c r="EA41" s="716"/>
      <c r="EB41" s="716"/>
      <c r="EC41" s="717"/>
    </row>
    <row r="42" spans="2:133" ht="11.25" customHeight="1" x14ac:dyDescent="0.2">
      <c r="B42" s="616" t="s">
        <v>300</v>
      </c>
      <c r="C42" s="617"/>
      <c r="D42" s="617"/>
      <c r="E42" s="617"/>
      <c r="F42" s="617"/>
      <c r="G42" s="617"/>
      <c r="H42" s="617"/>
      <c r="I42" s="617"/>
      <c r="J42" s="617"/>
      <c r="K42" s="617"/>
      <c r="L42" s="617"/>
      <c r="M42" s="617"/>
      <c r="N42" s="617"/>
      <c r="O42" s="617"/>
      <c r="P42" s="617"/>
      <c r="Q42" s="618"/>
      <c r="R42" s="619" t="s">
        <v>153</v>
      </c>
      <c r="S42" s="608"/>
      <c r="T42" s="608"/>
      <c r="U42" s="608"/>
      <c r="V42" s="608"/>
      <c r="W42" s="608"/>
      <c r="X42" s="608"/>
      <c r="Y42" s="620"/>
      <c r="Z42" s="610" t="s">
        <v>153</v>
      </c>
      <c r="AA42" s="610"/>
      <c r="AB42" s="610"/>
      <c r="AC42" s="610"/>
      <c r="AD42" s="611" t="s">
        <v>153</v>
      </c>
      <c r="AE42" s="611"/>
      <c r="AF42" s="611"/>
      <c r="AG42" s="611"/>
      <c r="AH42" s="611"/>
      <c r="AI42" s="611"/>
      <c r="AJ42" s="611"/>
      <c r="AK42" s="611"/>
      <c r="AL42" s="621" t="s">
        <v>153</v>
      </c>
      <c r="AM42" s="622"/>
      <c r="AN42" s="622"/>
      <c r="AO42" s="623"/>
      <c r="AQ42" s="705" t="s">
        <v>299</v>
      </c>
      <c r="AR42" s="706"/>
      <c r="AS42" s="706"/>
      <c r="AT42" s="706"/>
      <c r="AU42" s="706"/>
      <c r="AV42" s="706"/>
      <c r="AW42" s="706"/>
      <c r="AX42" s="706"/>
      <c r="AY42" s="707"/>
      <c r="AZ42" s="718">
        <v>2536760</v>
      </c>
      <c r="BA42" s="719"/>
      <c r="BB42" s="719"/>
      <c r="BC42" s="719"/>
      <c r="BD42" s="695"/>
      <c r="BE42" s="695"/>
      <c r="BF42" s="697"/>
      <c r="BG42" s="713"/>
      <c r="BH42" s="714"/>
      <c r="BI42" s="714"/>
      <c r="BJ42" s="714"/>
      <c r="BK42" s="714"/>
      <c r="BL42" s="315"/>
      <c r="BM42" s="659" t="s">
        <v>298</v>
      </c>
      <c r="BN42" s="659"/>
      <c r="BO42" s="659"/>
      <c r="BP42" s="659"/>
      <c r="BQ42" s="659"/>
      <c r="BR42" s="659"/>
      <c r="BS42" s="659"/>
      <c r="BT42" s="659"/>
      <c r="BU42" s="660"/>
      <c r="BV42" s="718">
        <v>374</v>
      </c>
      <c r="BW42" s="719"/>
      <c r="BX42" s="719"/>
      <c r="BY42" s="719"/>
      <c r="BZ42" s="719"/>
      <c r="CA42" s="719"/>
      <c r="CB42" s="720"/>
      <c r="CD42" s="616" t="s">
        <v>297</v>
      </c>
      <c r="CE42" s="617"/>
      <c r="CF42" s="617"/>
      <c r="CG42" s="617"/>
      <c r="CH42" s="617"/>
      <c r="CI42" s="617"/>
      <c r="CJ42" s="617"/>
      <c r="CK42" s="617"/>
      <c r="CL42" s="617"/>
      <c r="CM42" s="617"/>
      <c r="CN42" s="617"/>
      <c r="CO42" s="617"/>
      <c r="CP42" s="617"/>
      <c r="CQ42" s="618"/>
      <c r="CR42" s="619">
        <v>3754208</v>
      </c>
      <c r="CS42" s="651"/>
      <c r="CT42" s="651"/>
      <c r="CU42" s="651"/>
      <c r="CV42" s="651"/>
      <c r="CW42" s="651"/>
      <c r="CX42" s="651"/>
      <c r="CY42" s="652"/>
      <c r="CZ42" s="621">
        <v>10.9</v>
      </c>
      <c r="DA42" s="649"/>
      <c r="DB42" s="649"/>
      <c r="DC42" s="650"/>
      <c r="DD42" s="607">
        <v>844189</v>
      </c>
      <c r="DE42" s="651"/>
      <c r="DF42" s="651"/>
      <c r="DG42" s="651"/>
      <c r="DH42" s="651"/>
      <c r="DI42" s="651"/>
      <c r="DJ42" s="651"/>
      <c r="DK42" s="652"/>
      <c r="DL42" s="708"/>
      <c r="DM42" s="709"/>
      <c r="DN42" s="709"/>
      <c r="DO42" s="709"/>
      <c r="DP42" s="709"/>
      <c r="DQ42" s="709"/>
      <c r="DR42" s="709"/>
      <c r="DS42" s="709"/>
      <c r="DT42" s="709"/>
      <c r="DU42" s="709"/>
      <c r="DV42" s="710"/>
      <c r="DW42" s="715"/>
      <c r="DX42" s="716"/>
      <c r="DY42" s="716"/>
      <c r="DZ42" s="716"/>
      <c r="EA42" s="716"/>
      <c r="EB42" s="716"/>
      <c r="EC42" s="717"/>
    </row>
    <row r="43" spans="2:133" ht="11.25" customHeight="1" x14ac:dyDescent="0.2">
      <c r="B43" s="616" t="s">
        <v>296</v>
      </c>
      <c r="C43" s="617"/>
      <c r="D43" s="617"/>
      <c r="E43" s="617"/>
      <c r="F43" s="617"/>
      <c r="G43" s="617"/>
      <c r="H43" s="617"/>
      <c r="I43" s="617"/>
      <c r="J43" s="617"/>
      <c r="K43" s="617"/>
      <c r="L43" s="617"/>
      <c r="M43" s="617"/>
      <c r="N43" s="617"/>
      <c r="O43" s="617"/>
      <c r="P43" s="617"/>
      <c r="Q43" s="618"/>
      <c r="R43" s="619">
        <v>661409</v>
      </c>
      <c r="S43" s="608"/>
      <c r="T43" s="608"/>
      <c r="U43" s="608"/>
      <c r="V43" s="608"/>
      <c r="W43" s="608"/>
      <c r="X43" s="608"/>
      <c r="Y43" s="620"/>
      <c r="Z43" s="610">
        <v>1.8</v>
      </c>
      <c r="AA43" s="610"/>
      <c r="AB43" s="610"/>
      <c r="AC43" s="610"/>
      <c r="AD43" s="611" t="s">
        <v>153</v>
      </c>
      <c r="AE43" s="611"/>
      <c r="AF43" s="611"/>
      <c r="AG43" s="611"/>
      <c r="AH43" s="611"/>
      <c r="AI43" s="611"/>
      <c r="AJ43" s="611"/>
      <c r="AK43" s="611"/>
      <c r="AL43" s="621" t="s">
        <v>153</v>
      </c>
      <c r="AM43" s="622"/>
      <c r="AN43" s="622"/>
      <c r="AO43" s="623"/>
      <c r="BV43" s="314"/>
      <c r="BW43" s="314"/>
      <c r="BX43" s="314"/>
      <c r="BY43" s="314"/>
      <c r="BZ43" s="314"/>
      <c r="CA43" s="314"/>
      <c r="CB43" s="314"/>
      <c r="CD43" s="616" t="s">
        <v>295</v>
      </c>
      <c r="CE43" s="617"/>
      <c r="CF43" s="617"/>
      <c r="CG43" s="617"/>
      <c r="CH43" s="617"/>
      <c r="CI43" s="617"/>
      <c r="CJ43" s="617"/>
      <c r="CK43" s="617"/>
      <c r="CL43" s="617"/>
      <c r="CM43" s="617"/>
      <c r="CN43" s="617"/>
      <c r="CO43" s="617"/>
      <c r="CP43" s="617"/>
      <c r="CQ43" s="618"/>
      <c r="CR43" s="619">
        <v>209747</v>
      </c>
      <c r="CS43" s="651"/>
      <c r="CT43" s="651"/>
      <c r="CU43" s="651"/>
      <c r="CV43" s="651"/>
      <c r="CW43" s="651"/>
      <c r="CX43" s="651"/>
      <c r="CY43" s="652"/>
      <c r="CZ43" s="621">
        <v>0.6</v>
      </c>
      <c r="DA43" s="649"/>
      <c r="DB43" s="649"/>
      <c r="DC43" s="650"/>
      <c r="DD43" s="607">
        <v>209747</v>
      </c>
      <c r="DE43" s="651"/>
      <c r="DF43" s="651"/>
      <c r="DG43" s="651"/>
      <c r="DH43" s="651"/>
      <c r="DI43" s="651"/>
      <c r="DJ43" s="651"/>
      <c r="DK43" s="652"/>
      <c r="DL43" s="708"/>
      <c r="DM43" s="709"/>
      <c r="DN43" s="709"/>
      <c r="DO43" s="709"/>
      <c r="DP43" s="709"/>
      <c r="DQ43" s="709"/>
      <c r="DR43" s="709"/>
      <c r="DS43" s="709"/>
      <c r="DT43" s="709"/>
      <c r="DU43" s="709"/>
      <c r="DV43" s="710"/>
      <c r="DW43" s="715"/>
      <c r="DX43" s="716"/>
      <c r="DY43" s="716"/>
      <c r="DZ43" s="716"/>
      <c r="EA43" s="716"/>
      <c r="EB43" s="716"/>
      <c r="EC43" s="717"/>
    </row>
    <row r="44" spans="2:133" ht="11.25" customHeight="1" x14ac:dyDescent="0.2">
      <c r="B44" s="674" t="s">
        <v>294</v>
      </c>
      <c r="C44" s="675"/>
      <c r="D44" s="675"/>
      <c r="E44" s="675"/>
      <c r="F44" s="675"/>
      <c r="G44" s="675"/>
      <c r="H44" s="675"/>
      <c r="I44" s="675"/>
      <c r="J44" s="675"/>
      <c r="K44" s="675"/>
      <c r="L44" s="675"/>
      <c r="M44" s="675"/>
      <c r="N44" s="675"/>
      <c r="O44" s="675"/>
      <c r="P44" s="675"/>
      <c r="Q44" s="676"/>
      <c r="R44" s="718">
        <v>36272179</v>
      </c>
      <c r="S44" s="719"/>
      <c r="T44" s="719"/>
      <c r="U44" s="719"/>
      <c r="V44" s="719"/>
      <c r="W44" s="719"/>
      <c r="X44" s="719"/>
      <c r="Y44" s="721"/>
      <c r="Z44" s="722">
        <v>100</v>
      </c>
      <c r="AA44" s="722"/>
      <c r="AB44" s="722"/>
      <c r="AC44" s="722"/>
      <c r="AD44" s="723">
        <v>18392053</v>
      </c>
      <c r="AE44" s="723"/>
      <c r="AF44" s="723"/>
      <c r="AG44" s="723"/>
      <c r="AH44" s="723"/>
      <c r="AI44" s="723"/>
      <c r="AJ44" s="723"/>
      <c r="AK44" s="723"/>
      <c r="AL44" s="724">
        <v>100</v>
      </c>
      <c r="AM44" s="696"/>
      <c r="AN44" s="696"/>
      <c r="AO44" s="725"/>
      <c r="CD44" s="726" t="s">
        <v>293</v>
      </c>
      <c r="CE44" s="727"/>
      <c r="CF44" s="616" t="s">
        <v>292</v>
      </c>
      <c r="CG44" s="617"/>
      <c r="CH44" s="617"/>
      <c r="CI44" s="617"/>
      <c r="CJ44" s="617"/>
      <c r="CK44" s="617"/>
      <c r="CL44" s="617"/>
      <c r="CM44" s="617"/>
      <c r="CN44" s="617"/>
      <c r="CO44" s="617"/>
      <c r="CP44" s="617"/>
      <c r="CQ44" s="618"/>
      <c r="CR44" s="619">
        <v>3663232</v>
      </c>
      <c r="CS44" s="608"/>
      <c r="CT44" s="608"/>
      <c r="CU44" s="608"/>
      <c r="CV44" s="608"/>
      <c r="CW44" s="608"/>
      <c r="CX44" s="608"/>
      <c r="CY44" s="620"/>
      <c r="CZ44" s="621">
        <v>10.7</v>
      </c>
      <c r="DA44" s="622"/>
      <c r="DB44" s="622"/>
      <c r="DC44" s="642"/>
      <c r="DD44" s="607">
        <v>797035</v>
      </c>
      <c r="DE44" s="608"/>
      <c r="DF44" s="608"/>
      <c r="DG44" s="608"/>
      <c r="DH44" s="608"/>
      <c r="DI44" s="608"/>
      <c r="DJ44" s="608"/>
      <c r="DK44" s="620"/>
      <c r="DL44" s="708"/>
      <c r="DM44" s="709"/>
      <c r="DN44" s="709"/>
      <c r="DO44" s="709"/>
      <c r="DP44" s="709"/>
      <c r="DQ44" s="709"/>
      <c r="DR44" s="709"/>
      <c r="DS44" s="709"/>
      <c r="DT44" s="709"/>
      <c r="DU44" s="709"/>
      <c r="DV44" s="710"/>
      <c r="DW44" s="715"/>
      <c r="DX44" s="716"/>
      <c r="DY44" s="716"/>
      <c r="DZ44" s="716"/>
      <c r="EA44" s="716"/>
      <c r="EB44" s="716"/>
      <c r="EC44" s="717"/>
    </row>
    <row r="45" spans="2:133" ht="11.25" customHeight="1" x14ac:dyDescent="0.2">
      <c r="B45" s="310"/>
      <c r="C45" s="310"/>
      <c r="D45" s="310"/>
      <c r="E45" s="310"/>
      <c r="F45" s="310"/>
      <c r="G45" s="310"/>
      <c r="H45" s="310"/>
      <c r="I45" s="310"/>
      <c r="J45" s="310"/>
      <c r="K45" s="310"/>
      <c r="L45" s="310"/>
      <c r="M45" s="310"/>
      <c r="N45" s="310"/>
      <c r="O45" s="310"/>
      <c r="P45" s="310"/>
      <c r="Q45" s="310"/>
      <c r="R45" s="310"/>
      <c r="S45" s="310"/>
      <c r="T45" s="310"/>
      <c r="U45" s="310"/>
      <c r="V45" s="310"/>
      <c r="W45" s="310"/>
      <c r="X45" s="310"/>
      <c r="Y45" s="310"/>
      <c r="Z45" s="310"/>
      <c r="AA45" s="310"/>
      <c r="AB45" s="310"/>
      <c r="AC45" s="310"/>
      <c r="AD45" s="310"/>
      <c r="AE45" s="310"/>
      <c r="AF45" s="310"/>
      <c r="AG45" s="310"/>
      <c r="AH45" s="310"/>
      <c r="AI45" s="310"/>
      <c r="AJ45" s="310"/>
      <c r="AK45" s="310"/>
      <c r="AL45" s="310"/>
      <c r="AM45" s="310"/>
      <c r="AN45" s="310"/>
      <c r="AO45" s="310"/>
      <c r="CD45" s="728"/>
      <c r="CE45" s="729"/>
      <c r="CF45" s="616" t="s">
        <v>291</v>
      </c>
      <c r="CG45" s="617"/>
      <c r="CH45" s="617"/>
      <c r="CI45" s="617"/>
      <c r="CJ45" s="617"/>
      <c r="CK45" s="617"/>
      <c r="CL45" s="617"/>
      <c r="CM45" s="617"/>
      <c r="CN45" s="617"/>
      <c r="CO45" s="617"/>
      <c r="CP45" s="617"/>
      <c r="CQ45" s="618"/>
      <c r="CR45" s="619">
        <v>1662059</v>
      </c>
      <c r="CS45" s="651"/>
      <c r="CT45" s="651"/>
      <c r="CU45" s="651"/>
      <c r="CV45" s="651"/>
      <c r="CW45" s="651"/>
      <c r="CX45" s="651"/>
      <c r="CY45" s="652"/>
      <c r="CZ45" s="621">
        <v>4.8</v>
      </c>
      <c r="DA45" s="649"/>
      <c r="DB45" s="649"/>
      <c r="DC45" s="650"/>
      <c r="DD45" s="607">
        <v>207122</v>
      </c>
      <c r="DE45" s="651"/>
      <c r="DF45" s="651"/>
      <c r="DG45" s="651"/>
      <c r="DH45" s="651"/>
      <c r="DI45" s="651"/>
      <c r="DJ45" s="651"/>
      <c r="DK45" s="652"/>
      <c r="DL45" s="708"/>
      <c r="DM45" s="709"/>
      <c r="DN45" s="709"/>
      <c r="DO45" s="709"/>
      <c r="DP45" s="709"/>
      <c r="DQ45" s="709"/>
      <c r="DR45" s="709"/>
      <c r="DS45" s="709"/>
      <c r="DT45" s="709"/>
      <c r="DU45" s="709"/>
      <c r="DV45" s="710"/>
      <c r="DW45" s="715"/>
      <c r="DX45" s="716"/>
      <c r="DY45" s="716"/>
      <c r="DZ45" s="716"/>
      <c r="EA45" s="716"/>
      <c r="EB45" s="716"/>
      <c r="EC45" s="717"/>
    </row>
    <row r="46" spans="2:133" ht="11.25" customHeight="1" x14ac:dyDescent="0.2">
      <c r="B46" s="312" t="s">
        <v>290</v>
      </c>
      <c r="C46" s="312"/>
      <c r="D46" s="312"/>
      <c r="E46" s="312"/>
      <c r="F46" s="312"/>
      <c r="G46" s="312"/>
      <c r="H46" s="312"/>
      <c r="I46" s="312"/>
      <c r="J46" s="312"/>
      <c r="K46" s="312"/>
      <c r="L46" s="312"/>
      <c r="M46" s="312"/>
      <c r="N46" s="312"/>
      <c r="O46" s="312"/>
      <c r="P46" s="312"/>
      <c r="Q46" s="312"/>
      <c r="R46" s="312"/>
      <c r="S46" s="312"/>
      <c r="T46" s="312"/>
      <c r="U46" s="312"/>
      <c r="V46" s="312"/>
      <c r="W46" s="312"/>
      <c r="X46" s="312"/>
      <c r="Y46" s="312"/>
      <c r="Z46" s="312"/>
      <c r="AA46" s="312"/>
      <c r="AB46" s="312"/>
      <c r="AC46" s="312"/>
      <c r="AD46" s="312"/>
      <c r="AE46" s="312"/>
      <c r="AF46" s="312"/>
      <c r="AG46" s="312"/>
      <c r="AH46" s="312"/>
      <c r="AI46" s="312"/>
      <c r="AJ46" s="312"/>
      <c r="AK46" s="312"/>
      <c r="AL46" s="312"/>
      <c r="AM46" s="312"/>
      <c r="AN46" s="312"/>
      <c r="AO46" s="312"/>
      <c r="CD46" s="728"/>
      <c r="CE46" s="729"/>
      <c r="CF46" s="616" t="s">
        <v>289</v>
      </c>
      <c r="CG46" s="617"/>
      <c r="CH46" s="617"/>
      <c r="CI46" s="617"/>
      <c r="CJ46" s="617"/>
      <c r="CK46" s="617"/>
      <c r="CL46" s="617"/>
      <c r="CM46" s="617"/>
      <c r="CN46" s="617"/>
      <c r="CO46" s="617"/>
      <c r="CP46" s="617"/>
      <c r="CQ46" s="618"/>
      <c r="CR46" s="619">
        <v>1863373</v>
      </c>
      <c r="CS46" s="608"/>
      <c r="CT46" s="608"/>
      <c r="CU46" s="608"/>
      <c r="CV46" s="608"/>
      <c r="CW46" s="608"/>
      <c r="CX46" s="608"/>
      <c r="CY46" s="620"/>
      <c r="CZ46" s="621">
        <v>5.4</v>
      </c>
      <c r="DA46" s="622"/>
      <c r="DB46" s="622"/>
      <c r="DC46" s="642"/>
      <c r="DD46" s="607">
        <v>581263</v>
      </c>
      <c r="DE46" s="608"/>
      <c r="DF46" s="608"/>
      <c r="DG46" s="608"/>
      <c r="DH46" s="608"/>
      <c r="DI46" s="608"/>
      <c r="DJ46" s="608"/>
      <c r="DK46" s="620"/>
      <c r="DL46" s="708"/>
      <c r="DM46" s="709"/>
      <c r="DN46" s="709"/>
      <c r="DO46" s="709"/>
      <c r="DP46" s="709"/>
      <c r="DQ46" s="709"/>
      <c r="DR46" s="709"/>
      <c r="DS46" s="709"/>
      <c r="DT46" s="709"/>
      <c r="DU46" s="709"/>
      <c r="DV46" s="710"/>
      <c r="DW46" s="715"/>
      <c r="DX46" s="716"/>
      <c r="DY46" s="716"/>
      <c r="DZ46" s="716"/>
      <c r="EA46" s="716"/>
      <c r="EB46" s="716"/>
      <c r="EC46" s="717"/>
    </row>
    <row r="47" spans="2:133" ht="11.25" customHeight="1" x14ac:dyDescent="0.2">
      <c r="B47" s="733" t="s">
        <v>288</v>
      </c>
      <c r="C47" s="733"/>
      <c r="D47" s="733"/>
      <c r="E47" s="733"/>
      <c r="F47" s="733"/>
      <c r="G47" s="733"/>
      <c r="H47" s="733"/>
      <c r="I47" s="733"/>
      <c r="J47" s="733"/>
      <c r="K47" s="733"/>
      <c r="L47" s="733"/>
      <c r="M47" s="733"/>
      <c r="N47" s="733"/>
      <c r="O47" s="733"/>
      <c r="P47" s="733"/>
      <c r="Q47" s="733"/>
      <c r="R47" s="733"/>
      <c r="S47" s="733"/>
      <c r="T47" s="733"/>
      <c r="U47" s="733"/>
      <c r="V47" s="733"/>
      <c r="W47" s="733"/>
      <c r="X47" s="733"/>
      <c r="Y47" s="733"/>
      <c r="Z47" s="733"/>
      <c r="AA47" s="733"/>
      <c r="AB47" s="733"/>
      <c r="AC47" s="733"/>
      <c r="AD47" s="733"/>
      <c r="AE47" s="733"/>
      <c r="AF47" s="733"/>
      <c r="AG47" s="733"/>
      <c r="AH47" s="733"/>
      <c r="AI47" s="733"/>
      <c r="AJ47" s="733"/>
      <c r="AK47" s="733"/>
      <c r="AL47" s="733"/>
      <c r="AM47" s="733"/>
      <c r="AN47" s="733"/>
      <c r="AO47" s="733"/>
      <c r="AP47" s="733"/>
      <c r="AQ47" s="733"/>
      <c r="AR47" s="733"/>
      <c r="AS47" s="733"/>
      <c r="AT47" s="733"/>
      <c r="AU47" s="733"/>
      <c r="AV47" s="733"/>
      <c r="AW47" s="733"/>
      <c r="AX47" s="733"/>
      <c r="AY47" s="733"/>
      <c r="AZ47" s="733"/>
      <c r="BA47" s="733"/>
      <c r="BB47" s="733"/>
      <c r="BC47" s="733"/>
      <c r="BD47" s="733"/>
      <c r="BE47" s="733"/>
      <c r="BF47" s="733"/>
      <c r="BG47" s="733"/>
      <c r="BH47" s="733"/>
      <c r="BI47" s="733"/>
      <c r="BJ47" s="733"/>
      <c r="BK47" s="733"/>
      <c r="BL47" s="733"/>
      <c r="BM47" s="733"/>
      <c r="BN47" s="733"/>
      <c r="BO47" s="733"/>
      <c r="BP47" s="733"/>
      <c r="BQ47" s="733"/>
      <c r="BR47" s="733"/>
      <c r="BS47" s="733"/>
      <c r="BT47" s="733"/>
      <c r="BU47" s="733"/>
      <c r="BV47" s="733"/>
      <c r="BW47" s="733"/>
      <c r="BX47" s="733"/>
      <c r="BY47" s="733"/>
      <c r="BZ47" s="733"/>
      <c r="CA47" s="733"/>
      <c r="CB47" s="733"/>
      <c r="CD47" s="728"/>
      <c r="CE47" s="729"/>
      <c r="CF47" s="616" t="s">
        <v>287</v>
      </c>
      <c r="CG47" s="617"/>
      <c r="CH47" s="617"/>
      <c r="CI47" s="617"/>
      <c r="CJ47" s="617"/>
      <c r="CK47" s="617"/>
      <c r="CL47" s="617"/>
      <c r="CM47" s="617"/>
      <c r="CN47" s="617"/>
      <c r="CO47" s="617"/>
      <c r="CP47" s="617"/>
      <c r="CQ47" s="618"/>
      <c r="CR47" s="619">
        <v>90976</v>
      </c>
      <c r="CS47" s="651"/>
      <c r="CT47" s="651"/>
      <c r="CU47" s="651"/>
      <c r="CV47" s="651"/>
      <c r="CW47" s="651"/>
      <c r="CX47" s="651"/>
      <c r="CY47" s="652"/>
      <c r="CZ47" s="621">
        <v>0.3</v>
      </c>
      <c r="DA47" s="649"/>
      <c r="DB47" s="649"/>
      <c r="DC47" s="650"/>
      <c r="DD47" s="607">
        <v>47154</v>
      </c>
      <c r="DE47" s="651"/>
      <c r="DF47" s="651"/>
      <c r="DG47" s="651"/>
      <c r="DH47" s="651"/>
      <c r="DI47" s="651"/>
      <c r="DJ47" s="651"/>
      <c r="DK47" s="652"/>
      <c r="DL47" s="708"/>
      <c r="DM47" s="709"/>
      <c r="DN47" s="709"/>
      <c r="DO47" s="709"/>
      <c r="DP47" s="709"/>
      <c r="DQ47" s="709"/>
      <c r="DR47" s="709"/>
      <c r="DS47" s="709"/>
      <c r="DT47" s="709"/>
      <c r="DU47" s="709"/>
      <c r="DV47" s="710"/>
      <c r="DW47" s="715"/>
      <c r="DX47" s="716"/>
      <c r="DY47" s="716"/>
      <c r="DZ47" s="716"/>
      <c r="EA47" s="716"/>
      <c r="EB47" s="716"/>
      <c r="EC47" s="717"/>
    </row>
    <row r="48" spans="2:133" ht="11" x14ac:dyDescent="0.2">
      <c r="B48" s="732" t="s">
        <v>286</v>
      </c>
      <c r="C48" s="732"/>
      <c r="D48" s="732"/>
      <c r="E48" s="732"/>
      <c r="F48" s="732"/>
      <c r="G48" s="732"/>
      <c r="H48" s="732"/>
      <c r="I48" s="732"/>
      <c r="J48" s="732"/>
      <c r="K48" s="732"/>
      <c r="L48" s="732"/>
      <c r="M48" s="732"/>
      <c r="N48" s="732"/>
      <c r="O48" s="732"/>
      <c r="P48" s="732"/>
      <c r="Q48" s="732"/>
      <c r="R48" s="732"/>
      <c r="S48" s="732"/>
      <c r="T48" s="732"/>
      <c r="U48" s="732"/>
      <c r="V48" s="732"/>
      <c r="W48" s="732"/>
      <c r="X48" s="732"/>
      <c r="Y48" s="732"/>
      <c r="Z48" s="732"/>
      <c r="AA48" s="732"/>
      <c r="AB48" s="732"/>
      <c r="AC48" s="732"/>
      <c r="AD48" s="732"/>
      <c r="AE48" s="732"/>
      <c r="AF48" s="732"/>
      <c r="AG48" s="732"/>
      <c r="AH48" s="732"/>
      <c r="AI48" s="732"/>
      <c r="AJ48" s="732"/>
      <c r="AK48" s="732"/>
      <c r="AL48" s="732"/>
      <c r="AM48" s="732"/>
      <c r="AN48" s="732"/>
      <c r="AO48" s="732"/>
      <c r="AP48" s="732"/>
      <c r="AQ48" s="732"/>
      <c r="AR48" s="732"/>
      <c r="AS48" s="732"/>
      <c r="AT48" s="732"/>
      <c r="AU48" s="732"/>
      <c r="AV48" s="732"/>
      <c r="AW48" s="732"/>
      <c r="AX48" s="732"/>
      <c r="AY48" s="732"/>
      <c r="AZ48" s="732"/>
      <c r="BA48" s="732"/>
      <c r="BB48" s="732"/>
      <c r="BC48" s="732"/>
      <c r="BD48" s="732"/>
      <c r="BE48" s="732"/>
      <c r="BF48" s="732"/>
      <c r="BG48" s="732"/>
      <c r="BH48" s="732"/>
      <c r="BI48" s="732"/>
      <c r="BJ48" s="732"/>
      <c r="BK48" s="732"/>
      <c r="BL48" s="732"/>
      <c r="BM48" s="732"/>
      <c r="BN48" s="732"/>
      <c r="BO48" s="732"/>
      <c r="BP48" s="732"/>
      <c r="BQ48" s="732"/>
      <c r="BR48" s="732"/>
      <c r="BS48" s="732"/>
      <c r="BT48" s="732"/>
      <c r="BU48" s="732"/>
      <c r="BV48" s="732"/>
      <c r="BW48" s="732"/>
      <c r="BX48" s="732"/>
      <c r="BY48" s="732"/>
      <c r="BZ48" s="732"/>
      <c r="CA48" s="732"/>
      <c r="CB48" s="732"/>
      <c r="CD48" s="730"/>
      <c r="CE48" s="731"/>
      <c r="CF48" s="616" t="s">
        <v>285</v>
      </c>
      <c r="CG48" s="617"/>
      <c r="CH48" s="617"/>
      <c r="CI48" s="617"/>
      <c r="CJ48" s="617"/>
      <c r="CK48" s="617"/>
      <c r="CL48" s="617"/>
      <c r="CM48" s="617"/>
      <c r="CN48" s="617"/>
      <c r="CO48" s="617"/>
      <c r="CP48" s="617"/>
      <c r="CQ48" s="618"/>
      <c r="CR48" s="619" t="s">
        <v>153</v>
      </c>
      <c r="CS48" s="608"/>
      <c r="CT48" s="608"/>
      <c r="CU48" s="608"/>
      <c r="CV48" s="608"/>
      <c r="CW48" s="608"/>
      <c r="CX48" s="608"/>
      <c r="CY48" s="620"/>
      <c r="CZ48" s="621" t="s">
        <v>153</v>
      </c>
      <c r="DA48" s="622"/>
      <c r="DB48" s="622"/>
      <c r="DC48" s="642"/>
      <c r="DD48" s="607" t="s">
        <v>153</v>
      </c>
      <c r="DE48" s="608"/>
      <c r="DF48" s="608"/>
      <c r="DG48" s="608"/>
      <c r="DH48" s="608"/>
      <c r="DI48" s="608"/>
      <c r="DJ48" s="608"/>
      <c r="DK48" s="620"/>
      <c r="DL48" s="708"/>
      <c r="DM48" s="709"/>
      <c r="DN48" s="709"/>
      <c r="DO48" s="709"/>
      <c r="DP48" s="709"/>
      <c r="DQ48" s="709"/>
      <c r="DR48" s="709"/>
      <c r="DS48" s="709"/>
      <c r="DT48" s="709"/>
      <c r="DU48" s="709"/>
      <c r="DV48" s="710"/>
      <c r="DW48" s="715"/>
      <c r="DX48" s="716"/>
      <c r="DY48" s="716"/>
      <c r="DZ48" s="716"/>
      <c r="EA48" s="716"/>
      <c r="EB48" s="716"/>
      <c r="EC48" s="717"/>
    </row>
    <row r="49" spans="2:133" ht="11.25" customHeight="1" x14ac:dyDescent="0.2">
      <c r="B49" s="313"/>
      <c r="C49" s="312"/>
      <c r="D49" s="312"/>
      <c r="E49" s="312"/>
      <c r="F49" s="312"/>
      <c r="G49" s="312"/>
      <c r="H49" s="312"/>
      <c r="I49" s="312"/>
      <c r="J49" s="312"/>
      <c r="K49" s="312"/>
      <c r="L49" s="312"/>
      <c r="M49" s="312"/>
      <c r="N49" s="312"/>
      <c r="O49" s="312"/>
      <c r="P49" s="312"/>
      <c r="Q49" s="312"/>
      <c r="R49" s="312"/>
      <c r="S49" s="312"/>
      <c r="T49" s="312"/>
      <c r="U49" s="312"/>
      <c r="V49" s="312"/>
      <c r="W49" s="312"/>
      <c r="X49" s="312"/>
      <c r="Y49" s="312"/>
      <c r="Z49" s="312"/>
      <c r="AA49" s="312"/>
      <c r="AB49" s="312"/>
      <c r="AC49" s="312"/>
      <c r="AD49" s="312"/>
      <c r="AE49" s="312"/>
      <c r="AF49" s="312"/>
      <c r="AG49" s="312"/>
      <c r="AH49" s="312"/>
      <c r="AI49" s="312"/>
      <c r="AJ49" s="312"/>
      <c r="AK49" s="312"/>
      <c r="AL49" s="312"/>
      <c r="AM49" s="312"/>
      <c r="AN49" s="312"/>
      <c r="AO49" s="312"/>
      <c r="CD49" s="674" t="s">
        <v>284</v>
      </c>
      <c r="CE49" s="675"/>
      <c r="CF49" s="675"/>
      <c r="CG49" s="675"/>
      <c r="CH49" s="675"/>
      <c r="CI49" s="675"/>
      <c r="CJ49" s="675"/>
      <c r="CK49" s="675"/>
      <c r="CL49" s="675"/>
      <c r="CM49" s="675"/>
      <c r="CN49" s="675"/>
      <c r="CO49" s="675"/>
      <c r="CP49" s="675"/>
      <c r="CQ49" s="676"/>
      <c r="CR49" s="718">
        <v>34318243</v>
      </c>
      <c r="CS49" s="695"/>
      <c r="CT49" s="695"/>
      <c r="CU49" s="695"/>
      <c r="CV49" s="695"/>
      <c r="CW49" s="695"/>
      <c r="CX49" s="695"/>
      <c r="CY49" s="734"/>
      <c r="CZ49" s="724">
        <v>100</v>
      </c>
      <c r="DA49" s="735"/>
      <c r="DB49" s="735"/>
      <c r="DC49" s="736"/>
      <c r="DD49" s="737">
        <v>21830297</v>
      </c>
      <c r="DE49" s="695"/>
      <c r="DF49" s="695"/>
      <c r="DG49" s="695"/>
      <c r="DH49" s="695"/>
      <c r="DI49" s="695"/>
      <c r="DJ49" s="695"/>
      <c r="DK49" s="734"/>
      <c r="DL49" s="738"/>
      <c r="DM49" s="739"/>
      <c r="DN49" s="739"/>
      <c r="DO49" s="739"/>
      <c r="DP49" s="739"/>
      <c r="DQ49" s="739"/>
      <c r="DR49" s="739"/>
      <c r="DS49" s="739"/>
      <c r="DT49" s="739"/>
      <c r="DU49" s="739"/>
      <c r="DV49" s="740"/>
      <c r="DW49" s="741"/>
      <c r="DX49" s="742"/>
      <c r="DY49" s="742"/>
      <c r="DZ49" s="742"/>
      <c r="EA49" s="742"/>
      <c r="EB49" s="742"/>
      <c r="EC49" s="743"/>
    </row>
    <row r="50" spans="2:133" ht="11" hidden="1" x14ac:dyDescent="0.2">
      <c r="B50" s="311"/>
      <c r="C50" s="310"/>
      <c r="D50" s="310"/>
      <c r="E50" s="310"/>
      <c r="F50" s="310"/>
      <c r="G50" s="310"/>
      <c r="H50" s="310"/>
      <c r="I50" s="310"/>
      <c r="J50" s="310"/>
      <c r="K50" s="310"/>
      <c r="L50" s="310"/>
      <c r="M50" s="310"/>
      <c r="N50" s="310"/>
      <c r="O50" s="310"/>
      <c r="P50" s="310"/>
      <c r="Q50" s="310"/>
      <c r="R50" s="310"/>
      <c r="S50" s="310"/>
      <c r="T50" s="310"/>
      <c r="U50" s="310"/>
      <c r="V50" s="310"/>
      <c r="W50" s="310"/>
      <c r="X50" s="310"/>
      <c r="Y50" s="310"/>
      <c r="Z50" s="310"/>
      <c r="AA50" s="310"/>
      <c r="AB50" s="310"/>
      <c r="AC50" s="310"/>
      <c r="AD50" s="310"/>
      <c r="AE50" s="310"/>
      <c r="AF50" s="310"/>
      <c r="AG50" s="310"/>
      <c r="AH50" s="310"/>
      <c r="AI50" s="310"/>
      <c r="AJ50" s="310"/>
      <c r="AK50" s="310"/>
      <c r="AL50" s="310"/>
      <c r="AM50" s="310"/>
      <c r="AN50" s="310"/>
      <c r="AO50" s="310"/>
    </row>
  </sheetData>
  <sheetProtection algorithmName="SHA-512" hashValue="8Q0ojWvtxUdhnbcPR6c4TJKToesNlNS7Jyegp3PoFiqq8N7WM4dxPQpriJta45XCGfKCwJO4ocStaHMhsKrPhw==" saltValue="9RTT2kjOeUqHTsEsSxdBZw==" spinCount="100000" sheet="1" objects="1" scenarios="1"/>
  <mergeCells count="618">
    <mergeCell ref="CD49:CQ49"/>
    <mergeCell ref="CR49:CY49"/>
    <mergeCell ref="CZ49:DC49"/>
    <mergeCell ref="DD49:DK49"/>
    <mergeCell ref="DL49:DV49"/>
    <mergeCell ref="DW49:EC49"/>
    <mergeCell ref="DD47:DK47"/>
    <mergeCell ref="DL47:DV47"/>
    <mergeCell ref="CF46:CQ46"/>
    <mergeCell ref="CR46:CY46"/>
    <mergeCell ref="CZ46:DC46"/>
    <mergeCell ref="DD46:DK46"/>
    <mergeCell ref="DL46:DV46"/>
    <mergeCell ref="DW47:EC47"/>
    <mergeCell ref="B48:CB48"/>
    <mergeCell ref="CF48:CQ48"/>
    <mergeCell ref="CR48:CY48"/>
    <mergeCell ref="CZ48:DC48"/>
    <mergeCell ref="DD48:DK48"/>
    <mergeCell ref="DL48:DV48"/>
    <mergeCell ref="DW48:EC48"/>
    <mergeCell ref="B47:CB47"/>
    <mergeCell ref="CF47:CQ47"/>
    <mergeCell ref="DD44:DK44"/>
    <mergeCell ref="DL44:DV44"/>
    <mergeCell ref="DW44:EC44"/>
    <mergeCell ref="DW46:EC46"/>
    <mergeCell ref="CF45:CQ45"/>
    <mergeCell ref="CR45:CY45"/>
    <mergeCell ref="CZ45:DC45"/>
    <mergeCell ref="DD45:DK45"/>
    <mergeCell ref="DL45:DV45"/>
    <mergeCell ref="DW45:EC45"/>
    <mergeCell ref="B44:Q44"/>
    <mergeCell ref="R44:Y44"/>
    <mergeCell ref="Z44:AC44"/>
    <mergeCell ref="AD44:AK44"/>
    <mergeCell ref="AL44:AO44"/>
    <mergeCell ref="CD44:CE48"/>
    <mergeCell ref="CF44:CQ44"/>
    <mergeCell ref="CR44:CY44"/>
    <mergeCell ref="CZ44:DC44"/>
    <mergeCell ref="CR47:CY47"/>
    <mergeCell ref="CZ47:DC47"/>
    <mergeCell ref="CZ42:DC42"/>
    <mergeCell ref="DD42:DK42"/>
    <mergeCell ref="DL42:DV42"/>
    <mergeCell ref="DW42:EC42"/>
    <mergeCell ref="B43:Q43"/>
    <mergeCell ref="R43:Y43"/>
    <mergeCell ref="Z43:AC43"/>
    <mergeCell ref="AD43:AK43"/>
    <mergeCell ref="AL43:AO43"/>
    <mergeCell ref="CD43:CQ43"/>
    <mergeCell ref="CR43:CY43"/>
    <mergeCell ref="CZ43:DC43"/>
    <mergeCell ref="DD43:DK43"/>
    <mergeCell ref="DL43:DV43"/>
    <mergeCell ref="DW43:EC43"/>
    <mergeCell ref="B40:Q40"/>
    <mergeCell ref="R40:Y40"/>
    <mergeCell ref="Z40:AC40"/>
    <mergeCell ref="AD40:AK40"/>
    <mergeCell ref="AL40:AO40"/>
    <mergeCell ref="AQ40:AY40"/>
    <mergeCell ref="CZ40:DC40"/>
    <mergeCell ref="DD40:DK40"/>
    <mergeCell ref="DL40:DV40"/>
    <mergeCell ref="BV40:CB40"/>
    <mergeCell ref="CD40:CQ40"/>
    <mergeCell ref="CR40:CY40"/>
    <mergeCell ref="AZ40:BF40"/>
    <mergeCell ref="BG40:BK42"/>
    <mergeCell ref="BM40:BU40"/>
    <mergeCell ref="B42:Q42"/>
    <mergeCell ref="R42:Y42"/>
    <mergeCell ref="B41:Q41"/>
    <mergeCell ref="R41:Y41"/>
    <mergeCell ref="Z41:AC41"/>
    <mergeCell ref="AD41:AK41"/>
    <mergeCell ref="AL41:AO41"/>
    <mergeCell ref="AQ41:AY41"/>
    <mergeCell ref="AZ42:BF42"/>
    <mergeCell ref="Z42:AC42"/>
    <mergeCell ref="AD42:AK42"/>
    <mergeCell ref="AL42:AO42"/>
    <mergeCell ref="AQ42:AY42"/>
    <mergeCell ref="DL38:DV38"/>
    <mergeCell ref="DW38:EC38"/>
    <mergeCell ref="AZ39:BF39"/>
    <mergeCell ref="BG39:BU39"/>
    <mergeCell ref="BG38:BU38"/>
    <mergeCell ref="BV38:CB38"/>
    <mergeCell ref="CD41:CQ41"/>
    <mergeCell ref="CR41:CY41"/>
    <mergeCell ref="CZ41:DC41"/>
    <mergeCell ref="DD41:DK41"/>
    <mergeCell ref="DL41:DV41"/>
    <mergeCell ref="AZ41:BF41"/>
    <mergeCell ref="BM41:BU41"/>
    <mergeCell ref="BV41:CB41"/>
    <mergeCell ref="DW41:EC41"/>
    <mergeCell ref="DW40:EC40"/>
    <mergeCell ref="BM42:BU42"/>
    <mergeCell ref="BV42:CB42"/>
    <mergeCell ref="CD42:CQ42"/>
    <mergeCell ref="CR42:CY42"/>
    <mergeCell ref="DW39:EC39"/>
    <mergeCell ref="BV39:CB39"/>
    <mergeCell ref="CD39:CQ39"/>
    <mergeCell ref="CR39:CY39"/>
    <mergeCell ref="CZ39:DC39"/>
    <mergeCell ref="DD39:DK39"/>
    <mergeCell ref="B39:Q39"/>
    <mergeCell ref="R39:Y39"/>
    <mergeCell ref="Z39:AC39"/>
    <mergeCell ref="AD39:AK39"/>
    <mergeCell ref="AL39:AO39"/>
    <mergeCell ref="AQ39:AY39"/>
    <mergeCell ref="DW37:EC37"/>
    <mergeCell ref="B38:Q38"/>
    <mergeCell ref="R38:Y38"/>
    <mergeCell ref="Z38:AC38"/>
    <mergeCell ref="AD38:AK38"/>
    <mergeCell ref="CD38:CQ38"/>
    <mergeCell ref="CR38:CY38"/>
    <mergeCell ref="CZ38:DC38"/>
    <mergeCell ref="DD38:DK38"/>
    <mergeCell ref="AL38:AO38"/>
    <mergeCell ref="AQ38:AY38"/>
    <mergeCell ref="AZ38:BF38"/>
    <mergeCell ref="AZ37:BF37"/>
    <mergeCell ref="BG37:BU37"/>
    <mergeCell ref="BV37:CB37"/>
    <mergeCell ref="DL39:DV39"/>
    <mergeCell ref="B35:Q35"/>
    <mergeCell ref="R35:Y35"/>
    <mergeCell ref="DD37:DK37"/>
    <mergeCell ref="DL37:DV37"/>
    <mergeCell ref="B36:Q36"/>
    <mergeCell ref="R36:Y36"/>
    <mergeCell ref="Z36:AC36"/>
    <mergeCell ref="AD36:AK36"/>
    <mergeCell ref="AL36:AO36"/>
    <mergeCell ref="AQ36:AY36"/>
    <mergeCell ref="CD37:CQ37"/>
    <mergeCell ref="CR37:CY37"/>
    <mergeCell ref="CZ37:DC37"/>
    <mergeCell ref="B37:Q37"/>
    <mergeCell ref="R37:Y37"/>
    <mergeCell ref="Z37:AC37"/>
    <mergeCell ref="AD37:AK37"/>
    <mergeCell ref="AL37:AO37"/>
    <mergeCell ref="AQ37:AY37"/>
    <mergeCell ref="DW36:EC36"/>
    <mergeCell ref="DW35:EC35"/>
    <mergeCell ref="CD35:CQ35"/>
    <mergeCell ref="CR35:CY35"/>
    <mergeCell ref="CZ35:DC35"/>
    <mergeCell ref="DD35:DK35"/>
    <mergeCell ref="DL35:DV35"/>
    <mergeCell ref="AZ36:BF36"/>
    <mergeCell ref="BG36:BU36"/>
    <mergeCell ref="BV36:CB36"/>
    <mergeCell ref="CD36:CQ36"/>
    <mergeCell ref="CR36:CY36"/>
    <mergeCell ref="CZ36:DC36"/>
    <mergeCell ref="Z35:AC35"/>
    <mergeCell ref="AD35:AK35"/>
    <mergeCell ref="AL35:AO35"/>
    <mergeCell ref="AQ35:BF35"/>
    <mergeCell ref="CD34:CQ34"/>
    <mergeCell ref="CR34:CY34"/>
    <mergeCell ref="BG35:CB35"/>
    <mergeCell ref="DD36:DK36"/>
    <mergeCell ref="DL36:DV36"/>
    <mergeCell ref="AX33:BF33"/>
    <mergeCell ref="CZ34:DC34"/>
    <mergeCell ref="DD34:DK34"/>
    <mergeCell ref="DW34:EC34"/>
    <mergeCell ref="CR33:CY33"/>
    <mergeCell ref="CZ33:DC33"/>
    <mergeCell ref="DD33:DK33"/>
    <mergeCell ref="DL33:DV33"/>
    <mergeCell ref="DW33:EC33"/>
    <mergeCell ref="DL34:DV34"/>
    <mergeCell ref="B33:Q33"/>
    <mergeCell ref="R33:Y33"/>
    <mergeCell ref="Z33:AC33"/>
    <mergeCell ref="AD33:AK33"/>
    <mergeCell ref="AL33:AO33"/>
    <mergeCell ref="B34:Q34"/>
    <mergeCell ref="R34:Y34"/>
    <mergeCell ref="Z34:AC34"/>
    <mergeCell ref="AD34:AK34"/>
    <mergeCell ref="AL34:AO34"/>
    <mergeCell ref="DL32:DV32"/>
    <mergeCell ref="DW32:EC32"/>
    <mergeCell ref="BX32:CB32"/>
    <mergeCell ref="CF32:CQ32"/>
    <mergeCell ref="BG33:BL33"/>
    <mergeCell ref="BM33:BQ33"/>
    <mergeCell ref="BR33:BW33"/>
    <mergeCell ref="BX33:CB33"/>
    <mergeCell ref="CD33:CQ33"/>
    <mergeCell ref="B32:Q32"/>
    <mergeCell ref="R32:Y32"/>
    <mergeCell ref="Z32:AC32"/>
    <mergeCell ref="AD32:AK32"/>
    <mergeCell ref="AL32:AO32"/>
    <mergeCell ref="DW30:EC30"/>
    <mergeCell ref="B31:Q31"/>
    <mergeCell ref="R31:Y31"/>
    <mergeCell ref="Z31:AC31"/>
    <mergeCell ref="CZ31:DC31"/>
    <mergeCell ref="DD31:DK31"/>
    <mergeCell ref="DL31:DV31"/>
    <mergeCell ref="DW31:EC31"/>
    <mergeCell ref="BX31:CB31"/>
    <mergeCell ref="CF31:CQ31"/>
    <mergeCell ref="AX31:BF31"/>
    <mergeCell ref="BG31:BL31"/>
    <mergeCell ref="BM31:BQ31"/>
    <mergeCell ref="BR31:BW31"/>
    <mergeCell ref="CR31:CY31"/>
    <mergeCell ref="AX32:BF32"/>
    <mergeCell ref="BG32:BL32"/>
    <mergeCell ref="BM32:BQ32"/>
    <mergeCell ref="BR32:BW32"/>
    <mergeCell ref="B30:Q30"/>
    <mergeCell ref="R30:Y30"/>
    <mergeCell ref="Z30:AC30"/>
    <mergeCell ref="AD30:AK30"/>
    <mergeCell ref="AL30:AO30"/>
    <mergeCell ref="AP30:BF30"/>
    <mergeCell ref="BG30:BQ30"/>
    <mergeCell ref="CF29:CQ29"/>
    <mergeCell ref="CR29:CY29"/>
    <mergeCell ref="BR30:CB30"/>
    <mergeCell ref="CF30:CQ30"/>
    <mergeCell ref="CR30:CY30"/>
    <mergeCell ref="BO29:BR29"/>
    <mergeCell ref="BS29:CB29"/>
    <mergeCell ref="B28:Q28"/>
    <mergeCell ref="R28:Y28"/>
    <mergeCell ref="Z28:AC28"/>
    <mergeCell ref="AD28:AK28"/>
    <mergeCell ref="AL28:AO28"/>
    <mergeCell ref="AP28:BF28"/>
    <mergeCell ref="DW28:EC28"/>
    <mergeCell ref="B29:Q29"/>
    <mergeCell ref="R29:Y29"/>
    <mergeCell ref="Z29:AC29"/>
    <mergeCell ref="AD29:AK29"/>
    <mergeCell ref="AL29:AO29"/>
    <mergeCell ref="AP29:BF29"/>
    <mergeCell ref="BG29:BN29"/>
    <mergeCell ref="BG28:BN28"/>
    <mergeCell ref="BO28:BR28"/>
    <mergeCell ref="CZ29:DC29"/>
    <mergeCell ref="DD29:DK29"/>
    <mergeCell ref="DL29:DV29"/>
    <mergeCell ref="DW29:EC29"/>
    <mergeCell ref="CD29:CE32"/>
    <mergeCell ref="R26:Y26"/>
    <mergeCell ref="Z26:AC26"/>
    <mergeCell ref="AD26:AK26"/>
    <mergeCell ref="AL26:AO26"/>
    <mergeCell ref="AP26:BF26"/>
    <mergeCell ref="BG26:BN26"/>
    <mergeCell ref="BS28:CB28"/>
    <mergeCell ref="CD28:CQ28"/>
    <mergeCell ref="CR28:CY28"/>
    <mergeCell ref="CZ28:DC28"/>
    <mergeCell ref="DD30:DK30"/>
    <mergeCell ref="DL30:DV30"/>
    <mergeCell ref="CZ30:DC30"/>
    <mergeCell ref="AD31:AK31"/>
    <mergeCell ref="AL31:AO31"/>
    <mergeCell ref="AP31:AS33"/>
    <mergeCell ref="AT31:AT33"/>
    <mergeCell ref="CR32:CY32"/>
    <mergeCell ref="CZ32:DC32"/>
    <mergeCell ref="DD32:DK32"/>
    <mergeCell ref="DD28:DK28"/>
    <mergeCell ref="DL28:DV28"/>
    <mergeCell ref="CD27:CQ27"/>
    <mergeCell ref="CR27:CY27"/>
    <mergeCell ref="CZ27:DC27"/>
    <mergeCell ref="DD27:DK27"/>
    <mergeCell ref="DL27:DV27"/>
    <mergeCell ref="BO27:BR27"/>
    <mergeCell ref="BS27:CB27"/>
    <mergeCell ref="DW27:EC27"/>
    <mergeCell ref="DW26:EC26"/>
    <mergeCell ref="B27:Q27"/>
    <mergeCell ref="R27:Y27"/>
    <mergeCell ref="Z27:AC27"/>
    <mergeCell ref="AD27:AK27"/>
    <mergeCell ref="AL27:AO27"/>
    <mergeCell ref="AP27:BF27"/>
    <mergeCell ref="BG27:BN27"/>
    <mergeCell ref="BO26:BR26"/>
    <mergeCell ref="B26:Q26"/>
    <mergeCell ref="BO25:BR25"/>
    <mergeCell ref="DD24:DK24"/>
    <mergeCell ref="DL24:DV24"/>
    <mergeCell ref="DW24:EC24"/>
    <mergeCell ref="B25:Q25"/>
    <mergeCell ref="R25:Y25"/>
    <mergeCell ref="Z25:AC25"/>
    <mergeCell ref="AD25:AK25"/>
    <mergeCell ref="AL25:AO25"/>
    <mergeCell ref="BS26:CB26"/>
    <mergeCell ref="CD26:CQ26"/>
    <mergeCell ref="CR26:CY26"/>
    <mergeCell ref="CZ26:DC26"/>
    <mergeCell ref="DD26:DK26"/>
    <mergeCell ref="DL26:DV26"/>
    <mergeCell ref="DL25:DV25"/>
    <mergeCell ref="DW25:EC25"/>
    <mergeCell ref="DW23:EC23"/>
    <mergeCell ref="CD22:EC22"/>
    <mergeCell ref="B23:Q23"/>
    <mergeCell ref="R23:Y23"/>
    <mergeCell ref="Z23:AC23"/>
    <mergeCell ref="AD23:AK23"/>
    <mergeCell ref="AL23:AO23"/>
    <mergeCell ref="AP23:BF23"/>
    <mergeCell ref="BG23:BN23"/>
    <mergeCell ref="CR24:CY24"/>
    <mergeCell ref="CZ24:DC24"/>
    <mergeCell ref="B24:Q24"/>
    <mergeCell ref="R24:Y24"/>
    <mergeCell ref="Z24:AC24"/>
    <mergeCell ref="AD24:AK24"/>
    <mergeCell ref="AL24:AO24"/>
    <mergeCell ref="AP24:BF24"/>
    <mergeCell ref="AP25:BF25"/>
    <mergeCell ref="BG25:BN25"/>
    <mergeCell ref="BG24:BN24"/>
    <mergeCell ref="BO24:BR24"/>
    <mergeCell ref="BS24:CB24"/>
    <mergeCell ref="CD24:CQ24"/>
    <mergeCell ref="BS23:CB23"/>
    <mergeCell ref="B22:Q22"/>
    <mergeCell ref="R22:Y22"/>
    <mergeCell ref="Z22:AC22"/>
    <mergeCell ref="AD22:AK22"/>
    <mergeCell ref="AL22:AO22"/>
    <mergeCell ref="AP22:BF22"/>
    <mergeCell ref="BG22:BN22"/>
    <mergeCell ref="BO22:BR22"/>
    <mergeCell ref="CZ25:DC25"/>
    <mergeCell ref="DD25:DK25"/>
    <mergeCell ref="B20:Q20"/>
    <mergeCell ref="R20:Y20"/>
    <mergeCell ref="Z20:AC20"/>
    <mergeCell ref="AD20:AK20"/>
    <mergeCell ref="AL20:AO20"/>
    <mergeCell ref="CZ20:DC20"/>
    <mergeCell ref="DD20:DP20"/>
    <mergeCell ref="BO20:BR20"/>
    <mergeCell ref="CZ21:DC21"/>
    <mergeCell ref="DD21:DP21"/>
    <mergeCell ref="CD23:CQ23"/>
    <mergeCell ref="CR23:CY23"/>
    <mergeCell ref="CZ23:DC23"/>
    <mergeCell ref="DD23:DK23"/>
    <mergeCell ref="DL23:DV23"/>
    <mergeCell ref="BS22:CB22"/>
    <mergeCell ref="BS25:CB25"/>
    <mergeCell ref="CD25:CQ25"/>
    <mergeCell ref="CR25:CY25"/>
    <mergeCell ref="CD21:CQ21"/>
    <mergeCell ref="CR21:CY21"/>
    <mergeCell ref="BO23:BR23"/>
    <mergeCell ref="BS20:CB20"/>
    <mergeCell ref="CD20:CQ20"/>
    <mergeCell ref="CR20:CY20"/>
    <mergeCell ref="DQ21:EC21"/>
    <mergeCell ref="BO21:BR21"/>
    <mergeCell ref="BS21:CB21"/>
    <mergeCell ref="DQ20:EC20"/>
    <mergeCell ref="B21:Q21"/>
    <mergeCell ref="R21:Y21"/>
    <mergeCell ref="Z21:AC21"/>
    <mergeCell ref="AD21:AK21"/>
    <mergeCell ref="AL21:AO21"/>
    <mergeCell ref="AP21:BF21"/>
    <mergeCell ref="BG21:BN21"/>
    <mergeCell ref="AP20:BF20"/>
    <mergeCell ref="BG20:BN20"/>
    <mergeCell ref="DQ19:EC19"/>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B18:Q18"/>
    <mergeCell ref="R18:Y18"/>
    <mergeCell ref="Z18:AC18"/>
    <mergeCell ref="AD18:AK18"/>
    <mergeCell ref="AL18:AO18"/>
    <mergeCell ref="AP18:BF18"/>
    <mergeCell ref="BG18:BN18"/>
    <mergeCell ref="AP17:BF17"/>
    <mergeCell ref="B17:Q17"/>
    <mergeCell ref="R17:Y17"/>
    <mergeCell ref="Z17:AC17"/>
    <mergeCell ref="AD17:AK17"/>
    <mergeCell ref="AL17:AO17"/>
    <mergeCell ref="BG17:BN17"/>
    <mergeCell ref="CR17:CY17"/>
    <mergeCell ref="DQ18:EC18"/>
    <mergeCell ref="BO18:BR18"/>
    <mergeCell ref="BS18:CB18"/>
    <mergeCell ref="CD15:CQ15"/>
    <mergeCell ref="CR15:CY15"/>
    <mergeCell ref="CZ15:DC15"/>
    <mergeCell ref="DD15:DP15"/>
    <mergeCell ref="CD16:CQ16"/>
    <mergeCell ref="CR16:CY16"/>
    <mergeCell ref="DD17:DP17"/>
    <mergeCell ref="DQ17:EC17"/>
    <mergeCell ref="CZ17:DC17"/>
    <mergeCell ref="BO17:BR17"/>
    <mergeCell ref="BS17:CB17"/>
    <mergeCell ref="CD17:CQ17"/>
    <mergeCell ref="CD18:CQ18"/>
    <mergeCell ref="CR18:CY18"/>
    <mergeCell ref="CZ18:DC18"/>
    <mergeCell ref="DD18:DP18"/>
    <mergeCell ref="DD16:DP16"/>
    <mergeCell ref="DQ16:EC16"/>
    <mergeCell ref="B16:Q16"/>
    <mergeCell ref="R16:Y16"/>
    <mergeCell ref="Z16:AC16"/>
    <mergeCell ref="AD16:AK16"/>
    <mergeCell ref="AL16:AO16"/>
    <mergeCell ref="AP16:BF16"/>
    <mergeCell ref="BG16:BN16"/>
    <mergeCell ref="B14:Q14"/>
    <mergeCell ref="R14:Y14"/>
    <mergeCell ref="Z14:AC14"/>
    <mergeCell ref="AD14:AK14"/>
    <mergeCell ref="AL14:AO14"/>
    <mergeCell ref="AP14:BF14"/>
    <mergeCell ref="BG14:BN14"/>
    <mergeCell ref="BO14:BR14"/>
    <mergeCell ref="CZ16:DC16"/>
    <mergeCell ref="B15:Q15"/>
    <mergeCell ref="R15:Y15"/>
    <mergeCell ref="Z15:AC15"/>
    <mergeCell ref="AD15:AK15"/>
    <mergeCell ref="AL15:AO15"/>
    <mergeCell ref="AP15:BF15"/>
    <mergeCell ref="BG15:BN15"/>
    <mergeCell ref="BO16:BR16"/>
    <mergeCell ref="BS16:CB16"/>
    <mergeCell ref="BS14:CB14"/>
    <mergeCell ref="CD14:CQ14"/>
    <mergeCell ref="CR14:CY14"/>
    <mergeCell ref="DQ15:EC15"/>
    <mergeCell ref="BO15:BR15"/>
    <mergeCell ref="BS15:CB15"/>
    <mergeCell ref="CZ14:DC14"/>
    <mergeCell ref="DD14:DP14"/>
    <mergeCell ref="DQ14:EC14"/>
    <mergeCell ref="DQ13:EC13"/>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B12:Q12"/>
    <mergeCell ref="R12:Y12"/>
    <mergeCell ref="Z12:AC12"/>
    <mergeCell ref="AD12:AK12"/>
    <mergeCell ref="AL12:AO12"/>
    <mergeCell ref="AP12:BF12"/>
    <mergeCell ref="BG12:BN12"/>
    <mergeCell ref="AP11:BF11"/>
    <mergeCell ref="B11:Q11"/>
    <mergeCell ref="R11:Y11"/>
    <mergeCell ref="Z11:AC11"/>
    <mergeCell ref="AD11:AK11"/>
    <mergeCell ref="AL11:AO11"/>
    <mergeCell ref="BG11:BN11"/>
    <mergeCell ref="CR11:CY11"/>
    <mergeCell ref="DQ12:EC12"/>
    <mergeCell ref="BO12:BR12"/>
    <mergeCell ref="BS12:CB12"/>
    <mergeCell ref="CD9:CQ9"/>
    <mergeCell ref="CR9:CY9"/>
    <mergeCell ref="CZ9:DC9"/>
    <mergeCell ref="DD9:DP9"/>
    <mergeCell ref="CD10:CQ10"/>
    <mergeCell ref="CR10:CY10"/>
    <mergeCell ref="DD11:DP11"/>
    <mergeCell ref="DQ11:EC11"/>
    <mergeCell ref="CZ11:DC11"/>
    <mergeCell ref="BO11:BR11"/>
    <mergeCell ref="BS11:CB11"/>
    <mergeCell ref="CD11:CQ11"/>
    <mergeCell ref="CD12:CQ12"/>
    <mergeCell ref="CR12:CY12"/>
    <mergeCell ref="CZ12:DC12"/>
    <mergeCell ref="DD12:DP12"/>
    <mergeCell ref="DD10:DP10"/>
    <mergeCell ref="DQ10:EC10"/>
    <mergeCell ref="B10:Q10"/>
    <mergeCell ref="R10:Y10"/>
    <mergeCell ref="Z10:AC10"/>
    <mergeCell ref="AD10:AK10"/>
    <mergeCell ref="AL10:AO10"/>
    <mergeCell ref="AP10:BF10"/>
    <mergeCell ref="BG10:BN10"/>
    <mergeCell ref="B8:Q8"/>
    <mergeCell ref="R8:Y8"/>
    <mergeCell ref="Z8:AC8"/>
    <mergeCell ref="AD8:AK8"/>
    <mergeCell ref="AL8:AO8"/>
    <mergeCell ref="AP8:BF8"/>
    <mergeCell ref="BG8:BN8"/>
    <mergeCell ref="BO8:BR8"/>
    <mergeCell ref="CZ10:DC10"/>
    <mergeCell ref="B9:Q9"/>
    <mergeCell ref="R9:Y9"/>
    <mergeCell ref="Z9:AC9"/>
    <mergeCell ref="AD9:AK9"/>
    <mergeCell ref="AL9:AO9"/>
    <mergeCell ref="AP9:BF9"/>
    <mergeCell ref="BG9:BN9"/>
    <mergeCell ref="BO10:BR10"/>
    <mergeCell ref="BS10:CB10"/>
    <mergeCell ref="BS8:CB8"/>
    <mergeCell ref="CD8:CQ8"/>
    <mergeCell ref="CR8:CY8"/>
    <mergeCell ref="DQ9:EC9"/>
    <mergeCell ref="BO9:BR9"/>
    <mergeCell ref="BS9:CB9"/>
    <mergeCell ref="CZ8:DC8"/>
    <mergeCell ref="DD8:DP8"/>
    <mergeCell ref="DQ8:EC8"/>
    <mergeCell ref="DQ7:EC7"/>
    <mergeCell ref="B7:Q7"/>
    <mergeCell ref="R7:Y7"/>
    <mergeCell ref="Z7:AC7"/>
    <mergeCell ref="AD7:AK7"/>
    <mergeCell ref="AL7:AO7"/>
    <mergeCell ref="AP7:BF7"/>
    <mergeCell ref="BG7:BN7"/>
    <mergeCell ref="BO7:BR7"/>
    <mergeCell ref="BS7:CB7"/>
    <mergeCell ref="CD7:CQ7"/>
    <mergeCell ref="CR7:CY7"/>
    <mergeCell ref="CZ7:DC7"/>
    <mergeCell ref="DD7:DP7"/>
    <mergeCell ref="B6:Q6"/>
    <mergeCell ref="R6:Y6"/>
    <mergeCell ref="Z6:AC6"/>
    <mergeCell ref="AD6:AK6"/>
    <mergeCell ref="AL6:AO6"/>
    <mergeCell ref="AP6:BF6"/>
    <mergeCell ref="BG6:BN6"/>
    <mergeCell ref="AP5:BF5"/>
    <mergeCell ref="B5:Q5"/>
    <mergeCell ref="R5:Y5"/>
    <mergeCell ref="Z5:AC5"/>
    <mergeCell ref="AD5:AK5"/>
    <mergeCell ref="AL5:AO5"/>
    <mergeCell ref="BG5:BN5"/>
    <mergeCell ref="CR5:CY5"/>
    <mergeCell ref="DQ6:EC6"/>
    <mergeCell ref="BO6:BR6"/>
    <mergeCell ref="BS6:CB6"/>
    <mergeCell ref="DH1:DN1"/>
    <mergeCell ref="DP1:EC1"/>
    <mergeCell ref="BO4:BR4"/>
    <mergeCell ref="BS4:CB4"/>
    <mergeCell ref="CD4:EC4"/>
    <mergeCell ref="DD5:DP5"/>
    <mergeCell ref="DQ5:EC5"/>
    <mergeCell ref="CZ5:DC5"/>
    <mergeCell ref="BO5:BR5"/>
    <mergeCell ref="BS5:CB5"/>
    <mergeCell ref="CD5:CQ5"/>
    <mergeCell ref="CD6:CQ6"/>
    <mergeCell ref="CR6:CY6"/>
    <mergeCell ref="CZ6:DC6"/>
    <mergeCell ref="DD6:DP6"/>
    <mergeCell ref="B3:AO3"/>
    <mergeCell ref="AP3:CB3"/>
    <mergeCell ref="CD3:EC3"/>
    <mergeCell ref="B4:Q4"/>
    <mergeCell ref="R4:Y4"/>
    <mergeCell ref="Z4:AC4"/>
    <mergeCell ref="AD4:AK4"/>
    <mergeCell ref="AL4:AO4"/>
    <mergeCell ref="AP4:BF4"/>
    <mergeCell ref="BG4:BN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BG12" sqref="BG12"/>
    </sheetView>
  </sheetViews>
  <sheetFormatPr defaultColWidth="0" defaultRowHeight="13" zeroHeight="1" x14ac:dyDescent="0.2"/>
  <cols>
    <col min="1" max="130" width="2.7265625" style="276" customWidth="1"/>
    <col min="131" max="131" width="1.6328125" style="276" customWidth="1"/>
    <col min="132" max="16384" width="9" style="276" hidden="1"/>
  </cols>
  <sheetData>
    <row r="1" spans="1:131" ht="11.25" customHeight="1" thickBot="1" x14ac:dyDescent="0.25">
      <c r="A1" s="307"/>
      <c r="B1" s="307"/>
      <c r="C1" s="307"/>
      <c r="D1" s="307"/>
      <c r="E1" s="307"/>
      <c r="F1" s="307"/>
      <c r="G1" s="307"/>
      <c r="H1" s="307"/>
      <c r="I1" s="307"/>
      <c r="J1" s="307"/>
      <c r="K1" s="307"/>
      <c r="L1" s="307"/>
      <c r="M1" s="307"/>
      <c r="N1" s="305"/>
      <c r="O1" s="305"/>
      <c r="P1" s="305"/>
      <c r="Q1" s="305"/>
      <c r="R1" s="305"/>
      <c r="S1" s="305"/>
      <c r="T1" s="305"/>
      <c r="U1" s="305"/>
      <c r="V1" s="305"/>
      <c r="W1" s="305"/>
      <c r="X1" s="305"/>
      <c r="Y1" s="305"/>
      <c r="Z1" s="305"/>
      <c r="AA1" s="305"/>
      <c r="AB1" s="305"/>
      <c r="AC1" s="305"/>
      <c r="AD1" s="305"/>
      <c r="AE1" s="305"/>
      <c r="AF1" s="305"/>
      <c r="AG1" s="305"/>
      <c r="AH1" s="305"/>
      <c r="AI1" s="305"/>
      <c r="AJ1" s="305"/>
      <c r="AK1" s="305"/>
      <c r="AL1" s="305"/>
      <c r="AM1" s="305"/>
      <c r="AN1" s="305"/>
      <c r="AO1" s="305"/>
      <c r="AP1" s="305"/>
      <c r="AQ1" s="305"/>
      <c r="AR1" s="305"/>
      <c r="AS1" s="305"/>
      <c r="AT1" s="305"/>
      <c r="AU1" s="305"/>
      <c r="AV1" s="305"/>
      <c r="AW1" s="305"/>
      <c r="AX1" s="305"/>
      <c r="AY1" s="305"/>
      <c r="AZ1" s="305"/>
      <c r="BA1" s="305"/>
      <c r="BB1" s="305"/>
      <c r="BC1" s="305"/>
      <c r="BD1" s="305"/>
      <c r="BE1" s="305"/>
      <c r="BF1" s="305"/>
      <c r="BG1" s="305"/>
      <c r="BH1" s="305"/>
      <c r="BI1" s="305"/>
      <c r="BJ1" s="305"/>
      <c r="BK1" s="305"/>
      <c r="BL1" s="305"/>
      <c r="BM1" s="305"/>
      <c r="BN1" s="305"/>
      <c r="BO1" s="305"/>
      <c r="BP1" s="305"/>
      <c r="BQ1" s="305"/>
      <c r="BR1" s="305"/>
      <c r="BS1" s="305"/>
      <c r="BT1" s="305"/>
      <c r="BU1" s="305"/>
      <c r="BV1" s="305"/>
      <c r="BW1" s="305"/>
      <c r="BX1" s="305"/>
      <c r="BY1" s="305"/>
      <c r="BZ1" s="305"/>
      <c r="CA1" s="305"/>
      <c r="CB1" s="305"/>
      <c r="CC1" s="305"/>
      <c r="CD1" s="305"/>
      <c r="CE1" s="305"/>
      <c r="CF1" s="305"/>
      <c r="CG1" s="305"/>
      <c r="CH1" s="305"/>
      <c r="CI1" s="305"/>
      <c r="CJ1" s="305"/>
      <c r="CK1" s="305"/>
      <c r="CL1" s="305"/>
      <c r="CM1" s="305"/>
      <c r="CN1" s="305"/>
      <c r="CO1" s="305"/>
      <c r="CP1" s="305"/>
      <c r="CQ1" s="305"/>
      <c r="CR1" s="305"/>
      <c r="CS1" s="305"/>
      <c r="CT1" s="305"/>
      <c r="CU1" s="305"/>
      <c r="CV1" s="305"/>
      <c r="CW1" s="305"/>
      <c r="CX1" s="305"/>
      <c r="CY1" s="305"/>
      <c r="CZ1" s="305"/>
      <c r="DA1" s="305"/>
      <c r="DB1" s="305"/>
      <c r="DC1" s="305"/>
      <c r="DD1" s="305"/>
      <c r="DE1" s="305"/>
      <c r="DF1" s="305"/>
      <c r="DG1" s="305"/>
      <c r="DH1" s="305"/>
      <c r="DI1" s="305"/>
      <c r="DJ1" s="305"/>
      <c r="DK1" s="305"/>
      <c r="DL1" s="305"/>
      <c r="DM1" s="305"/>
      <c r="DN1" s="305"/>
      <c r="DO1" s="305"/>
      <c r="DP1" s="305"/>
      <c r="DQ1" s="306"/>
      <c r="DR1" s="306"/>
      <c r="DS1" s="306"/>
      <c r="DT1" s="306"/>
      <c r="DU1" s="306"/>
      <c r="DV1" s="306"/>
      <c r="DW1" s="306"/>
      <c r="DX1" s="306"/>
      <c r="DY1" s="306"/>
      <c r="DZ1" s="306"/>
      <c r="EA1" s="278"/>
    </row>
    <row r="2" spans="1:131" ht="26.25" customHeight="1" thickBot="1" x14ac:dyDescent="0.25">
      <c r="A2" s="777" t="s">
        <v>283</v>
      </c>
      <c r="B2" s="777"/>
      <c r="C2" s="777"/>
      <c r="D2" s="777"/>
      <c r="E2" s="777"/>
      <c r="F2" s="777"/>
      <c r="G2" s="777"/>
      <c r="H2" s="777"/>
      <c r="I2" s="777"/>
      <c r="J2" s="777"/>
      <c r="K2" s="777"/>
      <c r="L2" s="777"/>
      <c r="M2" s="777"/>
      <c r="N2" s="777"/>
      <c r="O2" s="777"/>
      <c r="P2" s="777"/>
      <c r="Q2" s="777"/>
      <c r="R2" s="777"/>
      <c r="S2" s="777"/>
      <c r="T2" s="777"/>
      <c r="U2" s="777"/>
      <c r="V2" s="777"/>
      <c r="W2" s="777"/>
      <c r="X2" s="777"/>
      <c r="Y2" s="777"/>
      <c r="Z2" s="777"/>
      <c r="AA2" s="777"/>
      <c r="AB2" s="777"/>
      <c r="AC2" s="777"/>
      <c r="AD2" s="777"/>
      <c r="AE2" s="777"/>
      <c r="AF2" s="777"/>
      <c r="AG2" s="777"/>
      <c r="AH2" s="777"/>
      <c r="AI2" s="777"/>
      <c r="AJ2" s="777"/>
      <c r="AK2" s="777"/>
      <c r="AL2" s="777"/>
      <c r="AM2" s="777"/>
      <c r="AN2" s="777"/>
      <c r="AO2" s="777"/>
      <c r="AP2" s="777"/>
      <c r="AQ2" s="777"/>
      <c r="AR2" s="777"/>
      <c r="AS2" s="777"/>
      <c r="AT2" s="777"/>
      <c r="AU2" s="777"/>
      <c r="AV2" s="777"/>
      <c r="AW2" s="777"/>
      <c r="AX2" s="777"/>
      <c r="AY2" s="777"/>
      <c r="AZ2" s="777"/>
      <c r="BA2" s="777"/>
      <c r="BB2" s="777"/>
      <c r="BC2" s="777"/>
      <c r="BD2" s="777"/>
      <c r="BE2" s="777"/>
      <c r="BF2" s="777"/>
      <c r="BG2" s="777"/>
      <c r="BH2" s="777"/>
      <c r="BI2" s="777"/>
      <c r="BJ2" s="305"/>
      <c r="BK2" s="305"/>
      <c r="BL2" s="305"/>
      <c r="BM2" s="305"/>
      <c r="BN2" s="305"/>
      <c r="BO2" s="305"/>
      <c r="BP2" s="305"/>
      <c r="BQ2" s="305"/>
      <c r="BR2" s="305"/>
      <c r="BS2" s="305"/>
      <c r="BT2" s="305"/>
      <c r="BU2" s="305"/>
      <c r="BV2" s="305"/>
      <c r="BW2" s="305"/>
      <c r="BX2" s="305"/>
      <c r="BY2" s="305"/>
      <c r="BZ2" s="305"/>
      <c r="CA2" s="305"/>
      <c r="CB2" s="305"/>
      <c r="CC2" s="305"/>
      <c r="CD2" s="305"/>
      <c r="CE2" s="305"/>
      <c r="CF2" s="305"/>
      <c r="CG2" s="305"/>
      <c r="CH2" s="305"/>
      <c r="CI2" s="305"/>
      <c r="CJ2" s="305"/>
      <c r="CK2" s="305"/>
      <c r="CL2" s="305"/>
      <c r="CM2" s="305"/>
      <c r="CN2" s="305"/>
      <c r="CO2" s="305"/>
      <c r="CP2" s="305"/>
      <c r="CQ2" s="305"/>
      <c r="CR2" s="305"/>
      <c r="CS2" s="305"/>
      <c r="CT2" s="305"/>
      <c r="CU2" s="305"/>
      <c r="CV2" s="305"/>
      <c r="CW2" s="305"/>
      <c r="CX2" s="305"/>
      <c r="CY2" s="305"/>
      <c r="CZ2" s="305"/>
      <c r="DA2" s="305"/>
      <c r="DB2" s="305"/>
      <c r="DC2" s="305"/>
      <c r="DD2" s="305"/>
      <c r="DE2" s="305"/>
      <c r="DF2" s="305"/>
      <c r="DG2" s="305"/>
      <c r="DH2" s="305"/>
      <c r="DI2" s="305"/>
      <c r="DJ2" s="778" t="s">
        <v>282</v>
      </c>
      <c r="DK2" s="779"/>
      <c r="DL2" s="779"/>
      <c r="DM2" s="779"/>
      <c r="DN2" s="779"/>
      <c r="DO2" s="780"/>
      <c r="DP2" s="305"/>
      <c r="DQ2" s="778" t="s">
        <v>281</v>
      </c>
      <c r="DR2" s="779"/>
      <c r="DS2" s="779"/>
      <c r="DT2" s="779"/>
      <c r="DU2" s="779"/>
      <c r="DV2" s="779"/>
      <c r="DW2" s="779"/>
      <c r="DX2" s="779"/>
      <c r="DY2" s="779"/>
      <c r="DZ2" s="780"/>
      <c r="EA2" s="278"/>
    </row>
    <row r="3" spans="1:131" ht="11.25" customHeight="1" x14ac:dyDescent="0.2">
      <c r="A3" s="305"/>
      <c r="B3" s="305"/>
      <c r="C3" s="305"/>
      <c r="D3" s="305"/>
      <c r="E3" s="305"/>
      <c r="F3" s="305"/>
      <c r="G3" s="305"/>
      <c r="H3" s="305"/>
      <c r="I3" s="305"/>
      <c r="J3" s="305"/>
      <c r="K3" s="305"/>
      <c r="L3" s="305"/>
      <c r="M3" s="305"/>
      <c r="N3" s="305"/>
      <c r="O3" s="305"/>
      <c r="P3" s="305"/>
      <c r="Q3" s="305"/>
      <c r="R3" s="305"/>
      <c r="S3" s="305"/>
      <c r="T3" s="305"/>
      <c r="U3" s="305"/>
      <c r="V3" s="305"/>
      <c r="W3" s="305"/>
      <c r="X3" s="305"/>
      <c r="Y3" s="305"/>
      <c r="Z3" s="305"/>
      <c r="AA3" s="305"/>
      <c r="AB3" s="305"/>
      <c r="AC3" s="305"/>
      <c r="AD3" s="305"/>
      <c r="AE3" s="305"/>
      <c r="AF3" s="305"/>
      <c r="AG3" s="305"/>
      <c r="AH3" s="305"/>
      <c r="AI3" s="305"/>
      <c r="AJ3" s="305"/>
      <c r="AK3" s="305"/>
      <c r="AL3" s="305"/>
      <c r="AM3" s="305"/>
      <c r="AN3" s="305"/>
      <c r="AO3" s="305"/>
      <c r="AP3" s="305"/>
      <c r="AQ3" s="305"/>
      <c r="AR3" s="305"/>
      <c r="AS3" s="305"/>
      <c r="AT3" s="305"/>
      <c r="AU3" s="305"/>
      <c r="AV3" s="305"/>
      <c r="AW3" s="305"/>
      <c r="AX3" s="305"/>
      <c r="AY3" s="305"/>
      <c r="AZ3" s="305"/>
      <c r="BA3" s="305"/>
      <c r="BB3" s="305"/>
      <c r="BC3" s="305"/>
      <c r="BD3" s="305"/>
      <c r="BE3" s="305"/>
      <c r="BF3" s="305"/>
      <c r="BG3" s="305"/>
      <c r="BH3" s="305"/>
      <c r="BI3" s="305"/>
      <c r="BJ3" s="305"/>
      <c r="BK3" s="305"/>
      <c r="BL3" s="305"/>
      <c r="BM3" s="305"/>
      <c r="BN3" s="305"/>
      <c r="BO3" s="305"/>
      <c r="BP3" s="305"/>
      <c r="BQ3" s="305"/>
      <c r="BR3" s="305"/>
      <c r="BS3" s="305"/>
      <c r="BT3" s="305"/>
      <c r="BU3" s="305"/>
      <c r="BV3" s="305"/>
      <c r="BW3" s="305"/>
      <c r="BX3" s="305"/>
      <c r="BY3" s="305"/>
      <c r="BZ3" s="305"/>
      <c r="CA3" s="305"/>
      <c r="CB3" s="305"/>
      <c r="CC3" s="305"/>
      <c r="CD3" s="305"/>
      <c r="CE3" s="305"/>
      <c r="CF3" s="305"/>
      <c r="CG3" s="305"/>
      <c r="CH3" s="305"/>
      <c r="CI3" s="305"/>
      <c r="CJ3" s="305"/>
      <c r="CK3" s="305"/>
      <c r="CL3" s="305"/>
      <c r="CM3" s="305"/>
      <c r="CN3" s="305"/>
      <c r="CO3" s="305"/>
      <c r="CP3" s="305"/>
      <c r="CQ3" s="305"/>
      <c r="CR3" s="305"/>
      <c r="CS3" s="305"/>
      <c r="CT3" s="305"/>
      <c r="CU3" s="305"/>
      <c r="CV3" s="305"/>
      <c r="CW3" s="305"/>
      <c r="CX3" s="305"/>
      <c r="CY3" s="305"/>
      <c r="CZ3" s="305"/>
      <c r="DA3" s="305"/>
      <c r="DB3" s="305"/>
      <c r="DC3" s="305"/>
      <c r="DD3" s="305"/>
      <c r="DE3" s="305"/>
      <c r="DF3" s="305"/>
      <c r="DG3" s="305"/>
      <c r="DH3" s="305"/>
      <c r="DI3" s="305"/>
      <c r="DJ3" s="305"/>
      <c r="DK3" s="305"/>
      <c r="DL3" s="305"/>
      <c r="DM3" s="305"/>
      <c r="DN3" s="305"/>
      <c r="DO3" s="305"/>
      <c r="DP3" s="305"/>
      <c r="DQ3" s="305"/>
      <c r="DR3" s="305"/>
      <c r="DS3" s="305"/>
      <c r="DT3" s="305"/>
      <c r="DU3" s="305"/>
      <c r="DV3" s="305"/>
      <c r="DW3" s="305"/>
      <c r="DX3" s="305"/>
      <c r="DY3" s="305"/>
      <c r="DZ3" s="305"/>
      <c r="EA3" s="278"/>
    </row>
    <row r="4" spans="1:131" s="303" customFormat="1" ht="26.25" customHeight="1" thickBot="1" x14ac:dyDescent="0.25">
      <c r="A4" s="781" t="s">
        <v>280</v>
      </c>
      <c r="B4" s="781"/>
      <c r="C4" s="781"/>
      <c r="D4" s="781"/>
      <c r="E4" s="781"/>
      <c r="F4" s="781"/>
      <c r="G4" s="781"/>
      <c r="H4" s="781"/>
      <c r="I4" s="781"/>
      <c r="J4" s="781"/>
      <c r="K4" s="781"/>
      <c r="L4" s="781"/>
      <c r="M4" s="781"/>
      <c r="N4" s="781"/>
      <c r="O4" s="781"/>
      <c r="P4" s="781"/>
      <c r="Q4" s="781"/>
      <c r="R4" s="781"/>
      <c r="S4" s="781"/>
      <c r="T4" s="781"/>
      <c r="U4" s="781"/>
      <c r="V4" s="781"/>
      <c r="W4" s="781"/>
      <c r="X4" s="781"/>
      <c r="Y4" s="781"/>
      <c r="Z4" s="781"/>
      <c r="AA4" s="781"/>
      <c r="AB4" s="781"/>
      <c r="AC4" s="781"/>
      <c r="AD4" s="781"/>
      <c r="AE4" s="781"/>
      <c r="AF4" s="781"/>
      <c r="AG4" s="781"/>
      <c r="AH4" s="781"/>
      <c r="AI4" s="781"/>
      <c r="AJ4" s="781"/>
      <c r="AK4" s="781"/>
      <c r="AL4" s="781"/>
      <c r="AM4" s="781"/>
      <c r="AN4" s="781"/>
      <c r="AO4" s="781"/>
      <c r="AP4" s="781"/>
      <c r="AQ4" s="781"/>
      <c r="AR4" s="781"/>
      <c r="AS4" s="781"/>
      <c r="AT4" s="781"/>
      <c r="AU4" s="781"/>
      <c r="AV4" s="781"/>
      <c r="AW4" s="781"/>
      <c r="AX4" s="781"/>
      <c r="AY4" s="781"/>
      <c r="AZ4" s="284"/>
      <c r="BA4" s="284"/>
      <c r="BB4" s="284"/>
      <c r="BC4" s="284"/>
      <c r="BD4" s="284"/>
      <c r="BE4" s="279"/>
      <c r="BF4" s="279"/>
      <c r="BG4" s="279"/>
      <c r="BH4" s="279"/>
      <c r="BI4" s="279"/>
      <c r="BJ4" s="279"/>
      <c r="BK4" s="279"/>
      <c r="BL4" s="279"/>
      <c r="BM4" s="279"/>
      <c r="BN4" s="279"/>
      <c r="BO4" s="279"/>
      <c r="BP4" s="279"/>
      <c r="BQ4" s="782" t="s">
        <v>279</v>
      </c>
      <c r="BR4" s="782"/>
      <c r="BS4" s="782"/>
      <c r="BT4" s="782"/>
      <c r="BU4" s="782"/>
      <c r="BV4" s="782"/>
      <c r="BW4" s="782"/>
      <c r="BX4" s="782"/>
      <c r="BY4" s="782"/>
      <c r="BZ4" s="782"/>
      <c r="CA4" s="782"/>
      <c r="CB4" s="782"/>
      <c r="CC4" s="782"/>
      <c r="CD4" s="782"/>
      <c r="CE4" s="782"/>
      <c r="CF4" s="782"/>
      <c r="CG4" s="782"/>
      <c r="CH4" s="782"/>
      <c r="CI4" s="782"/>
      <c r="CJ4" s="782"/>
      <c r="CK4" s="782"/>
      <c r="CL4" s="782"/>
      <c r="CM4" s="782"/>
      <c r="CN4" s="782"/>
      <c r="CO4" s="782"/>
      <c r="CP4" s="782"/>
      <c r="CQ4" s="782"/>
      <c r="CR4" s="782"/>
      <c r="CS4" s="782"/>
      <c r="CT4" s="782"/>
      <c r="CU4" s="782"/>
      <c r="CV4" s="782"/>
      <c r="CW4" s="782"/>
      <c r="CX4" s="782"/>
      <c r="CY4" s="782"/>
      <c r="CZ4" s="782"/>
      <c r="DA4" s="782"/>
      <c r="DB4" s="782"/>
      <c r="DC4" s="782"/>
      <c r="DD4" s="782"/>
      <c r="DE4" s="782"/>
      <c r="DF4" s="782"/>
      <c r="DG4" s="782"/>
      <c r="DH4" s="782"/>
      <c r="DI4" s="782"/>
      <c r="DJ4" s="782"/>
      <c r="DK4" s="782"/>
      <c r="DL4" s="782"/>
      <c r="DM4" s="782"/>
      <c r="DN4" s="782"/>
      <c r="DO4" s="782"/>
      <c r="DP4" s="782"/>
      <c r="DQ4" s="782"/>
      <c r="DR4" s="782"/>
      <c r="DS4" s="782"/>
      <c r="DT4" s="782"/>
      <c r="DU4" s="782"/>
      <c r="DV4" s="782"/>
      <c r="DW4" s="782"/>
      <c r="DX4" s="782"/>
      <c r="DY4" s="782"/>
      <c r="DZ4" s="782"/>
      <c r="EA4" s="281"/>
    </row>
    <row r="5" spans="1:131" s="303" customFormat="1" ht="26.25" customHeight="1" x14ac:dyDescent="0.2">
      <c r="A5" s="783" t="s">
        <v>254</v>
      </c>
      <c r="B5" s="784"/>
      <c r="C5" s="784"/>
      <c r="D5" s="784"/>
      <c r="E5" s="784"/>
      <c r="F5" s="784"/>
      <c r="G5" s="784"/>
      <c r="H5" s="784"/>
      <c r="I5" s="784"/>
      <c r="J5" s="784"/>
      <c r="K5" s="784"/>
      <c r="L5" s="784"/>
      <c r="M5" s="784"/>
      <c r="N5" s="784"/>
      <c r="O5" s="784"/>
      <c r="P5" s="785"/>
      <c r="Q5" s="744" t="s">
        <v>278</v>
      </c>
      <c r="R5" s="745"/>
      <c r="S5" s="745"/>
      <c r="T5" s="745"/>
      <c r="U5" s="770"/>
      <c r="V5" s="744" t="s">
        <v>277</v>
      </c>
      <c r="W5" s="745"/>
      <c r="X5" s="745"/>
      <c r="Y5" s="745"/>
      <c r="Z5" s="770"/>
      <c r="AA5" s="744" t="s">
        <v>276</v>
      </c>
      <c r="AB5" s="745"/>
      <c r="AC5" s="745"/>
      <c r="AD5" s="745"/>
      <c r="AE5" s="745"/>
      <c r="AF5" s="772" t="s">
        <v>275</v>
      </c>
      <c r="AG5" s="745"/>
      <c r="AH5" s="745"/>
      <c r="AI5" s="745"/>
      <c r="AJ5" s="746"/>
      <c r="AK5" s="745" t="s">
        <v>274</v>
      </c>
      <c r="AL5" s="745"/>
      <c r="AM5" s="745"/>
      <c r="AN5" s="745"/>
      <c r="AO5" s="770"/>
      <c r="AP5" s="744" t="s">
        <v>273</v>
      </c>
      <c r="AQ5" s="745"/>
      <c r="AR5" s="745"/>
      <c r="AS5" s="745"/>
      <c r="AT5" s="770"/>
      <c r="AU5" s="744" t="s">
        <v>235</v>
      </c>
      <c r="AV5" s="745"/>
      <c r="AW5" s="745"/>
      <c r="AX5" s="745"/>
      <c r="AY5" s="746"/>
      <c r="AZ5" s="284"/>
      <c r="BA5" s="284"/>
      <c r="BB5" s="284"/>
      <c r="BC5" s="284"/>
      <c r="BD5" s="284"/>
      <c r="BE5" s="279"/>
      <c r="BF5" s="279"/>
      <c r="BG5" s="279"/>
      <c r="BH5" s="279"/>
      <c r="BI5" s="279"/>
      <c r="BJ5" s="279"/>
      <c r="BK5" s="279"/>
      <c r="BL5" s="279"/>
      <c r="BM5" s="279"/>
      <c r="BN5" s="279"/>
      <c r="BO5" s="279"/>
      <c r="BP5" s="279"/>
      <c r="BQ5" s="783" t="s">
        <v>272</v>
      </c>
      <c r="BR5" s="784"/>
      <c r="BS5" s="784"/>
      <c r="BT5" s="784"/>
      <c r="BU5" s="784"/>
      <c r="BV5" s="784"/>
      <c r="BW5" s="784"/>
      <c r="BX5" s="784"/>
      <c r="BY5" s="784"/>
      <c r="BZ5" s="784"/>
      <c r="CA5" s="784"/>
      <c r="CB5" s="784"/>
      <c r="CC5" s="784"/>
      <c r="CD5" s="784"/>
      <c r="CE5" s="784"/>
      <c r="CF5" s="784"/>
      <c r="CG5" s="785"/>
      <c r="CH5" s="744" t="s">
        <v>271</v>
      </c>
      <c r="CI5" s="745"/>
      <c r="CJ5" s="745"/>
      <c r="CK5" s="745"/>
      <c r="CL5" s="770"/>
      <c r="CM5" s="744" t="s">
        <v>270</v>
      </c>
      <c r="CN5" s="745"/>
      <c r="CO5" s="745"/>
      <c r="CP5" s="745"/>
      <c r="CQ5" s="770"/>
      <c r="CR5" s="744" t="s">
        <v>269</v>
      </c>
      <c r="CS5" s="745"/>
      <c r="CT5" s="745"/>
      <c r="CU5" s="745"/>
      <c r="CV5" s="770"/>
      <c r="CW5" s="744" t="s">
        <v>268</v>
      </c>
      <c r="CX5" s="745"/>
      <c r="CY5" s="745"/>
      <c r="CZ5" s="745"/>
      <c r="DA5" s="770"/>
      <c r="DB5" s="744" t="s">
        <v>267</v>
      </c>
      <c r="DC5" s="745"/>
      <c r="DD5" s="745"/>
      <c r="DE5" s="745"/>
      <c r="DF5" s="770"/>
      <c r="DG5" s="796" t="s">
        <v>266</v>
      </c>
      <c r="DH5" s="797"/>
      <c r="DI5" s="797"/>
      <c r="DJ5" s="797"/>
      <c r="DK5" s="798"/>
      <c r="DL5" s="796" t="s">
        <v>265</v>
      </c>
      <c r="DM5" s="797"/>
      <c r="DN5" s="797"/>
      <c r="DO5" s="797"/>
      <c r="DP5" s="798"/>
      <c r="DQ5" s="744" t="s">
        <v>264</v>
      </c>
      <c r="DR5" s="745"/>
      <c r="DS5" s="745"/>
      <c r="DT5" s="745"/>
      <c r="DU5" s="770"/>
      <c r="DV5" s="744" t="s">
        <v>235</v>
      </c>
      <c r="DW5" s="745"/>
      <c r="DX5" s="745"/>
      <c r="DY5" s="745"/>
      <c r="DZ5" s="746"/>
      <c r="EA5" s="281"/>
    </row>
    <row r="6" spans="1:131" s="303" customFormat="1" ht="26.25" customHeight="1" thickBot="1" x14ac:dyDescent="0.25">
      <c r="A6" s="786"/>
      <c r="B6" s="787"/>
      <c r="C6" s="787"/>
      <c r="D6" s="787"/>
      <c r="E6" s="787"/>
      <c r="F6" s="787"/>
      <c r="G6" s="787"/>
      <c r="H6" s="787"/>
      <c r="I6" s="787"/>
      <c r="J6" s="787"/>
      <c r="K6" s="787"/>
      <c r="L6" s="787"/>
      <c r="M6" s="787"/>
      <c r="N6" s="787"/>
      <c r="O6" s="787"/>
      <c r="P6" s="788"/>
      <c r="Q6" s="747"/>
      <c r="R6" s="748"/>
      <c r="S6" s="748"/>
      <c r="T6" s="748"/>
      <c r="U6" s="771"/>
      <c r="V6" s="747"/>
      <c r="W6" s="748"/>
      <c r="X6" s="748"/>
      <c r="Y6" s="748"/>
      <c r="Z6" s="771"/>
      <c r="AA6" s="747"/>
      <c r="AB6" s="748"/>
      <c r="AC6" s="748"/>
      <c r="AD6" s="748"/>
      <c r="AE6" s="748"/>
      <c r="AF6" s="773"/>
      <c r="AG6" s="748"/>
      <c r="AH6" s="748"/>
      <c r="AI6" s="748"/>
      <c r="AJ6" s="749"/>
      <c r="AK6" s="748"/>
      <c r="AL6" s="748"/>
      <c r="AM6" s="748"/>
      <c r="AN6" s="748"/>
      <c r="AO6" s="771"/>
      <c r="AP6" s="747"/>
      <c r="AQ6" s="748"/>
      <c r="AR6" s="748"/>
      <c r="AS6" s="748"/>
      <c r="AT6" s="771"/>
      <c r="AU6" s="747"/>
      <c r="AV6" s="748"/>
      <c r="AW6" s="748"/>
      <c r="AX6" s="748"/>
      <c r="AY6" s="749"/>
      <c r="AZ6" s="284"/>
      <c r="BA6" s="284"/>
      <c r="BB6" s="284"/>
      <c r="BC6" s="284"/>
      <c r="BD6" s="284"/>
      <c r="BE6" s="279"/>
      <c r="BF6" s="279"/>
      <c r="BG6" s="279"/>
      <c r="BH6" s="279"/>
      <c r="BI6" s="279"/>
      <c r="BJ6" s="279"/>
      <c r="BK6" s="279"/>
      <c r="BL6" s="279"/>
      <c r="BM6" s="279"/>
      <c r="BN6" s="279"/>
      <c r="BO6" s="279"/>
      <c r="BP6" s="279"/>
      <c r="BQ6" s="786"/>
      <c r="BR6" s="787"/>
      <c r="BS6" s="787"/>
      <c r="BT6" s="787"/>
      <c r="BU6" s="787"/>
      <c r="BV6" s="787"/>
      <c r="BW6" s="787"/>
      <c r="BX6" s="787"/>
      <c r="BY6" s="787"/>
      <c r="BZ6" s="787"/>
      <c r="CA6" s="787"/>
      <c r="CB6" s="787"/>
      <c r="CC6" s="787"/>
      <c r="CD6" s="787"/>
      <c r="CE6" s="787"/>
      <c r="CF6" s="787"/>
      <c r="CG6" s="788"/>
      <c r="CH6" s="747"/>
      <c r="CI6" s="748"/>
      <c r="CJ6" s="748"/>
      <c r="CK6" s="748"/>
      <c r="CL6" s="771"/>
      <c r="CM6" s="747"/>
      <c r="CN6" s="748"/>
      <c r="CO6" s="748"/>
      <c r="CP6" s="748"/>
      <c r="CQ6" s="771"/>
      <c r="CR6" s="747"/>
      <c r="CS6" s="748"/>
      <c r="CT6" s="748"/>
      <c r="CU6" s="748"/>
      <c r="CV6" s="771"/>
      <c r="CW6" s="747"/>
      <c r="CX6" s="748"/>
      <c r="CY6" s="748"/>
      <c r="CZ6" s="748"/>
      <c r="DA6" s="771"/>
      <c r="DB6" s="747"/>
      <c r="DC6" s="748"/>
      <c r="DD6" s="748"/>
      <c r="DE6" s="748"/>
      <c r="DF6" s="771"/>
      <c r="DG6" s="799"/>
      <c r="DH6" s="800"/>
      <c r="DI6" s="800"/>
      <c r="DJ6" s="800"/>
      <c r="DK6" s="801"/>
      <c r="DL6" s="799"/>
      <c r="DM6" s="800"/>
      <c r="DN6" s="800"/>
      <c r="DO6" s="800"/>
      <c r="DP6" s="801"/>
      <c r="DQ6" s="747"/>
      <c r="DR6" s="748"/>
      <c r="DS6" s="748"/>
      <c r="DT6" s="748"/>
      <c r="DU6" s="771"/>
      <c r="DV6" s="747"/>
      <c r="DW6" s="748"/>
      <c r="DX6" s="748"/>
      <c r="DY6" s="748"/>
      <c r="DZ6" s="749"/>
      <c r="EA6" s="281"/>
    </row>
    <row r="7" spans="1:131" s="303" customFormat="1" ht="26.25" customHeight="1" thickTop="1" x14ac:dyDescent="0.2">
      <c r="A7" s="300">
        <v>1</v>
      </c>
      <c r="B7" s="750" t="s">
        <v>263</v>
      </c>
      <c r="C7" s="751"/>
      <c r="D7" s="751"/>
      <c r="E7" s="751"/>
      <c r="F7" s="751"/>
      <c r="G7" s="751"/>
      <c r="H7" s="751"/>
      <c r="I7" s="751"/>
      <c r="J7" s="751"/>
      <c r="K7" s="751"/>
      <c r="L7" s="751"/>
      <c r="M7" s="751"/>
      <c r="N7" s="751"/>
      <c r="O7" s="751"/>
      <c r="P7" s="752"/>
      <c r="Q7" s="753">
        <v>36272</v>
      </c>
      <c r="R7" s="754"/>
      <c r="S7" s="754"/>
      <c r="T7" s="754"/>
      <c r="U7" s="754"/>
      <c r="V7" s="754">
        <v>34318</v>
      </c>
      <c r="W7" s="754"/>
      <c r="X7" s="754"/>
      <c r="Y7" s="754"/>
      <c r="Z7" s="754"/>
      <c r="AA7" s="754">
        <v>1954</v>
      </c>
      <c r="AB7" s="754"/>
      <c r="AC7" s="754"/>
      <c r="AD7" s="754"/>
      <c r="AE7" s="755"/>
      <c r="AF7" s="756">
        <v>1843</v>
      </c>
      <c r="AG7" s="757"/>
      <c r="AH7" s="757"/>
      <c r="AI7" s="757"/>
      <c r="AJ7" s="758"/>
      <c r="AK7" s="759">
        <v>470</v>
      </c>
      <c r="AL7" s="760"/>
      <c r="AM7" s="760"/>
      <c r="AN7" s="760"/>
      <c r="AO7" s="760"/>
      <c r="AP7" s="760">
        <v>33000</v>
      </c>
      <c r="AQ7" s="760"/>
      <c r="AR7" s="760"/>
      <c r="AS7" s="760"/>
      <c r="AT7" s="760"/>
      <c r="AU7" s="761"/>
      <c r="AV7" s="761"/>
      <c r="AW7" s="761"/>
      <c r="AX7" s="761"/>
      <c r="AY7" s="762"/>
      <c r="AZ7" s="284"/>
      <c r="BA7" s="284"/>
      <c r="BB7" s="284"/>
      <c r="BC7" s="284"/>
      <c r="BD7" s="284"/>
      <c r="BE7" s="279"/>
      <c r="BF7" s="279"/>
      <c r="BG7" s="279"/>
      <c r="BH7" s="279"/>
      <c r="BI7" s="279"/>
      <c r="BJ7" s="279"/>
      <c r="BK7" s="279"/>
      <c r="BL7" s="279"/>
      <c r="BM7" s="279"/>
      <c r="BN7" s="279"/>
      <c r="BO7" s="279"/>
      <c r="BP7" s="279"/>
      <c r="BQ7" s="300">
        <v>1</v>
      </c>
      <c r="BR7" s="304"/>
      <c r="BS7" s="763" t="s">
        <v>262</v>
      </c>
      <c r="BT7" s="764"/>
      <c r="BU7" s="764"/>
      <c r="BV7" s="764"/>
      <c r="BW7" s="764"/>
      <c r="BX7" s="764"/>
      <c r="BY7" s="764"/>
      <c r="BZ7" s="764"/>
      <c r="CA7" s="764"/>
      <c r="CB7" s="764"/>
      <c r="CC7" s="764"/>
      <c r="CD7" s="764"/>
      <c r="CE7" s="764"/>
      <c r="CF7" s="764"/>
      <c r="CG7" s="765"/>
      <c r="CH7" s="767" t="s">
        <v>261</v>
      </c>
      <c r="CI7" s="768"/>
      <c r="CJ7" s="768"/>
      <c r="CK7" s="768"/>
      <c r="CL7" s="769"/>
      <c r="CM7" s="767">
        <v>53</v>
      </c>
      <c r="CN7" s="768"/>
      <c r="CO7" s="768"/>
      <c r="CP7" s="768"/>
      <c r="CQ7" s="769"/>
      <c r="CR7" s="767">
        <v>30</v>
      </c>
      <c r="CS7" s="768"/>
      <c r="CT7" s="768"/>
      <c r="CU7" s="768"/>
      <c r="CV7" s="769"/>
      <c r="CW7" s="767">
        <v>21</v>
      </c>
      <c r="CX7" s="768"/>
      <c r="CY7" s="768"/>
      <c r="CZ7" s="768"/>
      <c r="DA7" s="769"/>
      <c r="DB7" s="767" t="s">
        <v>229</v>
      </c>
      <c r="DC7" s="768"/>
      <c r="DD7" s="768"/>
      <c r="DE7" s="768"/>
      <c r="DF7" s="769"/>
      <c r="DG7" s="767" t="s">
        <v>229</v>
      </c>
      <c r="DH7" s="768"/>
      <c r="DI7" s="768"/>
      <c r="DJ7" s="768"/>
      <c r="DK7" s="769"/>
      <c r="DL7" s="767" t="s">
        <v>229</v>
      </c>
      <c r="DM7" s="768"/>
      <c r="DN7" s="768"/>
      <c r="DO7" s="768"/>
      <c r="DP7" s="769"/>
      <c r="DQ7" s="767" t="s">
        <v>229</v>
      </c>
      <c r="DR7" s="768"/>
      <c r="DS7" s="768"/>
      <c r="DT7" s="768"/>
      <c r="DU7" s="769"/>
      <c r="DV7" s="763"/>
      <c r="DW7" s="764"/>
      <c r="DX7" s="764"/>
      <c r="DY7" s="764"/>
      <c r="DZ7" s="766"/>
      <c r="EA7" s="281"/>
    </row>
    <row r="8" spans="1:131" s="303" customFormat="1" ht="26.25" customHeight="1" x14ac:dyDescent="0.2">
      <c r="A8" s="298">
        <v>2</v>
      </c>
      <c r="B8" s="802"/>
      <c r="C8" s="803"/>
      <c r="D8" s="803"/>
      <c r="E8" s="803"/>
      <c r="F8" s="803"/>
      <c r="G8" s="803"/>
      <c r="H8" s="803"/>
      <c r="I8" s="803"/>
      <c r="J8" s="803"/>
      <c r="K8" s="803"/>
      <c r="L8" s="803"/>
      <c r="M8" s="803"/>
      <c r="N8" s="803"/>
      <c r="O8" s="803"/>
      <c r="P8" s="804"/>
      <c r="Q8" s="805"/>
      <c r="R8" s="806"/>
      <c r="S8" s="806"/>
      <c r="T8" s="806"/>
      <c r="U8" s="806"/>
      <c r="V8" s="806"/>
      <c r="W8" s="806"/>
      <c r="X8" s="806"/>
      <c r="Y8" s="806"/>
      <c r="Z8" s="806"/>
      <c r="AA8" s="806"/>
      <c r="AB8" s="806"/>
      <c r="AC8" s="806"/>
      <c r="AD8" s="806"/>
      <c r="AE8" s="807"/>
      <c r="AF8" s="808"/>
      <c r="AG8" s="809"/>
      <c r="AH8" s="809"/>
      <c r="AI8" s="809"/>
      <c r="AJ8" s="810"/>
      <c r="AK8" s="789"/>
      <c r="AL8" s="790"/>
      <c r="AM8" s="790"/>
      <c r="AN8" s="790"/>
      <c r="AO8" s="790"/>
      <c r="AP8" s="790"/>
      <c r="AQ8" s="790"/>
      <c r="AR8" s="790"/>
      <c r="AS8" s="790"/>
      <c r="AT8" s="790"/>
      <c r="AU8" s="791"/>
      <c r="AV8" s="791"/>
      <c r="AW8" s="791"/>
      <c r="AX8" s="791"/>
      <c r="AY8" s="792"/>
      <c r="AZ8" s="284"/>
      <c r="BA8" s="284"/>
      <c r="BB8" s="284"/>
      <c r="BC8" s="284"/>
      <c r="BD8" s="284"/>
      <c r="BE8" s="279"/>
      <c r="BF8" s="279"/>
      <c r="BG8" s="279"/>
      <c r="BH8" s="279"/>
      <c r="BI8" s="279"/>
      <c r="BJ8" s="279"/>
      <c r="BK8" s="279"/>
      <c r="BL8" s="279"/>
      <c r="BM8" s="279"/>
      <c r="BN8" s="279"/>
      <c r="BO8" s="279"/>
      <c r="BP8" s="279"/>
      <c r="BQ8" s="298">
        <v>2</v>
      </c>
      <c r="BR8" s="301"/>
      <c r="BS8" s="793" t="s">
        <v>260</v>
      </c>
      <c r="BT8" s="794"/>
      <c r="BU8" s="794"/>
      <c r="BV8" s="794"/>
      <c r="BW8" s="794"/>
      <c r="BX8" s="794"/>
      <c r="BY8" s="794"/>
      <c r="BZ8" s="794"/>
      <c r="CA8" s="794"/>
      <c r="CB8" s="794"/>
      <c r="CC8" s="794"/>
      <c r="CD8" s="794"/>
      <c r="CE8" s="794"/>
      <c r="CF8" s="794"/>
      <c r="CG8" s="795"/>
      <c r="CH8" s="774" t="s">
        <v>259</v>
      </c>
      <c r="CI8" s="775"/>
      <c r="CJ8" s="775"/>
      <c r="CK8" s="775"/>
      <c r="CL8" s="776"/>
      <c r="CM8" s="774">
        <v>20</v>
      </c>
      <c r="CN8" s="775"/>
      <c r="CO8" s="775"/>
      <c r="CP8" s="775"/>
      <c r="CQ8" s="776"/>
      <c r="CR8" s="774">
        <v>10</v>
      </c>
      <c r="CS8" s="775"/>
      <c r="CT8" s="775"/>
      <c r="CU8" s="775"/>
      <c r="CV8" s="776"/>
      <c r="CW8" s="774">
        <v>0</v>
      </c>
      <c r="CX8" s="775"/>
      <c r="CY8" s="775"/>
      <c r="CZ8" s="775"/>
      <c r="DA8" s="776"/>
      <c r="DB8" s="774" t="s">
        <v>229</v>
      </c>
      <c r="DC8" s="775"/>
      <c r="DD8" s="775"/>
      <c r="DE8" s="775"/>
      <c r="DF8" s="776"/>
      <c r="DG8" s="774" t="s">
        <v>229</v>
      </c>
      <c r="DH8" s="775"/>
      <c r="DI8" s="775"/>
      <c r="DJ8" s="775"/>
      <c r="DK8" s="776"/>
      <c r="DL8" s="774" t="s">
        <v>229</v>
      </c>
      <c r="DM8" s="775"/>
      <c r="DN8" s="775"/>
      <c r="DO8" s="775"/>
      <c r="DP8" s="776"/>
      <c r="DQ8" s="774" t="s">
        <v>229</v>
      </c>
      <c r="DR8" s="775"/>
      <c r="DS8" s="775"/>
      <c r="DT8" s="775"/>
      <c r="DU8" s="776"/>
      <c r="DV8" s="793"/>
      <c r="DW8" s="794"/>
      <c r="DX8" s="794"/>
      <c r="DY8" s="794"/>
      <c r="DZ8" s="811"/>
      <c r="EA8" s="281"/>
    </row>
    <row r="9" spans="1:131" s="303" customFormat="1" ht="26.25" customHeight="1" x14ac:dyDescent="0.2">
      <c r="A9" s="298">
        <v>3</v>
      </c>
      <c r="B9" s="802"/>
      <c r="C9" s="803"/>
      <c r="D9" s="803"/>
      <c r="E9" s="803"/>
      <c r="F9" s="803"/>
      <c r="G9" s="803"/>
      <c r="H9" s="803"/>
      <c r="I9" s="803"/>
      <c r="J9" s="803"/>
      <c r="K9" s="803"/>
      <c r="L9" s="803"/>
      <c r="M9" s="803"/>
      <c r="N9" s="803"/>
      <c r="O9" s="803"/>
      <c r="P9" s="804"/>
      <c r="Q9" s="805"/>
      <c r="R9" s="806"/>
      <c r="S9" s="806"/>
      <c r="T9" s="806"/>
      <c r="U9" s="806"/>
      <c r="V9" s="806"/>
      <c r="W9" s="806"/>
      <c r="X9" s="806"/>
      <c r="Y9" s="806"/>
      <c r="Z9" s="806"/>
      <c r="AA9" s="806"/>
      <c r="AB9" s="806"/>
      <c r="AC9" s="806"/>
      <c r="AD9" s="806"/>
      <c r="AE9" s="807"/>
      <c r="AF9" s="808"/>
      <c r="AG9" s="809"/>
      <c r="AH9" s="809"/>
      <c r="AI9" s="809"/>
      <c r="AJ9" s="810"/>
      <c r="AK9" s="789"/>
      <c r="AL9" s="790"/>
      <c r="AM9" s="790"/>
      <c r="AN9" s="790"/>
      <c r="AO9" s="790"/>
      <c r="AP9" s="790"/>
      <c r="AQ9" s="790"/>
      <c r="AR9" s="790"/>
      <c r="AS9" s="790"/>
      <c r="AT9" s="790"/>
      <c r="AU9" s="791"/>
      <c r="AV9" s="791"/>
      <c r="AW9" s="791"/>
      <c r="AX9" s="791"/>
      <c r="AY9" s="792"/>
      <c r="AZ9" s="284"/>
      <c r="BA9" s="284"/>
      <c r="BB9" s="284"/>
      <c r="BC9" s="284"/>
      <c r="BD9" s="284"/>
      <c r="BE9" s="279"/>
      <c r="BF9" s="279"/>
      <c r="BG9" s="279"/>
      <c r="BH9" s="279"/>
      <c r="BI9" s="279"/>
      <c r="BJ9" s="279"/>
      <c r="BK9" s="279"/>
      <c r="BL9" s="279"/>
      <c r="BM9" s="279"/>
      <c r="BN9" s="279"/>
      <c r="BO9" s="279"/>
      <c r="BP9" s="279"/>
      <c r="BQ9" s="298">
        <v>3</v>
      </c>
      <c r="BR9" s="301"/>
      <c r="BS9" s="793"/>
      <c r="BT9" s="794"/>
      <c r="BU9" s="794"/>
      <c r="BV9" s="794"/>
      <c r="BW9" s="794"/>
      <c r="BX9" s="794"/>
      <c r="BY9" s="794"/>
      <c r="BZ9" s="794"/>
      <c r="CA9" s="794"/>
      <c r="CB9" s="794"/>
      <c r="CC9" s="794"/>
      <c r="CD9" s="794"/>
      <c r="CE9" s="794"/>
      <c r="CF9" s="794"/>
      <c r="CG9" s="795"/>
      <c r="CH9" s="774"/>
      <c r="CI9" s="775"/>
      <c r="CJ9" s="775"/>
      <c r="CK9" s="775"/>
      <c r="CL9" s="776"/>
      <c r="CM9" s="774"/>
      <c r="CN9" s="775"/>
      <c r="CO9" s="775"/>
      <c r="CP9" s="775"/>
      <c r="CQ9" s="776"/>
      <c r="CR9" s="774"/>
      <c r="CS9" s="775"/>
      <c r="CT9" s="775"/>
      <c r="CU9" s="775"/>
      <c r="CV9" s="776"/>
      <c r="CW9" s="774"/>
      <c r="CX9" s="775"/>
      <c r="CY9" s="775"/>
      <c r="CZ9" s="775"/>
      <c r="DA9" s="776"/>
      <c r="DB9" s="774"/>
      <c r="DC9" s="775"/>
      <c r="DD9" s="775"/>
      <c r="DE9" s="775"/>
      <c r="DF9" s="776"/>
      <c r="DG9" s="774"/>
      <c r="DH9" s="775"/>
      <c r="DI9" s="775"/>
      <c r="DJ9" s="775"/>
      <c r="DK9" s="776"/>
      <c r="DL9" s="774"/>
      <c r="DM9" s="775"/>
      <c r="DN9" s="775"/>
      <c r="DO9" s="775"/>
      <c r="DP9" s="776"/>
      <c r="DQ9" s="774"/>
      <c r="DR9" s="775"/>
      <c r="DS9" s="775"/>
      <c r="DT9" s="775"/>
      <c r="DU9" s="776"/>
      <c r="DV9" s="793"/>
      <c r="DW9" s="794"/>
      <c r="DX9" s="794"/>
      <c r="DY9" s="794"/>
      <c r="DZ9" s="811"/>
      <c r="EA9" s="281"/>
    </row>
    <row r="10" spans="1:131" s="303" customFormat="1" ht="26.25" customHeight="1" x14ac:dyDescent="0.2">
      <c r="A10" s="298">
        <v>4</v>
      </c>
      <c r="B10" s="802"/>
      <c r="C10" s="803"/>
      <c r="D10" s="803"/>
      <c r="E10" s="803"/>
      <c r="F10" s="803"/>
      <c r="G10" s="803"/>
      <c r="H10" s="803"/>
      <c r="I10" s="803"/>
      <c r="J10" s="803"/>
      <c r="K10" s="803"/>
      <c r="L10" s="803"/>
      <c r="M10" s="803"/>
      <c r="N10" s="803"/>
      <c r="O10" s="803"/>
      <c r="P10" s="804"/>
      <c r="Q10" s="805"/>
      <c r="R10" s="806"/>
      <c r="S10" s="806"/>
      <c r="T10" s="806"/>
      <c r="U10" s="806"/>
      <c r="V10" s="806"/>
      <c r="W10" s="806"/>
      <c r="X10" s="806"/>
      <c r="Y10" s="806"/>
      <c r="Z10" s="806"/>
      <c r="AA10" s="806"/>
      <c r="AB10" s="806"/>
      <c r="AC10" s="806"/>
      <c r="AD10" s="806"/>
      <c r="AE10" s="807"/>
      <c r="AF10" s="808"/>
      <c r="AG10" s="809"/>
      <c r="AH10" s="809"/>
      <c r="AI10" s="809"/>
      <c r="AJ10" s="810"/>
      <c r="AK10" s="789"/>
      <c r="AL10" s="790"/>
      <c r="AM10" s="790"/>
      <c r="AN10" s="790"/>
      <c r="AO10" s="790"/>
      <c r="AP10" s="790"/>
      <c r="AQ10" s="790"/>
      <c r="AR10" s="790"/>
      <c r="AS10" s="790"/>
      <c r="AT10" s="790"/>
      <c r="AU10" s="791"/>
      <c r="AV10" s="791"/>
      <c r="AW10" s="791"/>
      <c r="AX10" s="791"/>
      <c r="AY10" s="792"/>
      <c r="AZ10" s="284"/>
      <c r="BA10" s="284"/>
      <c r="BB10" s="284"/>
      <c r="BC10" s="284"/>
      <c r="BD10" s="284"/>
      <c r="BE10" s="279"/>
      <c r="BF10" s="279"/>
      <c r="BG10" s="279"/>
      <c r="BH10" s="279"/>
      <c r="BI10" s="279"/>
      <c r="BJ10" s="279"/>
      <c r="BK10" s="279"/>
      <c r="BL10" s="279"/>
      <c r="BM10" s="279"/>
      <c r="BN10" s="279"/>
      <c r="BO10" s="279"/>
      <c r="BP10" s="279"/>
      <c r="BQ10" s="298">
        <v>4</v>
      </c>
      <c r="BR10" s="301"/>
      <c r="BS10" s="793"/>
      <c r="BT10" s="794"/>
      <c r="BU10" s="794"/>
      <c r="BV10" s="794"/>
      <c r="BW10" s="794"/>
      <c r="BX10" s="794"/>
      <c r="BY10" s="794"/>
      <c r="BZ10" s="794"/>
      <c r="CA10" s="794"/>
      <c r="CB10" s="794"/>
      <c r="CC10" s="794"/>
      <c r="CD10" s="794"/>
      <c r="CE10" s="794"/>
      <c r="CF10" s="794"/>
      <c r="CG10" s="795"/>
      <c r="CH10" s="774"/>
      <c r="CI10" s="775"/>
      <c r="CJ10" s="775"/>
      <c r="CK10" s="775"/>
      <c r="CL10" s="776"/>
      <c r="CM10" s="774"/>
      <c r="CN10" s="775"/>
      <c r="CO10" s="775"/>
      <c r="CP10" s="775"/>
      <c r="CQ10" s="776"/>
      <c r="CR10" s="774"/>
      <c r="CS10" s="775"/>
      <c r="CT10" s="775"/>
      <c r="CU10" s="775"/>
      <c r="CV10" s="776"/>
      <c r="CW10" s="774"/>
      <c r="CX10" s="775"/>
      <c r="CY10" s="775"/>
      <c r="CZ10" s="775"/>
      <c r="DA10" s="776"/>
      <c r="DB10" s="774"/>
      <c r="DC10" s="775"/>
      <c r="DD10" s="775"/>
      <c r="DE10" s="775"/>
      <c r="DF10" s="776"/>
      <c r="DG10" s="774"/>
      <c r="DH10" s="775"/>
      <c r="DI10" s="775"/>
      <c r="DJ10" s="775"/>
      <c r="DK10" s="776"/>
      <c r="DL10" s="774"/>
      <c r="DM10" s="775"/>
      <c r="DN10" s="775"/>
      <c r="DO10" s="775"/>
      <c r="DP10" s="776"/>
      <c r="DQ10" s="774"/>
      <c r="DR10" s="775"/>
      <c r="DS10" s="775"/>
      <c r="DT10" s="775"/>
      <c r="DU10" s="776"/>
      <c r="DV10" s="793"/>
      <c r="DW10" s="794"/>
      <c r="DX10" s="794"/>
      <c r="DY10" s="794"/>
      <c r="DZ10" s="811"/>
      <c r="EA10" s="281"/>
    </row>
    <row r="11" spans="1:131" s="303" customFormat="1" ht="26.25" customHeight="1" x14ac:dyDescent="0.2">
      <c r="A11" s="298">
        <v>5</v>
      </c>
      <c r="B11" s="802"/>
      <c r="C11" s="803"/>
      <c r="D11" s="803"/>
      <c r="E11" s="803"/>
      <c r="F11" s="803"/>
      <c r="G11" s="803"/>
      <c r="H11" s="803"/>
      <c r="I11" s="803"/>
      <c r="J11" s="803"/>
      <c r="K11" s="803"/>
      <c r="L11" s="803"/>
      <c r="M11" s="803"/>
      <c r="N11" s="803"/>
      <c r="O11" s="803"/>
      <c r="P11" s="804"/>
      <c r="Q11" s="805"/>
      <c r="R11" s="806"/>
      <c r="S11" s="806"/>
      <c r="T11" s="806"/>
      <c r="U11" s="806"/>
      <c r="V11" s="806"/>
      <c r="W11" s="806"/>
      <c r="X11" s="806"/>
      <c r="Y11" s="806"/>
      <c r="Z11" s="806"/>
      <c r="AA11" s="806"/>
      <c r="AB11" s="806"/>
      <c r="AC11" s="806"/>
      <c r="AD11" s="806"/>
      <c r="AE11" s="807"/>
      <c r="AF11" s="808"/>
      <c r="AG11" s="809"/>
      <c r="AH11" s="809"/>
      <c r="AI11" s="809"/>
      <c r="AJ11" s="810"/>
      <c r="AK11" s="789"/>
      <c r="AL11" s="790"/>
      <c r="AM11" s="790"/>
      <c r="AN11" s="790"/>
      <c r="AO11" s="790"/>
      <c r="AP11" s="790"/>
      <c r="AQ11" s="790"/>
      <c r="AR11" s="790"/>
      <c r="AS11" s="790"/>
      <c r="AT11" s="790"/>
      <c r="AU11" s="791"/>
      <c r="AV11" s="791"/>
      <c r="AW11" s="791"/>
      <c r="AX11" s="791"/>
      <c r="AY11" s="792"/>
      <c r="AZ11" s="284"/>
      <c r="BA11" s="284"/>
      <c r="BB11" s="284"/>
      <c r="BC11" s="284"/>
      <c r="BD11" s="284"/>
      <c r="BE11" s="279"/>
      <c r="BF11" s="279"/>
      <c r="BG11" s="279"/>
      <c r="BH11" s="279"/>
      <c r="BI11" s="279"/>
      <c r="BJ11" s="279"/>
      <c r="BK11" s="279"/>
      <c r="BL11" s="279"/>
      <c r="BM11" s="279"/>
      <c r="BN11" s="279"/>
      <c r="BO11" s="279"/>
      <c r="BP11" s="279"/>
      <c r="BQ11" s="298">
        <v>5</v>
      </c>
      <c r="BR11" s="301"/>
      <c r="BS11" s="793"/>
      <c r="BT11" s="794"/>
      <c r="BU11" s="794"/>
      <c r="BV11" s="794"/>
      <c r="BW11" s="794"/>
      <c r="BX11" s="794"/>
      <c r="BY11" s="794"/>
      <c r="BZ11" s="794"/>
      <c r="CA11" s="794"/>
      <c r="CB11" s="794"/>
      <c r="CC11" s="794"/>
      <c r="CD11" s="794"/>
      <c r="CE11" s="794"/>
      <c r="CF11" s="794"/>
      <c r="CG11" s="795"/>
      <c r="CH11" s="774"/>
      <c r="CI11" s="775"/>
      <c r="CJ11" s="775"/>
      <c r="CK11" s="775"/>
      <c r="CL11" s="776"/>
      <c r="CM11" s="774"/>
      <c r="CN11" s="775"/>
      <c r="CO11" s="775"/>
      <c r="CP11" s="775"/>
      <c r="CQ11" s="776"/>
      <c r="CR11" s="774"/>
      <c r="CS11" s="775"/>
      <c r="CT11" s="775"/>
      <c r="CU11" s="775"/>
      <c r="CV11" s="776"/>
      <c r="CW11" s="774"/>
      <c r="CX11" s="775"/>
      <c r="CY11" s="775"/>
      <c r="CZ11" s="775"/>
      <c r="DA11" s="776"/>
      <c r="DB11" s="774"/>
      <c r="DC11" s="775"/>
      <c r="DD11" s="775"/>
      <c r="DE11" s="775"/>
      <c r="DF11" s="776"/>
      <c r="DG11" s="774"/>
      <c r="DH11" s="775"/>
      <c r="DI11" s="775"/>
      <c r="DJ11" s="775"/>
      <c r="DK11" s="776"/>
      <c r="DL11" s="774"/>
      <c r="DM11" s="775"/>
      <c r="DN11" s="775"/>
      <c r="DO11" s="775"/>
      <c r="DP11" s="776"/>
      <c r="DQ11" s="774"/>
      <c r="DR11" s="775"/>
      <c r="DS11" s="775"/>
      <c r="DT11" s="775"/>
      <c r="DU11" s="776"/>
      <c r="DV11" s="793"/>
      <c r="DW11" s="794"/>
      <c r="DX11" s="794"/>
      <c r="DY11" s="794"/>
      <c r="DZ11" s="811"/>
      <c r="EA11" s="281"/>
    </row>
    <row r="12" spans="1:131" s="303" customFormat="1" ht="26.25" customHeight="1" x14ac:dyDescent="0.2">
      <c r="A12" s="298">
        <v>6</v>
      </c>
      <c r="B12" s="802"/>
      <c r="C12" s="803"/>
      <c r="D12" s="803"/>
      <c r="E12" s="803"/>
      <c r="F12" s="803"/>
      <c r="G12" s="803"/>
      <c r="H12" s="803"/>
      <c r="I12" s="803"/>
      <c r="J12" s="803"/>
      <c r="K12" s="803"/>
      <c r="L12" s="803"/>
      <c r="M12" s="803"/>
      <c r="N12" s="803"/>
      <c r="O12" s="803"/>
      <c r="P12" s="804"/>
      <c r="Q12" s="805"/>
      <c r="R12" s="806"/>
      <c r="S12" s="806"/>
      <c r="T12" s="806"/>
      <c r="U12" s="806"/>
      <c r="V12" s="806"/>
      <c r="W12" s="806"/>
      <c r="X12" s="806"/>
      <c r="Y12" s="806"/>
      <c r="Z12" s="806"/>
      <c r="AA12" s="806"/>
      <c r="AB12" s="806"/>
      <c r="AC12" s="806"/>
      <c r="AD12" s="806"/>
      <c r="AE12" s="807"/>
      <c r="AF12" s="808"/>
      <c r="AG12" s="809"/>
      <c r="AH12" s="809"/>
      <c r="AI12" s="809"/>
      <c r="AJ12" s="810"/>
      <c r="AK12" s="789"/>
      <c r="AL12" s="790"/>
      <c r="AM12" s="790"/>
      <c r="AN12" s="790"/>
      <c r="AO12" s="790"/>
      <c r="AP12" s="790"/>
      <c r="AQ12" s="790"/>
      <c r="AR12" s="790"/>
      <c r="AS12" s="790"/>
      <c r="AT12" s="790"/>
      <c r="AU12" s="791"/>
      <c r="AV12" s="791"/>
      <c r="AW12" s="791"/>
      <c r="AX12" s="791"/>
      <c r="AY12" s="792"/>
      <c r="AZ12" s="284"/>
      <c r="BA12" s="284"/>
      <c r="BB12" s="284"/>
      <c r="BC12" s="284"/>
      <c r="BD12" s="284"/>
      <c r="BE12" s="279"/>
      <c r="BF12" s="279"/>
      <c r="BG12" s="279"/>
      <c r="BH12" s="279"/>
      <c r="BI12" s="279"/>
      <c r="BJ12" s="279"/>
      <c r="BK12" s="279"/>
      <c r="BL12" s="279"/>
      <c r="BM12" s="279"/>
      <c r="BN12" s="279"/>
      <c r="BO12" s="279"/>
      <c r="BP12" s="279"/>
      <c r="BQ12" s="298">
        <v>6</v>
      </c>
      <c r="BR12" s="301"/>
      <c r="BS12" s="793"/>
      <c r="BT12" s="794"/>
      <c r="BU12" s="794"/>
      <c r="BV12" s="794"/>
      <c r="BW12" s="794"/>
      <c r="BX12" s="794"/>
      <c r="BY12" s="794"/>
      <c r="BZ12" s="794"/>
      <c r="CA12" s="794"/>
      <c r="CB12" s="794"/>
      <c r="CC12" s="794"/>
      <c r="CD12" s="794"/>
      <c r="CE12" s="794"/>
      <c r="CF12" s="794"/>
      <c r="CG12" s="795"/>
      <c r="CH12" s="774"/>
      <c r="CI12" s="775"/>
      <c r="CJ12" s="775"/>
      <c r="CK12" s="775"/>
      <c r="CL12" s="776"/>
      <c r="CM12" s="774"/>
      <c r="CN12" s="775"/>
      <c r="CO12" s="775"/>
      <c r="CP12" s="775"/>
      <c r="CQ12" s="776"/>
      <c r="CR12" s="774"/>
      <c r="CS12" s="775"/>
      <c r="CT12" s="775"/>
      <c r="CU12" s="775"/>
      <c r="CV12" s="776"/>
      <c r="CW12" s="774"/>
      <c r="CX12" s="775"/>
      <c r="CY12" s="775"/>
      <c r="CZ12" s="775"/>
      <c r="DA12" s="776"/>
      <c r="DB12" s="774"/>
      <c r="DC12" s="775"/>
      <c r="DD12" s="775"/>
      <c r="DE12" s="775"/>
      <c r="DF12" s="776"/>
      <c r="DG12" s="774"/>
      <c r="DH12" s="775"/>
      <c r="DI12" s="775"/>
      <c r="DJ12" s="775"/>
      <c r="DK12" s="776"/>
      <c r="DL12" s="774"/>
      <c r="DM12" s="775"/>
      <c r="DN12" s="775"/>
      <c r="DO12" s="775"/>
      <c r="DP12" s="776"/>
      <c r="DQ12" s="774"/>
      <c r="DR12" s="775"/>
      <c r="DS12" s="775"/>
      <c r="DT12" s="775"/>
      <c r="DU12" s="776"/>
      <c r="DV12" s="793"/>
      <c r="DW12" s="794"/>
      <c r="DX12" s="794"/>
      <c r="DY12" s="794"/>
      <c r="DZ12" s="811"/>
      <c r="EA12" s="281"/>
    </row>
    <row r="13" spans="1:131" s="303" customFormat="1" ht="26.25" customHeight="1" x14ac:dyDescent="0.2">
      <c r="A13" s="298">
        <v>7</v>
      </c>
      <c r="B13" s="802"/>
      <c r="C13" s="803"/>
      <c r="D13" s="803"/>
      <c r="E13" s="803"/>
      <c r="F13" s="803"/>
      <c r="G13" s="803"/>
      <c r="H13" s="803"/>
      <c r="I13" s="803"/>
      <c r="J13" s="803"/>
      <c r="K13" s="803"/>
      <c r="L13" s="803"/>
      <c r="M13" s="803"/>
      <c r="N13" s="803"/>
      <c r="O13" s="803"/>
      <c r="P13" s="804"/>
      <c r="Q13" s="805"/>
      <c r="R13" s="806"/>
      <c r="S13" s="806"/>
      <c r="T13" s="806"/>
      <c r="U13" s="806"/>
      <c r="V13" s="806"/>
      <c r="W13" s="806"/>
      <c r="X13" s="806"/>
      <c r="Y13" s="806"/>
      <c r="Z13" s="806"/>
      <c r="AA13" s="806"/>
      <c r="AB13" s="806"/>
      <c r="AC13" s="806"/>
      <c r="AD13" s="806"/>
      <c r="AE13" s="807"/>
      <c r="AF13" s="808"/>
      <c r="AG13" s="809"/>
      <c r="AH13" s="809"/>
      <c r="AI13" s="809"/>
      <c r="AJ13" s="810"/>
      <c r="AK13" s="789"/>
      <c r="AL13" s="790"/>
      <c r="AM13" s="790"/>
      <c r="AN13" s="790"/>
      <c r="AO13" s="790"/>
      <c r="AP13" s="790"/>
      <c r="AQ13" s="790"/>
      <c r="AR13" s="790"/>
      <c r="AS13" s="790"/>
      <c r="AT13" s="790"/>
      <c r="AU13" s="791"/>
      <c r="AV13" s="791"/>
      <c r="AW13" s="791"/>
      <c r="AX13" s="791"/>
      <c r="AY13" s="792"/>
      <c r="AZ13" s="284"/>
      <c r="BA13" s="284"/>
      <c r="BB13" s="284"/>
      <c r="BC13" s="284"/>
      <c r="BD13" s="284"/>
      <c r="BE13" s="279"/>
      <c r="BF13" s="279"/>
      <c r="BG13" s="279"/>
      <c r="BH13" s="279"/>
      <c r="BI13" s="279"/>
      <c r="BJ13" s="279"/>
      <c r="BK13" s="279"/>
      <c r="BL13" s="279"/>
      <c r="BM13" s="279"/>
      <c r="BN13" s="279"/>
      <c r="BO13" s="279"/>
      <c r="BP13" s="279"/>
      <c r="BQ13" s="298">
        <v>7</v>
      </c>
      <c r="BR13" s="301"/>
      <c r="BS13" s="793"/>
      <c r="BT13" s="794"/>
      <c r="BU13" s="794"/>
      <c r="BV13" s="794"/>
      <c r="BW13" s="794"/>
      <c r="BX13" s="794"/>
      <c r="BY13" s="794"/>
      <c r="BZ13" s="794"/>
      <c r="CA13" s="794"/>
      <c r="CB13" s="794"/>
      <c r="CC13" s="794"/>
      <c r="CD13" s="794"/>
      <c r="CE13" s="794"/>
      <c r="CF13" s="794"/>
      <c r="CG13" s="795"/>
      <c r="CH13" s="774"/>
      <c r="CI13" s="775"/>
      <c r="CJ13" s="775"/>
      <c r="CK13" s="775"/>
      <c r="CL13" s="776"/>
      <c r="CM13" s="774"/>
      <c r="CN13" s="775"/>
      <c r="CO13" s="775"/>
      <c r="CP13" s="775"/>
      <c r="CQ13" s="776"/>
      <c r="CR13" s="774"/>
      <c r="CS13" s="775"/>
      <c r="CT13" s="775"/>
      <c r="CU13" s="775"/>
      <c r="CV13" s="776"/>
      <c r="CW13" s="774"/>
      <c r="CX13" s="775"/>
      <c r="CY13" s="775"/>
      <c r="CZ13" s="775"/>
      <c r="DA13" s="776"/>
      <c r="DB13" s="774"/>
      <c r="DC13" s="775"/>
      <c r="DD13" s="775"/>
      <c r="DE13" s="775"/>
      <c r="DF13" s="776"/>
      <c r="DG13" s="774"/>
      <c r="DH13" s="775"/>
      <c r="DI13" s="775"/>
      <c r="DJ13" s="775"/>
      <c r="DK13" s="776"/>
      <c r="DL13" s="774"/>
      <c r="DM13" s="775"/>
      <c r="DN13" s="775"/>
      <c r="DO13" s="775"/>
      <c r="DP13" s="776"/>
      <c r="DQ13" s="774"/>
      <c r="DR13" s="775"/>
      <c r="DS13" s="775"/>
      <c r="DT13" s="775"/>
      <c r="DU13" s="776"/>
      <c r="DV13" s="793"/>
      <c r="DW13" s="794"/>
      <c r="DX13" s="794"/>
      <c r="DY13" s="794"/>
      <c r="DZ13" s="811"/>
      <c r="EA13" s="281"/>
    </row>
    <row r="14" spans="1:131" s="303" customFormat="1" ht="26.25" customHeight="1" x14ac:dyDescent="0.2">
      <c r="A14" s="298">
        <v>8</v>
      </c>
      <c r="B14" s="802"/>
      <c r="C14" s="803"/>
      <c r="D14" s="803"/>
      <c r="E14" s="803"/>
      <c r="F14" s="803"/>
      <c r="G14" s="803"/>
      <c r="H14" s="803"/>
      <c r="I14" s="803"/>
      <c r="J14" s="803"/>
      <c r="K14" s="803"/>
      <c r="L14" s="803"/>
      <c r="M14" s="803"/>
      <c r="N14" s="803"/>
      <c r="O14" s="803"/>
      <c r="P14" s="804"/>
      <c r="Q14" s="805"/>
      <c r="R14" s="806"/>
      <c r="S14" s="806"/>
      <c r="T14" s="806"/>
      <c r="U14" s="806"/>
      <c r="V14" s="806"/>
      <c r="W14" s="806"/>
      <c r="X14" s="806"/>
      <c r="Y14" s="806"/>
      <c r="Z14" s="806"/>
      <c r="AA14" s="806"/>
      <c r="AB14" s="806"/>
      <c r="AC14" s="806"/>
      <c r="AD14" s="806"/>
      <c r="AE14" s="807"/>
      <c r="AF14" s="808"/>
      <c r="AG14" s="809"/>
      <c r="AH14" s="809"/>
      <c r="AI14" s="809"/>
      <c r="AJ14" s="810"/>
      <c r="AK14" s="789"/>
      <c r="AL14" s="790"/>
      <c r="AM14" s="790"/>
      <c r="AN14" s="790"/>
      <c r="AO14" s="790"/>
      <c r="AP14" s="790"/>
      <c r="AQ14" s="790"/>
      <c r="AR14" s="790"/>
      <c r="AS14" s="790"/>
      <c r="AT14" s="790"/>
      <c r="AU14" s="791"/>
      <c r="AV14" s="791"/>
      <c r="AW14" s="791"/>
      <c r="AX14" s="791"/>
      <c r="AY14" s="792"/>
      <c r="AZ14" s="284"/>
      <c r="BA14" s="284"/>
      <c r="BB14" s="284"/>
      <c r="BC14" s="284"/>
      <c r="BD14" s="284"/>
      <c r="BE14" s="279"/>
      <c r="BF14" s="279"/>
      <c r="BG14" s="279"/>
      <c r="BH14" s="279"/>
      <c r="BI14" s="279"/>
      <c r="BJ14" s="279"/>
      <c r="BK14" s="279"/>
      <c r="BL14" s="279"/>
      <c r="BM14" s="279"/>
      <c r="BN14" s="279"/>
      <c r="BO14" s="279"/>
      <c r="BP14" s="279"/>
      <c r="BQ14" s="298">
        <v>8</v>
      </c>
      <c r="BR14" s="301"/>
      <c r="BS14" s="793"/>
      <c r="BT14" s="794"/>
      <c r="BU14" s="794"/>
      <c r="BV14" s="794"/>
      <c r="BW14" s="794"/>
      <c r="BX14" s="794"/>
      <c r="BY14" s="794"/>
      <c r="BZ14" s="794"/>
      <c r="CA14" s="794"/>
      <c r="CB14" s="794"/>
      <c r="CC14" s="794"/>
      <c r="CD14" s="794"/>
      <c r="CE14" s="794"/>
      <c r="CF14" s="794"/>
      <c r="CG14" s="795"/>
      <c r="CH14" s="774"/>
      <c r="CI14" s="775"/>
      <c r="CJ14" s="775"/>
      <c r="CK14" s="775"/>
      <c r="CL14" s="776"/>
      <c r="CM14" s="774"/>
      <c r="CN14" s="775"/>
      <c r="CO14" s="775"/>
      <c r="CP14" s="775"/>
      <c r="CQ14" s="776"/>
      <c r="CR14" s="774"/>
      <c r="CS14" s="775"/>
      <c r="CT14" s="775"/>
      <c r="CU14" s="775"/>
      <c r="CV14" s="776"/>
      <c r="CW14" s="774"/>
      <c r="CX14" s="775"/>
      <c r="CY14" s="775"/>
      <c r="CZ14" s="775"/>
      <c r="DA14" s="776"/>
      <c r="DB14" s="774"/>
      <c r="DC14" s="775"/>
      <c r="DD14" s="775"/>
      <c r="DE14" s="775"/>
      <c r="DF14" s="776"/>
      <c r="DG14" s="774"/>
      <c r="DH14" s="775"/>
      <c r="DI14" s="775"/>
      <c r="DJ14" s="775"/>
      <c r="DK14" s="776"/>
      <c r="DL14" s="774"/>
      <c r="DM14" s="775"/>
      <c r="DN14" s="775"/>
      <c r="DO14" s="775"/>
      <c r="DP14" s="776"/>
      <c r="DQ14" s="774"/>
      <c r="DR14" s="775"/>
      <c r="DS14" s="775"/>
      <c r="DT14" s="775"/>
      <c r="DU14" s="776"/>
      <c r="DV14" s="793"/>
      <c r="DW14" s="794"/>
      <c r="DX14" s="794"/>
      <c r="DY14" s="794"/>
      <c r="DZ14" s="811"/>
      <c r="EA14" s="281"/>
    </row>
    <row r="15" spans="1:131" s="303" customFormat="1" ht="26.25" customHeight="1" x14ac:dyDescent="0.2">
      <c r="A15" s="298">
        <v>9</v>
      </c>
      <c r="B15" s="802"/>
      <c r="C15" s="803"/>
      <c r="D15" s="803"/>
      <c r="E15" s="803"/>
      <c r="F15" s="803"/>
      <c r="G15" s="803"/>
      <c r="H15" s="803"/>
      <c r="I15" s="803"/>
      <c r="J15" s="803"/>
      <c r="K15" s="803"/>
      <c r="L15" s="803"/>
      <c r="M15" s="803"/>
      <c r="N15" s="803"/>
      <c r="O15" s="803"/>
      <c r="P15" s="804"/>
      <c r="Q15" s="805"/>
      <c r="R15" s="806"/>
      <c r="S15" s="806"/>
      <c r="T15" s="806"/>
      <c r="U15" s="806"/>
      <c r="V15" s="806"/>
      <c r="W15" s="806"/>
      <c r="X15" s="806"/>
      <c r="Y15" s="806"/>
      <c r="Z15" s="806"/>
      <c r="AA15" s="806"/>
      <c r="AB15" s="806"/>
      <c r="AC15" s="806"/>
      <c r="AD15" s="806"/>
      <c r="AE15" s="807"/>
      <c r="AF15" s="808"/>
      <c r="AG15" s="809"/>
      <c r="AH15" s="809"/>
      <c r="AI15" s="809"/>
      <c r="AJ15" s="810"/>
      <c r="AK15" s="789"/>
      <c r="AL15" s="790"/>
      <c r="AM15" s="790"/>
      <c r="AN15" s="790"/>
      <c r="AO15" s="790"/>
      <c r="AP15" s="790"/>
      <c r="AQ15" s="790"/>
      <c r="AR15" s="790"/>
      <c r="AS15" s="790"/>
      <c r="AT15" s="790"/>
      <c r="AU15" s="791"/>
      <c r="AV15" s="791"/>
      <c r="AW15" s="791"/>
      <c r="AX15" s="791"/>
      <c r="AY15" s="792"/>
      <c r="AZ15" s="284"/>
      <c r="BA15" s="284"/>
      <c r="BB15" s="284"/>
      <c r="BC15" s="284"/>
      <c r="BD15" s="284"/>
      <c r="BE15" s="279"/>
      <c r="BF15" s="279"/>
      <c r="BG15" s="279"/>
      <c r="BH15" s="279"/>
      <c r="BI15" s="279"/>
      <c r="BJ15" s="279"/>
      <c r="BK15" s="279"/>
      <c r="BL15" s="279"/>
      <c r="BM15" s="279"/>
      <c r="BN15" s="279"/>
      <c r="BO15" s="279"/>
      <c r="BP15" s="279"/>
      <c r="BQ15" s="298">
        <v>9</v>
      </c>
      <c r="BR15" s="301"/>
      <c r="BS15" s="793"/>
      <c r="BT15" s="794"/>
      <c r="BU15" s="794"/>
      <c r="BV15" s="794"/>
      <c r="BW15" s="794"/>
      <c r="BX15" s="794"/>
      <c r="BY15" s="794"/>
      <c r="BZ15" s="794"/>
      <c r="CA15" s="794"/>
      <c r="CB15" s="794"/>
      <c r="CC15" s="794"/>
      <c r="CD15" s="794"/>
      <c r="CE15" s="794"/>
      <c r="CF15" s="794"/>
      <c r="CG15" s="795"/>
      <c r="CH15" s="774"/>
      <c r="CI15" s="775"/>
      <c r="CJ15" s="775"/>
      <c r="CK15" s="775"/>
      <c r="CL15" s="776"/>
      <c r="CM15" s="774"/>
      <c r="CN15" s="775"/>
      <c r="CO15" s="775"/>
      <c r="CP15" s="775"/>
      <c r="CQ15" s="776"/>
      <c r="CR15" s="774"/>
      <c r="CS15" s="775"/>
      <c r="CT15" s="775"/>
      <c r="CU15" s="775"/>
      <c r="CV15" s="776"/>
      <c r="CW15" s="774"/>
      <c r="CX15" s="775"/>
      <c r="CY15" s="775"/>
      <c r="CZ15" s="775"/>
      <c r="DA15" s="776"/>
      <c r="DB15" s="774"/>
      <c r="DC15" s="775"/>
      <c r="DD15" s="775"/>
      <c r="DE15" s="775"/>
      <c r="DF15" s="776"/>
      <c r="DG15" s="774"/>
      <c r="DH15" s="775"/>
      <c r="DI15" s="775"/>
      <c r="DJ15" s="775"/>
      <c r="DK15" s="776"/>
      <c r="DL15" s="774"/>
      <c r="DM15" s="775"/>
      <c r="DN15" s="775"/>
      <c r="DO15" s="775"/>
      <c r="DP15" s="776"/>
      <c r="DQ15" s="774"/>
      <c r="DR15" s="775"/>
      <c r="DS15" s="775"/>
      <c r="DT15" s="775"/>
      <c r="DU15" s="776"/>
      <c r="DV15" s="793"/>
      <c r="DW15" s="794"/>
      <c r="DX15" s="794"/>
      <c r="DY15" s="794"/>
      <c r="DZ15" s="811"/>
      <c r="EA15" s="281"/>
    </row>
    <row r="16" spans="1:131" s="303" customFormat="1" ht="26.25" customHeight="1" x14ac:dyDescent="0.2">
      <c r="A16" s="298">
        <v>10</v>
      </c>
      <c r="B16" s="802"/>
      <c r="C16" s="803"/>
      <c r="D16" s="803"/>
      <c r="E16" s="803"/>
      <c r="F16" s="803"/>
      <c r="G16" s="803"/>
      <c r="H16" s="803"/>
      <c r="I16" s="803"/>
      <c r="J16" s="803"/>
      <c r="K16" s="803"/>
      <c r="L16" s="803"/>
      <c r="M16" s="803"/>
      <c r="N16" s="803"/>
      <c r="O16" s="803"/>
      <c r="P16" s="804"/>
      <c r="Q16" s="805"/>
      <c r="R16" s="806"/>
      <c r="S16" s="806"/>
      <c r="T16" s="806"/>
      <c r="U16" s="806"/>
      <c r="V16" s="806"/>
      <c r="W16" s="806"/>
      <c r="X16" s="806"/>
      <c r="Y16" s="806"/>
      <c r="Z16" s="806"/>
      <c r="AA16" s="806"/>
      <c r="AB16" s="806"/>
      <c r="AC16" s="806"/>
      <c r="AD16" s="806"/>
      <c r="AE16" s="807"/>
      <c r="AF16" s="808"/>
      <c r="AG16" s="809"/>
      <c r="AH16" s="809"/>
      <c r="AI16" s="809"/>
      <c r="AJ16" s="810"/>
      <c r="AK16" s="789"/>
      <c r="AL16" s="790"/>
      <c r="AM16" s="790"/>
      <c r="AN16" s="790"/>
      <c r="AO16" s="790"/>
      <c r="AP16" s="790"/>
      <c r="AQ16" s="790"/>
      <c r="AR16" s="790"/>
      <c r="AS16" s="790"/>
      <c r="AT16" s="790"/>
      <c r="AU16" s="791"/>
      <c r="AV16" s="791"/>
      <c r="AW16" s="791"/>
      <c r="AX16" s="791"/>
      <c r="AY16" s="792"/>
      <c r="AZ16" s="284"/>
      <c r="BA16" s="284"/>
      <c r="BB16" s="284"/>
      <c r="BC16" s="284"/>
      <c r="BD16" s="284"/>
      <c r="BE16" s="279"/>
      <c r="BF16" s="279"/>
      <c r="BG16" s="279"/>
      <c r="BH16" s="279"/>
      <c r="BI16" s="279"/>
      <c r="BJ16" s="279"/>
      <c r="BK16" s="279"/>
      <c r="BL16" s="279"/>
      <c r="BM16" s="279"/>
      <c r="BN16" s="279"/>
      <c r="BO16" s="279"/>
      <c r="BP16" s="279"/>
      <c r="BQ16" s="298">
        <v>10</v>
      </c>
      <c r="BR16" s="301"/>
      <c r="BS16" s="793"/>
      <c r="BT16" s="794"/>
      <c r="BU16" s="794"/>
      <c r="BV16" s="794"/>
      <c r="BW16" s="794"/>
      <c r="BX16" s="794"/>
      <c r="BY16" s="794"/>
      <c r="BZ16" s="794"/>
      <c r="CA16" s="794"/>
      <c r="CB16" s="794"/>
      <c r="CC16" s="794"/>
      <c r="CD16" s="794"/>
      <c r="CE16" s="794"/>
      <c r="CF16" s="794"/>
      <c r="CG16" s="795"/>
      <c r="CH16" s="774"/>
      <c r="CI16" s="775"/>
      <c r="CJ16" s="775"/>
      <c r="CK16" s="775"/>
      <c r="CL16" s="776"/>
      <c r="CM16" s="774"/>
      <c r="CN16" s="775"/>
      <c r="CO16" s="775"/>
      <c r="CP16" s="775"/>
      <c r="CQ16" s="776"/>
      <c r="CR16" s="774"/>
      <c r="CS16" s="775"/>
      <c r="CT16" s="775"/>
      <c r="CU16" s="775"/>
      <c r="CV16" s="776"/>
      <c r="CW16" s="774"/>
      <c r="CX16" s="775"/>
      <c r="CY16" s="775"/>
      <c r="CZ16" s="775"/>
      <c r="DA16" s="776"/>
      <c r="DB16" s="774"/>
      <c r="DC16" s="775"/>
      <c r="DD16" s="775"/>
      <c r="DE16" s="775"/>
      <c r="DF16" s="776"/>
      <c r="DG16" s="774"/>
      <c r="DH16" s="775"/>
      <c r="DI16" s="775"/>
      <c r="DJ16" s="775"/>
      <c r="DK16" s="776"/>
      <c r="DL16" s="774"/>
      <c r="DM16" s="775"/>
      <c r="DN16" s="775"/>
      <c r="DO16" s="775"/>
      <c r="DP16" s="776"/>
      <c r="DQ16" s="774"/>
      <c r="DR16" s="775"/>
      <c r="DS16" s="775"/>
      <c r="DT16" s="775"/>
      <c r="DU16" s="776"/>
      <c r="DV16" s="793"/>
      <c r="DW16" s="794"/>
      <c r="DX16" s="794"/>
      <c r="DY16" s="794"/>
      <c r="DZ16" s="811"/>
      <c r="EA16" s="281"/>
    </row>
    <row r="17" spans="1:131" s="303" customFormat="1" ht="26.25" customHeight="1" x14ac:dyDescent="0.2">
      <c r="A17" s="298">
        <v>11</v>
      </c>
      <c r="B17" s="802"/>
      <c r="C17" s="803"/>
      <c r="D17" s="803"/>
      <c r="E17" s="803"/>
      <c r="F17" s="803"/>
      <c r="G17" s="803"/>
      <c r="H17" s="803"/>
      <c r="I17" s="803"/>
      <c r="J17" s="803"/>
      <c r="K17" s="803"/>
      <c r="L17" s="803"/>
      <c r="M17" s="803"/>
      <c r="N17" s="803"/>
      <c r="O17" s="803"/>
      <c r="P17" s="804"/>
      <c r="Q17" s="805"/>
      <c r="R17" s="806"/>
      <c r="S17" s="806"/>
      <c r="T17" s="806"/>
      <c r="U17" s="806"/>
      <c r="V17" s="806"/>
      <c r="W17" s="806"/>
      <c r="X17" s="806"/>
      <c r="Y17" s="806"/>
      <c r="Z17" s="806"/>
      <c r="AA17" s="806"/>
      <c r="AB17" s="806"/>
      <c r="AC17" s="806"/>
      <c r="AD17" s="806"/>
      <c r="AE17" s="807"/>
      <c r="AF17" s="808"/>
      <c r="AG17" s="809"/>
      <c r="AH17" s="809"/>
      <c r="AI17" s="809"/>
      <c r="AJ17" s="810"/>
      <c r="AK17" s="789"/>
      <c r="AL17" s="790"/>
      <c r="AM17" s="790"/>
      <c r="AN17" s="790"/>
      <c r="AO17" s="790"/>
      <c r="AP17" s="790"/>
      <c r="AQ17" s="790"/>
      <c r="AR17" s="790"/>
      <c r="AS17" s="790"/>
      <c r="AT17" s="790"/>
      <c r="AU17" s="791"/>
      <c r="AV17" s="791"/>
      <c r="AW17" s="791"/>
      <c r="AX17" s="791"/>
      <c r="AY17" s="792"/>
      <c r="AZ17" s="284"/>
      <c r="BA17" s="284"/>
      <c r="BB17" s="284"/>
      <c r="BC17" s="284"/>
      <c r="BD17" s="284"/>
      <c r="BE17" s="279"/>
      <c r="BF17" s="279"/>
      <c r="BG17" s="279"/>
      <c r="BH17" s="279"/>
      <c r="BI17" s="279"/>
      <c r="BJ17" s="279"/>
      <c r="BK17" s="279"/>
      <c r="BL17" s="279"/>
      <c r="BM17" s="279"/>
      <c r="BN17" s="279"/>
      <c r="BO17" s="279"/>
      <c r="BP17" s="279"/>
      <c r="BQ17" s="298">
        <v>11</v>
      </c>
      <c r="BR17" s="301"/>
      <c r="BS17" s="793"/>
      <c r="BT17" s="794"/>
      <c r="BU17" s="794"/>
      <c r="BV17" s="794"/>
      <c r="BW17" s="794"/>
      <c r="BX17" s="794"/>
      <c r="BY17" s="794"/>
      <c r="BZ17" s="794"/>
      <c r="CA17" s="794"/>
      <c r="CB17" s="794"/>
      <c r="CC17" s="794"/>
      <c r="CD17" s="794"/>
      <c r="CE17" s="794"/>
      <c r="CF17" s="794"/>
      <c r="CG17" s="795"/>
      <c r="CH17" s="774"/>
      <c r="CI17" s="775"/>
      <c r="CJ17" s="775"/>
      <c r="CK17" s="775"/>
      <c r="CL17" s="776"/>
      <c r="CM17" s="774"/>
      <c r="CN17" s="775"/>
      <c r="CO17" s="775"/>
      <c r="CP17" s="775"/>
      <c r="CQ17" s="776"/>
      <c r="CR17" s="774"/>
      <c r="CS17" s="775"/>
      <c r="CT17" s="775"/>
      <c r="CU17" s="775"/>
      <c r="CV17" s="776"/>
      <c r="CW17" s="774"/>
      <c r="CX17" s="775"/>
      <c r="CY17" s="775"/>
      <c r="CZ17" s="775"/>
      <c r="DA17" s="776"/>
      <c r="DB17" s="774"/>
      <c r="DC17" s="775"/>
      <c r="DD17" s="775"/>
      <c r="DE17" s="775"/>
      <c r="DF17" s="776"/>
      <c r="DG17" s="774"/>
      <c r="DH17" s="775"/>
      <c r="DI17" s="775"/>
      <c r="DJ17" s="775"/>
      <c r="DK17" s="776"/>
      <c r="DL17" s="774"/>
      <c r="DM17" s="775"/>
      <c r="DN17" s="775"/>
      <c r="DO17" s="775"/>
      <c r="DP17" s="776"/>
      <c r="DQ17" s="774"/>
      <c r="DR17" s="775"/>
      <c r="DS17" s="775"/>
      <c r="DT17" s="775"/>
      <c r="DU17" s="776"/>
      <c r="DV17" s="793"/>
      <c r="DW17" s="794"/>
      <c r="DX17" s="794"/>
      <c r="DY17" s="794"/>
      <c r="DZ17" s="811"/>
      <c r="EA17" s="281"/>
    </row>
    <row r="18" spans="1:131" s="303" customFormat="1" ht="26.25" customHeight="1" x14ac:dyDescent="0.2">
      <c r="A18" s="298">
        <v>12</v>
      </c>
      <c r="B18" s="802"/>
      <c r="C18" s="803"/>
      <c r="D18" s="803"/>
      <c r="E18" s="803"/>
      <c r="F18" s="803"/>
      <c r="G18" s="803"/>
      <c r="H18" s="803"/>
      <c r="I18" s="803"/>
      <c r="J18" s="803"/>
      <c r="K18" s="803"/>
      <c r="L18" s="803"/>
      <c r="M18" s="803"/>
      <c r="N18" s="803"/>
      <c r="O18" s="803"/>
      <c r="P18" s="804"/>
      <c r="Q18" s="805"/>
      <c r="R18" s="806"/>
      <c r="S18" s="806"/>
      <c r="T18" s="806"/>
      <c r="U18" s="806"/>
      <c r="V18" s="806"/>
      <c r="W18" s="806"/>
      <c r="X18" s="806"/>
      <c r="Y18" s="806"/>
      <c r="Z18" s="806"/>
      <c r="AA18" s="806"/>
      <c r="AB18" s="806"/>
      <c r="AC18" s="806"/>
      <c r="AD18" s="806"/>
      <c r="AE18" s="807"/>
      <c r="AF18" s="808"/>
      <c r="AG18" s="809"/>
      <c r="AH18" s="809"/>
      <c r="AI18" s="809"/>
      <c r="AJ18" s="810"/>
      <c r="AK18" s="789"/>
      <c r="AL18" s="790"/>
      <c r="AM18" s="790"/>
      <c r="AN18" s="790"/>
      <c r="AO18" s="790"/>
      <c r="AP18" s="790"/>
      <c r="AQ18" s="790"/>
      <c r="AR18" s="790"/>
      <c r="AS18" s="790"/>
      <c r="AT18" s="790"/>
      <c r="AU18" s="791"/>
      <c r="AV18" s="791"/>
      <c r="AW18" s="791"/>
      <c r="AX18" s="791"/>
      <c r="AY18" s="792"/>
      <c r="AZ18" s="284"/>
      <c r="BA18" s="284"/>
      <c r="BB18" s="284"/>
      <c r="BC18" s="284"/>
      <c r="BD18" s="284"/>
      <c r="BE18" s="279"/>
      <c r="BF18" s="279"/>
      <c r="BG18" s="279"/>
      <c r="BH18" s="279"/>
      <c r="BI18" s="279"/>
      <c r="BJ18" s="279"/>
      <c r="BK18" s="279"/>
      <c r="BL18" s="279"/>
      <c r="BM18" s="279"/>
      <c r="BN18" s="279"/>
      <c r="BO18" s="279"/>
      <c r="BP18" s="279"/>
      <c r="BQ18" s="298">
        <v>12</v>
      </c>
      <c r="BR18" s="301"/>
      <c r="BS18" s="793"/>
      <c r="BT18" s="794"/>
      <c r="BU18" s="794"/>
      <c r="BV18" s="794"/>
      <c r="BW18" s="794"/>
      <c r="BX18" s="794"/>
      <c r="BY18" s="794"/>
      <c r="BZ18" s="794"/>
      <c r="CA18" s="794"/>
      <c r="CB18" s="794"/>
      <c r="CC18" s="794"/>
      <c r="CD18" s="794"/>
      <c r="CE18" s="794"/>
      <c r="CF18" s="794"/>
      <c r="CG18" s="795"/>
      <c r="CH18" s="774"/>
      <c r="CI18" s="775"/>
      <c r="CJ18" s="775"/>
      <c r="CK18" s="775"/>
      <c r="CL18" s="776"/>
      <c r="CM18" s="774"/>
      <c r="CN18" s="775"/>
      <c r="CO18" s="775"/>
      <c r="CP18" s="775"/>
      <c r="CQ18" s="776"/>
      <c r="CR18" s="774"/>
      <c r="CS18" s="775"/>
      <c r="CT18" s="775"/>
      <c r="CU18" s="775"/>
      <c r="CV18" s="776"/>
      <c r="CW18" s="774"/>
      <c r="CX18" s="775"/>
      <c r="CY18" s="775"/>
      <c r="CZ18" s="775"/>
      <c r="DA18" s="776"/>
      <c r="DB18" s="774"/>
      <c r="DC18" s="775"/>
      <c r="DD18" s="775"/>
      <c r="DE18" s="775"/>
      <c r="DF18" s="776"/>
      <c r="DG18" s="774"/>
      <c r="DH18" s="775"/>
      <c r="DI18" s="775"/>
      <c r="DJ18" s="775"/>
      <c r="DK18" s="776"/>
      <c r="DL18" s="774"/>
      <c r="DM18" s="775"/>
      <c r="DN18" s="775"/>
      <c r="DO18" s="775"/>
      <c r="DP18" s="776"/>
      <c r="DQ18" s="774"/>
      <c r="DR18" s="775"/>
      <c r="DS18" s="775"/>
      <c r="DT18" s="775"/>
      <c r="DU18" s="776"/>
      <c r="DV18" s="793"/>
      <c r="DW18" s="794"/>
      <c r="DX18" s="794"/>
      <c r="DY18" s="794"/>
      <c r="DZ18" s="811"/>
      <c r="EA18" s="281"/>
    </row>
    <row r="19" spans="1:131" s="303" customFormat="1" ht="26.25" customHeight="1" x14ac:dyDescent="0.2">
      <c r="A19" s="298">
        <v>13</v>
      </c>
      <c r="B19" s="802"/>
      <c r="C19" s="803"/>
      <c r="D19" s="803"/>
      <c r="E19" s="803"/>
      <c r="F19" s="803"/>
      <c r="G19" s="803"/>
      <c r="H19" s="803"/>
      <c r="I19" s="803"/>
      <c r="J19" s="803"/>
      <c r="K19" s="803"/>
      <c r="L19" s="803"/>
      <c r="M19" s="803"/>
      <c r="N19" s="803"/>
      <c r="O19" s="803"/>
      <c r="P19" s="804"/>
      <c r="Q19" s="805"/>
      <c r="R19" s="806"/>
      <c r="S19" s="806"/>
      <c r="T19" s="806"/>
      <c r="U19" s="806"/>
      <c r="V19" s="806"/>
      <c r="W19" s="806"/>
      <c r="X19" s="806"/>
      <c r="Y19" s="806"/>
      <c r="Z19" s="806"/>
      <c r="AA19" s="806"/>
      <c r="AB19" s="806"/>
      <c r="AC19" s="806"/>
      <c r="AD19" s="806"/>
      <c r="AE19" s="807"/>
      <c r="AF19" s="808"/>
      <c r="AG19" s="809"/>
      <c r="AH19" s="809"/>
      <c r="AI19" s="809"/>
      <c r="AJ19" s="810"/>
      <c r="AK19" s="789"/>
      <c r="AL19" s="790"/>
      <c r="AM19" s="790"/>
      <c r="AN19" s="790"/>
      <c r="AO19" s="790"/>
      <c r="AP19" s="790"/>
      <c r="AQ19" s="790"/>
      <c r="AR19" s="790"/>
      <c r="AS19" s="790"/>
      <c r="AT19" s="790"/>
      <c r="AU19" s="791"/>
      <c r="AV19" s="791"/>
      <c r="AW19" s="791"/>
      <c r="AX19" s="791"/>
      <c r="AY19" s="792"/>
      <c r="AZ19" s="284"/>
      <c r="BA19" s="284"/>
      <c r="BB19" s="284"/>
      <c r="BC19" s="284"/>
      <c r="BD19" s="284"/>
      <c r="BE19" s="279"/>
      <c r="BF19" s="279"/>
      <c r="BG19" s="279"/>
      <c r="BH19" s="279"/>
      <c r="BI19" s="279"/>
      <c r="BJ19" s="279"/>
      <c r="BK19" s="279"/>
      <c r="BL19" s="279"/>
      <c r="BM19" s="279"/>
      <c r="BN19" s="279"/>
      <c r="BO19" s="279"/>
      <c r="BP19" s="279"/>
      <c r="BQ19" s="298">
        <v>13</v>
      </c>
      <c r="BR19" s="301"/>
      <c r="BS19" s="793"/>
      <c r="BT19" s="794"/>
      <c r="BU19" s="794"/>
      <c r="BV19" s="794"/>
      <c r="BW19" s="794"/>
      <c r="BX19" s="794"/>
      <c r="BY19" s="794"/>
      <c r="BZ19" s="794"/>
      <c r="CA19" s="794"/>
      <c r="CB19" s="794"/>
      <c r="CC19" s="794"/>
      <c r="CD19" s="794"/>
      <c r="CE19" s="794"/>
      <c r="CF19" s="794"/>
      <c r="CG19" s="795"/>
      <c r="CH19" s="774"/>
      <c r="CI19" s="775"/>
      <c r="CJ19" s="775"/>
      <c r="CK19" s="775"/>
      <c r="CL19" s="776"/>
      <c r="CM19" s="774"/>
      <c r="CN19" s="775"/>
      <c r="CO19" s="775"/>
      <c r="CP19" s="775"/>
      <c r="CQ19" s="776"/>
      <c r="CR19" s="774"/>
      <c r="CS19" s="775"/>
      <c r="CT19" s="775"/>
      <c r="CU19" s="775"/>
      <c r="CV19" s="776"/>
      <c r="CW19" s="774"/>
      <c r="CX19" s="775"/>
      <c r="CY19" s="775"/>
      <c r="CZ19" s="775"/>
      <c r="DA19" s="776"/>
      <c r="DB19" s="774"/>
      <c r="DC19" s="775"/>
      <c r="DD19" s="775"/>
      <c r="DE19" s="775"/>
      <c r="DF19" s="776"/>
      <c r="DG19" s="774"/>
      <c r="DH19" s="775"/>
      <c r="DI19" s="775"/>
      <c r="DJ19" s="775"/>
      <c r="DK19" s="776"/>
      <c r="DL19" s="774"/>
      <c r="DM19" s="775"/>
      <c r="DN19" s="775"/>
      <c r="DO19" s="775"/>
      <c r="DP19" s="776"/>
      <c r="DQ19" s="774"/>
      <c r="DR19" s="775"/>
      <c r="DS19" s="775"/>
      <c r="DT19" s="775"/>
      <c r="DU19" s="776"/>
      <c r="DV19" s="793"/>
      <c r="DW19" s="794"/>
      <c r="DX19" s="794"/>
      <c r="DY19" s="794"/>
      <c r="DZ19" s="811"/>
      <c r="EA19" s="281"/>
    </row>
    <row r="20" spans="1:131" s="303" customFormat="1" ht="26.25" customHeight="1" x14ac:dyDescent="0.2">
      <c r="A20" s="298">
        <v>14</v>
      </c>
      <c r="B20" s="802"/>
      <c r="C20" s="803"/>
      <c r="D20" s="803"/>
      <c r="E20" s="803"/>
      <c r="F20" s="803"/>
      <c r="G20" s="803"/>
      <c r="H20" s="803"/>
      <c r="I20" s="803"/>
      <c r="J20" s="803"/>
      <c r="K20" s="803"/>
      <c r="L20" s="803"/>
      <c r="M20" s="803"/>
      <c r="N20" s="803"/>
      <c r="O20" s="803"/>
      <c r="P20" s="804"/>
      <c r="Q20" s="805"/>
      <c r="R20" s="806"/>
      <c r="S20" s="806"/>
      <c r="T20" s="806"/>
      <c r="U20" s="806"/>
      <c r="V20" s="806"/>
      <c r="W20" s="806"/>
      <c r="X20" s="806"/>
      <c r="Y20" s="806"/>
      <c r="Z20" s="806"/>
      <c r="AA20" s="806"/>
      <c r="AB20" s="806"/>
      <c r="AC20" s="806"/>
      <c r="AD20" s="806"/>
      <c r="AE20" s="807"/>
      <c r="AF20" s="808"/>
      <c r="AG20" s="809"/>
      <c r="AH20" s="809"/>
      <c r="AI20" s="809"/>
      <c r="AJ20" s="810"/>
      <c r="AK20" s="789"/>
      <c r="AL20" s="790"/>
      <c r="AM20" s="790"/>
      <c r="AN20" s="790"/>
      <c r="AO20" s="790"/>
      <c r="AP20" s="790"/>
      <c r="AQ20" s="790"/>
      <c r="AR20" s="790"/>
      <c r="AS20" s="790"/>
      <c r="AT20" s="790"/>
      <c r="AU20" s="791"/>
      <c r="AV20" s="791"/>
      <c r="AW20" s="791"/>
      <c r="AX20" s="791"/>
      <c r="AY20" s="792"/>
      <c r="AZ20" s="284"/>
      <c r="BA20" s="284"/>
      <c r="BB20" s="284"/>
      <c r="BC20" s="284"/>
      <c r="BD20" s="284"/>
      <c r="BE20" s="279"/>
      <c r="BF20" s="279"/>
      <c r="BG20" s="279"/>
      <c r="BH20" s="279"/>
      <c r="BI20" s="279"/>
      <c r="BJ20" s="279"/>
      <c r="BK20" s="279"/>
      <c r="BL20" s="279"/>
      <c r="BM20" s="279"/>
      <c r="BN20" s="279"/>
      <c r="BO20" s="279"/>
      <c r="BP20" s="279"/>
      <c r="BQ20" s="298">
        <v>14</v>
      </c>
      <c r="BR20" s="301"/>
      <c r="BS20" s="793"/>
      <c r="BT20" s="794"/>
      <c r="BU20" s="794"/>
      <c r="BV20" s="794"/>
      <c r="BW20" s="794"/>
      <c r="BX20" s="794"/>
      <c r="BY20" s="794"/>
      <c r="BZ20" s="794"/>
      <c r="CA20" s="794"/>
      <c r="CB20" s="794"/>
      <c r="CC20" s="794"/>
      <c r="CD20" s="794"/>
      <c r="CE20" s="794"/>
      <c r="CF20" s="794"/>
      <c r="CG20" s="795"/>
      <c r="CH20" s="774"/>
      <c r="CI20" s="775"/>
      <c r="CJ20" s="775"/>
      <c r="CK20" s="775"/>
      <c r="CL20" s="776"/>
      <c r="CM20" s="774"/>
      <c r="CN20" s="775"/>
      <c r="CO20" s="775"/>
      <c r="CP20" s="775"/>
      <c r="CQ20" s="776"/>
      <c r="CR20" s="774"/>
      <c r="CS20" s="775"/>
      <c r="CT20" s="775"/>
      <c r="CU20" s="775"/>
      <c r="CV20" s="776"/>
      <c r="CW20" s="774"/>
      <c r="CX20" s="775"/>
      <c r="CY20" s="775"/>
      <c r="CZ20" s="775"/>
      <c r="DA20" s="776"/>
      <c r="DB20" s="774"/>
      <c r="DC20" s="775"/>
      <c r="DD20" s="775"/>
      <c r="DE20" s="775"/>
      <c r="DF20" s="776"/>
      <c r="DG20" s="774"/>
      <c r="DH20" s="775"/>
      <c r="DI20" s="775"/>
      <c r="DJ20" s="775"/>
      <c r="DK20" s="776"/>
      <c r="DL20" s="774"/>
      <c r="DM20" s="775"/>
      <c r="DN20" s="775"/>
      <c r="DO20" s="775"/>
      <c r="DP20" s="776"/>
      <c r="DQ20" s="774"/>
      <c r="DR20" s="775"/>
      <c r="DS20" s="775"/>
      <c r="DT20" s="775"/>
      <c r="DU20" s="776"/>
      <c r="DV20" s="793"/>
      <c r="DW20" s="794"/>
      <c r="DX20" s="794"/>
      <c r="DY20" s="794"/>
      <c r="DZ20" s="811"/>
      <c r="EA20" s="281"/>
    </row>
    <row r="21" spans="1:131" s="303" customFormat="1" ht="26.25" customHeight="1" thickBot="1" x14ac:dyDescent="0.25">
      <c r="A21" s="298">
        <v>15</v>
      </c>
      <c r="B21" s="802"/>
      <c r="C21" s="803"/>
      <c r="D21" s="803"/>
      <c r="E21" s="803"/>
      <c r="F21" s="803"/>
      <c r="G21" s="803"/>
      <c r="H21" s="803"/>
      <c r="I21" s="803"/>
      <c r="J21" s="803"/>
      <c r="K21" s="803"/>
      <c r="L21" s="803"/>
      <c r="M21" s="803"/>
      <c r="N21" s="803"/>
      <c r="O21" s="803"/>
      <c r="P21" s="804"/>
      <c r="Q21" s="805"/>
      <c r="R21" s="806"/>
      <c r="S21" s="806"/>
      <c r="T21" s="806"/>
      <c r="U21" s="806"/>
      <c r="V21" s="806"/>
      <c r="W21" s="806"/>
      <c r="X21" s="806"/>
      <c r="Y21" s="806"/>
      <c r="Z21" s="806"/>
      <c r="AA21" s="806"/>
      <c r="AB21" s="806"/>
      <c r="AC21" s="806"/>
      <c r="AD21" s="806"/>
      <c r="AE21" s="807"/>
      <c r="AF21" s="808"/>
      <c r="AG21" s="809"/>
      <c r="AH21" s="809"/>
      <c r="AI21" s="809"/>
      <c r="AJ21" s="810"/>
      <c r="AK21" s="789"/>
      <c r="AL21" s="790"/>
      <c r="AM21" s="790"/>
      <c r="AN21" s="790"/>
      <c r="AO21" s="790"/>
      <c r="AP21" s="790"/>
      <c r="AQ21" s="790"/>
      <c r="AR21" s="790"/>
      <c r="AS21" s="790"/>
      <c r="AT21" s="790"/>
      <c r="AU21" s="791"/>
      <c r="AV21" s="791"/>
      <c r="AW21" s="791"/>
      <c r="AX21" s="791"/>
      <c r="AY21" s="792"/>
      <c r="AZ21" s="284"/>
      <c r="BA21" s="284"/>
      <c r="BB21" s="284"/>
      <c r="BC21" s="284"/>
      <c r="BD21" s="284"/>
      <c r="BE21" s="279"/>
      <c r="BF21" s="279"/>
      <c r="BG21" s="279"/>
      <c r="BH21" s="279"/>
      <c r="BI21" s="279"/>
      <c r="BJ21" s="279"/>
      <c r="BK21" s="279"/>
      <c r="BL21" s="279"/>
      <c r="BM21" s="279"/>
      <c r="BN21" s="279"/>
      <c r="BO21" s="279"/>
      <c r="BP21" s="279"/>
      <c r="BQ21" s="298">
        <v>15</v>
      </c>
      <c r="BR21" s="301"/>
      <c r="BS21" s="793"/>
      <c r="BT21" s="794"/>
      <c r="BU21" s="794"/>
      <c r="BV21" s="794"/>
      <c r="BW21" s="794"/>
      <c r="BX21" s="794"/>
      <c r="BY21" s="794"/>
      <c r="BZ21" s="794"/>
      <c r="CA21" s="794"/>
      <c r="CB21" s="794"/>
      <c r="CC21" s="794"/>
      <c r="CD21" s="794"/>
      <c r="CE21" s="794"/>
      <c r="CF21" s="794"/>
      <c r="CG21" s="795"/>
      <c r="CH21" s="774"/>
      <c r="CI21" s="775"/>
      <c r="CJ21" s="775"/>
      <c r="CK21" s="775"/>
      <c r="CL21" s="776"/>
      <c r="CM21" s="774"/>
      <c r="CN21" s="775"/>
      <c r="CO21" s="775"/>
      <c r="CP21" s="775"/>
      <c r="CQ21" s="776"/>
      <c r="CR21" s="774"/>
      <c r="CS21" s="775"/>
      <c r="CT21" s="775"/>
      <c r="CU21" s="775"/>
      <c r="CV21" s="776"/>
      <c r="CW21" s="774"/>
      <c r="CX21" s="775"/>
      <c r="CY21" s="775"/>
      <c r="CZ21" s="775"/>
      <c r="DA21" s="776"/>
      <c r="DB21" s="774"/>
      <c r="DC21" s="775"/>
      <c r="DD21" s="775"/>
      <c r="DE21" s="775"/>
      <c r="DF21" s="776"/>
      <c r="DG21" s="774"/>
      <c r="DH21" s="775"/>
      <c r="DI21" s="775"/>
      <c r="DJ21" s="775"/>
      <c r="DK21" s="776"/>
      <c r="DL21" s="774"/>
      <c r="DM21" s="775"/>
      <c r="DN21" s="775"/>
      <c r="DO21" s="775"/>
      <c r="DP21" s="776"/>
      <c r="DQ21" s="774"/>
      <c r="DR21" s="775"/>
      <c r="DS21" s="775"/>
      <c r="DT21" s="775"/>
      <c r="DU21" s="776"/>
      <c r="DV21" s="793"/>
      <c r="DW21" s="794"/>
      <c r="DX21" s="794"/>
      <c r="DY21" s="794"/>
      <c r="DZ21" s="811"/>
      <c r="EA21" s="281"/>
    </row>
    <row r="22" spans="1:131" s="303" customFormat="1" ht="26.25" customHeight="1" x14ac:dyDescent="0.2">
      <c r="A22" s="298">
        <v>16</v>
      </c>
      <c r="B22" s="802"/>
      <c r="C22" s="803"/>
      <c r="D22" s="803"/>
      <c r="E22" s="803"/>
      <c r="F22" s="803"/>
      <c r="G22" s="803"/>
      <c r="H22" s="803"/>
      <c r="I22" s="803"/>
      <c r="J22" s="803"/>
      <c r="K22" s="803"/>
      <c r="L22" s="803"/>
      <c r="M22" s="803"/>
      <c r="N22" s="803"/>
      <c r="O22" s="803"/>
      <c r="P22" s="804"/>
      <c r="Q22" s="812"/>
      <c r="R22" s="813"/>
      <c r="S22" s="813"/>
      <c r="T22" s="813"/>
      <c r="U22" s="813"/>
      <c r="V22" s="813"/>
      <c r="W22" s="813"/>
      <c r="X22" s="813"/>
      <c r="Y22" s="813"/>
      <c r="Z22" s="813"/>
      <c r="AA22" s="813"/>
      <c r="AB22" s="813"/>
      <c r="AC22" s="813"/>
      <c r="AD22" s="813"/>
      <c r="AE22" s="814"/>
      <c r="AF22" s="808"/>
      <c r="AG22" s="809"/>
      <c r="AH22" s="809"/>
      <c r="AI22" s="809"/>
      <c r="AJ22" s="810"/>
      <c r="AK22" s="815"/>
      <c r="AL22" s="816"/>
      <c r="AM22" s="816"/>
      <c r="AN22" s="816"/>
      <c r="AO22" s="816"/>
      <c r="AP22" s="816"/>
      <c r="AQ22" s="816"/>
      <c r="AR22" s="816"/>
      <c r="AS22" s="816"/>
      <c r="AT22" s="816"/>
      <c r="AU22" s="817"/>
      <c r="AV22" s="817"/>
      <c r="AW22" s="817"/>
      <c r="AX22" s="817"/>
      <c r="AY22" s="818"/>
      <c r="AZ22" s="819" t="s">
        <v>258</v>
      </c>
      <c r="BA22" s="819"/>
      <c r="BB22" s="819"/>
      <c r="BC22" s="819"/>
      <c r="BD22" s="820"/>
      <c r="BE22" s="279"/>
      <c r="BF22" s="279"/>
      <c r="BG22" s="279"/>
      <c r="BH22" s="279"/>
      <c r="BI22" s="279"/>
      <c r="BJ22" s="279"/>
      <c r="BK22" s="279"/>
      <c r="BL22" s="279"/>
      <c r="BM22" s="279"/>
      <c r="BN22" s="279"/>
      <c r="BO22" s="279"/>
      <c r="BP22" s="279"/>
      <c r="BQ22" s="298">
        <v>16</v>
      </c>
      <c r="BR22" s="301"/>
      <c r="BS22" s="793"/>
      <c r="BT22" s="794"/>
      <c r="BU22" s="794"/>
      <c r="BV22" s="794"/>
      <c r="BW22" s="794"/>
      <c r="BX22" s="794"/>
      <c r="BY22" s="794"/>
      <c r="BZ22" s="794"/>
      <c r="CA22" s="794"/>
      <c r="CB22" s="794"/>
      <c r="CC22" s="794"/>
      <c r="CD22" s="794"/>
      <c r="CE22" s="794"/>
      <c r="CF22" s="794"/>
      <c r="CG22" s="795"/>
      <c r="CH22" s="774"/>
      <c r="CI22" s="775"/>
      <c r="CJ22" s="775"/>
      <c r="CK22" s="775"/>
      <c r="CL22" s="776"/>
      <c r="CM22" s="774"/>
      <c r="CN22" s="775"/>
      <c r="CO22" s="775"/>
      <c r="CP22" s="775"/>
      <c r="CQ22" s="776"/>
      <c r="CR22" s="774"/>
      <c r="CS22" s="775"/>
      <c r="CT22" s="775"/>
      <c r="CU22" s="775"/>
      <c r="CV22" s="776"/>
      <c r="CW22" s="774"/>
      <c r="CX22" s="775"/>
      <c r="CY22" s="775"/>
      <c r="CZ22" s="775"/>
      <c r="DA22" s="776"/>
      <c r="DB22" s="774"/>
      <c r="DC22" s="775"/>
      <c r="DD22" s="775"/>
      <c r="DE22" s="775"/>
      <c r="DF22" s="776"/>
      <c r="DG22" s="774"/>
      <c r="DH22" s="775"/>
      <c r="DI22" s="775"/>
      <c r="DJ22" s="775"/>
      <c r="DK22" s="776"/>
      <c r="DL22" s="774"/>
      <c r="DM22" s="775"/>
      <c r="DN22" s="775"/>
      <c r="DO22" s="775"/>
      <c r="DP22" s="776"/>
      <c r="DQ22" s="774"/>
      <c r="DR22" s="775"/>
      <c r="DS22" s="775"/>
      <c r="DT22" s="775"/>
      <c r="DU22" s="776"/>
      <c r="DV22" s="793"/>
      <c r="DW22" s="794"/>
      <c r="DX22" s="794"/>
      <c r="DY22" s="794"/>
      <c r="DZ22" s="811"/>
      <c r="EA22" s="281"/>
    </row>
    <row r="23" spans="1:131" s="303" customFormat="1" ht="26.25" customHeight="1" thickBot="1" x14ac:dyDescent="0.25">
      <c r="A23" s="296" t="s">
        <v>227</v>
      </c>
      <c r="B23" s="821" t="s">
        <v>257</v>
      </c>
      <c r="C23" s="822"/>
      <c r="D23" s="822"/>
      <c r="E23" s="822"/>
      <c r="F23" s="822"/>
      <c r="G23" s="822"/>
      <c r="H23" s="822"/>
      <c r="I23" s="822"/>
      <c r="J23" s="822"/>
      <c r="K23" s="822"/>
      <c r="L23" s="822"/>
      <c r="M23" s="822"/>
      <c r="N23" s="822"/>
      <c r="O23" s="822"/>
      <c r="P23" s="823"/>
      <c r="Q23" s="824">
        <v>36272</v>
      </c>
      <c r="R23" s="825"/>
      <c r="S23" s="825"/>
      <c r="T23" s="825"/>
      <c r="U23" s="825"/>
      <c r="V23" s="825">
        <v>34318</v>
      </c>
      <c r="W23" s="825"/>
      <c r="X23" s="825"/>
      <c r="Y23" s="825"/>
      <c r="Z23" s="825"/>
      <c r="AA23" s="825">
        <v>1954</v>
      </c>
      <c r="AB23" s="825"/>
      <c r="AC23" s="825"/>
      <c r="AD23" s="825"/>
      <c r="AE23" s="826"/>
      <c r="AF23" s="827">
        <v>1843</v>
      </c>
      <c r="AG23" s="825"/>
      <c r="AH23" s="825"/>
      <c r="AI23" s="825"/>
      <c r="AJ23" s="828"/>
      <c r="AK23" s="829"/>
      <c r="AL23" s="830"/>
      <c r="AM23" s="830"/>
      <c r="AN23" s="830"/>
      <c r="AO23" s="830"/>
      <c r="AP23" s="825">
        <v>33000</v>
      </c>
      <c r="AQ23" s="825"/>
      <c r="AR23" s="825"/>
      <c r="AS23" s="825"/>
      <c r="AT23" s="825"/>
      <c r="AU23" s="831"/>
      <c r="AV23" s="831"/>
      <c r="AW23" s="831"/>
      <c r="AX23" s="831"/>
      <c r="AY23" s="832"/>
      <c r="AZ23" s="833" t="s">
        <v>153</v>
      </c>
      <c r="BA23" s="834"/>
      <c r="BB23" s="834"/>
      <c r="BC23" s="834"/>
      <c r="BD23" s="835"/>
      <c r="BE23" s="279"/>
      <c r="BF23" s="279"/>
      <c r="BG23" s="279"/>
      <c r="BH23" s="279"/>
      <c r="BI23" s="279"/>
      <c r="BJ23" s="279"/>
      <c r="BK23" s="279"/>
      <c r="BL23" s="279"/>
      <c r="BM23" s="279"/>
      <c r="BN23" s="279"/>
      <c r="BO23" s="279"/>
      <c r="BP23" s="279"/>
      <c r="BQ23" s="298">
        <v>17</v>
      </c>
      <c r="BR23" s="301"/>
      <c r="BS23" s="793"/>
      <c r="BT23" s="794"/>
      <c r="BU23" s="794"/>
      <c r="BV23" s="794"/>
      <c r="BW23" s="794"/>
      <c r="BX23" s="794"/>
      <c r="BY23" s="794"/>
      <c r="BZ23" s="794"/>
      <c r="CA23" s="794"/>
      <c r="CB23" s="794"/>
      <c r="CC23" s="794"/>
      <c r="CD23" s="794"/>
      <c r="CE23" s="794"/>
      <c r="CF23" s="794"/>
      <c r="CG23" s="795"/>
      <c r="CH23" s="774"/>
      <c r="CI23" s="775"/>
      <c r="CJ23" s="775"/>
      <c r="CK23" s="775"/>
      <c r="CL23" s="776"/>
      <c r="CM23" s="774"/>
      <c r="CN23" s="775"/>
      <c r="CO23" s="775"/>
      <c r="CP23" s="775"/>
      <c r="CQ23" s="776"/>
      <c r="CR23" s="774"/>
      <c r="CS23" s="775"/>
      <c r="CT23" s="775"/>
      <c r="CU23" s="775"/>
      <c r="CV23" s="776"/>
      <c r="CW23" s="774"/>
      <c r="CX23" s="775"/>
      <c r="CY23" s="775"/>
      <c r="CZ23" s="775"/>
      <c r="DA23" s="776"/>
      <c r="DB23" s="774"/>
      <c r="DC23" s="775"/>
      <c r="DD23" s="775"/>
      <c r="DE23" s="775"/>
      <c r="DF23" s="776"/>
      <c r="DG23" s="774"/>
      <c r="DH23" s="775"/>
      <c r="DI23" s="775"/>
      <c r="DJ23" s="775"/>
      <c r="DK23" s="776"/>
      <c r="DL23" s="774"/>
      <c r="DM23" s="775"/>
      <c r="DN23" s="775"/>
      <c r="DO23" s="775"/>
      <c r="DP23" s="776"/>
      <c r="DQ23" s="774"/>
      <c r="DR23" s="775"/>
      <c r="DS23" s="775"/>
      <c r="DT23" s="775"/>
      <c r="DU23" s="776"/>
      <c r="DV23" s="793"/>
      <c r="DW23" s="794"/>
      <c r="DX23" s="794"/>
      <c r="DY23" s="794"/>
      <c r="DZ23" s="811"/>
      <c r="EA23" s="281"/>
    </row>
    <row r="24" spans="1:131" s="303" customFormat="1" ht="26.25" customHeight="1" x14ac:dyDescent="0.2">
      <c r="A24" s="836" t="s">
        <v>256</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84"/>
      <c r="BA24" s="284"/>
      <c r="BB24" s="284"/>
      <c r="BC24" s="284"/>
      <c r="BD24" s="284"/>
      <c r="BE24" s="279"/>
      <c r="BF24" s="279"/>
      <c r="BG24" s="279"/>
      <c r="BH24" s="279"/>
      <c r="BI24" s="279"/>
      <c r="BJ24" s="279"/>
      <c r="BK24" s="279"/>
      <c r="BL24" s="279"/>
      <c r="BM24" s="279"/>
      <c r="BN24" s="279"/>
      <c r="BO24" s="279"/>
      <c r="BP24" s="279"/>
      <c r="BQ24" s="298">
        <v>18</v>
      </c>
      <c r="BR24" s="301"/>
      <c r="BS24" s="793"/>
      <c r="BT24" s="794"/>
      <c r="BU24" s="794"/>
      <c r="BV24" s="794"/>
      <c r="BW24" s="794"/>
      <c r="BX24" s="794"/>
      <c r="BY24" s="794"/>
      <c r="BZ24" s="794"/>
      <c r="CA24" s="794"/>
      <c r="CB24" s="794"/>
      <c r="CC24" s="794"/>
      <c r="CD24" s="794"/>
      <c r="CE24" s="794"/>
      <c r="CF24" s="794"/>
      <c r="CG24" s="795"/>
      <c r="CH24" s="774"/>
      <c r="CI24" s="775"/>
      <c r="CJ24" s="775"/>
      <c r="CK24" s="775"/>
      <c r="CL24" s="776"/>
      <c r="CM24" s="774"/>
      <c r="CN24" s="775"/>
      <c r="CO24" s="775"/>
      <c r="CP24" s="775"/>
      <c r="CQ24" s="776"/>
      <c r="CR24" s="774"/>
      <c r="CS24" s="775"/>
      <c r="CT24" s="775"/>
      <c r="CU24" s="775"/>
      <c r="CV24" s="776"/>
      <c r="CW24" s="774"/>
      <c r="CX24" s="775"/>
      <c r="CY24" s="775"/>
      <c r="CZ24" s="775"/>
      <c r="DA24" s="776"/>
      <c r="DB24" s="774"/>
      <c r="DC24" s="775"/>
      <c r="DD24" s="775"/>
      <c r="DE24" s="775"/>
      <c r="DF24" s="776"/>
      <c r="DG24" s="774"/>
      <c r="DH24" s="775"/>
      <c r="DI24" s="775"/>
      <c r="DJ24" s="775"/>
      <c r="DK24" s="776"/>
      <c r="DL24" s="774"/>
      <c r="DM24" s="775"/>
      <c r="DN24" s="775"/>
      <c r="DO24" s="775"/>
      <c r="DP24" s="776"/>
      <c r="DQ24" s="774"/>
      <c r="DR24" s="775"/>
      <c r="DS24" s="775"/>
      <c r="DT24" s="775"/>
      <c r="DU24" s="776"/>
      <c r="DV24" s="793"/>
      <c r="DW24" s="794"/>
      <c r="DX24" s="794"/>
      <c r="DY24" s="794"/>
      <c r="DZ24" s="811"/>
      <c r="EA24" s="281"/>
    </row>
    <row r="25" spans="1:131" ht="26.25" customHeight="1" thickBot="1" x14ac:dyDescent="0.25">
      <c r="A25" s="781" t="s">
        <v>255</v>
      </c>
      <c r="B25" s="781"/>
      <c r="C25" s="781"/>
      <c r="D25" s="781"/>
      <c r="E25" s="781"/>
      <c r="F25" s="781"/>
      <c r="G25" s="781"/>
      <c r="H25" s="781"/>
      <c r="I25" s="781"/>
      <c r="J25" s="781"/>
      <c r="K25" s="781"/>
      <c r="L25" s="781"/>
      <c r="M25" s="781"/>
      <c r="N25" s="781"/>
      <c r="O25" s="781"/>
      <c r="P25" s="781"/>
      <c r="Q25" s="781"/>
      <c r="R25" s="781"/>
      <c r="S25" s="781"/>
      <c r="T25" s="781"/>
      <c r="U25" s="781"/>
      <c r="V25" s="781"/>
      <c r="W25" s="781"/>
      <c r="X25" s="781"/>
      <c r="Y25" s="781"/>
      <c r="Z25" s="781"/>
      <c r="AA25" s="781"/>
      <c r="AB25" s="781"/>
      <c r="AC25" s="781"/>
      <c r="AD25" s="781"/>
      <c r="AE25" s="781"/>
      <c r="AF25" s="781"/>
      <c r="AG25" s="781"/>
      <c r="AH25" s="781"/>
      <c r="AI25" s="781"/>
      <c r="AJ25" s="781"/>
      <c r="AK25" s="781"/>
      <c r="AL25" s="781"/>
      <c r="AM25" s="781"/>
      <c r="AN25" s="781"/>
      <c r="AO25" s="781"/>
      <c r="AP25" s="781"/>
      <c r="AQ25" s="781"/>
      <c r="AR25" s="781"/>
      <c r="AS25" s="781"/>
      <c r="AT25" s="781"/>
      <c r="AU25" s="781"/>
      <c r="AV25" s="781"/>
      <c r="AW25" s="781"/>
      <c r="AX25" s="781"/>
      <c r="AY25" s="781"/>
      <c r="AZ25" s="781"/>
      <c r="BA25" s="781"/>
      <c r="BB25" s="781"/>
      <c r="BC25" s="781"/>
      <c r="BD25" s="781"/>
      <c r="BE25" s="781"/>
      <c r="BF25" s="781"/>
      <c r="BG25" s="781"/>
      <c r="BH25" s="781"/>
      <c r="BI25" s="781"/>
      <c r="BJ25" s="284"/>
      <c r="BK25" s="284"/>
      <c r="BL25" s="284"/>
      <c r="BM25" s="284"/>
      <c r="BN25" s="284"/>
      <c r="BO25" s="291"/>
      <c r="BP25" s="291"/>
      <c r="BQ25" s="298">
        <v>19</v>
      </c>
      <c r="BR25" s="301"/>
      <c r="BS25" s="793"/>
      <c r="BT25" s="794"/>
      <c r="BU25" s="794"/>
      <c r="BV25" s="794"/>
      <c r="BW25" s="794"/>
      <c r="BX25" s="794"/>
      <c r="BY25" s="794"/>
      <c r="BZ25" s="794"/>
      <c r="CA25" s="794"/>
      <c r="CB25" s="794"/>
      <c r="CC25" s="794"/>
      <c r="CD25" s="794"/>
      <c r="CE25" s="794"/>
      <c r="CF25" s="794"/>
      <c r="CG25" s="795"/>
      <c r="CH25" s="774"/>
      <c r="CI25" s="775"/>
      <c r="CJ25" s="775"/>
      <c r="CK25" s="775"/>
      <c r="CL25" s="776"/>
      <c r="CM25" s="774"/>
      <c r="CN25" s="775"/>
      <c r="CO25" s="775"/>
      <c r="CP25" s="775"/>
      <c r="CQ25" s="776"/>
      <c r="CR25" s="774"/>
      <c r="CS25" s="775"/>
      <c r="CT25" s="775"/>
      <c r="CU25" s="775"/>
      <c r="CV25" s="776"/>
      <c r="CW25" s="774"/>
      <c r="CX25" s="775"/>
      <c r="CY25" s="775"/>
      <c r="CZ25" s="775"/>
      <c r="DA25" s="776"/>
      <c r="DB25" s="774"/>
      <c r="DC25" s="775"/>
      <c r="DD25" s="775"/>
      <c r="DE25" s="775"/>
      <c r="DF25" s="776"/>
      <c r="DG25" s="774"/>
      <c r="DH25" s="775"/>
      <c r="DI25" s="775"/>
      <c r="DJ25" s="775"/>
      <c r="DK25" s="776"/>
      <c r="DL25" s="774"/>
      <c r="DM25" s="775"/>
      <c r="DN25" s="775"/>
      <c r="DO25" s="775"/>
      <c r="DP25" s="776"/>
      <c r="DQ25" s="774"/>
      <c r="DR25" s="775"/>
      <c r="DS25" s="775"/>
      <c r="DT25" s="775"/>
      <c r="DU25" s="776"/>
      <c r="DV25" s="793"/>
      <c r="DW25" s="794"/>
      <c r="DX25" s="794"/>
      <c r="DY25" s="794"/>
      <c r="DZ25" s="811"/>
      <c r="EA25" s="278"/>
    </row>
    <row r="26" spans="1:131" ht="26.25" customHeight="1" x14ac:dyDescent="0.2">
      <c r="A26" s="783" t="s">
        <v>254</v>
      </c>
      <c r="B26" s="784"/>
      <c r="C26" s="784"/>
      <c r="D26" s="784"/>
      <c r="E26" s="784"/>
      <c r="F26" s="784"/>
      <c r="G26" s="784"/>
      <c r="H26" s="784"/>
      <c r="I26" s="784"/>
      <c r="J26" s="784"/>
      <c r="K26" s="784"/>
      <c r="L26" s="784"/>
      <c r="M26" s="784"/>
      <c r="N26" s="784"/>
      <c r="O26" s="784"/>
      <c r="P26" s="785"/>
      <c r="Q26" s="744" t="s">
        <v>242</v>
      </c>
      <c r="R26" s="745"/>
      <c r="S26" s="745"/>
      <c r="T26" s="745"/>
      <c r="U26" s="770"/>
      <c r="V26" s="744" t="s">
        <v>241</v>
      </c>
      <c r="W26" s="745"/>
      <c r="X26" s="745"/>
      <c r="Y26" s="745"/>
      <c r="Z26" s="770"/>
      <c r="AA26" s="744" t="s">
        <v>240</v>
      </c>
      <c r="AB26" s="745"/>
      <c r="AC26" s="745"/>
      <c r="AD26" s="745"/>
      <c r="AE26" s="745"/>
      <c r="AF26" s="837" t="s">
        <v>239</v>
      </c>
      <c r="AG26" s="838"/>
      <c r="AH26" s="838"/>
      <c r="AI26" s="838"/>
      <c r="AJ26" s="839"/>
      <c r="AK26" s="745" t="s">
        <v>238</v>
      </c>
      <c r="AL26" s="745"/>
      <c r="AM26" s="745"/>
      <c r="AN26" s="745"/>
      <c r="AO26" s="770"/>
      <c r="AP26" s="744" t="s">
        <v>237</v>
      </c>
      <c r="AQ26" s="745"/>
      <c r="AR26" s="745"/>
      <c r="AS26" s="745"/>
      <c r="AT26" s="770"/>
      <c r="AU26" s="744" t="s">
        <v>253</v>
      </c>
      <c r="AV26" s="745"/>
      <c r="AW26" s="745"/>
      <c r="AX26" s="745"/>
      <c r="AY26" s="770"/>
      <c r="AZ26" s="744" t="s">
        <v>252</v>
      </c>
      <c r="BA26" s="745"/>
      <c r="BB26" s="745"/>
      <c r="BC26" s="745"/>
      <c r="BD26" s="770"/>
      <c r="BE26" s="744" t="s">
        <v>235</v>
      </c>
      <c r="BF26" s="745"/>
      <c r="BG26" s="745"/>
      <c r="BH26" s="745"/>
      <c r="BI26" s="746"/>
      <c r="BJ26" s="284"/>
      <c r="BK26" s="284"/>
      <c r="BL26" s="284"/>
      <c r="BM26" s="284"/>
      <c r="BN26" s="284"/>
      <c r="BO26" s="291"/>
      <c r="BP26" s="291"/>
      <c r="BQ26" s="298">
        <v>20</v>
      </c>
      <c r="BR26" s="301"/>
      <c r="BS26" s="793"/>
      <c r="BT26" s="794"/>
      <c r="BU26" s="794"/>
      <c r="BV26" s="794"/>
      <c r="BW26" s="794"/>
      <c r="BX26" s="794"/>
      <c r="BY26" s="794"/>
      <c r="BZ26" s="794"/>
      <c r="CA26" s="794"/>
      <c r="CB26" s="794"/>
      <c r="CC26" s="794"/>
      <c r="CD26" s="794"/>
      <c r="CE26" s="794"/>
      <c r="CF26" s="794"/>
      <c r="CG26" s="795"/>
      <c r="CH26" s="774"/>
      <c r="CI26" s="775"/>
      <c r="CJ26" s="775"/>
      <c r="CK26" s="775"/>
      <c r="CL26" s="776"/>
      <c r="CM26" s="774"/>
      <c r="CN26" s="775"/>
      <c r="CO26" s="775"/>
      <c r="CP26" s="775"/>
      <c r="CQ26" s="776"/>
      <c r="CR26" s="774"/>
      <c r="CS26" s="775"/>
      <c r="CT26" s="775"/>
      <c r="CU26" s="775"/>
      <c r="CV26" s="776"/>
      <c r="CW26" s="774"/>
      <c r="CX26" s="775"/>
      <c r="CY26" s="775"/>
      <c r="CZ26" s="775"/>
      <c r="DA26" s="776"/>
      <c r="DB26" s="774"/>
      <c r="DC26" s="775"/>
      <c r="DD26" s="775"/>
      <c r="DE26" s="775"/>
      <c r="DF26" s="776"/>
      <c r="DG26" s="774"/>
      <c r="DH26" s="775"/>
      <c r="DI26" s="775"/>
      <c r="DJ26" s="775"/>
      <c r="DK26" s="776"/>
      <c r="DL26" s="774"/>
      <c r="DM26" s="775"/>
      <c r="DN26" s="775"/>
      <c r="DO26" s="775"/>
      <c r="DP26" s="776"/>
      <c r="DQ26" s="774"/>
      <c r="DR26" s="775"/>
      <c r="DS26" s="775"/>
      <c r="DT26" s="775"/>
      <c r="DU26" s="776"/>
      <c r="DV26" s="793"/>
      <c r="DW26" s="794"/>
      <c r="DX26" s="794"/>
      <c r="DY26" s="794"/>
      <c r="DZ26" s="811"/>
      <c r="EA26" s="278"/>
    </row>
    <row r="27" spans="1:131" ht="26.25" customHeight="1" thickBot="1" x14ac:dyDescent="0.25">
      <c r="A27" s="786"/>
      <c r="B27" s="787"/>
      <c r="C27" s="787"/>
      <c r="D27" s="787"/>
      <c r="E27" s="787"/>
      <c r="F27" s="787"/>
      <c r="G27" s="787"/>
      <c r="H27" s="787"/>
      <c r="I27" s="787"/>
      <c r="J27" s="787"/>
      <c r="K27" s="787"/>
      <c r="L27" s="787"/>
      <c r="M27" s="787"/>
      <c r="N27" s="787"/>
      <c r="O27" s="787"/>
      <c r="P27" s="788"/>
      <c r="Q27" s="747"/>
      <c r="R27" s="748"/>
      <c r="S27" s="748"/>
      <c r="T27" s="748"/>
      <c r="U27" s="771"/>
      <c r="V27" s="747"/>
      <c r="W27" s="748"/>
      <c r="X27" s="748"/>
      <c r="Y27" s="748"/>
      <c r="Z27" s="771"/>
      <c r="AA27" s="747"/>
      <c r="AB27" s="748"/>
      <c r="AC27" s="748"/>
      <c r="AD27" s="748"/>
      <c r="AE27" s="748"/>
      <c r="AF27" s="840"/>
      <c r="AG27" s="841"/>
      <c r="AH27" s="841"/>
      <c r="AI27" s="841"/>
      <c r="AJ27" s="842"/>
      <c r="AK27" s="748"/>
      <c r="AL27" s="748"/>
      <c r="AM27" s="748"/>
      <c r="AN27" s="748"/>
      <c r="AO27" s="771"/>
      <c r="AP27" s="747"/>
      <c r="AQ27" s="748"/>
      <c r="AR27" s="748"/>
      <c r="AS27" s="748"/>
      <c r="AT27" s="771"/>
      <c r="AU27" s="747"/>
      <c r="AV27" s="748"/>
      <c r="AW27" s="748"/>
      <c r="AX27" s="748"/>
      <c r="AY27" s="771"/>
      <c r="AZ27" s="747"/>
      <c r="BA27" s="748"/>
      <c r="BB27" s="748"/>
      <c r="BC27" s="748"/>
      <c r="BD27" s="771"/>
      <c r="BE27" s="747"/>
      <c r="BF27" s="748"/>
      <c r="BG27" s="748"/>
      <c r="BH27" s="748"/>
      <c r="BI27" s="749"/>
      <c r="BJ27" s="284"/>
      <c r="BK27" s="284"/>
      <c r="BL27" s="284"/>
      <c r="BM27" s="284"/>
      <c r="BN27" s="284"/>
      <c r="BO27" s="291"/>
      <c r="BP27" s="291"/>
      <c r="BQ27" s="298">
        <v>21</v>
      </c>
      <c r="BR27" s="301"/>
      <c r="BS27" s="793"/>
      <c r="BT27" s="794"/>
      <c r="BU27" s="794"/>
      <c r="BV27" s="794"/>
      <c r="BW27" s="794"/>
      <c r="BX27" s="794"/>
      <c r="BY27" s="794"/>
      <c r="BZ27" s="794"/>
      <c r="CA27" s="794"/>
      <c r="CB27" s="794"/>
      <c r="CC27" s="794"/>
      <c r="CD27" s="794"/>
      <c r="CE27" s="794"/>
      <c r="CF27" s="794"/>
      <c r="CG27" s="795"/>
      <c r="CH27" s="774"/>
      <c r="CI27" s="775"/>
      <c r="CJ27" s="775"/>
      <c r="CK27" s="775"/>
      <c r="CL27" s="776"/>
      <c r="CM27" s="774"/>
      <c r="CN27" s="775"/>
      <c r="CO27" s="775"/>
      <c r="CP27" s="775"/>
      <c r="CQ27" s="776"/>
      <c r="CR27" s="774"/>
      <c r="CS27" s="775"/>
      <c r="CT27" s="775"/>
      <c r="CU27" s="775"/>
      <c r="CV27" s="776"/>
      <c r="CW27" s="774"/>
      <c r="CX27" s="775"/>
      <c r="CY27" s="775"/>
      <c r="CZ27" s="775"/>
      <c r="DA27" s="776"/>
      <c r="DB27" s="774"/>
      <c r="DC27" s="775"/>
      <c r="DD27" s="775"/>
      <c r="DE27" s="775"/>
      <c r="DF27" s="776"/>
      <c r="DG27" s="774"/>
      <c r="DH27" s="775"/>
      <c r="DI27" s="775"/>
      <c r="DJ27" s="775"/>
      <c r="DK27" s="776"/>
      <c r="DL27" s="774"/>
      <c r="DM27" s="775"/>
      <c r="DN27" s="775"/>
      <c r="DO27" s="775"/>
      <c r="DP27" s="776"/>
      <c r="DQ27" s="774"/>
      <c r="DR27" s="775"/>
      <c r="DS27" s="775"/>
      <c r="DT27" s="775"/>
      <c r="DU27" s="776"/>
      <c r="DV27" s="793"/>
      <c r="DW27" s="794"/>
      <c r="DX27" s="794"/>
      <c r="DY27" s="794"/>
      <c r="DZ27" s="811"/>
      <c r="EA27" s="278"/>
    </row>
    <row r="28" spans="1:131" ht="26.25" customHeight="1" thickTop="1" x14ac:dyDescent="0.2">
      <c r="A28" s="302">
        <v>1</v>
      </c>
      <c r="B28" s="750" t="s">
        <v>251</v>
      </c>
      <c r="C28" s="751"/>
      <c r="D28" s="751"/>
      <c r="E28" s="751"/>
      <c r="F28" s="751"/>
      <c r="G28" s="751"/>
      <c r="H28" s="751"/>
      <c r="I28" s="751"/>
      <c r="J28" s="751"/>
      <c r="K28" s="751"/>
      <c r="L28" s="751"/>
      <c r="M28" s="751"/>
      <c r="N28" s="751"/>
      <c r="O28" s="751"/>
      <c r="P28" s="752"/>
      <c r="Q28" s="843">
        <v>9359</v>
      </c>
      <c r="R28" s="844"/>
      <c r="S28" s="844"/>
      <c r="T28" s="844"/>
      <c r="U28" s="844"/>
      <c r="V28" s="844">
        <v>8703</v>
      </c>
      <c r="W28" s="844"/>
      <c r="X28" s="844"/>
      <c r="Y28" s="844"/>
      <c r="Z28" s="844"/>
      <c r="AA28" s="844">
        <v>655</v>
      </c>
      <c r="AB28" s="844"/>
      <c r="AC28" s="844"/>
      <c r="AD28" s="844"/>
      <c r="AE28" s="845"/>
      <c r="AF28" s="846">
        <v>655</v>
      </c>
      <c r="AG28" s="844"/>
      <c r="AH28" s="844"/>
      <c r="AI28" s="844"/>
      <c r="AJ28" s="847"/>
      <c r="AK28" s="854">
        <v>726</v>
      </c>
      <c r="AL28" s="855"/>
      <c r="AM28" s="855"/>
      <c r="AN28" s="855"/>
      <c r="AO28" s="855"/>
      <c r="AP28" s="855" t="s">
        <v>229</v>
      </c>
      <c r="AQ28" s="855"/>
      <c r="AR28" s="855"/>
      <c r="AS28" s="855"/>
      <c r="AT28" s="855"/>
      <c r="AU28" s="855" t="s">
        <v>229</v>
      </c>
      <c r="AV28" s="855"/>
      <c r="AW28" s="855"/>
      <c r="AX28" s="855"/>
      <c r="AY28" s="855"/>
      <c r="AZ28" s="856"/>
      <c r="BA28" s="856"/>
      <c r="BB28" s="856"/>
      <c r="BC28" s="856"/>
      <c r="BD28" s="856"/>
      <c r="BE28" s="848"/>
      <c r="BF28" s="848"/>
      <c r="BG28" s="848"/>
      <c r="BH28" s="848"/>
      <c r="BI28" s="849"/>
      <c r="BJ28" s="284"/>
      <c r="BK28" s="284"/>
      <c r="BL28" s="284"/>
      <c r="BM28" s="284"/>
      <c r="BN28" s="284"/>
      <c r="BO28" s="291"/>
      <c r="BP28" s="291"/>
      <c r="BQ28" s="298">
        <v>22</v>
      </c>
      <c r="BR28" s="301"/>
      <c r="BS28" s="793"/>
      <c r="BT28" s="794"/>
      <c r="BU28" s="794"/>
      <c r="BV28" s="794"/>
      <c r="BW28" s="794"/>
      <c r="BX28" s="794"/>
      <c r="BY28" s="794"/>
      <c r="BZ28" s="794"/>
      <c r="CA28" s="794"/>
      <c r="CB28" s="794"/>
      <c r="CC28" s="794"/>
      <c r="CD28" s="794"/>
      <c r="CE28" s="794"/>
      <c r="CF28" s="794"/>
      <c r="CG28" s="795"/>
      <c r="CH28" s="774"/>
      <c r="CI28" s="775"/>
      <c r="CJ28" s="775"/>
      <c r="CK28" s="775"/>
      <c r="CL28" s="776"/>
      <c r="CM28" s="774"/>
      <c r="CN28" s="775"/>
      <c r="CO28" s="775"/>
      <c r="CP28" s="775"/>
      <c r="CQ28" s="776"/>
      <c r="CR28" s="774"/>
      <c r="CS28" s="775"/>
      <c r="CT28" s="775"/>
      <c r="CU28" s="775"/>
      <c r="CV28" s="776"/>
      <c r="CW28" s="774"/>
      <c r="CX28" s="775"/>
      <c r="CY28" s="775"/>
      <c r="CZ28" s="775"/>
      <c r="DA28" s="776"/>
      <c r="DB28" s="774"/>
      <c r="DC28" s="775"/>
      <c r="DD28" s="775"/>
      <c r="DE28" s="775"/>
      <c r="DF28" s="776"/>
      <c r="DG28" s="774"/>
      <c r="DH28" s="775"/>
      <c r="DI28" s="775"/>
      <c r="DJ28" s="775"/>
      <c r="DK28" s="776"/>
      <c r="DL28" s="774"/>
      <c r="DM28" s="775"/>
      <c r="DN28" s="775"/>
      <c r="DO28" s="775"/>
      <c r="DP28" s="776"/>
      <c r="DQ28" s="774"/>
      <c r="DR28" s="775"/>
      <c r="DS28" s="775"/>
      <c r="DT28" s="775"/>
      <c r="DU28" s="776"/>
      <c r="DV28" s="793"/>
      <c r="DW28" s="794"/>
      <c r="DX28" s="794"/>
      <c r="DY28" s="794"/>
      <c r="DZ28" s="811"/>
      <c r="EA28" s="278"/>
    </row>
    <row r="29" spans="1:131" ht="26.25" customHeight="1" x14ac:dyDescent="0.2">
      <c r="A29" s="302">
        <v>2</v>
      </c>
      <c r="B29" s="802" t="s">
        <v>250</v>
      </c>
      <c r="C29" s="803"/>
      <c r="D29" s="803"/>
      <c r="E29" s="803"/>
      <c r="F29" s="803"/>
      <c r="G29" s="803"/>
      <c r="H29" s="803"/>
      <c r="I29" s="803"/>
      <c r="J29" s="803"/>
      <c r="K29" s="803"/>
      <c r="L29" s="803"/>
      <c r="M29" s="803"/>
      <c r="N29" s="803"/>
      <c r="O29" s="803"/>
      <c r="P29" s="804"/>
      <c r="Q29" s="805">
        <v>8006</v>
      </c>
      <c r="R29" s="806"/>
      <c r="S29" s="806"/>
      <c r="T29" s="806"/>
      <c r="U29" s="806"/>
      <c r="V29" s="806">
        <v>7764</v>
      </c>
      <c r="W29" s="806"/>
      <c r="X29" s="806"/>
      <c r="Y29" s="806"/>
      <c r="Z29" s="806"/>
      <c r="AA29" s="806">
        <v>242</v>
      </c>
      <c r="AB29" s="806"/>
      <c r="AC29" s="806"/>
      <c r="AD29" s="806"/>
      <c r="AE29" s="807"/>
      <c r="AF29" s="808">
        <v>242</v>
      </c>
      <c r="AG29" s="809"/>
      <c r="AH29" s="809"/>
      <c r="AI29" s="809"/>
      <c r="AJ29" s="810"/>
      <c r="AK29" s="852">
        <v>1230</v>
      </c>
      <c r="AL29" s="853"/>
      <c r="AM29" s="853"/>
      <c r="AN29" s="853"/>
      <c r="AO29" s="853"/>
      <c r="AP29" s="853" t="s">
        <v>229</v>
      </c>
      <c r="AQ29" s="853"/>
      <c r="AR29" s="853"/>
      <c r="AS29" s="853"/>
      <c r="AT29" s="853"/>
      <c r="AU29" s="853" t="s">
        <v>229</v>
      </c>
      <c r="AV29" s="853"/>
      <c r="AW29" s="853"/>
      <c r="AX29" s="853"/>
      <c r="AY29" s="853"/>
      <c r="AZ29" s="857"/>
      <c r="BA29" s="857"/>
      <c r="BB29" s="857"/>
      <c r="BC29" s="857"/>
      <c r="BD29" s="857"/>
      <c r="BE29" s="850"/>
      <c r="BF29" s="850"/>
      <c r="BG29" s="850"/>
      <c r="BH29" s="850"/>
      <c r="BI29" s="851"/>
      <c r="BJ29" s="284"/>
      <c r="BK29" s="284"/>
      <c r="BL29" s="284"/>
      <c r="BM29" s="284"/>
      <c r="BN29" s="284"/>
      <c r="BO29" s="291"/>
      <c r="BP29" s="291"/>
      <c r="BQ29" s="298">
        <v>23</v>
      </c>
      <c r="BR29" s="301"/>
      <c r="BS29" s="793"/>
      <c r="BT29" s="794"/>
      <c r="BU29" s="794"/>
      <c r="BV29" s="794"/>
      <c r="BW29" s="794"/>
      <c r="BX29" s="794"/>
      <c r="BY29" s="794"/>
      <c r="BZ29" s="794"/>
      <c r="CA29" s="794"/>
      <c r="CB29" s="794"/>
      <c r="CC29" s="794"/>
      <c r="CD29" s="794"/>
      <c r="CE29" s="794"/>
      <c r="CF29" s="794"/>
      <c r="CG29" s="795"/>
      <c r="CH29" s="774"/>
      <c r="CI29" s="775"/>
      <c r="CJ29" s="775"/>
      <c r="CK29" s="775"/>
      <c r="CL29" s="776"/>
      <c r="CM29" s="774"/>
      <c r="CN29" s="775"/>
      <c r="CO29" s="775"/>
      <c r="CP29" s="775"/>
      <c r="CQ29" s="776"/>
      <c r="CR29" s="774"/>
      <c r="CS29" s="775"/>
      <c r="CT29" s="775"/>
      <c r="CU29" s="775"/>
      <c r="CV29" s="776"/>
      <c r="CW29" s="774"/>
      <c r="CX29" s="775"/>
      <c r="CY29" s="775"/>
      <c r="CZ29" s="775"/>
      <c r="DA29" s="776"/>
      <c r="DB29" s="774"/>
      <c r="DC29" s="775"/>
      <c r="DD29" s="775"/>
      <c r="DE29" s="775"/>
      <c r="DF29" s="776"/>
      <c r="DG29" s="774"/>
      <c r="DH29" s="775"/>
      <c r="DI29" s="775"/>
      <c r="DJ29" s="775"/>
      <c r="DK29" s="776"/>
      <c r="DL29" s="774"/>
      <c r="DM29" s="775"/>
      <c r="DN29" s="775"/>
      <c r="DO29" s="775"/>
      <c r="DP29" s="776"/>
      <c r="DQ29" s="774"/>
      <c r="DR29" s="775"/>
      <c r="DS29" s="775"/>
      <c r="DT29" s="775"/>
      <c r="DU29" s="776"/>
      <c r="DV29" s="793"/>
      <c r="DW29" s="794"/>
      <c r="DX29" s="794"/>
      <c r="DY29" s="794"/>
      <c r="DZ29" s="811"/>
      <c r="EA29" s="278"/>
    </row>
    <row r="30" spans="1:131" ht="26.25" customHeight="1" x14ac:dyDescent="0.2">
      <c r="A30" s="302">
        <v>3</v>
      </c>
      <c r="B30" s="802" t="s">
        <v>249</v>
      </c>
      <c r="C30" s="803"/>
      <c r="D30" s="803"/>
      <c r="E30" s="803"/>
      <c r="F30" s="803"/>
      <c r="G30" s="803"/>
      <c r="H30" s="803"/>
      <c r="I30" s="803"/>
      <c r="J30" s="803"/>
      <c r="K30" s="803"/>
      <c r="L30" s="803"/>
      <c r="M30" s="803"/>
      <c r="N30" s="803"/>
      <c r="O30" s="803"/>
      <c r="P30" s="804"/>
      <c r="Q30" s="805">
        <v>989</v>
      </c>
      <c r="R30" s="806"/>
      <c r="S30" s="806"/>
      <c r="T30" s="806"/>
      <c r="U30" s="806"/>
      <c r="V30" s="806">
        <v>988</v>
      </c>
      <c r="W30" s="806"/>
      <c r="X30" s="806"/>
      <c r="Y30" s="806"/>
      <c r="Z30" s="806"/>
      <c r="AA30" s="806">
        <v>1</v>
      </c>
      <c r="AB30" s="806"/>
      <c r="AC30" s="806"/>
      <c r="AD30" s="806"/>
      <c r="AE30" s="807"/>
      <c r="AF30" s="808">
        <v>1</v>
      </c>
      <c r="AG30" s="809"/>
      <c r="AH30" s="809"/>
      <c r="AI30" s="809"/>
      <c r="AJ30" s="810"/>
      <c r="AK30" s="852">
        <v>287</v>
      </c>
      <c r="AL30" s="853"/>
      <c r="AM30" s="853"/>
      <c r="AN30" s="853"/>
      <c r="AO30" s="853"/>
      <c r="AP30" s="853" t="s">
        <v>229</v>
      </c>
      <c r="AQ30" s="853"/>
      <c r="AR30" s="853"/>
      <c r="AS30" s="853"/>
      <c r="AT30" s="853"/>
      <c r="AU30" s="853" t="s">
        <v>229</v>
      </c>
      <c r="AV30" s="853"/>
      <c r="AW30" s="853"/>
      <c r="AX30" s="853"/>
      <c r="AY30" s="853"/>
      <c r="AZ30" s="857"/>
      <c r="BA30" s="857"/>
      <c r="BB30" s="857"/>
      <c r="BC30" s="857"/>
      <c r="BD30" s="857"/>
      <c r="BE30" s="850"/>
      <c r="BF30" s="850"/>
      <c r="BG30" s="850"/>
      <c r="BH30" s="850"/>
      <c r="BI30" s="851"/>
      <c r="BJ30" s="284"/>
      <c r="BK30" s="284"/>
      <c r="BL30" s="284"/>
      <c r="BM30" s="284"/>
      <c r="BN30" s="284"/>
      <c r="BO30" s="291"/>
      <c r="BP30" s="291"/>
      <c r="BQ30" s="298">
        <v>24</v>
      </c>
      <c r="BR30" s="301"/>
      <c r="BS30" s="793"/>
      <c r="BT30" s="794"/>
      <c r="BU30" s="794"/>
      <c r="BV30" s="794"/>
      <c r="BW30" s="794"/>
      <c r="BX30" s="794"/>
      <c r="BY30" s="794"/>
      <c r="BZ30" s="794"/>
      <c r="CA30" s="794"/>
      <c r="CB30" s="794"/>
      <c r="CC30" s="794"/>
      <c r="CD30" s="794"/>
      <c r="CE30" s="794"/>
      <c r="CF30" s="794"/>
      <c r="CG30" s="795"/>
      <c r="CH30" s="774"/>
      <c r="CI30" s="775"/>
      <c r="CJ30" s="775"/>
      <c r="CK30" s="775"/>
      <c r="CL30" s="776"/>
      <c r="CM30" s="774"/>
      <c r="CN30" s="775"/>
      <c r="CO30" s="775"/>
      <c r="CP30" s="775"/>
      <c r="CQ30" s="776"/>
      <c r="CR30" s="774"/>
      <c r="CS30" s="775"/>
      <c r="CT30" s="775"/>
      <c r="CU30" s="775"/>
      <c r="CV30" s="776"/>
      <c r="CW30" s="774"/>
      <c r="CX30" s="775"/>
      <c r="CY30" s="775"/>
      <c r="CZ30" s="775"/>
      <c r="DA30" s="776"/>
      <c r="DB30" s="774"/>
      <c r="DC30" s="775"/>
      <c r="DD30" s="775"/>
      <c r="DE30" s="775"/>
      <c r="DF30" s="776"/>
      <c r="DG30" s="774"/>
      <c r="DH30" s="775"/>
      <c r="DI30" s="775"/>
      <c r="DJ30" s="775"/>
      <c r="DK30" s="776"/>
      <c r="DL30" s="774"/>
      <c r="DM30" s="775"/>
      <c r="DN30" s="775"/>
      <c r="DO30" s="775"/>
      <c r="DP30" s="776"/>
      <c r="DQ30" s="774"/>
      <c r="DR30" s="775"/>
      <c r="DS30" s="775"/>
      <c r="DT30" s="775"/>
      <c r="DU30" s="776"/>
      <c r="DV30" s="793"/>
      <c r="DW30" s="794"/>
      <c r="DX30" s="794"/>
      <c r="DY30" s="794"/>
      <c r="DZ30" s="811"/>
      <c r="EA30" s="278"/>
    </row>
    <row r="31" spans="1:131" ht="26.25" customHeight="1" x14ac:dyDescent="0.2">
      <c r="A31" s="302">
        <v>4</v>
      </c>
      <c r="B31" s="802" t="s">
        <v>175</v>
      </c>
      <c r="C31" s="803"/>
      <c r="D31" s="803"/>
      <c r="E31" s="803"/>
      <c r="F31" s="803"/>
      <c r="G31" s="803"/>
      <c r="H31" s="803"/>
      <c r="I31" s="803"/>
      <c r="J31" s="803"/>
      <c r="K31" s="803"/>
      <c r="L31" s="803"/>
      <c r="M31" s="803"/>
      <c r="N31" s="803"/>
      <c r="O31" s="803"/>
      <c r="P31" s="804"/>
      <c r="Q31" s="805">
        <v>738</v>
      </c>
      <c r="R31" s="806"/>
      <c r="S31" s="806"/>
      <c r="T31" s="806"/>
      <c r="U31" s="806"/>
      <c r="V31" s="806">
        <v>707</v>
      </c>
      <c r="W31" s="806"/>
      <c r="X31" s="806"/>
      <c r="Y31" s="806"/>
      <c r="Z31" s="806"/>
      <c r="AA31" s="806">
        <v>31</v>
      </c>
      <c r="AB31" s="806"/>
      <c r="AC31" s="806"/>
      <c r="AD31" s="806"/>
      <c r="AE31" s="807"/>
      <c r="AF31" s="808">
        <v>1072</v>
      </c>
      <c r="AG31" s="809"/>
      <c r="AH31" s="809"/>
      <c r="AI31" s="809"/>
      <c r="AJ31" s="810"/>
      <c r="AK31" s="852">
        <v>1</v>
      </c>
      <c r="AL31" s="853"/>
      <c r="AM31" s="853"/>
      <c r="AN31" s="853"/>
      <c r="AO31" s="853"/>
      <c r="AP31" s="853">
        <v>3843</v>
      </c>
      <c r="AQ31" s="853"/>
      <c r="AR31" s="853"/>
      <c r="AS31" s="853"/>
      <c r="AT31" s="853"/>
      <c r="AU31" s="853">
        <v>8</v>
      </c>
      <c r="AV31" s="853"/>
      <c r="AW31" s="853"/>
      <c r="AX31" s="853"/>
      <c r="AY31" s="853"/>
      <c r="AZ31" s="857" t="s">
        <v>229</v>
      </c>
      <c r="BA31" s="857"/>
      <c r="BB31" s="857"/>
      <c r="BC31" s="857"/>
      <c r="BD31" s="857"/>
      <c r="BE31" s="850" t="s">
        <v>248</v>
      </c>
      <c r="BF31" s="850"/>
      <c r="BG31" s="850"/>
      <c r="BH31" s="850"/>
      <c r="BI31" s="851"/>
      <c r="BJ31" s="284"/>
      <c r="BK31" s="284"/>
      <c r="BL31" s="284"/>
      <c r="BM31" s="284"/>
      <c r="BN31" s="284"/>
      <c r="BO31" s="291"/>
      <c r="BP31" s="291"/>
      <c r="BQ31" s="298">
        <v>25</v>
      </c>
      <c r="BR31" s="301"/>
      <c r="BS31" s="793"/>
      <c r="BT31" s="794"/>
      <c r="BU31" s="794"/>
      <c r="BV31" s="794"/>
      <c r="BW31" s="794"/>
      <c r="BX31" s="794"/>
      <c r="BY31" s="794"/>
      <c r="BZ31" s="794"/>
      <c r="CA31" s="794"/>
      <c r="CB31" s="794"/>
      <c r="CC31" s="794"/>
      <c r="CD31" s="794"/>
      <c r="CE31" s="794"/>
      <c r="CF31" s="794"/>
      <c r="CG31" s="795"/>
      <c r="CH31" s="774"/>
      <c r="CI31" s="775"/>
      <c r="CJ31" s="775"/>
      <c r="CK31" s="775"/>
      <c r="CL31" s="776"/>
      <c r="CM31" s="774"/>
      <c r="CN31" s="775"/>
      <c r="CO31" s="775"/>
      <c r="CP31" s="775"/>
      <c r="CQ31" s="776"/>
      <c r="CR31" s="774"/>
      <c r="CS31" s="775"/>
      <c r="CT31" s="775"/>
      <c r="CU31" s="775"/>
      <c r="CV31" s="776"/>
      <c r="CW31" s="774"/>
      <c r="CX31" s="775"/>
      <c r="CY31" s="775"/>
      <c r="CZ31" s="775"/>
      <c r="DA31" s="776"/>
      <c r="DB31" s="774"/>
      <c r="DC31" s="775"/>
      <c r="DD31" s="775"/>
      <c r="DE31" s="775"/>
      <c r="DF31" s="776"/>
      <c r="DG31" s="774"/>
      <c r="DH31" s="775"/>
      <c r="DI31" s="775"/>
      <c r="DJ31" s="775"/>
      <c r="DK31" s="776"/>
      <c r="DL31" s="774"/>
      <c r="DM31" s="775"/>
      <c r="DN31" s="775"/>
      <c r="DO31" s="775"/>
      <c r="DP31" s="776"/>
      <c r="DQ31" s="774"/>
      <c r="DR31" s="775"/>
      <c r="DS31" s="775"/>
      <c r="DT31" s="775"/>
      <c r="DU31" s="776"/>
      <c r="DV31" s="793"/>
      <c r="DW31" s="794"/>
      <c r="DX31" s="794"/>
      <c r="DY31" s="794"/>
      <c r="DZ31" s="811"/>
      <c r="EA31" s="278"/>
    </row>
    <row r="32" spans="1:131" ht="26.25" customHeight="1" x14ac:dyDescent="0.2">
      <c r="A32" s="302">
        <v>5</v>
      </c>
      <c r="B32" s="802" t="s">
        <v>184</v>
      </c>
      <c r="C32" s="803"/>
      <c r="D32" s="803"/>
      <c r="E32" s="803"/>
      <c r="F32" s="803"/>
      <c r="G32" s="803"/>
      <c r="H32" s="803"/>
      <c r="I32" s="803"/>
      <c r="J32" s="803"/>
      <c r="K32" s="803"/>
      <c r="L32" s="803"/>
      <c r="M32" s="803"/>
      <c r="N32" s="803"/>
      <c r="O32" s="803"/>
      <c r="P32" s="804"/>
      <c r="Q32" s="805">
        <v>1421</v>
      </c>
      <c r="R32" s="806"/>
      <c r="S32" s="806"/>
      <c r="T32" s="806"/>
      <c r="U32" s="806"/>
      <c r="V32" s="806">
        <v>1388</v>
      </c>
      <c r="W32" s="806"/>
      <c r="X32" s="806"/>
      <c r="Y32" s="806"/>
      <c r="Z32" s="806"/>
      <c r="AA32" s="806">
        <v>33</v>
      </c>
      <c r="AB32" s="806"/>
      <c r="AC32" s="806"/>
      <c r="AD32" s="806"/>
      <c r="AE32" s="807"/>
      <c r="AF32" s="808">
        <v>866</v>
      </c>
      <c r="AG32" s="809"/>
      <c r="AH32" s="809"/>
      <c r="AI32" s="809"/>
      <c r="AJ32" s="810"/>
      <c r="AK32" s="852">
        <v>365</v>
      </c>
      <c r="AL32" s="853"/>
      <c r="AM32" s="853"/>
      <c r="AN32" s="853"/>
      <c r="AO32" s="853"/>
      <c r="AP32" s="853">
        <v>7182</v>
      </c>
      <c r="AQ32" s="853"/>
      <c r="AR32" s="853"/>
      <c r="AS32" s="853"/>
      <c r="AT32" s="853"/>
      <c r="AU32" s="853">
        <v>4295</v>
      </c>
      <c r="AV32" s="853"/>
      <c r="AW32" s="853"/>
      <c r="AX32" s="853"/>
      <c r="AY32" s="853"/>
      <c r="AZ32" s="857" t="s">
        <v>229</v>
      </c>
      <c r="BA32" s="857"/>
      <c r="BB32" s="857"/>
      <c r="BC32" s="857"/>
      <c r="BD32" s="857"/>
      <c r="BE32" s="850" t="s">
        <v>248</v>
      </c>
      <c r="BF32" s="850"/>
      <c r="BG32" s="850"/>
      <c r="BH32" s="850"/>
      <c r="BI32" s="851"/>
      <c r="BJ32" s="284"/>
      <c r="BK32" s="284"/>
      <c r="BL32" s="284"/>
      <c r="BM32" s="284"/>
      <c r="BN32" s="284"/>
      <c r="BO32" s="291"/>
      <c r="BP32" s="291"/>
      <c r="BQ32" s="298">
        <v>26</v>
      </c>
      <c r="BR32" s="301"/>
      <c r="BS32" s="793"/>
      <c r="BT32" s="794"/>
      <c r="BU32" s="794"/>
      <c r="BV32" s="794"/>
      <c r="BW32" s="794"/>
      <c r="BX32" s="794"/>
      <c r="BY32" s="794"/>
      <c r="BZ32" s="794"/>
      <c r="CA32" s="794"/>
      <c r="CB32" s="794"/>
      <c r="CC32" s="794"/>
      <c r="CD32" s="794"/>
      <c r="CE32" s="794"/>
      <c r="CF32" s="794"/>
      <c r="CG32" s="795"/>
      <c r="CH32" s="774"/>
      <c r="CI32" s="775"/>
      <c r="CJ32" s="775"/>
      <c r="CK32" s="775"/>
      <c r="CL32" s="776"/>
      <c r="CM32" s="774"/>
      <c r="CN32" s="775"/>
      <c r="CO32" s="775"/>
      <c r="CP32" s="775"/>
      <c r="CQ32" s="776"/>
      <c r="CR32" s="774"/>
      <c r="CS32" s="775"/>
      <c r="CT32" s="775"/>
      <c r="CU32" s="775"/>
      <c r="CV32" s="776"/>
      <c r="CW32" s="774"/>
      <c r="CX32" s="775"/>
      <c r="CY32" s="775"/>
      <c r="CZ32" s="775"/>
      <c r="DA32" s="776"/>
      <c r="DB32" s="774"/>
      <c r="DC32" s="775"/>
      <c r="DD32" s="775"/>
      <c r="DE32" s="775"/>
      <c r="DF32" s="776"/>
      <c r="DG32" s="774"/>
      <c r="DH32" s="775"/>
      <c r="DI32" s="775"/>
      <c r="DJ32" s="775"/>
      <c r="DK32" s="776"/>
      <c r="DL32" s="774"/>
      <c r="DM32" s="775"/>
      <c r="DN32" s="775"/>
      <c r="DO32" s="775"/>
      <c r="DP32" s="776"/>
      <c r="DQ32" s="774"/>
      <c r="DR32" s="775"/>
      <c r="DS32" s="775"/>
      <c r="DT32" s="775"/>
      <c r="DU32" s="776"/>
      <c r="DV32" s="793"/>
      <c r="DW32" s="794"/>
      <c r="DX32" s="794"/>
      <c r="DY32" s="794"/>
      <c r="DZ32" s="811"/>
      <c r="EA32" s="278"/>
    </row>
    <row r="33" spans="1:131" ht="26.25" customHeight="1" x14ac:dyDescent="0.2">
      <c r="A33" s="302">
        <v>6</v>
      </c>
      <c r="B33" s="802" t="s">
        <v>181</v>
      </c>
      <c r="C33" s="803"/>
      <c r="D33" s="803"/>
      <c r="E33" s="803"/>
      <c r="F33" s="803"/>
      <c r="G33" s="803"/>
      <c r="H33" s="803"/>
      <c r="I33" s="803"/>
      <c r="J33" s="803"/>
      <c r="K33" s="803"/>
      <c r="L33" s="803"/>
      <c r="M33" s="803"/>
      <c r="N33" s="803"/>
      <c r="O33" s="803"/>
      <c r="P33" s="804"/>
      <c r="Q33" s="805">
        <v>369</v>
      </c>
      <c r="R33" s="806"/>
      <c r="S33" s="806"/>
      <c r="T33" s="806"/>
      <c r="U33" s="806"/>
      <c r="V33" s="806">
        <v>362</v>
      </c>
      <c r="W33" s="806"/>
      <c r="X33" s="806"/>
      <c r="Y33" s="806"/>
      <c r="Z33" s="806"/>
      <c r="AA33" s="806">
        <v>7</v>
      </c>
      <c r="AB33" s="806"/>
      <c r="AC33" s="806"/>
      <c r="AD33" s="806"/>
      <c r="AE33" s="807"/>
      <c r="AF33" s="808">
        <v>72</v>
      </c>
      <c r="AG33" s="809"/>
      <c r="AH33" s="809"/>
      <c r="AI33" s="809"/>
      <c r="AJ33" s="810"/>
      <c r="AK33" s="852">
        <v>183</v>
      </c>
      <c r="AL33" s="853"/>
      <c r="AM33" s="853"/>
      <c r="AN33" s="853"/>
      <c r="AO33" s="853"/>
      <c r="AP33" s="853">
        <v>2129</v>
      </c>
      <c r="AQ33" s="853"/>
      <c r="AR33" s="853"/>
      <c r="AS33" s="853"/>
      <c r="AT33" s="853"/>
      <c r="AU33" s="853">
        <v>1758</v>
      </c>
      <c r="AV33" s="853"/>
      <c r="AW33" s="853"/>
      <c r="AX33" s="853"/>
      <c r="AY33" s="853"/>
      <c r="AZ33" s="857" t="s">
        <v>229</v>
      </c>
      <c r="BA33" s="857"/>
      <c r="BB33" s="857"/>
      <c r="BC33" s="857"/>
      <c r="BD33" s="857"/>
      <c r="BE33" s="850" t="s">
        <v>248</v>
      </c>
      <c r="BF33" s="850"/>
      <c r="BG33" s="850"/>
      <c r="BH33" s="850"/>
      <c r="BI33" s="851"/>
      <c r="BJ33" s="284"/>
      <c r="BK33" s="284"/>
      <c r="BL33" s="284"/>
      <c r="BM33" s="284"/>
      <c r="BN33" s="284"/>
      <c r="BO33" s="291"/>
      <c r="BP33" s="291"/>
      <c r="BQ33" s="298">
        <v>27</v>
      </c>
      <c r="BR33" s="301"/>
      <c r="BS33" s="793"/>
      <c r="BT33" s="794"/>
      <c r="BU33" s="794"/>
      <c r="BV33" s="794"/>
      <c r="BW33" s="794"/>
      <c r="BX33" s="794"/>
      <c r="BY33" s="794"/>
      <c r="BZ33" s="794"/>
      <c r="CA33" s="794"/>
      <c r="CB33" s="794"/>
      <c r="CC33" s="794"/>
      <c r="CD33" s="794"/>
      <c r="CE33" s="794"/>
      <c r="CF33" s="794"/>
      <c r="CG33" s="795"/>
      <c r="CH33" s="774"/>
      <c r="CI33" s="775"/>
      <c r="CJ33" s="775"/>
      <c r="CK33" s="775"/>
      <c r="CL33" s="776"/>
      <c r="CM33" s="774"/>
      <c r="CN33" s="775"/>
      <c r="CO33" s="775"/>
      <c r="CP33" s="775"/>
      <c r="CQ33" s="776"/>
      <c r="CR33" s="774"/>
      <c r="CS33" s="775"/>
      <c r="CT33" s="775"/>
      <c r="CU33" s="775"/>
      <c r="CV33" s="776"/>
      <c r="CW33" s="774"/>
      <c r="CX33" s="775"/>
      <c r="CY33" s="775"/>
      <c r="CZ33" s="775"/>
      <c r="DA33" s="776"/>
      <c r="DB33" s="774"/>
      <c r="DC33" s="775"/>
      <c r="DD33" s="775"/>
      <c r="DE33" s="775"/>
      <c r="DF33" s="776"/>
      <c r="DG33" s="774"/>
      <c r="DH33" s="775"/>
      <c r="DI33" s="775"/>
      <c r="DJ33" s="775"/>
      <c r="DK33" s="776"/>
      <c r="DL33" s="774"/>
      <c r="DM33" s="775"/>
      <c r="DN33" s="775"/>
      <c r="DO33" s="775"/>
      <c r="DP33" s="776"/>
      <c r="DQ33" s="774"/>
      <c r="DR33" s="775"/>
      <c r="DS33" s="775"/>
      <c r="DT33" s="775"/>
      <c r="DU33" s="776"/>
      <c r="DV33" s="793"/>
      <c r="DW33" s="794"/>
      <c r="DX33" s="794"/>
      <c r="DY33" s="794"/>
      <c r="DZ33" s="811"/>
      <c r="EA33" s="278"/>
    </row>
    <row r="34" spans="1:131" ht="26.25" customHeight="1" x14ac:dyDescent="0.2">
      <c r="A34" s="302">
        <v>7</v>
      </c>
      <c r="B34" s="802" t="s">
        <v>178</v>
      </c>
      <c r="C34" s="803"/>
      <c r="D34" s="803"/>
      <c r="E34" s="803"/>
      <c r="F34" s="803"/>
      <c r="G34" s="803"/>
      <c r="H34" s="803"/>
      <c r="I34" s="803"/>
      <c r="J34" s="803"/>
      <c r="K34" s="803"/>
      <c r="L34" s="803"/>
      <c r="M34" s="803"/>
      <c r="N34" s="803"/>
      <c r="O34" s="803"/>
      <c r="P34" s="804"/>
      <c r="Q34" s="805">
        <v>18</v>
      </c>
      <c r="R34" s="806"/>
      <c r="S34" s="806"/>
      <c r="T34" s="806"/>
      <c r="U34" s="806"/>
      <c r="V34" s="806">
        <v>19</v>
      </c>
      <c r="W34" s="806"/>
      <c r="X34" s="806"/>
      <c r="Y34" s="806"/>
      <c r="Z34" s="806"/>
      <c r="AA34" s="806">
        <v>2</v>
      </c>
      <c r="AB34" s="806"/>
      <c r="AC34" s="806"/>
      <c r="AD34" s="806"/>
      <c r="AE34" s="807"/>
      <c r="AF34" s="808">
        <v>2</v>
      </c>
      <c r="AG34" s="809"/>
      <c r="AH34" s="809"/>
      <c r="AI34" s="809"/>
      <c r="AJ34" s="810"/>
      <c r="AK34" s="852">
        <v>7</v>
      </c>
      <c r="AL34" s="853"/>
      <c r="AM34" s="853"/>
      <c r="AN34" s="853"/>
      <c r="AO34" s="853"/>
      <c r="AP34" s="853">
        <v>91</v>
      </c>
      <c r="AQ34" s="853"/>
      <c r="AR34" s="853"/>
      <c r="AS34" s="853"/>
      <c r="AT34" s="853"/>
      <c r="AU34" s="853">
        <v>91</v>
      </c>
      <c r="AV34" s="853"/>
      <c r="AW34" s="853"/>
      <c r="AX34" s="853"/>
      <c r="AY34" s="853"/>
      <c r="AZ34" s="857" t="s">
        <v>229</v>
      </c>
      <c r="BA34" s="857"/>
      <c r="BB34" s="857"/>
      <c r="BC34" s="857"/>
      <c r="BD34" s="857"/>
      <c r="BE34" s="850" t="s">
        <v>247</v>
      </c>
      <c r="BF34" s="850"/>
      <c r="BG34" s="850"/>
      <c r="BH34" s="850"/>
      <c r="BI34" s="851"/>
      <c r="BJ34" s="284"/>
      <c r="BK34" s="284"/>
      <c r="BL34" s="284"/>
      <c r="BM34" s="284"/>
      <c r="BN34" s="284"/>
      <c r="BO34" s="291"/>
      <c r="BP34" s="291"/>
      <c r="BQ34" s="298">
        <v>28</v>
      </c>
      <c r="BR34" s="301"/>
      <c r="BS34" s="793"/>
      <c r="BT34" s="794"/>
      <c r="BU34" s="794"/>
      <c r="BV34" s="794"/>
      <c r="BW34" s="794"/>
      <c r="BX34" s="794"/>
      <c r="BY34" s="794"/>
      <c r="BZ34" s="794"/>
      <c r="CA34" s="794"/>
      <c r="CB34" s="794"/>
      <c r="CC34" s="794"/>
      <c r="CD34" s="794"/>
      <c r="CE34" s="794"/>
      <c r="CF34" s="794"/>
      <c r="CG34" s="795"/>
      <c r="CH34" s="774"/>
      <c r="CI34" s="775"/>
      <c r="CJ34" s="775"/>
      <c r="CK34" s="775"/>
      <c r="CL34" s="776"/>
      <c r="CM34" s="774"/>
      <c r="CN34" s="775"/>
      <c r="CO34" s="775"/>
      <c r="CP34" s="775"/>
      <c r="CQ34" s="776"/>
      <c r="CR34" s="774"/>
      <c r="CS34" s="775"/>
      <c r="CT34" s="775"/>
      <c r="CU34" s="775"/>
      <c r="CV34" s="776"/>
      <c r="CW34" s="774"/>
      <c r="CX34" s="775"/>
      <c r="CY34" s="775"/>
      <c r="CZ34" s="775"/>
      <c r="DA34" s="776"/>
      <c r="DB34" s="774"/>
      <c r="DC34" s="775"/>
      <c r="DD34" s="775"/>
      <c r="DE34" s="775"/>
      <c r="DF34" s="776"/>
      <c r="DG34" s="774"/>
      <c r="DH34" s="775"/>
      <c r="DI34" s="775"/>
      <c r="DJ34" s="775"/>
      <c r="DK34" s="776"/>
      <c r="DL34" s="774"/>
      <c r="DM34" s="775"/>
      <c r="DN34" s="775"/>
      <c r="DO34" s="775"/>
      <c r="DP34" s="776"/>
      <c r="DQ34" s="774"/>
      <c r="DR34" s="775"/>
      <c r="DS34" s="775"/>
      <c r="DT34" s="775"/>
      <c r="DU34" s="776"/>
      <c r="DV34" s="793"/>
      <c r="DW34" s="794"/>
      <c r="DX34" s="794"/>
      <c r="DY34" s="794"/>
      <c r="DZ34" s="811"/>
      <c r="EA34" s="278"/>
    </row>
    <row r="35" spans="1:131" ht="26.25" customHeight="1" x14ac:dyDescent="0.2">
      <c r="A35" s="302">
        <v>8</v>
      </c>
      <c r="B35" s="802"/>
      <c r="C35" s="803"/>
      <c r="D35" s="803"/>
      <c r="E35" s="803"/>
      <c r="F35" s="803"/>
      <c r="G35" s="803"/>
      <c r="H35" s="803"/>
      <c r="I35" s="803"/>
      <c r="J35" s="803"/>
      <c r="K35" s="803"/>
      <c r="L35" s="803"/>
      <c r="M35" s="803"/>
      <c r="N35" s="803"/>
      <c r="O35" s="803"/>
      <c r="P35" s="804"/>
      <c r="Q35" s="805"/>
      <c r="R35" s="806"/>
      <c r="S35" s="806"/>
      <c r="T35" s="806"/>
      <c r="U35" s="806"/>
      <c r="V35" s="806"/>
      <c r="W35" s="806"/>
      <c r="X35" s="806"/>
      <c r="Y35" s="806"/>
      <c r="Z35" s="806"/>
      <c r="AA35" s="806"/>
      <c r="AB35" s="806"/>
      <c r="AC35" s="806"/>
      <c r="AD35" s="806"/>
      <c r="AE35" s="807"/>
      <c r="AF35" s="808"/>
      <c r="AG35" s="809"/>
      <c r="AH35" s="809"/>
      <c r="AI35" s="809"/>
      <c r="AJ35" s="810"/>
      <c r="AK35" s="852"/>
      <c r="AL35" s="853"/>
      <c r="AM35" s="853"/>
      <c r="AN35" s="853"/>
      <c r="AO35" s="853"/>
      <c r="AP35" s="853"/>
      <c r="AQ35" s="853"/>
      <c r="AR35" s="853"/>
      <c r="AS35" s="853"/>
      <c r="AT35" s="853"/>
      <c r="AU35" s="853"/>
      <c r="AV35" s="853"/>
      <c r="AW35" s="853"/>
      <c r="AX35" s="853"/>
      <c r="AY35" s="853"/>
      <c r="AZ35" s="857"/>
      <c r="BA35" s="857"/>
      <c r="BB35" s="857"/>
      <c r="BC35" s="857"/>
      <c r="BD35" s="857"/>
      <c r="BE35" s="850"/>
      <c r="BF35" s="850"/>
      <c r="BG35" s="850"/>
      <c r="BH35" s="850"/>
      <c r="BI35" s="851"/>
      <c r="BJ35" s="284"/>
      <c r="BK35" s="284"/>
      <c r="BL35" s="284"/>
      <c r="BM35" s="284"/>
      <c r="BN35" s="284"/>
      <c r="BO35" s="291"/>
      <c r="BP35" s="291"/>
      <c r="BQ35" s="298">
        <v>29</v>
      </c>
      <c r="BR35" s="301"/>
      <c r="BS35" s="793"/>
      <c r="BT35" s="794"/>
      <c r="BU35" s="794"/>
      <c r="BV35" s="794"/>
      <c r="BW35" s="794"/>
      <c r="BX35" s="794"/>
      <c r="BY35" s="794"/>
      <c r="BZ35" s="794"/>
      <c r="CA35" s="794"/>
      <c r="CB35" s="794"/>
      <c r="CC35" s="794"/>
      <c r="CD35" s="794"/>
      <c r="CE35" s="794"/>
      <c r="CF35" s="794"/>
      <c r="CG35" s="795"/>
      <c r="CH35" s="774"/>
      <c r="CI35" s="775"/>
      <c r="CJ35" s="775"/>
      <c r="CK35" s="775"/>
      <c r="CL35" s="776"/>
      <c r="CM35" s="774"/>
      <c r="CN35" s="775"/>
      <c r="CO35" s="775"/>
      <c r="CP35" s="775"/>
      <c r="CQ35" s="776"/>
      <c r="CR35" s="774"/>
      <c r="CS35" s="775"/>
      <c r="CT35" s="775"/>
      <c r="CU35" s="775"/>
      <c r="CV35" s="776"/>
      <c r="CW35" s="774"/>
      <c r="CX35" s="775"/>
      <c r="CY35" s="775"/>
      <c r="CZ35" s="775"/>
      <c r="DA35" s="776"/>
      <c r="DB35" s="774"/>
      <c r="DC35" s="775"/>
      <c r="DD35" s="775"/>
      <c r="DE35" s="775"/>
      <c r="DF35" s="776"/>
      <c r="DG35" s="774"/>
      <c r="DH35" s="775"/>
      <c r="DI35" s="775"/>
      <c r="DJ35" s="775"/>
      <c r="DK35" s="776"/>
      <c r="DL35" s="774"/>
      <c r="DM35" s="775"/>
      <c r="DN35" s="775"/>
      <c r="DO35" s="775"/>
      <c r="DP35" s="776"/>
      <c r="DQ35" s="774"/>
      <c r="DR35" s="775"/>
      <c r="DS35" s="775"/>
      <c r="DT35" s="775"/>
      <c r="DU35" s="776"/>
      <c r="DV35" s="793"/>
      <c r="DW35" s="794"/>
      <c r="DX35" s="794"/>
      <c r="DY35" s="794"/>
      <c r="DZ35" s="811"/>
      <c r="EA35" s="278"/>
    </row>
    <row r="36" spans="1:131" ht="26.25" customHeight="1" x14ac:dyDescent="0.2">
      <c r="A36" s="302">
        <v>9</v>
      </c>
      <c r="B36" s="802"/>
      <c r="C36" s="803"/>
      <c r="D36" s="803"/>
      <c r="E36" s="803"/>
      <c r="F36" s="803"/>
      <c r="G36" s="803"/>
      <c r="H36" s="803"/>
      <c r="I36" s="803"/>
      <c r="J36" s="803"/>
      <c r="K36" s="803"/>
      <c r="L36" s="803"/>
      <c r="M36" s="803"/>
      <c r="N36" s="803"/>
      <c r="O36" s="803"/>
      <c r="P36" s="804"/>
      <c r="Q36" s="805"/>
      <c r="R36" s="806"/>
      <c r="S36" s="806"/>
      <c r="T36" s="806"/>
      <c r="U36" s="806"/>
      <c r="V36" s="806"/>
      <c r="W36" s="806"/>
      <c r="X36" s="806"/>
      <c r="Y36" s="806"/>
      <c r="Z36" s="806"/>
      <c r="AA36" s="806"/>
      <c r="AB36" s="806"/>
      <c r="AC36" s="806"/>
      <c r="AD36" s="806"/>
      <c r="AE36" s="807"/>
      <c r="AF36" s="808"/>
      <c r="AG36" s="809"/>
      <c r="AH36" s="809"/>
      <c r="AI36" s="809"/>
      <c r="AJ36" s="810"/>
      <c r="AK36" s="852"/>
      <c r="AL36" s="853"/>
      <c r="AM36" s="853"/>
      <c r="AN36" s="853"/>
      <c r="AO36" s="853"/>
      <c r="AP36" s="853"/>
      <c r="AQ36" s="853"/>
      <c r="AR36" s="853"/>
      <c r="AS36" s="853"/>
      <c r="AT36" s="853"/>
      <c r="AU36" s="853"/>
      <c r="AV36" s="853"/>
      <c r="AW36" s="853"/>
      <c r="AX36" s="853"/>
      <c r="AY36" s="853"/>
      <c r="AZ36" s="857"/>
      <c r="BA36" s="857"/>
      <c r="BB36" s="857"/>
      <c r="BC36" s="857"/>
      <c r="BD36" s="857"/>
      <c r="BE36" s="850"/>
      <c r="BF36" s="850"/>
      <c r="BG36" s="850"/>
      <c r="BH36" s="850"/>
      <c r="BI36" s="851"/>
      <c r="BJ36" s="284"/>
      <c r="BK36" s="284"/>
      <c r="BL36" s="284"/>
      <c r="BM36" s="284"/>
      <c r="BN36" s="284"/>
      <c r="BO36" s="291"/>
      <c r="BP36" s="291"/>
      <c r="BQ36" s="298">
        <v>30</v>
      </c>
      <c r="BR36" s="301"/>
      <c r="BS36" s="793"/>
      <c r="BT36" s="794"/>
      <c r="BU36" s="794"/>
      <c r="BV36" s="794"/>
      <c r="BW36" s="794"/>
      <c r="BX36" s="794"/>
      <c r="BY36" s="794"/>
      <c r="BZ36" s="794"/>
      <c r="CA36" s="794"/>
      <c r="CB36" s="794"/>
      <c r="CC36" s="794"/>
      <c r="CD36" s="794"/>
      <c r="CE36" s="794"/>
      <c r="CF36" s="794"/>
      <c r="CG36" s="795"/>
      <c r="CH36" s="774"/>
      <c r="CI36" s="775"/>
      <c r="CJ36" s="775"/>
      <c r="CK36" s="775"/>
      <c r="CL36" s="776"/>
      <c r="CM36" s="774"/>
      <c r="CN36" s="775"/>
      <c r="CO36" s="775"/>
      <c r="CP36" s="775"/>
      <c r="CQ36" s="776"/>
      <c r="CR36" s="774"/>
      <c r="CS36" s="775"/>
      <c r="CT36" s="775"/>
      <c r="CU36" s="775"/>
      <c r="CV36" s="776"/>
      <c r="CW36" s="774"/>
      <c r="CX36" s="775"/>
      <c r="CY36" s="775"/>
      <c r="CZ36" s="775"/>
      <c r="DA36" s="776"/>
      <c r="DB36" s="774"/>
      <c r="DC36" s="775"/>
      <c r="DD36" s="775"/>
      <c r="DE36" s="775"/>
      <c r="DF36" s="776"/>
      <c r="DG36" s="774"/>
      <c r="DH36" s="775"/>
      <c r="DI36" s="775"/>
      <c r="DJ36" s="775"/>
      <c r="DK36" s="776"/>
      <c r="DL36" s="774"/>
      <c r="DM36" s="775"/>
      <c r="DN36" s="775"/>
      <c r="DO36" s="775"/>
      <c r="DP36" s="776"/>
      <c r="DQ36" s="774"/>
      <c r="DR36" s="775"/>
      <c r="DS36" s="775"/>
      <c r="DT36" s="775"/>
      <c r="DU36" s="776"/>
      <c r="DV36" s="793"/>
      <c r="DW36" s="794"/>
      <c r="DX36" s="794"/>
      <c r="DY36" s="794"/>
      <c r="DZ36" s="811"/>
      <c r="EA36" s="278"/>
    </row>
    <row r="37" spans="1:131" ht="26.25" customHeight="1" x14ac:dyDescent="0.2">
      <c r="A37" s="302">
        <v>10</v>
      </c>
      <c r="B37" s="802"/>
      <c r="C37" s="803"/>
      <c r="D37" s="803"/>
      <c r="E37" s="803"/>
      <c r="F37" s="803"/>
      <c r="G37" s="803"/>
      <c r="H37" s="803"/>
      <c r="I37" s="803"/>
      <c r="J37" s="803"/>
      <c r="K37" s="803"/>
      <c r="L37" s="803"/>
      <c r="M37" s="803"/>
      <c r="N37" s="803"/>
      <c r="O37" s="803"/>
      <c r="P37" s="804"/>
      <c r="Q37" s="805"/>
      <c r="R37" s="806"/>
      <c r="S37" s="806"/>
      <c r="T37" s="806"/>
      <c r="U37" s="806"/>
      <c r="V37" s="806"/>
      <c r="W37" s="806"/>
      <c r="X37" s="806"/>
      <c r="Y37" s="806"/>
      <c r="Z37" s="806"/>
      <c r="AA37" s="806"/>
      <c r="AB37" s="806"/>
      <c r="AC37" s="806"/>
      <c r="AD37" s="806"/>
      <c r="AE37" s="807"/>
      <c r="AF37" s="808"/>
      <c r="AG37" s="809"/>
      <c r="AH37" s="809"/>
      <c r="AI37" s="809"/>
      <c r="AJ37" s="810"/>
      <c r="AK37" s="852"/>
      <c r="AL37" s="853"/>
      <c r="AM37" s="853"/>
      <c r="AN37" s="853"/>
      <c r="AO37" s="853"/>
      <c r="AP37" s="853"/>
      <c r="AQ37" s="853"/>
      <c r="AR37" s="853"/>
      <c r="AS37" s="853"/>
      <c r="AT37" s="853"/>
      <c r="AU37" s="853"/>
      <c r="AV37" s="853"/>
      <c r="AW37" s="853"/>
      <c r="AX37" s="853"/>
      <c r="AY37" s="853"/>
      <c r="AZ37" s="857"/>
      <c r="BA37" s="857"/>
      <c r="BB37" s="857"/>
      <c r="BC37" s="857"/>
      <c r="BD37" s="857"/>
      <c r="BE37" s="850"/>
      <c r="BF37" s="850"/>
      <c r="BG37" s="850"/>
      <c r="BH37" s="850"/>
      <c r="BI37" s="851"/>
      <c r="BJ37" s="284"/>
      <c r="BK37" s="284"/>
      <c r="BL37" s="284"/>
      <c r="BM37" s="284"/>
      <c r="BN37" s="284"/>
      <c r="BO37" s="291"/>
      <c r="BP37" s="291"/>
      <c r="BQ37" s="298">
        <v>31</v>
      </c>
      <c r="BR37" s="301"/>
      <c r="BS37" s="793"/>
      <c r="BT37" s="794"/>
      <c r="BU37" s="794"/>
      <c r="BV37" s="794"/>
      <c r="BW37" s="794"/>
      <c r="BX37" s="794"/>
      <c r="BY37" s="794"/>
      <c r="BZ37" s="794"/>
      <c r="CA37" s="794"/>
      <c r="CB37" s="794"/>
      <c r="CC37" s="794"/>
      <c r="CD37" s="794"/>
      <c r="CE37" s="794"/>
      <c r="CF37" s="794"/>
      <c r="CG37" s="795"/>
      <c r="CH37" s="774"/>
      <c r="CI37" s="775"/>
      <c r="CJ37" s="775"/>
      <c r="CK37" s="775"/>
      <c r="CL37" s="776"/>
      <c r="CM37" s="774"/>
      <c r="CN37" s="775"/>
      <c r="CO37" s="775"/>
      <c r="CP37" s="775"/>
      <c r="CQ37" s="776"/>
      <c r="CR37" s="774"/>
      <c r="CS37" s="775"/>
      <c r="CT37" s="775"/>
      <c r="CU37" s="775"/>
      <c r="CV37" s="776"/>
      <c r="CW37" s="774"/>
      <c r="CX37" s="775"/>
      <c r="CY37" s="775"/>
      <c r="CZ37" s="775"/>
      <c r="DA37" s="776"/>
      <c r="DB37" s="774"/>
      <c r="DC37" s="775"/>
      <c r="DD37" s="775"/>
      <c r="DE37" s="775"/>
      <c r="DF37" s="776"/>
      <c r="DG37" s="774"/>
      <c r="DH37" s="775"/>
      <c r="DI37" s="775"/>
      <c r="DJ37" s="775"/>
      <c r="DK37" s="776"/>
      <c r="DL37" s="774"/>
      <c r="DM37" s="775"/>
      <c r="DN37" s="775"/>
      <c r="DO37" s="775"/>
      <c r="DP37" s="776"/>
      <c r="DQ37" s="774"/>
      <c r="DR37" s="775"/>
      <c r="DS37" s="775"/>
      <c r="DT37" s="775"/>
      <c r="DU37" s="776"/>
      <c r="DV37" s="793"/>
      <c r="DW37" s="794"/>
      <c r="DX37" s="794"/>
      <c r="DY37" s="794"/>
      <c r="DZ37" s="811"/>
      <c r="EA37" s="278"/>
    </row>
    <row r="38" spans="1:131" ht="26.25" customHeight="1" x14ac:dyDescent="0.2">
      <c r="A38" s="302">
        <v>11</v>
      </c>
      <c r="B38" s="802"/>
      <c r="C38" s="803"/>
      <c r="D38" s="803"/>
      <c r="E38" s="803"/>
      <c r="F38" s="803"/>
      <c r="G38" s="803"/>
      <c r="H38" s="803"/>
      <c r="I38" s="803"/>
      <c r="J38" s="803"/>
      <c r="K38" s="803"/>
      <c r="L38" s="803"/>
      <c r="M38" s="803"/>
      <c r="N38" s="803"/>
      <c r="O38" s="803"/>
      <c r="P38" s="804"/>
      <c r="Q38" s="805"/>
      <c r="R38" s="806"/>
      <c r="S38" s="806"/>
      <c r="T38" s="806"/>
      <c r="U38" s="806"/>
      <c r="V38" s="806"/>
      <c r="W38" s="806"/>
      <c r="X38" s="806"/>
      <c r="Y38" s="806"/>
      <c r="Z38" s="806"/>
      <c r="AA38" s="806"/>
      <c r="AB38" s="806"/>
      <c r="AC38" s="806"/>
      <c r="AD38" s="806"/>
      <c r="AE38" s="807"/>
      <c r="AF38" s="808"/>
      <c r="AG38" s="809"/>
      <c r="AH38" s="809"/>
      <c r="AI38" s="809"/>
      <c r="AJ38" s="810"/>
      <c r="AK38" s="852"/>
      <c r="AL38" s="853"/>
      <c r="AM38" s="853"/>
      <c r="AN38" s="853"/>
      <c r="AO38" s="853"/>
      <c r="AP38" s="853"/>
      <c r="AQ38" s="853"/>
      <c r="AR38" s="853"/>
      <c r="AS38" s="853"/>
      <c r="AT38" s="853"/>
      <c r="AU38" s="853"/>
      <c r="AV38" s="853"/>
      <c r="AW38" s="853"/>
      <c r="AX38" s="853"/>
      <c r="AY38" s="853"/>
      <c r="AZ38" s="857"/>
      <c r="BA38" s="857"/>
      <c r="BB38" s="857"/>
      <c r="BC38" s="857"/>
      <c r="BD38" s="857"/>
      <c r="BE38" s="850"/>
      <c r="BF38" s="850"/>
      <c r="BG38" s="850"/>
      <c r="BH38" s="850"/>
      <c r="BI38" s="851"/>
      <c r="BJ38" s="284"/>
      <c r="BK38" s="284"/>
      <c r="BL38" s="284"/>
      <c r="BM38" s="284"/>
      <c r="BN38" s="284"/>
      <c r="BO38" s="291"/>
      <c r="BP38" s="291"/>
      <c r="BQ38" s="298">
        <v>32</v>
      </c>
      <c r="BR38" s="301"/>
      <c r="BS38" s="793"/>
      <c r="BT38" s="794"/>
      <c r="BU38" s="794"/>
      <c r="BV38" s="794"/>
      <c r="BW38" s="794"/>
      <c r="BX38" s="794"/>
      <c r="BY38" s="794"/>
      <c r="BZ38" s="794"/>
      <c r="CA38" s="794"/>
      <c r="CB38" s="794"/>
      <c r="CC38" s="794"/>
      <c r="CD38" s="794"/>
      <c r="CE38" s="794"/>
      <c r="CF38" s="794"/>
      <c r="CG38" s="795"/>
      <c r="CH38" s="774"/>
      <c r="CI38" s="775"/>
      <c r="CJ38" s="775"/>
      <c r="CK38" s="775"/>
      <c r="CL38" s="776"/>
      <c r="CM38" s="774"/>
      <c r="CN38" s="775"/>
      <c r="CO38" s="775"/>
      <c r="CP38" s="775"/>
      <c r="CQ38" s="776"/>
      <c r="CR38" s="774"/>
      <c r="CS38" s="775"/>
      <c r="CT38" s="775"/>
      <c r="CU38" s="775"/>
      <c r="CV38" s="776"/>
      <c r="CW38" s="774"/>
      <c r="CX38" s="775"/>
      <c r="CY38" s="775"/>
      <c r="CZ38" s="775"/>
      <c r="DA38" s="776"/>
      <c r="DB38" s="774"/>
      <c r="DC38" s="775"/>
      <c r="DD38" s="775"/>
      <c r="DE38" s="775"/>
      <c r="DF38" s="776"/>
      <c r="DG38" s="774"/>
      <c r="DH38" s="775"/>
      <c r="DI38" s="775"/>
      <c r="DJ38" s="775"/>
      <c r="DK38" s="776"/>
      <c r="DL38" s="774"/>
      <c r="DM38" s="775"/>
      <c r="DN38" s="775"/>
      <c r="DO38" s="775"/>
      <c r="DP38" s="776"/>
      <c r="DQ38" s="774"/>
      <c r="DR38" s="775"/>
      <c r="DS38" s="775"/>
      <c r="DT38" s="775"/>
      <c r="DU38" s="776"/>
      <c r="DV38" s="793"/>
      <c r="DW38" s="794"/>
      <c r="DX38" s="794"/>
      <c r="DY38" s="794"/>
      <c r="DZ38" s="811"/>
      <c r="EA38" s="278"/>
    </row>
    <row r="39" spans="1:131" ht="26.25" customHeight="1" x14ac:dyDescent="0.2">
      <c r="A39" s="302">
        <v>12</v>
      </c>
      <c r="B39" s="802"/>
      <c r="C39" s="803"/>
      <c r="D39" s="803"/>
      <c r="E39" s="803"/>
      <c r="F39" s="803"/>
      <c r="G39" s="803"/>
      <c r="H39" s="803"/>
      <c r="I39" s="803"/>
      <c r="J39" s="803"/>
      <c r="K39" s="803"/>
      <c r="L39" s="803"/>
      <c r="M39" s="803"/>
      <c r="N39" s="803"/>
      <c r="O39" s="803"/>
      <c r="P39" s="804"/>
      <c r="Q39" s="805"/>
      <c r="R39" s="806"/>
      <c r="S39" s="806"/>
      <c r="T39" s="806"/>
      <c r="U39" s="806"/>
      <c r="V39" s="806"/>
      <c r="W39" s="806"/>
      <c r="X39" s="806"/>
      <c r="Y39" s="806"/>
      <c r="Z39" s="806"/>
      <c r="AA39" s="806"/>
      <c r="AB39" s="806"/>
      <c r="AC39" s="806"/>
      <c r="AD39" s="806"/>
      <c r="AE39" s="807"/>
      <c r="AF39" s="808"/>
      <c r="AG39" s="809"/>
      <c r="AH39" s="809"/>
      <c r="AI39" s="809"/>
      <c r="AJ39" s="810"/>
      <c r="AK39" s="852"/>
      <c r="AL39" s="853"/>
      <c r="AM39" s="853"/>
      <c r="AN39" s="853"/>
      <c r="AO39" s="853"/>
      <c r="AP39" s="853"/>
      <c r="AQ39" s="853"/>
      <c r="AR39" s="853"/>
      <c r="AS39" s="853"/>
      <c r="AT39" s="853"/>
      <c r="AU39" s="853"/>
      <c r="AV39" s="853"/>
      <c r="AW39" s="853"/>
      <c r="AX39" s="853"/>
      <c r="AY39" s="853"/>
      <c r="AZ39" s="857"/>
      <c r="BA39" s="857"/>
      <c r="BB39" s="857"/>
      <c r="BC39" s="857"/>
      <c r="BD39" s="857"/>
      <c r="BE39" s="850"/>
      <c r="BF39" s="850"/>
      <c r="BG39" s="850"/>
      <c r="BH39" s="850"/>
      <c r="BI39" s="851"/>
      <c r="BJ39" s="284"/>
      <c r="BK39" s="284"/>
      <c r="BL39" s="284"/>
      <c r="BM39" s="284"/>
      <c r="BN39" s="284"/>
      <c r="BO39" s="291"/>
      <c r="BP39" s="291"/>
      <c r="BQ39" s="298">
        <v>33</v>
      </c>
      <c r="BR39" s="301"/>
      <c r="BS39" s="793"/>
      <c r="BT39" s="794"/>
      <c r="BU39" s="794"/>
      <c r="BV39" s="794"/>
      <c r="BW39" s="794"/>
      <c r="BX39" s="794"/>
      <c r="BY39" s="794"/>
      <c r="BZ39" s="794"/>
      <c r="CA39" s="794"/>
      <c r="CB39" s="794"/>
      <c r="CC39" s="794"/>
      <c r="CD39" s="794"/>
      <c r="CE39" s="794"/>
      <c r="CF39" s="794"/>
      <c r="CG39" s="795"/>
      <c r="CH39" s="774"/>
      <c r="CI39" s="775"/>
      <c r="CJ39" s="775"/>
      <c r="CK39" s="775"/>
      <c r="CL39" s="776"/>
      <c r="CM39" s="774"/>
      <c r="CN39" s="775"/>
      <c r="CO39" s="775"/>
      <c r="CP39" s="775"/>
      <c r="CQ39" s="776"/>
      <c r="CR39" s="774"/>
      <c r="CS39" s="775"/>
      <c r="CT39" s="775"/>
      <c r="CU39" s="775"/>
      <c r="CV39" s="776"/>
      <c r="CW39" s="774"/>
      <c r="CX39" s="775"/>
      <c r="CY39" s="775"/>
      <c r="CZ39" s="775"/>
      <c r="DA39" s="776"/>
      <c r="DB39" s="774"/>
      <c r="DC39" s="775"/>
      <c r="DD39" s="775"/>
      <c r="DE39" s="775"/>
      <c r="DF39" s="776"/>
      <c r="DG39" s="774"/>
      <c r="DH39" s="775"/>
      <c r="DI39" s="775"/>
      <c r="DJ39" s="775"/>
      <c r="DK39" s="776"/>
      <c r="DL39" s="774"/>
      <c r="DM39" s="775"/>
      <c r="DN39" s="775"/>
      <c r="DO39" s="775"/>
      <c r="DP39" s="776"/>
      <c r="DQ39" s="774"/>
      <c r="DR39" s="775"/>
      <c r="DS39" s="775"/>
      <c r="DT39" s="775"/>
      <c r="DU39" s="776"/>
      <c r="DV39" s="793"/>
      <c r="DW39" s="794"/>
      <c r="DX39" s="794"/>
      <c r="DY39" s="794"/>
      <c r="DZ39" s="811"/>
      <c r="EA39" s="278"/>
    </row>
    <row r="40" spans="1:131" ht="26.25" customHeight="1" x14ac:dyDescent="0.2">
      <c r="A40" s="298">
        <v>13</v>
      </c>
      <c r="B40" s="802"/>
      <c r="C40" s="803"/>
      <c r="D40" s="803"/>
      <c r="E40" s="803"/>
      <c r="F40" s="803"/>
      <c r="G40" s="803"/>
      <c r="H40" s="803"/>
      <c r="I40" s="803"/>
      <c r="J40" s="803"/>
      <c r="K40" s="803"/>
      <c r="L40" s="803"/>
      <c r="M40" s="803"/>
      <c r="N40" s="803"/>
      <c r="O40" s="803"/>
      <c r="P40" s="804"/>
      <c r="Q40" s="805"/>
      <c r="R40" s="806"/>
      <c r="S40" s="806"/>
      <c r="T40" s="806"/>
      <c r="U40" s="806"/>
      <c r="V40" s="806"/>
      <c r="W40" s="806"/>
      <c r="X40" s="806"/>
      <c r="Y40" s="806"/>
      <c r="Z40" s="806"/>
      <c r="AA40" s="806"/>
      <c r="AB40" s="806"/>
      <c r="AC40" s="806"/>
      <c r="AD40" s="806"/>
      <c r="AE40" s="807"/>
      <c r="AF40" s="808"/>
      <c r="AG40" s="809"/>
      <c r="AH40" s="809"/>
      <c r="AI40" s="809"/>
      <c r="AJ40" s="810"/>
      <c r="AK40" s="852"/>
      <c r="AL40" s="853"/>
      <c r="AM40" s="853"/>
      <c r="AN40" s="853"/>
      <c r="AO40" s="853"/>
      <c r="AP40" s="853"/>
      <c r="AQ40" s="853"/>
      <c r="AR40" s="853"/>
      <c r="AS40" s="853"/>
      <c r="AT40" s="853"/>
      <c r="AU40" s="853"/>
      <c r="AV40" s="853"/>
      <c r="AW40" s="853"/>
      <c r="AX40" s="853"/>
      <c r="AY40" s="853"/>
      <c r="AZ40" s="857"/>
      <c r="BA40" s="857"/>
      <c r="BB40" s="857"/>
      <c r="BC40" s="857"/>
      <c r="BD40" s="857"/>
      <c r="BE40" s="850"/>
      <c r="BF40" s="850"/>
      <c r="BG40" s="850"/>
      <c r="BH40" s="850"/>
      <c r="BI40" s="851"/>
      <c r="BJ40" s="284"/>
      <c r="BK40" s="284"/>
      <c r="BL40" s="284"/>
      <c r="BM40" s="284"/>
      <c r="BN40" s="284"/>
      <c r="BO40" s="291"/>
      <c r="BP40" s="291"/>
      <c r="BQ40" s="298">
        <v>34</v>
      </c>
      <c r="BR40" s="301"/>
      <c r="BS40" s="793"/>
      <c r="BT40" s="794"/>
      <c r="BU40" s="794"/>
      <c r="BV40" s="794"/>
      <c r="BW40" s="794"/>
      <c r="BX40" s="794"/>
      <c r="BY40" s="794"/>
      <c r="BZ40" s="794"/>
      <c r="CA40" s="794"/>
      <c r="CB40" s="794"/>
      <c r="CC40" s="794"/>
      <c r="CD40" s="794"/>
      <c r="CE40" s="794"/>
      <c r="CF40" s="794"/>
      <c r="CG40" s="795"/>
      <c r="CH40" s="774"/>
      <c r="CI40" s="775"/>
      <c r="CJ40" s="775"/>
      <c r="CK40" s="775"/>
      <c r="CL40" s="776"/>
      <c r="CM40" s="774"/>
      <c r="CN40" s="775"/>
      <c r="CO40" s="775"/>
      <c r="CP40" s="775"/>
      <c r="CQ40" s="776"/>
      <c r="CR40" s="774"/>
      <c r="CS40" s="775"/>
      <c r="CT40" s="775"/>
      <c r="CU40" s="775"/>
      <c r="CV40" s="776"/>
      <c r="CW40" s="774"/>
      <c r="CX40" s="775"/>
      <c r="CY40" s="775"/>
      <c r="CZ40" s="775"/>
      <c r="DA40" s="776"/>
      <c r="DB40" s="774"/>
      <c r="DC40" s="775"/>
      <c r="DD40" s="775"/>
      <c r="DE40" s="775"/>
      <c r="DF40" s="776"/>
      <c r="DG40" s="774"/>
      <c r="DH40" s="775"/>
      <c r="DI40" s="775"/>
      <c r="DJ40" s="775"/>
      <c r="DK40" s="776"/>
      <c r="DL40" s="774"/>
      <c r="DM40" s="775"/>
      <c r="DN40" s="775"/>
      <c r="DO40" s="775"/>
      <c r="DP40" s="776"/>
      <c r="DQ40" s="774"/>
      <c r="DR40" s="775"/>
      <c r="DS40" s="775"/>
      <c r="DT40" s="775"/>
      <c r="DU40" s="776"/>
      <c r="DV40" s="793"/>
      <c r="DW40" s="794"/>
      <c r="DX40" s="794"/>
      <c r="DY40" s="794"/>
      <c r="DZ40" s="811"/>
      <c r="EA40" s="278"/>
    </row>
    <row r="41" spans="1:131" ht="26.25" customHeight="1" x14ac:dyDescent="0.2">
      <c r="A41" s="298">
        <v>14</v>
      </c>
      <c r="B41" s="802"/>
      <c r="C41" s="803"/>
      <c r="D41" s="803"/>
      <c r="E41" s="803"/>
      <c r="F41" s="803"/>
      <c r="G41" s="803"/>
      <c r="H41" s="803"/>
      <c r="I41" s="803"/>
      <c r="J41" s="803"/>
      <c r="K41" s="803"/>
      <c r="L41" s="803"/>
      <c r="M41" s="803"/>
      <c r="N41" s="803"/>
      <c r="O41" s="803"/>
      <c r="P41" s="804"/>
      <c r="Q41" s="805"/>
      <c r="R41" s="806"/>
      <c r="S41" s="806"/>
      <c r="T41" s="806"/>
      <c r="U41" s="806"/>
      <c r="V41" s="806"/>
      <c r="W41" s="806"/>
      <c r="X41" s="806"/>
      <c r="Y41" s="806"/>
      <c r="Z41" s="806"/>
      <c r="AA41" s="806"/>
      <c r="AB41" s="806"/>
      <c r="AC41" s="806"/>
      <c r="AD41" s="806"/>
      <c r="AE41" s="807"/>
      <c r="AF41" s="808"/>
      <c r="AG41" s="809"/>
      <c r="AH41" s="809"/>
      <c r="AI41" s="809"/>
      <c r="AJ41" s="810"/>
      <c r="AK41" s="852"/>
      <c r="AL41" s="853"/>
      <c r="AM41" s="853"/>
      <c r="AN41" s="853"/>
      <c r="AO41" s="853"/>
      <c r="AP41" s="853"/>
      <c r="AQ41" s="853"/>
      <c r="AR41" s="853"/>
      <c r="AS41" s="853"/>
      <c r="AT41" s="853"/>
      <c r="AU41" s="853"/>
      <c r="AV41" s="853"/>
      <c r="AW41" s="853"/>
      <c r="AX41" s="853"/>
      <c r="AY41" s="853"/>
      <c r="AZ41" s="857"/>
      <c r="BA41" s="857"/>
      <c r="BB41" s="857"/>
      <c r="BC41" s="857"/>
      <c r="BD41" s="857"/>
      <c r="BE41" s="850"/>
      <c r="BF41" s="850"/>
      <c r="BG41" s="850"/>
      <c r="BH41" s="850"/>
      <c r="BI41" s="851"/>
      <c r="BJ41" s="284"/>
      <c r="BK41" s="284"/>
      <c r="BL41" s="284"/>
      <c r="BM41" s="284"/>
      <c r="BN41" s="284"/>
      <c r="BO41" s="291"/>
      <c r="BP41" s="291"/>
      <c r="BQ41" s="298">
        <v>35</v>
      </c>
      <c r="BR41" s="301"/>
      <c r="BS41" s="793"/>
      <c r="BT41" s="794"/>
      <c r="BU41" s="794"/>
      <c r="BV41" s="794"/>
      <c r="BW41" s="794"/>
      <c r="BX41" s="794"/>
      <c r="BY41" s="794"/>
      <c r="BZ41" s="794"/>
      <c r="CA41" s="794"/>
      <c r="CB41" s="794"/>
      <c r="CC41" s="794"/>
      <c r="CD41" s="794"/>
      <c r="CE41" s="794"/>
      <c r="CF41" s="794"/>
      <c r="CG41" s="795"/>
      <c r="CH41" s="774"/>
      <c r="CI41" s="775"/>
      <c r="CJ41" s="775"/>
      <c r="CK41" s="775"/>
      <c r="CL41" s="776"/>
      <c r="CM41" s="774"/>
      <c r="CN41" s="775"/>
      <c r="CO41" s="775"/>
      <c r="CP41" s="775"/>
      <c r="CQ41" s="776"/>
      <c r="CR41" s="774"/>
      <c r="CS41" s="775"/>
      <c r="CT41" s="775"/>
      <c r="CU41" s="775"/>
      <c r="CV41" s="776"/>
      <c r="CW41" s="774"/>
      <c r="CX41" s="775"/>
      <c r="CY41" s="775"/>
      <c r="CZ41" s="775"/>
      <c r="DA41" s="776"/>
      <c r="DB41" s="774"/>
      <c r="DC41" s="775"/>
      <c r="DD41" s="775"/>
      <c r="DE41" s="775"/>
      <c r="DF41" s="776"/>
      <c r="DG41" s="774"/>
      <c r="DH41" s="775"/>
      <c r="DI41" s="775"/>
      <c r="DJ41" s="775"/>
      <c r="DK41" s="776"/>
      <c r="DL41" s="774"/>
      <c r="DM41" s="775"/>
      <c r="DN41" s="775"/>
      <c r="DO41" s="775"/>
      <c r="DP41" s="776"/>
      <c r="DQ41" s="774"/>
      <c r="DR41" s="775"/>
      <c r="DS41" s="775"/>
      <c r="DT41" s="775"/>
      <c r="DU41" s="776"/>
      <c r="DV41" s="793"/>
      <c r="DW41" s="794"/>
      <c r="DX41" s="794"/>
      <c r="DY41" s="794"/>
      <c r="DZ41" s="811"/>
      <c r="EA41" s="278"/>
    </row>
    <row r="42" spans="1:131" ht="26.25" customHeight="1" x14ac:dyDescent="0.2">
      <c r="A42" s="298">
        <v>15</v>
      </c>
      <c r="B42" s="802"/>
      <c r="C42" s="803"/>
      <c r="D42" s="803"/>
      <c r="E42" s="803"/>
      <c r="F42" s="803"/>
      <c r="G42" s="803"/>
      <c r="H42" s="803"/>
      <c r="I42" s="803"/>
      <c r="J42" s="803"/>
      <c r="K42" s="803"/>
      <c r="L42" s="803"/>
      <c r="M42" s="803"/>
      <c r="N42" s="803"/>
      <c r="O42" s="803"/>
      <c r="P42" s="804"/>
      <c r="Q42" s="805"/>
      <c r="R42" s="806"/>
      <c r="S42" s="806"/>
      <c r="T42" s="806"/>
      <c r="U42" s="806"/>
      <c r="V42" s="806"/>
      <c r="W42" s="806"/>
      <c r="X42" s="806"/>
      <c r="Y42" s="806"/>
      <c r="Z42" s="806"/>
      <c r="AA42" s="806"/>
      <c r="AB42" s="806"/>
      <c r="AC42" s="806"/>
      <c r="AD42" s="806"/>
      <c r="AE42" s="807"/>
      <c r="AF42" s="808"/>
      <c r="AG42" s="809"/>
      <c r="AH42" s="809"/>
      <c r="AI42" s="809"/>
      <c r="AJ42" s="810"/>
      <c r="AK42" s="852"/>
      <c r="AL42" s="853"/>
      <c r="AM42" s="853"/>
      <c r="AN42" s="853"/>
      <c r="AO42" s="853"/>
      <c r="AP42" s="853"/>
      <c r="AQ42" s="853"/>
      <c r="AR42" s="853"/>
      <c r="AS42" s="853"/>
      <c r="AT42" s="853"/>
      <c r="AU42" s="853"/>
      <c r="AV42" s="853"/>
      <c r="AW42" s="853"/>
      <c r="AX42" s="853"/>
      <c r="AY42" s="853"/>
      <c r="AZ42" s="857"/>
      <c r="BA42" s="857"/>
      <c r="BB42" s="857"/>
      <c r="BC42" s="857"/>
      <c r="BD42" s="857"/>
      <c r="BE42" s="850"/>
      <c r="BF42" s="850"/>
      <c r="BG42" s="850"/>
      <c r="BH42" s="850"/>
      <c r="BI42" s="851"/>
      <c r="BJ42" s="284"/>
      <c r="BK42" s="284"/>
      <c r="BL42" s="284"/>
      <c r="BM42" s="284"/>
      <c r="BN42" s="284"/>
      <c r="BO42" s="291"/>
      <c r="BP42" s="291"/>
      <c r="BQ42" s="298">
        <v>36</v>
      </c>
      <c r="BR42" s="301"/>
      <c r="BS42" s="793"/>
      <c r="BT42" s="794"/>
      <c r="BU42" s="794"/>
      <c r="BV42" s="794"/>
      <c r="BW42" s="794"/>
      <c r="BX42" s="794"/>
      <c r="BY42" s="794"/>
      <c r="BZ42" s="794"/>
      <c r="CA42" s="794"/>
      <c r="CB42" s="794"/>
      <c r="CC42" s="794"/>
      <c r="CD42" s="794"/>
      <c r="CE42" s="794"/>
      <c r="CF42" s="794"/>
      <c r="CG42" s="795"/>
      <c r="CH42" s="774"/>
      <c r="CI42" s="775"/>
      <c r="CJ42" s="775"/>
      <c r="CK42" s="775"/>
      <c r="CL42" s="776"/>
      <c r="CM42" s="774"/>
      <c r="CN42" s="775"/>
      <c r="CO42" s="775"/>
      <c r="CP42" s="775"/>
      <c r="CQ42" s="776"/>
      <c r="CR42" s="774"/>
      <c r="CS42" s="775"/>
      <c r="CT42" s="775"/>
      <c r="CU42" s="775"/>
      <c r="CV42" s="776"/>
      <c r="CW42" s="774"/>
      <c r="CX42" s="775"/>
      <c r="CY42" s="775"/>
      <c r="CZ42" s="775"/>
      <c r="DA42" s="776"/>
      <c r="DB42" s="774"/>
      <c r="DC42" s="775"/>
      <c r="DD42" s="775"/>
      <c r="DE42" s="775"/>
      <c r="DF42" s="776"/>
      <c r="DG42" s="774"/>
      <c r="DH42" s="775"/>
      <c r="DI42" s="775"/>
      <c r="DJ42" s="775"/>
      <c r="DK42" s="776"/>
      <c r="DL42" s="774"/>
      <c r="DM42" s="775"/>
      <c r="DN42" s="775"/>
      <c r="DO42" s="775"/>
      <c r="DP42" s="776"/>
      <c r="DQ42" s="774"/>
      <c r="DR42" s="775"/>
      <c r="DS42" s="775"/>
      <c r="DT42" s="775"/>
      <c r="DU42" s="776"/>
      <c r="DV42" s="793"/>
      <c r="DW42" s="794"/>
      <c r="DX42" s="794"/>
      <c r="DY42" s="794"/>
      <c r="DZ42" s="811"/>
      <c r="EA42" s="278"/>
    </row>
    <row r="43" spans="1:131" ht="26.25" customHeight="1" x14ac:dyDescent="0.2">
      <c r="A43" s="298">
        <v>16</v>
      </c>
      <c r="B43" s="802"/>
      <c r="C43" s="803"/>
      <c r="D43" s="803"/>
      <c r="E43" s="803"/>
      <c r="F43" s="803"/>
      <c r="G43" s="803"/>
      <c r="H43" s="803"/>
      <c r="I43" s="803"/>
      <c r="J43" s="803"/>
      <c r="K43" s="803"/>
      <c r="L43" s="803"/>
      <c r="M43" s="803"/>
      <c r="N43" s="803"/>
      <c r="O43" s="803"/>
      <c r="P43" s="804"/>
      <c r="Q43" s="805"/>
      <c r="R43" s="806"/>
      <c r="S43" s="806"/>
      <c r="T43" s="806"/>
      <c r="U43" s="806"/>
      <c r="V43" s="806"/>
      <c r="W43" s="806"/>
      <c r="X43" s="806"/>
      <c r="Y43" s="806"/>
      <c r="Z43" s="806"/>
      <c r="AA43" s="806"/>
      <c r="AB43" s="806"/>
      <c r="AC43" s="806"/>
      <c r="AD43" s="806"/>
      <c r="AE43" s="807"/>
      <c r="AF43" s="808"/>
      <c r="AG43" s="809"/>
      <c r="AH43" s="809"/>
      <c r="AI43" s="809"/>
      <c r="AJ43" s="810"/>
      <c r="AK43" s="852"/>
      <c r="AL43" s="853"/>
      <c r="AM43" s="853"/>
      <c r="AN43" s="853"/>
      <c r="AO43" s="853"/>
      <c r="AP43" s="853"/>
      <c r="AQ43" s="853"/>
      <c r="AR43" s="853"/>
      <c r="AS43" s="853"/>
      <c r="AT43" s="853"/>
      <c r="AU43" s="853"/>
      <c r="AV43" s="853"/>
      <c r="AW43" s="853"/>
      <c r="AX43" s="853"/>
      <c r="AY43" s="853"/>
      <c r="AZ43" s="857"/>
      <c r="BA43" s="857"/>
      <c r="BB43" s="857"/>
      <c r="BC43" s="857"/>
      <c r="BD43" s="857"/>
      <c r="BE43" s="850"/>
      <c r="BF43" s="850"/>
      <c r="BG43" s="850"/>
      <c r="BH43" s="850"/>
      <c r="BI43" s="851"/>
      <c r="BJ43" s="284"/>
      <c r="BK43" s="284"/>
      <c r="BL43" s="284"/>
      <c r="BM43" s="284"/>
      <c r="BN43" s="284"/>
      <c r="BO43" s="291"/>
      <c r="BP43" s="291"/>
      <c r="BQ43" s="298">
        <v>37</v>
      </c>
      <c r="BR43" s="301"/>
      <c r="BS43" s="793"/>
      <c r="BT43" s="794"/>
      <c r="BU43" s="794"/>
      <c r="BV43" s="794"/>
      <c r="BW43" s="794"/>
      <c r="BX43" s="794"/>
      <c r="BY43" s="794"/>
      <c r="BZ43" s="794"/>
      <c r="CA43" s="794"/>
      <c r="CB43" s="794"/>
      <c r="CC43" s="794"/>
      <c r="CD43" s="794"/>
      <c r="CE43" s="794"/>
      <c r="CF43" s="794"/>
      <c r="CG43" s="795"/>
      <c r="CH43" s="774"/>
      <c r="CI43" s="775"/>
      <c r="CJ43" s="775"/>
      <c r="CK43" s="775"/>
      <c r="CL43" s="776"/>
      <c r="CM43" s="774"/>
      <c r="CN43" s="775"/>
      <c r="CO43" s="775"/>
      <c r="CP43" s="775"/>
      <c r="CQ43" s="776"/>
      <c r="CR43" s="774"/>
      <c r="CS43" s="775"/>
      <c r="CT43" s="775"/>
      <c r="CU43" s="775"/>
      <c r="CV43" s="776"/>
      <c r="CW43" s="774"/>
      <c r="CX43" s="775"/>
      <c r="CY43" s="775"/>
      <c r="CZ43" s="775"/>
      <c r="DA43" s="776"/>
      <c r="DB43" s="774"/>
      <c r="DC43" s="775"/>
      <c r="DD43" s="775"/>
      <c r="DE43" s="775"/>
      <c r="DF43" s="776"/>
      <c r="DG43" s="774"/>
      <c r="DH43" s="775"/>
      <c r="DI43" s="775"/>
      <c r="DJ43" s="775"/>
      <c r="DK43" s="776"/>
      <c r="DL43" s="774"/>
      <c r="DM43" s="775"/>
      <c r="DN43" s="775"/>
      <c r="DO43" s="775"/>
      <c r="DP43" s="776"/>
      <c r="DQ43" s="774"/>
      <c r="DR43" s="775"/>
      <c r="DS43" s="775"/>
      <c r="DT43" s="775"/>
      <c r="DU43" s="776"/>
      <c r="DV43" s="793"/>
      <c r="DW43" s="794"/>
      <c r="DX43" s="794"/>
      <c r="DY43" s="794"/>
      <c r="DZ43" s="811"/>
      <c r="EA43" s="278"/>
    </row>
    <row r="44" spans="1:131" ht="26.25" customHeight="1" x14ac:dyDescent="0.2">
      <c r="A44" s="298">
        <v>17</v>
      </c>
      <c r="B44" s="802"/>
      <c r="C44" s="803"/>
      <c r="D44" s="803"/>
      <c r="E44" s="803"/>
      <c r="F44" s="803"/>
      <c r="G44" s="803"/>
      <c r="H44" s="803"/>
      <c r="I44" s="803"/>
      <c r="J44" s="803"/>
      <c r="K44" s="803"/>
      <c r="L44" s="803"/>
      <c r="M44" s="803"/>
      <c r="N44" s="803"/>
      <c r="O44" s="803"/>
      <c r="P44" s="804"/>
      <c r="Q44" s="805"/>
      <c r="R44" s="806"/>
      <c r="S44" s="806"/>
      <c r="T44" s="806"/>
      <c r="U44" s="806"/>
      <c r="V44" s="806"/>
      <c r="W44" s="806"/>
      <c r="X44" s="806"/>
      <c r="Y44" s="806"/>
      <c r="Z44" s="806"/>
      <c r="AA44" s="806"/>
      <c r="AB44" s="806"/>
      <c r="AC44" s="806"/>
      <c r="AD44" s="806"/>
      <c r="AE44" s="807"/>
      <c r="AF44" s="808"/>
      <c r="AG44" s="809"/>
      <c r="AH44" s="809"/>
      <c r="AI44" s="809"/>
      <c r="AJ44" s="810"/>
      <c r="AK44" s="852"/>
      <c r="AL44" s="853"/>
      <c r="AM44" s="853"/>
      <c r="AN44" s="853"/>
      <c r="AO44" s="853"/>
      <c r="AP44" s="853"/>
      <c r="AQ44" s="853"/>
      <c r="AR44" s="853"/>
      <c r="AS44" s="853"/>
      <c r="AT44" s="853"/>
      <c r="AU44" s="853"/>
      <c r="AV44" s="853"/>
      <c r="AW44" s="853"/>
      <c r="AX44" s="853"/>
      <c r="AY44" s="853"/>
      <c r="AZ44" s="857"/>
      <c r="BA44" s="857"/>
      <c r="BB44" s="857"/>
      <c r="BC44" s="857"/>
      <c r="BD44" s="857"/>
      <c r="BE44" s="850"/>
      <c r="BF44" s="850"/>
      <c r="BG44" s="850"/>
      <c r="BH44" s="850"/>
      <c r="BI44" s="851"/>
      <c r="BJ44" s="284"/>
      <c r="BK44" s="284"/>
      <c r="BL44" s="284"/>
      <c r="BM44" s="284"/>
      <c r="BN44" s="284"/>
      <c r="BO44" s="291"/>
      <c r="BP44" s="291"/>
      <c r="BQ44" s="298">
        <v>38</v>
      </c>
      <c r="BR44" s="301"/>
      <c r="BS44" s="793"/>
      <c r="BT44" s="794"/>
      <c r="BU44" s="794"/>
      <c r="BV44" s="794"/>
      <c r="BW44" s="794"/>
      <c r="BX44" s="794"/>
      <c r="BY44" s="794"/>
      <c r="BZ44" s="794"/>
      <c r="CA44" s="794"/>
      <c r="CB44" s="794"/>
      <c r="CC44" s="794"/>
      <c r="CD44" s="794"/>
      <c r="CE44" s="794"/>
      <c r="CF44" s="794"/>
      <c r="CG44" s="795"/>
      <c r="CH44" s="774"/>
      <c r="CI44" s="775"/>
      <c r="CJ44" s="775"/>
      <c r="CK44" s="775"/>
      <c r="CL44" s="776"/>
      <c r="CM44" s="774"/>
      <c r="CN44" s="775"/>
      <c r="CO44" s="775"/>
      <c r="CP44" s="775"/>
      <c r="CQ44" s="776"/>
      <c r="CR44" s="774"/>
      <c r="CS44" s="775"/>
      <c r="CT44" s="775"/>
      <c r="CU44" s="775"/>
      <c r="CV44" s="776"/>
      <c r="CW44" s="774"/>
      <c r="CX44" s="775"/>
      <c r="CY44" s="775"/>
      <c r="CZ44" s="775"/>
      <c r="DA44" s="776"/>
      <c r="DB44" s="774"/>
      <c r="DC44" s="775"/>
      <c r="DD44" s="775"/>
      <c r="DE44" s="775"/>
      <c r="DF44" s="776"/>
      <c r="DG44" s="774"/>
      <c r="DH44" s="775"/>
      <c r="DI44" s="775"/>
      <c r="DJ44" s="775"/>
      <c r="DK44" s="776"/>
      <c r="DL44" s="774"/>
      <c r="DM44" s="775"/>
      <c r="DN44" s="775"/>
      <c r="DO44" s="775"/>
      <c r="DP44" s="776"/>
      <c r="DQ44" s="774"/>
      <c r="DR44" s="775"/>
      <c r="DS44" s="775"/>
      <c r="DT44" s="775"/>
      <c r="DU44" s="776"/>
      <c r="DV44" s="793"/>
      <c r="DW44" s="794"/>
      <c r="DX44" s="794"/>
      <c r="DY44" s="794"/>
      <c r="DZ44" s="811"/>
      <c r="EA44" s="278"/>
    </row>
    <row r="45" spans="1:131" ht="26.25" customHeight="1" x14ac:dyDescent="0.2">
      <c r="A45" s="298">
        <v>18</v>
      </c>
      <c r="B45" s="802"/>
      <c r="C45" s="803"/>
      <c r="D45" s="803"/>
      <c r="E45" s="803"/>
      <c r="F45" s="803"/>
      <c r="G45" s="803"/>
      <c r="H45" s="803"/>
      <c r="I45" s="803"/>
      <c r="J45" s="803"/>
      <c r="K45" s="803"/>
      <c r="L45" s="803"/>
      <c r="M45" s="803"/>
      <c r="N45" s="803"/>
      <c r="O45" s="803"/>
      <c r="P45" s="804"/>
      <c r="Q45" s="805"/>
      <c r="R45" s="806"/>
      <c r="S45" s="806"/>
      <c r="T45" s="806"/>
      <c r="U45" s="806"/>
      <c r="V45" s="806"/>
      <c r="W45" s="806"/>
      <c r="X45" s="806"/>
      <c r="Y45" s="806"/>
      <c r="Z45" s="806"/>
      <c r="AA45" s="806"/>
      <c r="AB45" s="806"/>
      <c r="AC45" s="806"/>
      <c r="AD45" s="806"/>
      <c r="AE45" s="807"/>
      <c r="AF45" s="808"/>
      <c r="AG45" s="809"/>
      <c r="AH45" s="809"/>
      <c r="AI45" s="809"/>
      <c r="AJ45" s="810"/>
      <c r="AK45" s="852"/>
      <c r="AL45" s="853"/>
      <c r="AM45" s="853"/>
      <c r="AN45" s="853"/>
      <c r="AO45" s="853"/>
      <c r="AP45" s="853"/>
      <c r="AQ45" s="853"/>
      <c r="AR45" s="853"/>
      <c r="AS45" s="853"/>
      <c r="AT45" s="853"/>
      <c r="AU45" s="853"/>
      <c r="AV45" s="853"/>
      <c r="AW45" s="853"/>
      <c r="AX45" s="853"/>
      <c r="AY45" s="853"/>
      <c r="AZ45" s="857"/>
      <c r="BA45" s="857"/>
      <c r="BB45" s="857"/>
      <c r="BC45" s="857"/>
      <c r="BD45" s="857"/>
      <c r="BE45" s="850"/>
      <c r="BF45" s="850"/>
      <c r="BG45" s="850"/>
      <c r="BH45" s="850"/>
      <c r="BI45" s="851"/>
      <c r="BJ45" s="284"/>
      <c r="BK45" s="284"/>
      <c r="BL45" s="284"/>
      <c r="BM45" s="284"/>
      <c r="BN45" s="284"/>
      <c r="BO45" s="291"/>
      <c r="BP45" s="291"/>
      <c r="BQ45" s="298">
        <v>39</v>
      </c>
      <c r="BR45" s="301"/>
      <c r="BS45" s="793"/>
      <c r="BT45" s="794"/>
      <c r="BU45" s="794"/>
      <c r="BV45" s="794"/>
      <c r="BW45" s="794"/>
      <c r="BX45" s="794"/>
      <c r="BY45" s="794"/>
      <c r="BZ45" s="794"/>
      <c r="CA45" s="794"/>
      <c r="CB45" s="794"/>
      <c r="CC45" s="794"/>
      <c r="CD45" s="794"/>
      <c r="CE45" s="794"/>
      <c r="CF45" s="794"/>
      <c r="CG45" s="795"/>
      <c r="CH45" s="774"/>
      <c r="CI45" s="775"/>
      <c r="CJ45" s="775"/>
      <c r="CK45" s="775"/>
      <c r="CL45" s="776"/>
      <c r="CM45" s="774"/>
      <c r="CN45" s="775"/>
      <c r="CO45" s="775"/>
      <c r="CP45" s="775"/>
      <c r="CQ45" s="776"/>
      <c r="CR45" s="774"/>
      <c r="CS45" s="775"/>
      <c r="CT45" s="775"/>
      <c r="CU45" s="775"/>
      <c r="CV45" s="776"/>
      <c r="CW45" s="774"/>
      <c r="CX45" s="775"/>
      <c r="CY45" s="775"/>
      <c r="CZ45" s="775"/>
      <c r="DA45" s="776"/>
      <c r="DB45" s="774"/>
      <c r="DC45" s="775"/>
      <c r="DD45" s="775"/>
      <c r="DE45" s="775"/>
      <c r="DF45" s="776"/>
      <c r="DG45" s="774"/>
      <c r="DH45" s="775"/>
      <c r="DI45" s="775"/>
      <c r="DJ45" s="775"/>
      <c r="DK45" s="776"/>
      <c r="DL45" s="774"/>
      <c r="DM45" s="775"/>
      <c r="DN45" s="775"/>
      <c r="DO45" s="775"/>
      <c r="DP45" s="776"/>
      <c r="DQ45" s="774"/>
      <c r="DR45" s="775"/>
      <c r="DS45" s="775"/>
      <c r="DT45" s="775"/>
      <c r="DU45" s="776"/>
      <c r="DV45" s="793"/>
      <c r="DW45" s="794"/>
      <c r="DX45" s="794"/>
      <c r="DY45" s="794"/>
      <c r="DZ45" s="811"/>
      <c r="EA45" s="278"/>
    </row>
    <row r="46" spans="1:131" ht="26.25" customHeight="1" x14ac:dyDescent="0.2">
      <c r="A46" s="298">
        <v>19</v>
      </c>
      <c r="B46" s="802"/>
      <c r="C46" s="803"/>
      <c r="D46" s="803"/>
      <c r="E46" s="803"/>
      <c r="F46" s="803"/>
      <c r="G46" s="803"/>
      <c r="H46" s="803"/>
      <c r="I46" s="803"/>
      <c r="J46" s="803"/>
      <c r="K46" s="803"/>
      <c r="L46" s="803"/>
      <c r="M46" s="803"/>
      <c r="N46" s="803"/>
      <c r="O46" s="803"/>
      <c r="P46" s="804"/>
      <c r="Q46" s="805"/>
      <c r="R46" s="806"/>
      <c r="S46" s="806"/>
      <c r="T46" s="806"/>
      <c r="U46" s="806"/>
      <c r="V46" s="806"/>
      <c r="W46" s="806"/>
      <c r="X46" s="806"/>
      <c r="Y46" s="806"/>
      <c r="Z46" s="806"/>
      <c r="AA46" s="806"/>
      <c r="AB46" s="806"/>
      <c r="AC46" s="806"/>
      <c r="AD46" s="806"/>
      <c r="AE46" s="807"/>
      <c r="AF46" s="808"/>
      <c r="AG46" s="809"/>
      <c r="AH46" s="809"/>
      <c r="AI46" s="809"/>
      <c r="AJ46" s="810"/>
      <c r="AK46" s="852"/>
      <c r="AL46" s="853"/>
      <c r="AM46" s="853"/>
      <c r="AN46" s="853"/>
      <c r="AO46" s="853"/>
      <c r="AP46" s="853"/>
      <c r="AQ46" s="853"/>
      <c r="AR46" s="853"/>
      <c r="AS46" s="853"/>
      <c r="AT46" s="853"/>
      <c r="AU46" s="853"/>
      <c r="AV46" s="853"/>
      <c r="AW46" s="853"/>
      <c r="AX46" s="853"/>
      <c r="AY46" s="853"/>
      <c r="AZ46" s="857"/>
      <c r="BA46" s="857"/>
      <c r="BB46" s="857"/>
      <c r="BC46" s="857"/>
      <c r="BD46" s="857"/>
      <c r="BE46" s="850"/>
      <c r="BF46" s="850"/>
      <c r="BG46" s="850"/>
      <c r="BH46" s="850"/>
      <c r="BI46" s="851"/>
      <c r="BJ46" s="284"/>
      <c r="BK46" s="284"/>
      <c r="BL46" s="284"/>
      <c r="BM46" s="284"/>
      <c r="BN46" s="284"/>
      <c r="BO46" s="291"/>
      <c r="BP46" s="291"/>
      <c r="BQ46" s="298">
        <v>40</v>
      </c>
      <c r="BR46" s="301"/>
      <c r="BS46" s="793"/>
      <c r="BT46" s="794"/>
      <c r="BU46" s="794"/>
      <c r="BV46" s="794"/>
      <c r="BW46" s="794"/>
      <c r="BX46" s="794"/>
      <c r="BY46" s="794"/>
      <c r="BZ46" s="794"/>
      <c r="CA46" s="794"/>
      <c r="CB46" s="794"/>
      <c r="CC46" s="794"/>
      <c r="CD46" s="794"/>
      <c r="CE46" s="794"/>
      <c r="CF46" s="794"/>
      <c r="CG46" s="795"/>
      <c r="CH46" s="774"/>
      <c r="CI46" s="775"/>
      <c r="CJ46" s="775"/>
      <c r="CK46" s="775"/>
      <c r="CL46" s="776"/>
      <c r="CM46" s="774"/>
      <c r="CN46" s="775"/>
      <c r="CO46" s="775"/>
      <c r="CP46" s="775"/>
      <c r="CQ46" s="776"/>
      <c r="CR46" s="774"/>
      <c r="CS46" s="775"/>
      <c r="CT46" s="775"/>
      <c r="CU46" s="775"/>
      <c r="CV46" s="776"/>
      <c r="CW46" s="774"/>
      <c r="CX46" s="775"/>
      <c r="CY46" s="775"/>
      <c r="CZ46" s="775"/>
      <c r="DA46" s="776"/>
      <c r="DB46" s="774"/>
      <c r="DC46" s="775"/>
      <c r="DD46" s="775"/>
      <c r="DE46" s="775"/>
      <c r="DF46" s="776"/>
      <c r="DG46" s="774"/>
      <c r="DH46" s="775"/>
      <c r="DI46" s="775"/>
      <c r="DJ46" s="775"/>
      <c r="DK46" s="776"/>
      <c r="DL46" s="774"/>
      <c r="DM46" s="775"/>
      <c r="DN46" s="775"/>
      <c r="DO46" s="775"/>
      <c r="DP46" s="776"/>
      <c r="DQ46" s="774"/>
      <c r="DR46" s="775"/>
      <c r="DS46" s="775"/>
      <c r="DT46" s="775"/>
      <c r="DU46" s="776"/>
      <c r="DV46" s="793"/>
      <c r="DW46" s="794"/>
      <c r="DX46" s="794"/>
      <c r="DY46" s="794"/>
      <c r="DZ46" s="811"/>
      <c r="EA46" s="278"/>
    </row>
    <row r="47" spans="1:131" ht="26.25" customHeight="1" x14ac:dyDescent="0.2">
      <c r="A47" s="298">
        <v>20</v>
      </c>
      <c r="B47" s="802"/>
      <c r="C47" s="803"/>
      <c r="D47" s="803"/>
      <c r="E47" s="803"/>
      <c r="F47" s="803"/>
      <c r="G47" s="803"/>
      <c r="H47" s="803"/>
      <c r="I47" s="803"/>
      <c r="J47" s="803"/>
      <c r="K47" s="803"/>
      <c r="L47" s="803"/>
      <c r="M47" s="803"/>
      <c r="N47" s="803"/>
      <c r="O47" s="803"/>
      <c r="P47" s="804"/>
      <c r="Q47" s="805"/>
      <c r="R47" s="806"/>
      <c r="S47" s="806"/>
      <c r="T47" s="806"/>
      <c r="U47" s="806"/>
      <c r="V47" s="806"/>
      <c r="W47" s="806"/>
      <c r="X47" s="806"/>
      <c r="Y47" s="806"/>
      <c r="Z47" s="806"/>
      <c r="AA47" s="806"/>
      <c r="AB47" s="806"/>
      <c r="AC47" s="806"/>
      <c r="AD47" s="806"/>
      <c r="AE47" s="807"/>
      <c r="AF47" s="808"/>
      <c r="AG47" s="809"/>
      <c r="AH47" s="809"/>
      <c r="AI47" s="809"/>
      <c r="AJ47" s="810"/>
      <c r="AK47" s="852"/>
      <c r="AL47" s="853"/>
      <c r="AM47" s="853"/>
      <c r="AN47" s="853"/>
      <c r="AO47" s="853"/>
      <c r="AP47" s="853"/>
      <c r="AQ47" s="853"/>
      <c r="AR47" s="853"/>
      <c r="AS47" s="853"/>
      <c r="AT47" s="853"/>
      <c r="AU47" s="853"/>
      <c r="AV47" s="853"/>
      <c r="AW47" s="853"/>
      <c r="AX47" s="853"/>
      <c r="AY47" s="853"/>
      <c r="AZ47" s="857"/>
      <c r="BA47" s="857"/>
      <c r="BB47" s="857"/>
      <c r="BC47" s="857"/>
      <c r="BD47" s="857"/>
      <c r="BE47" s="850"/>
      <c r="BF47" s="850"/>
      <c r="BG47" s="850"/>
      <c r="BH47" s="850"/>
      <c r="BI47" s="851"/>
      <c r="BJ47" s="284"/>
      <c r="BK47" s="284"/>
      <c r="BL47" s="284"/>
      <c r="BM47" s="284"/>
      <c r="BN47" s="284"/>
      <c r="BO47" s="291"/>
      <c r="BP47" s="291"/>
      <c r="BQ47" s="298">
        <v>41</v>
      </c>
      <c r="BR47" s="301"/>
      <c r="BS47" s="793"/>
      <c r="BT47" s="794"/>
      <c r="BU47" s="794"/>
      <c r="BV47" s="794"/>
      <c r="BW47" s="794"/>
      <c r="BX47" s="794"/>
      <c r="BY47" s="794"/>
      <c r="BZ47" s="794"/>
      <c r="CA47" s="794"/>
      <c r="CB47" s="794"/>
      <c r="CC47" s="794"/>
      <c r="CD47" s="794"/>
      <c r="CE47" s="794"/>
      <c r="CF47" s="794"/>
      <c r="CG47" s="795"/>
      <c r="CH47" s="774"/>
      <c r="CI47" s="775"/>
      <c r="CJ47" s="775"/>
      <c r="CK47" s="775"/>
      <c r="CL47" s="776"/>
      <c r="CM47" s="774"/>
      <c r="CN47" s="775"/>
      <c r="CO47" s="775"/>
      <c r="CP47" s="775"/>
      <c r="CQ47" s="776"/>
      <c r="CR47" s="774"/>
      <c r="CS47" s="775"/>
      <c r="CT47" s="775"/>
      <c r="CU47" s="775"/>
      <c r="CV47" s="776"/>
      <c r="CW47" s="774"/>
      <c r="CX47" s="775"/>
      <c r="CY47" s="775"/>
      <c r="CZ47" s="775"/>
      <c r="DA47" s="776"/>
      <c r="DB47" s="774"/>
      <c r="DC47" s="775"/>
      <c r="DD47" s="775"/>
      <c r="DE47" s="775"/>
      <c r="DF47" s="776"/>
      <c r="DG47" s="774"/>
      <c r="DH47" s="775"/>
      <c r="DI47" s="775"/>
      <c r="DJ47" s="775"/>
      <c r="DK47" s="776"/>
      <c r="DL47" s="774"/>
      <c r="DM47" s="775"/>
      <c r="DN47" s="775"/>
      <c r="DO47" s="775"/>
      <c r="DP47" s="776"/>
      <c r="DQ47" s="774"/>
      <c r="DR47" s="775"/>
      <c r="DS47" s="775"/>
      <c r="DT47" s="775"/>
      <c r="DU47" s="776"/>
      <c r="DV47" s="793"/>
      <c r="DW47" s="794"/>
      <c r="DX47" s="794"/>
      <c r="DY47" s="794"/>
      <c r="DZ47" s="811"/>
      <c r="EA47" s="278"/>
    </row>
    <row r="48" spans="1:131" ht="26.25" customHeight="1" x14ac:dyDescent="0.2">
      <c r="A48" s="298">
        <v>21</v>
      </c>
      <c r="B48" s="802"/>
      <c r="C48" s="803"/>
      <c r="D48" s="803"/>
      <c r="E48" s="803"/>
      <c r="F48" s="803"/>
      <c r="G48" s="803"/>
      <c r="H48" s="803"/>
      <c r="I48" s="803"/>
      <c r="J48" s="803"/>
      <c r="K48" s="803"/>
      <c r="L48" s="803"/>
      <c r="M48" s="803"/>
      <c r="N48" s="803"/>
      <c r="O48" s="803"/>
      <c r="P48" s="804"/>
      <c r="Q48" s="805"/>
      <c r="R48" s="806"/>
      <c r="S48" s="806"/>
      <c r="T48" s="806"/>
      <c r="U48" s="806"/>
      <c r="V48" s="806"/>
      <c r="W48" s="806"/>
      <c r="X48" s="806"/>
      <c r="Y48" s="806"/>
      <c r="Z48" s="806"/>
      <c r="AA48" s="806"/>
      <c r="AB48" s="806"/>
      <c r="AC48" s="806"/>
      <c r="AD48" s="806"/>
      <c r="AE48" s="807"/>
      <c r="AF48" s="808"/>
      <c r="AG48" s="809"/>
      <c r="AH48" s="809"/>
      <c r="AI48" s="809"/>
      <c r="AJ48" s="810"/>
      <c r="AK48" s="852"/>
      <c r="AL48" s="853"/>
      <c r="AM48" s="853"/>
      <c r="AN48" s="853"/>
      <c r="AO48" s="853"/>
      <c r="AP48" s="853"/>
      <c r="AQ48" s="853"/>
      <c r="AR48" s="853"/>
      <c r="AS48" s="853"/>
      <c r="AT48" s="853"/>
      <c r="AU48" s="853"/>
      <c r="AV48" s="853"/>
      <c r="AW48" s="853"/>
      <c r="AX48" s="853"/>
      <c r="AY48" s="853"/>
      <c r="AZ48" s="857"/>
      <c r="BA48" s="857"/>
      <c r="BB48" s="857"/>
      <c r="BC48" s="857"/>
      <c r="BD48" s="857"/>
      <c r="BE48" s="850"/>
      <c r="BF48" s="850"/>
      <c r="BG48" s="850"/>
      <c r="BH48" s="850"/>
      <c r="BI48" s="851"/>
      <c r="BJ48" s="284"/>
      <c r="BK48" s="284"/>
      <c r="BL48" s="284"/>
      <c r="BM48" s="284"/>
      <c r="BN48" s="284"/>
      <c r="BO48" s="291"/>
      <c r="BP48" s="291"/>
      <c r="BQ48" s="298">
        <v>42</v>
      </c>
      <c r="BR48" s="301"/>
      <c r="BS48" s="793"/>
      <c r="BT48" s="794"/>
      <c r="BU48" s="794"/>
      <c r="BV48" s="794"/>
      <c r="BW48" s="794"/>
      <c r="BX48" s="794"/>
      <c r="BY48" s="794"/>
      <c r="BZ48" s="794"/>
      <c r="CA48" s="794"/>
      <c r="CB48" s="794"/>
      <c r="CC48" s="794"/>
      <c r="CD48" s="794"/>
      <c r="CE48" s="794"/>
      <c r="CF48" s="794"/>
      <c r="CG48" s="795"/>
      <c r="CH48" s="774"/>
      <c r="CI48" s="775"/>
      <c r="CJ48" s="775"/>
      <c r="CK48" s="775"/>
      <c r="CL48" s="776"/>
      <c r="CM48" s="774"/>
      <c r="CN48" s="775"/>
      <c r="CO48" s="775"/>
      <c r="CP48" s="775"/>
      <c r="CQ48" s="776"/>
      <c r="CR48" s="774"/>
      <c r="CS48" s="775"/>
      <c r="CT48" s="775"/>
      <c r="CU48" s="775"/>
      <c r="CV48" s="776"/>
      <c r="CW48" s="774"/>
      <c r="CX48" s="775"/>
      <c r="CY48" s="775"/>
      <c r="CZ48" s="775"/>
      <c r="DA48" s="776"/>
      <c r="DB48" s="774"/>
      <c r="DC48" s="775"/>
      <c r="DD48" s="775"/>
      <c r="DE48" s="775"/>
      <c r="DF48" s="776"/>
      <c r="DG48" s="774"/>
      <c r="DH48" s="775"/>
      <c r="DI48" s="775"/>
      <c r="DJ48" s="775"/>
      <c r="DK48" s="776"/>
      <c r="DL48" s="774"/>
      <c r="DM48" s="775"/>
      <c r="DN48" s="775"/>
      <c r="DO48" s="775"/>
      <c r="DP48" s="776"/>
      <c r="DQ48" s="774"/>
      <c r="DR48" s="775"/>
      <c r="DS48" s="775"/>
      <c r="DT48" s="775"/>
      <c r="DU48" s="776"/>
      <c r="DV48" s="793"/>
      <c r="DW48" s="794"/>
      <c r="DX48" s="794"/>
      <c r="DY48" s="794"/>
      <c r="DZ48" s="811"/>
      <c r="EA48" s="278"/>
    </row>
    <row r="49" spans="1:131" ht="26.25" customHeight="1" x14ac:dyDescent="0.2">
      <c r="A49" s="298">
        <v>22</v>
      </c>
      <c r="B49" s="802"/>
      <c r="C49" s="803"/>
      <c r="D49" s="803"/>
      <c r="E49" s="803"/>
      <c r="F49" s="803"/>
      <c r="G49" s="803"/>
      <c r="H49" s="803"/>
      <c r="I49" s="803"/>
      <c r="J49" s="803"/>
      <c r="K49" s="803"/>
      <c r="L49" s="803"/>
      <c r="M49" s="803"/>
      <c r="N49" s="803"/>
      <c r="O49" s="803"/>
      <c r="P49" s="804"/>
      <c r="Q49" s="805"/>
      <c r="R49" s="806"/>
      <c r="S49" s="806"/>
      <c r="T49" s="806"/>
      <c r="U49" s="806"/>
      <c r="V49" s="806"/>
      <c r="W49" s="806"/>
      <c r="X49" s="806"/>
      <c r="Y49" s="806"/>
      <c r="Z49" s="806"/>
      <c r="AA49" s="806"/>
      <c r="AB49" s="806"/>
      <c r="AC49" s="806"/>
      <c r="AD49" s="806"/>
      <c r="AE49" s="807"/>
      <c r="AF49" s="808"/>
      <c r="AG49" s="809"/>
      <c r="AH49" s="809"/>
      <c r="AI49" s="809"/>
      <c r="AJ49" s="810"/>
      <c r="AK49" s="852"/>
      <c r="AL49" s="853"/>
      <c r="AM49" s="853"/>
      <c r="AN49" s="853"/>
      <c r="AO49" s="853"/>
      <c r="AP49" s="853"/>
      <c r="AQ49" s="853"/>
      <c r="AR49" s="853"/>
      <c r="AS49" s="853"/>
      <c r="AT49" s="853"/>
      <c r="AU49" s="853"/>
      <c r="AV49" s="853"/>
      <c r="AW49" s="853"/>
      <c r="AX49" s="853"/>
      <c r="AY49" s="853"/>
      <c r="AZ49" s="857"/>
      <c r="BA49" s="857"/>
      <c r="BB49" s="857"/>
      <c r="BC49" s="857"/>
      <c r="BD49" s="857"/>
      <c r="BE49" s="850"/>
      <c r="BF49" s="850"/>
      <c r="BG49" s="850"/>
      <c r="BH49" s="850"/>
      <c r="BI49" s="851"/>
      <c r="BJ49" s="284"/>
      <c r="BK49" s="284"/>
      <c r="BL49" s="284"/>
      <c r="BM49" s="284"/>
      <c r="BN49" s="284"/>
      <c r="BO49" s="291"/>
      <c r="BP49" s="291"/>
      <c r="BQ49" s="298">
        <v>43</v>
      </c>
      <c r="BR49" s="301"/>
      <c r="BS49" s="793"/>
      <c r="BT49" s="794"/>
      <c r="BU49" s="794"/>
      <c r="BV49" s="794"/>
      <c r="BW49" s="794"/>
      <c r="BX49" s="794"/>
      <c r="BY49" s="794"/>
      <c r="BZ49" s="794"/>
      <c r="CA49" s="794"/>
      <c r="CB49" s="794"/>
      <c r="CC49" s="794"/>
      <c r="CD49" s="794"/>
      <c r="CE49" s="794"/>
      <c r="CF49" s="794"/>
      <c r="CG49" s="795"/>
      <c r="CH49" s="774"/>
      <c r="CI49" s="775"/>
      <c r="CJ49" s="775"/>
      <c r="CK49" s="775"/>
      <c r="CL49" s="776"/>
      <c r="CM49" s="774"/>
      <c r="CN49" s="775"/>
      <c r="CO49" s="775"/>
      <c r="CP49" s="775"/>
      <c r="CQ49" s="776"/>
      <c r="CR49" s="774"/>
      <c r="CS49" s="775"/>
      <c r="CT49" s="775"/>
      <c r="CU49" s="775"/>
      <c r="CV49" s="776"/>
      <c r="CW49" s="774"/>
      <c r="CX49" s="775"/>
      <c r="CY49" s="775"/>
      <c r="CZ49" s="775"/>
      <c r="DA49" s="776"/>
      <c r="DB49" s="774"/>
      <c r="DC49" s="775"/>
      <c r="DD49" s="775"/>
      <c r="DE49" s="775"/>
      <c r="DF49" s="776"/>
      <c r="DG49" s="774"/>
      <c r="DH49" s="775"/>
      <c r="DI49" s="775"/>
      <c r="DJ49" s="775"/>
      <c r="DK49" s="776"/>
      <c r="DL49" s="774"/>
      <c r="DM49" s="775"/>
      <c r="DN49" s="775"/>
      <c r="DO49" s="775"/>
      <c r="DP49" s="776"/>
      <c r="DQ49" s="774"/>
      <c r="DR49" s="775"/>
      <c r="DS49" s="775"/>
      <c r="DT49" s="775"/>
      <c r="DU49" s="776"/>
      <c r="DV49" s="793"/>
      <c r="DW49" s="794"/>
      <c r="DX49" s="794"/>
      <c r="DY49" s="794"/>
      <c r="DZ49" s="811"/>
      <c r="EA49" s="278"/>
    </row>
    <row r="50" spans="1:131" ht="26.25" customHeight="1" x14ac:dyDescent="0.2">
      <c r="A50" s="298">
        <v>23</v>
      </c>
      <c r="B50" s="802"/>
      <c r="C50" s="803"/>
      <c r="D50" s="803"/>
      <c r="E50" s="803"/>
      <c r="F50" s="803"/>
      <c r="G50" s="803"/>
      <c r="H50" s="803"/>
      <c r="I50" s="803"/>
      <c r="J50" s="803"/>
      <c r="K50" s="803"/>
      <c r="L50" s="803"/>
      <c r="M50" s="803"/>
      <c r="N50" s="803"/>
      <c r="O50" s="803"/>
      <c r="P50" s="804"/>
      <c r="Q50" s="858"/>
      <c r="R50" s="859"/>
      <c r="S50" s="859"/>
      <c r="T50" s="859"/>
      <c r="U50" s="859"/>
      <c r="V50" s="859"/>
      <c r="W50" s="859"/>
      <c r="X50" s="859"/>
      <c r="Y50" s="859"/>
      <c r="Z50" s="859"/>
      <c r="AA50" s="859"/>
      <c r="AB50" s="859"/>
      <c r="AC50" s="859"/>
      <c r="AD50" s="859"/>
      <c r="AE50" s="860"/>
      <c r="AF50" s="808"/>
      <c r="AG50" s="809"/>
      <c r="AH50" s="809"/>
      <c r="AI50" s="809"/>
      <c r="AJ50" s="810"/>
      <c r="AK50" s="861"/>
      <c r="AL50" s="859"/>
      <c r="AM50" s="859"/>
      <c r="AN50" s="859"/>
      <c r="AO50" s="859"/>
      <c r="AP50" s="859"/>
      <c r="AQ50" s="859"/>
      <c r="AR50" s="859"/>
      <c r="AS50" s="859"/>
      <c r="AT50" s="859"/>
      <c r="AU50" s="859"/>
      <c r="AV50" s="859"/>
      <c r="AW50" s="859"/>
      <c r="AX50" s="859"/>
      <c r="AY50" s="859"/>
      <c r="AZ50" s="862"/>
      <c r="BA50" s="862"/>
      <c r="BB50" s="862"/>
      <c r="BC50" s="862"/>
      <c r="BD50" s="862"/>
      <c r="BE50" s="850"/>
      <c r="BF50" s="850"/>
      <c r="BG50" s="850"/>
      <c r="BH50" s="850"/>
      <c r="BI50" s="851"/>
      <c r="BJ50" s="284"/>
      <c r="BK50" s="284"/>
      <c r="BL50" s="284"/>
      <c r="BM50" s="284"/>
      <c r="BN50" s="284"/>
      <c r="BO50" s="291"/>
      <c r="BP50" s="291"/>
      <c r="BQ50" s="298">
        <v>44</v>
      </c>
      <c r="BR50" s="301"/>
      <c r="BS50" s="793"/>
      <c r="BT50" s="794"/>
      <c r="BU50" s="794"/>
      <c r="BV50" s="794"/>
      <c r="BW50" s="794"/>
      <c r="BX50" s="794"/>
      <c r="BY50" s="794"/>
      <c r="BZ50" s="794"/>
      <c r="CA50" s="794"/>
      <c r="CB50" s="794"/>
      <c r="CC50" s="794"/>
      <c r="CD50" s="794"/>
      <c r="CE50" s="794"/>
      <c r="CF50" s="794"/>
      <c r="CG50" s="795"/>
      <c r="CH50" s="774"/>
      <c r="CI50" s="775"/>
      <c r="CJ50" s="775"/>
      <c r="CK50" s="775"/>
      <c r="CL50" s="776"/>
      <c r="CM50" s="774"/>
      <c r="CN50" s="775"/>
      <c r="CO50" s="775"/>
      <c r="CP50" s="775"/>
      <c r="CQ50" s="776"/>
      <c r="CR50" s="774"/>
      <c r="CS50" s="775"/>
      <c r="CT50" s="775"/>
      <c r="CU50" s="775"/>
      <c r="CV50" s="776"/>
      <c r="CW50" s="774"/>
      <c r="CX50" s="775"/>
      <c r="CY50" s="775"/>
      <c r="CZ50" s="775"/>
      <c r="DA50" s="776"/>
      <c r="DB50" s="774"/>
      <c r="DC50" s="775"/>
      <c r="DD50" s="775"/>
      <c r="DE50" s="775"/>
      <c r="DF50" s="776"/>
      <c r="DG50" s="774"/>
      <c r="DH50" s="775"/>
      <c r="DI50" s="775"/>
      <c r="DJ50" s="775"/>
      <c r="DK50" s="776"/>
      <c r="DL50" s="774"/>
      <c r="DM50" s="775"/>
      <c r="DN50" s="775"/>
      <c r="DO50" s="775"/>
      <c r="DP50" s="776"/>
      <c r="DQ50" s="774"/>
      <c r="DR50" s="775"/>
      <c r="DS50" s="775"/>
      <c r="DT50" s="775"/>
      <c r="DU50" s="776"/>
      <c r="DV50" s="793"/>
      <c r="DW50" s="794"/>
      <c r="DX50" s="794"/>
      <c r="DY50" s="794"/>
      <c r="DZ50" s="811"/>
      <c r="EA50" s="278"/>
    </row>
    <row r="51" spans="1:131" ht="26.25" customHeight="1" x14ac:dyDescent="0.2">
      <c r="A51" s="298">
        <v>24</v>
      </c>
      <c r="B51" s="802"/>
      <c r="C51" s="803"/>
      <c r="D51" s="803"/>
      <c r="E51" s="803"/>
      <c r="F51" s="803"/>
      <c r="G51" s="803"/>
      <c r="H51" s="803"/>
      <c r="I51" s="803"/>
      <c r="J51" s="803"/>
      <c r="K51" s="803"/>
      <c r="L51" s="803"/>
      <c r="M51" s="803"/>
      <c r="N51" s="803"/>
      <c r="O51" s="803"/>
      <c r="P51" s="804"/>
      <c r="Q51" s="858"/>
      <c r="R51" s="859"/>
      <c r="S51" s="859"/>
      <c r="T51" s="859"/>
      <c r="U51" s="859"/>
      <c r="V51" s="859"/>
      <c r="W51" s="859"/>
      <c r="X51" s="859"/>
      <c r="Y51" s="859"/>
      <c r="Z51" s="859"/>
      <c r="AA51" s="859"/>
      <c r="AB51" s="859"/>
      <c r="AC51" s="859"/>
      <c r="AD51" s="859"/>
      <c r="AE51" s="860"/>
      <c r="AF51" s="808"/>
      <c r="AG51" s="809"/>
      <c r="AH51" s="809"/>
      <c r="AI51" s="809"/>
      <c r="AJ51" s="810"/>
      <c r="AK51" s="861"/>
      <c r="AL51" s="859"/>
      <c r="AM51" s="859"/>
      <c r="AN51" s="859"/>
      <c r="AO51" s="859"/>
      <c r="AP51" s="859"/>
      <c r="AQ51" s="859"/>
      <c r="AR51" s="859"/>
      <c r="AS51" s="859"/>
      <c r="AT51" s="859"/>
      <c r="AU51" s="859"/>
      <c r="AV51" s="859"/>
      <c r="AW51" s="859"/>
      <c r="AX51" s="859"/>
      <c r="AY51" s="859"/>
      <c r="AZ51" s="862"/>
      <c r="BA51" s="862"/>
      <c r="BB51" s="862"/>
      <c r="BC51" s="862"/>
      <c r="BD51" s="862"/>
      <c r="BE51" s="850"/>
      <c r="BF51" s="850"/>
      <c r="BG51" s="850"/>
      <c r="BH51" s="850"/>
      <c r="BI51" s="851"/>
      <c r="BJ51" s="284"/>
      <c r="BK51" s="284"/>
      <c r="BL51" s="284"/>
      <c r="BM51" s="284"/>
      <c r="BN51" s="284"/>
      <c r="BO51" s="291"/>
      <c r="BP51" s="291"/>
      <c r="BQ51" s="298">
        <v>45</v>
      </c>
      <c r="BR51" s="301"/>
      <c r="BS51" s="793"/>
      <c r="BT51" s="794"/>
      <c r="BU51" s="794"/>
      <c r="BV51" s="794"/>
      <c r="BW51" s="794"/>
      <c r="BX51" s="794"/>
      <c r="BY51" s="794"/>
      <c r="BZ51" s="794"/>
      <c r="CA51" s="794"/>
      <c r="CB51" s="794"/>
      <c r="CC51" s="794"/>
      <c r="CD51" s="794"/>
      <c r="CE51" s="794"/>
      <c r="CF51" s="794"/>
      <c r="CG51" s="795"/>
      <c r="CH51" s="774"/>
      <c r="CI51" s="775"/>
      <c r="CJ51" s="775"/>
      <c r="CK51" s="775"/>
      <c r="CL51" s="776"/>
      <c r="CM51" s="774"/>
      <c r="CN51" s="775"/>
      <c r="CO51" s="775"/>
      <c r="CP51" s="775"/>
      <c r="CQ51" s="776"/>
      <c r="CR51" s="774"/>
      <c r="CS51" s="775"/>
      <c r="CT51" s="775"/>
      <c r="CU51" s="775"/>
      <c r="CV51" s="776"/>
      <c r="CW51" s="774"/>
      <c r="CX51" s="775"/>
      <c r="CY51" s="775"/>
      <c r="CZ51" s="775"/>
      <c r="DA51" s="776"/>
      <c r="DB51" s="774"/>
      <c r="DC51" s="775"/>
      <c r="DD51" s="775"/>
      <c r="DE51" s="775"/>
      <c r="DF51" s="776"/>
      <c r="DG51" s="774"/>
      <c r="DH51" s="775"/>
      <c r="DI51" s="775"/>
      <c r="DJ51" s="775"/>
      <c r="DK51" s="776"/>
      <c r="DL51" s="774"/>
      <c r="DM51" s="775"/>
      <c r="DN51" s="775"/>
      <c r="DO51" s="775"/>
      <c r="DP51" s="776"/>
      <c r="DQ51" s="774"/>
      <c r="DR51" s="775"/>
      <c r="DS51" s="775"/>
      <c r="DT51" s="775"/>
      <c r="DU51" s="776"/>
      <c r="DV51" s="793"/>
      <c r="DW51" s="794"/>
      <c r="DX51" s="794"/>
      <c r="DY51" s="794"/>
      <c r="DZ51" s="811"/>
      <c r="EA51" s="278"/>
    </row>
    <row r="52" spans="1:131" ht="26.25" customHeight="1" x14ac:dyDescent="0.2">
      <c r="A52" s="298">
        <v>25</v>
      </c>
      <c r="B52" s="802"/>
      <c r="C52" s="803"/>
      <c r="D52" s="803"/>
      <c r="E52" s="803"/>
      <c r="F52" s="803"/>
      <c r="G52" s="803"/>
      <c r="H52" s="803"/>
      <c r="I52" s="803"/>
      <c r="J52" s="803"/>
      <c r="K52" s="803"/>
      <c r="L52" s="803"/>
      <c r="M52" s="803"/>
      <c r="N52" s="803"/>
      <c r="O52" s="803"/>
      <c r="P52" s="804"/>
      <c r="Q52" s="858"/>
      <c r="R52" s="859"/>
      <c r="S52" s="859"/>
      <c r="T52" s="859"/>
      <c r="U52" s="859"/>
      <c r="V52" s="859"/>
      <c r="W52" s="859"/>
      <c r="X52" s="859"/>
      <c r="Y52" s="859"/>
      <c r="Z52" s="859"/>
      <c r="AA52" s="859"/>
      <c r="AB52" s="859"/>
      <c r="AC52" s="859"/>
      <c r="AD52" s="859"/>
      <c r="AE52" s="860"/>
      <c r="AF52" s="808"/>
      <c r="AG52" s="809"/>
      <c r="AH52" s="809"/>
      <c r="AI52" s="809"/>
      <c r="AJ52" s="810"/>
      <c r="AK52" s="861"/>
      <c r="AL52" s="859"/>
      <c r="AM52" s="859"/>
      <c r="AN52" s="859"/>
      <c r="AO52" s="859"/>
      <c r="AP52" s="859"/>
      <c r="AQ52" s="859"/>
      <c r="AR52" s="859"/>
      <c r="AS52" s="859"/>
      <c r="AT52" s="859"/>
      <c r="AU52" s="859"/>
      <c r="AV52" s="859"/>
      <c r="AW52" s="859"/>
      <c r="AX52" s="859"/>
      <c r="AY52" s="859"/>
      <c r="AZ52" s="862"/>
      <c r="BA52" s="862"/>
      <c r="BB52" s="862"/>
      <c r="BC52" s="862"/>
      <c r="BD52" s="862"/>
      <c r="BE52" s="850"/>
      <c r="BF52" s="850"/>
      <c r="BG52" s="850"/>
      <c r="BH52" s="850"/>
      <c r="BI52" s="851"/>
      <c r="BJ52" s="284"/>
      <c r="BK52" s="284"/>
      <c r="BL52" s="284"/>
      <c r="BM52" s="284"/>
      <c r="BN52" s="284"/>
      <c r="BO52" s="291"/>
      <c r="BP52" s="291"/>
      <c r="BQ52" s="298">
        <v>46</v>
      </c>
      <c r="BR52" s="301"/>
      <c r="BS52" s="793"/>
      <c r="BT52" s="794"/>
      <c r="BU52" s="794"/>
      <c r="BV52" s="794"/>
      <c r="BW52" s="794"/>
      <c r="BX52" s="794"/>
      <c r="BY52" s="794"/>
      <c r="BZ52" s="794"/>
      <c r="CA52" s="794"/>
      <c r="CB52" s="794"/>
      <c r="CC52" s="794"/>
      <c r="CD52" s="794"/>
      <c r="CE52" s="794"/>
      <c r="CF52" s="794"/>
      <c r="CG52" s="795"/>
      <c r="CH52" s="774"/>
      <c r="CI52" s="775"/>
      <c r="CJ52" s="775"/>
      <c r="CK52" s="775"/>
      <c r="CL52" s="776"/>
      <c r="CM52" s="774"/>
      <c r="CN52" s="775"/>
      <c r="CO52" s="775"/>
      <c r="CP52" s="775"/>
      <c r="CQ52" s="776"/>
      <c r="CR52" s="774"/>
      <c r="CS52" s="775"/>
      <c r="CT52" s="775"/>
      <c r="CU52" s="775"/>
      <c r="CV52" s="776"/>
      <c r="CW52" s="774"/>
      <c r="CX52" s="775"/>
      <c r="CY52" s="775"/>
      <c r="CZ52" s="775"/>
      <c r="DA52" s="776"/>
      <c r="DB52" s="774"/>
      <c r="DC52" s="775"/>
      <c r="DD52" s="775"/>
      <c r="DE52" s="775"/>
      <c r="DF52" s="776"/>
      <c r="DG52" s="774"/>
      <c r="DH52" s="775"/>
      <c r="DI52" s="775"/>
      <c r="DJ52" s="775"/>
      <c r="DK52" s="776"/>
      <c r="DL52" s="774"/>
      <c r="DM52" s="775"/>
      <c r="DN52" s="775"/>
      <c r="DO52" s="775"/>
      <c r="DP52" s="776"/>
      <c r="DQ52" s="774"/>
      <c r="DR52" s="775"/>
      <c r="DS52" s="775"/>
      <c r="DT52" s="775"/>
      <c r="DU52" s="776"/>
      <c r="DV52" s="793"/>
      <c r="DW52" s="794"/>
      <c r="DX52" s="794"/>
      <c r="DY52" s="794"/>
      <c r="DZ52" s="811"/>
      <c r="EA52" s="278"/>
    </row>
    <row r="53" spans="1:131" ht="26.25" customHeight="1" x14ac:dyDescent="0.2">
      <c r="A53" s="298">
        <v>26</v>
      </c>
      <c r="B53" s="802"/>
      <c r="C53" s="803"/>
      <c r="D53" s="803"/>
      <c r="E53" s="803"/>
      <c r="F53" s="803"/>
      <c r="G53" s="803"/>
      <c r="H53" s="803"/>
      <c r="I53" s="803"/>
      <c r="J53" s="803"/>
      <c r="K53" s="803"/>
      <c r="L53" s="803"/>
      <c r="M53" s="803"/>
      <c r="N53" s="803"/>
      <c r="O53" s="803"/>
      <c r="P53" s="804"/>
      <c r="Q53" s="858"/>
      <c r="R53" s="859"/>
      <c r="S53" s="859"/>
      <c r="T53" s="859"/>
      <c r="U53" s="859"/>
      <c r="V53" s="859"/>
      <c r="W53" s="859"/>
      <c r="X53" s="859"/>
      <c r="Y53" s="859"/>
      <c r="Z53" s="859"/>
      <c r="AA53" s="859"/>
      <c r="AB53" s="859"/>
      <c r="AC53" s="859"/>
      <c r="AD53" s="859"/>
      <c r="AE53" s="860"/>
      <c r="AF53" s="808"/>
      <c r="AG53" s="809"/>
      <c r="AH53" s="809"/>
      <c r="AI53" s="809"/>
      <c r="AJ53" s="810"/>
      <c r="AK53" s="861"/>
      <c r="AL53" s="859"/>
      <c r="AM53" s="859"/>
      <c r="AN53" s="859"/>
      <c r="AO53" s="859"/>
      <c r="AP53" s="859"/>
      <c r="AQ53" s="859"/>
      <c r="AR53" s="859"/>
      <c r="AS53" s="859"/>
      <c r="AT53" s="859"/>
      <c r="AU53" s="859"/>
      <c r="AV53" s="859"/>
      <c r="AW53" s="859"/>
      <c r="AX53" s="859"/>
      <c r="AY53" s="859"/>
      <c r="AZ53" s="862"/>
      <c r="BA53" s="862"/>
      <c r="BB53" s="862"/>
      <c r="BC53" s="862"/>
      <c r="BD53" s="862"/>
      <c r="BE53" s="850"/>
      <c r="BF53" s="850"/>
      <c r="BG53" s="850"/>
      <c r="BH53" s="850"/>
      <c r="BI53" s="851"/>
      <c r="BJ53" s="284"/>
      <c r="BK53" s="284"/>
      <c r="BL53" s="284"/>
      <c r="BM53" s="284"/>
      <c r="BN53" s="284"/>
      <c r="BO53" s="291"/>
      <c r="BP53" s="291"/>
      <c r="BQ53" s="298">
        <v>47</v>
      </c>
      <c r="BR53" s="301"/>
      <c r="BS53" s="793"/>
      <c r="BT53" s="794"/>
      <c r="BU53" s="794"/>
      <c r="BV53" s="794"/>
      <c r="BW53" s="794"/>
      <c r="BX53" s="794"/>
      <c r="BY53" s="794"/>
      <c r="BZ53" s="794"/>
      <c r="CA53" s="794"/>
      <c r="CB53" s="794"/>
      <c r="CC53" s="794"/>
      <c r="CD53" s="794"/>
      <c r="CE53" s="794"/>
      <c r="CF53" s="794"/>
      <c r="CG53" s="795"/>
      <c r="CH53" s="774"/>
      <c r="CI53" s="775"/>
      <c r="CJ53" s="775"/>
      <c r="CK53" s="775"/>
      <c r="CL53" s="776"/>
      <c r="CM53" s="774"/>
      <c r="CN53" s="775"/>
      <c r="CO53" s="775"/>
      <c r="CP53" s="775"/>
      <c r="CQ53" s="776"/>
      <c r="CR53" s="774"/>
      <c r="CS53" s="775"/>
      <c r="CT53" s="775"/>
      <c r="CU53" s="775"/>
      <c r="CV53" s="776"/>
      <c r="CW53" s="774"/>
      <c r="CX53" s="775"/>
      <c r="CY53" s="775"/>
      <c r="CZ53" s="775"/>
      <c r="DA53" s="776"/>
      <c r="DB53" s="774"/>
      <c r="DC53" s="775"/>
      <c r="DD53" s="775"/>
      <c r="DE53" s="775"/>
      <c r="DF53" s="776"/>
      <c r="DG53" s="774"/>
      <c r="DH53" s="775"/>
      <c r="DI53" s="775"/>
      <c r="DJ53" s="775"/>
      <c r="DK53" s="776"/>
      <c r="DL53" s="774"/>
      <c r="DM53" s="775"/>
      <c r="DN53" s="775"/>
      <c r="DO53" s="775"/>
      <c r="DP53" s="776"/>
      <c r="DQ53" s="774"/>
      <c r="DR53" s="775"/>
      <c r="DS53" s="775"/>
      <c r="DT53" s="775"/>
      <c r="DU53" s="776"/>
      <c r="DV53" s="793"/>
      <c r="DW53" s="794"/>
      <c r="DX53" s="794"/>
      <c r="DY53" s="794"/>
      <c r="DZ53" s="811"/>
      <c r="EA53" s="278"/>
    </row>
    <row r="54" spans="1:131" ht="26.25" customHeight="1" x14ac:dyDescent="0.2">
      <c r="A54" s="298">
        <v>27</v>
      </c>
      <c r="B54" s="802"/>
      <c r="C54" s="803"/>
      <c r="D54" s="803"/>
      <c r="E54" s="803"/>
      <c r="F54" s="803"/>
      <c r="G54" s="803"/>
      <c r="H54" s="803"/>
      <c r="I54" s="803"/>
      <c r="J54" s="803"/>
      <c r="K54" s="803"/>
      <c r="L54" s="803"/>
      <c r="M54" s="803"/>
      <c r="N54" s="803"/>
      <c r="O54" s="803"/>
      <c r="P54" s="804"/>
      <c r="Q54" s="858"/>
      <c r="R54" s="859"/>
      <c r="S54" s="859"/>
      <c r="T54" s="859"/>
      <c r="U54" s="859"/>
      <c r="V54" s="859"/>
      <c r="W54" s="859"/>
      <c r="X54" s="859"/>
      <c r="Y54" s="859"/>
      <c r="Z54" s="859"/>
      <c r="AA54" s="859"/>
      <c r="AB54" s="859"/>
      <c r="AC54" s="859"/>
      <c r="AD54" s="859"/>
      <c r="AE54" s="860"/>
      <c r="AF54" s="808"/>
      <c r="AG54" s="809"/>
      <c r="AH54" s="809"/>
      <c r="AI54" s="809"/>
      <c r="AJ54" s="810"/>
      <c r="AK54" s="861"/>
      <c r="AL54" s="859"/>
      <c r="AM54" s="859"/>
      <c r="AN54" s="859"/>
      <c r="AO54" s="859"/>
      <c r="AP54" s="859"/>
      <c r="AQ54" s="859"/>
      <c r="AR54" s="859"/>
      <c r="AS54" s="859"/>
      <c r="AT54" s="859"/>
      <c r="AU54" s="859"/>
      <c r="AV54" s="859"/>
      <c r="AW54" s="859"/>
      <c r="AX54" s="859"/>
      <c r="AY54" s="859"/>
      <c r="AZ54" s="862"/>
      <c r="BA54" s="862"/>
      <c r="BB54" s="862"/>
      <c r="BC54" s="862"/>
      <c r="BD54" s="862"/>
      <c r="BE54" s="850"/>
      <c r="BF54" s="850"/>
      <c r="BG54" s="850"/>
      <c r="BH54" s="850"/>
      <c r="BI54" s="851"/>
      <c r="BJ54" s="284"/>
      <c r="BK54" s="284"/>
      <c r="BL54" s="284"/>
      <c r="BM54" s="284"/>
      <c r="BN54" s="284"/>
      <c r="BO54" s="291"/>
      <c r="BP54" s="291"/>
      <c r="BQ54" s="298">
        <v>48</v>
      </c>
      <c r="BR54" s="301"/>
      <c r="BS54" s="793"/>
      <c r="BT54" s="794"/>
      <c r="BU54" s="794"/>
      <c r="BV54" s="794"/>
      <c r="BW54" s="794"/>
      <c r="BX54" s="794"/>
      <c r="BY54" s="794"/>
      <c r="BZ54" s="794"/>
      <c r="CA54" s="794"/>
      <c r="CB54" s="794"/>
      <c r="CC54" s="794"/>
      <c r="CD54" s="794"/>
      <c r="CE54" s="794"/>
      <c r="CF54" s="794"/>
      <c r="CG54" s="795"/>
      <c r="CH54" s="774"/>
      <c r="CI54" s="775"/>
      <c r="CJ54" s="775"/>
      <c r="CK54" s="775"/>
      <c r="CL54" s="776"/>
      <c r="CM54" s="774"/>
      <c r="CN54" s="775"/>
      <c r="CO54" s="775"/>
      <c r="CP54" s="775"/>
      <c r="CQ54" s="776"/>
      <c r="CR54" s="774"/>
      <c r="CS54" s="775"/>
      <c r="CT54" s="775"/>
      <c r="CU54" s="775"/>
      <c r="CV54" s="776"/>
      <c r="CW54" s="774"/>
      <c r="CX54" s="775"/>
      <c r="CY54" s="775"/>
      <c r="CZ54" s="775"/>
      <c r="DA54" s="776"/>
      <c r="DB54" s="774"/>
      <c r="DC54" s="775"/>
      <c r="DD54" s="775"/>
      <c r="DE54" s="775"/>
      <c r="DF54" s="776"/>
      <c r="DG54" s="774"/>
      <c r="DH54" s="775"/>
      <c r="DI54" s="775"/>
      <c r="DJ54" s="775"/>
      <c r="DK54" s="776"/>
      <c r="DL54" s="774"/>
      <c r="DM54" s="775"/>
      <c r="DN54" s="775"/>
      <c r="DO54" s="775"/>
      <c r="DP54" s="776"/>
      <c r="DQ54" s="774"/>
      <c r="DR54" s="775"/>
      <c r="DS54" s="775"/>
      <c r="DT54" s="775"/>
      <c r="DU54" s="776"/>
      <c r="DV54" s="793"/>
      <c r="DW54" s="794"/>
      <c r="DX54" s="794"/>
      <c r="DY54" s="794"/>
      <c r="DZ54" s="811"/>
      <c r="EA54" s="278"/>
    </row>
    <row r="55" spans="1:131" ht="26.25" customHeight="1" x14ac:dyDescent="0.2">
      <c r="A55" s="298">
        <v>28</v>
      </c>
      <c r="B55" s="802"/>
      <c r="C55" s="803"/>
      <c r="D55" s="803"/>
      <c r="E55" s="803"/>
      <c r="F55" s="803"/>
      <c r="G55" s="803"/>
      <c r="H55" s="803"/>
      <c r="I55" s="803"/>
      <c r="J55" s="803"/>
      <c r="K55" s="803"/>
      <c r="L55" s="803"/>
      <c r="M55" s="803"/>
      <c r="N55" s="803"/>
      <c r="O55" s="803"/>
      <c r="P55" s="804"/>
      <c r="Q55" s="858"/>
      <c r="R55" s="859"/>
      <c r="S55" s="859"/>
      <c r="T55" s="859"/>
      <c r="U55" s="859"/>
      <c r="V55" s="859"/>
      <c r="W55" s="859"/>
      <c r="X55" s="859"/>
      <c r="Y55" s="859"/>
      <c r="Z55" s="859"/>
      <c r="AA55" s="859"/>
      <c r="AB55" s="859"/>
      <c r="AC55" s="859"/>
      <c r="AD55" s="859"/>
      <c r="AE55" s="860"/>
      <c r="AF55" s="808"/>
      <c r="AG55" s="809"/>
      <c r="AH55" s="809"/>
      <c r="AI55" s="809"/>
      <c r="AJ55" s="810"/>
      <c r="AK55" s="861"/>
      <c r="AL55" s="859"/>
      <c r="AM55" s="859"/>
      <c r="AN55" s="859"/>
      <c r="AO55" s="859"/>
      <c r="AP55" s="859"/>
      <c r="AQ55" s="859"/>
      <c r="AR55" s="859"/>
      <c r="AS55" s="859"/>
      <c r="AT55" s="859"/>
      <c r="AU55" s="859"/>
      <c r="AV55" s="859"/>
      <c r="AW55" s="859"/>
      <c r="AX55" s="859"/>
      <c r="AY55" s="859"/>
      <c r="AZ55" s="862"/>
      <c r="BA55" s="862"/>
      <c r="BB55" s="862"/>
      <c r="BC55" s="862"/>
      <c r="BD55" s="862"/>
      <c r="BE55" s="850"/>
      <c r="BF55" s="850"/>
      <c r="BG55" s="850"/>
      <c r="BH55" s="850"/>
      <c r="BI55" s="851"/>
      <c r="BJ55" s="284"/>
      <c r="BK55" s="284"/>
      <c r="BL55" s="284"/>
      <c r="BM55" s="284"/>
      <c r="BN55" s="284"/>
      <c r="BO55" s="291"/>
      <c r="BP55" s="291"/>
      <c r="BQ55" s="298">
        <v>49</v>
      </c>
      <c r="BR55" s="301"/>
      <c r="BS55" s="793"/>
      <c r="BT55" s="794"/>
      <c r="BU55" s="794"/>
      <c r="BV55" s="794"/>
      <c r="BW55" s="794"/>
      <c r="BX55" s="794"/>
      <c r="BY55" s="794"/>
      <c r="BZ55" s="794"/>
      <c r="CA55" s="794"/>
      <c r="CB55" s="794"/>
      <c r="CC55" s="794"/>
      <c r="CD55" s="794"/>
      <c r="CE55" s="794"/>
      <c r="CF55" s="794"/>
      <c r="CG55" s="795"/>
      <c r="CH55" s="774"/>
      <c r="CI55" s="775"/>
      <c r="CJ55" s="775"/>
      <c r="CK55" s="775"/>
      <c r="CL55" s="776"/>
      <c r="CM55" s="774"/>
      <c r="CN55" s="775"/>
      <c r="CO55" s="775"/>
      <c r="CP55" s="775"/>
      <c r="CQ55" s="776"/>
      <c r="CR55" s="774"/>
      <c r="CS55" s="775"/>
      <c r="CT55" s="775"/>
      <c r="CU55" s="775"/>
      <c r="CV55" s="776"/>
      <c r="CW55" s="774"/>
      <c r="CX55" s="775"/>
      <c r="CY55" s="775"/>
      <c r="CZ55" s="775"/>
      <c r="DA55" s="776"/>
      <c r="DB55" s="774"/>
      <c r="DC55" s="775"/>
      <c r="DD55" s="775"/>
      <c r="DE55" s="775"/>
      <c r="DF55" s="776"/>
      <c r="DG55" s="774"/>
      <c r="DH55" s="775"/>
      <c r="DI55" s="775"/>
      <c r="DJ55" s="775"/>
      <c r="DK55" s="776"/>
      <c r="DL55" s="774"/>
      <c r="DM55" s="775"/>
      <c r="DN55" s="775"/>
      <c r="DO55" s="775"/>
      <c r="DP55" s="776"/>
      <c r="DQ55" s="774"/>
      <c r="DR55" s="775"/>
      <c r="DS55" s="775"/>
      <c r="DT55" s="775"/>
      <c r="DU55" s="776"/>
      <c r="DV55" s="793"/>
      <c r="DW55" s="794"/>
      <c r="DX55" s="794"/>
      <c r="DY55" s="794"/>
      <c r="DZ55" s="811"/>
      <c r="EA55" s="278"/>
    </row>
    <row r="56" spans="1:131" ht="26.25" customHeight="1" x14ac:dyDescent="0.2">
      <c r="A56" s="298">
        <v>29</v>
      </c>
      <c r="B56" s="802"/>
      <c r="C56" s="803"/>
      <c r="D56" s="803"/>
      <c r="E56" s="803"/>
      <c r="F56" s="803"/>
      <c r="G56" s="803"/>
      <c r="H56" s="803"/>
      <c r="I56" s="803"/>
      <c r="J56" s="803"/>
      <c r="K56" s="803"/>
      <c r="L56" s="803"/>
      <c r="M56" s="803"/>
      <c r="N56" s="803"/>
      <c r="O56" s="803"/>
      <c r="P56" s="804"/>
      <c r="Q56" s="858"/>
      <c r="R56" s="859"/>
      <c r="S56" s="859"/>
      <c r="T56" s="859"/>
      <c r="U56" s="859"/>
      <c r="V56" s="859"/>
      <c r="W56" s="859"/>
      <c r="X56" s="859"/>
      <c r="Y56" s="859"/>
      <c r="Z56" s="859"/>
      <c r="AA56" s="859"/>
      <c r="AB56" s="859"/>
      <c r="AC56" s="859"/>
      <c r="AD56" s="859"/>
      <c r="AE56" s="860"/>
      <c r="AF56" s="808"/>
      <c r="AG56" s="809"/>
      <c r="AH56" s="809"/>
      <c r="AI56" s="809"/>
      <c r="AJ56" s="810"/>
      <c r="AK56" s="861"/>
      <c r="AL56" s="859"/>
      <c r="AM56" s="859"/>
      <c r="AN56" s="859"/>
      <c r="AO56" s="859"/>
      <c r="AP56" s="859"/>
      <c r="AQ56" s="859"/>
      <c r="AR56" s="859"/>
      <c r="AS56" s="859"/>
      <c r="AT56" s="859"/>
      <c r="AU56" s="859"/>
      <c r="AV56" s="859"/>
      <c r="AW56" s="859"/>
      <c r="AX56" s="859"/>
      <c r="AY56" s="859"/>
      <c r="AZ56" s="862"/>
      <c r="BA56" s="862"/>
      <c r="BB56" s="862"/>
      <c r="BC56" s="862"/>
      <c r="BD56" s="862"/>
      <c r="BE56" s="850"/>
      <c r="BF56" s="850"/>
      <c r="BG56" s="850"/>
      <c r="BH56" s="850"/>
      <c r="BI56" s="851"/>
      <c r="BJ56" s="284"/>
      <c r="BK56" s="284"/>
      <c r="BL56" s="284"/>
      <c r="BM56" s="284"/>
      <c r="BN56" s="284"/>
      <c r="BO56" s="291"/>
      <c r="BP56" s="291"/>
      <c r="BQ56" s="298">
        <v>50</v>
      </c>
      <c r="BR56" s="301"/>
      <c r="BS56" s="793"/>
      <c r="BT56" s="794"/>
      <c r="BU56" s="794"/>
      <c r="BV56" s="794"/>
      <c r="BW56" s="794"/>
      <c r="BX56" s="794"/>
      <c r="BY56" s="794"/>
      <c r="BZ56" s="794"/>
      <c r="CA56" s="794"/>
      <c r="CB56" s="794"/>
      <c r="CC56" s="794"/>
      <c r="CD56" s="794"/>
      <c r="CE56" s="794"/>
      <c r="CF56" s="794"/>
      <c r="CG56" s="795"/>
      <c r="CH56" s="774"/>
      <c r="CI56" s="775"/>
      <c r="CJ56" s="775"/>
      <c r="CK56" s="775"/>
      <c r="CL56" s="776"/>
      <c r="CM56" s="774"/>
      <c r="CN56" s="775"/>
      <c r="CO56" s="775"/>
      <c r="CP56" s="775"/>
      <c r="CQ56" s="776"/>
      <c r="CR56" s="774"/>
      <c r="CS56" s="775"/>
      <c r="CT56" s="775"/>
      <c r="CU56" s="775"/>
      <c r="CV56" s="776"/>
      <c r="CW56" s="774"/>
      <c r="CX56" s="775"/>
      <c r="CY56" s="775"/>
      <c r="CZ56" s="775"/>
      <c r="DA56" s="776"/>
      <c r="DB56" s="774"/>
      <c r="DC56" s="775"/>
      <c r="DD56" s="775"/>
      <c r="DE56" s="775"/>
      <c r="DF56" s="776"/>
      <c r="DG56" s="774"/>
      <c r="DH56" s="775"/>
      <c r="DI56" s="775"/>
      <c r="DJ56" s="775"/>
      <c r="DK56" s="776"/>
      <c r="DL56" s="774"/>
      <c r="DM56" s="775"/>
      <c r="DN56" s="775"/>
      <c r="DO56" s="775"/>
      <c r="DP56" s="776"/>
      <c r="DQ56" s="774"/>
      <c r="DR56" s="775"/>
      <c r="DS56" s="775"/>
      <c r="DT56" s="775"/>
      <c r="DU56" s="776"/>
      <c r="DV56" s="793"/>
      <c r="DW56" s="794"/>
      <c r="DX56" s="794"/>
      <c r="DY56" s="794"/>
      <c r="DZ56" s="811"/>
      <c r="EA56" s="278"/>
    </row>
    <row r="57" spans="1:131" ht="26.25" customHeight="1" x14ac:dyDescent="0.2">
      <c r="A57" s="298">
        <v>30</v>
      </c>
      <c r="B57" s="802"/>
      <c r="C57" s="803"/>
      <c r="D57" s="803"/>
      <c r="E57" s="803"/>
      <c r="F57" s="803"/>
      <c r="G57" s="803"/>
      <c r="H57" s="803"/>
      <c r="I57" s="803"/>
      <c r="J57" s="803"/>
      <c r="K57" s="803"/>
      <c r="L57" s="803"/>
      <c r="M57" s="803"/>
      <c r="N57" s="803"/>
      <c r="O57" s="803"/>
      <c r="P57" s="804"/>
      <c r="Q57" s="858"/>
      <c r="R57" s="859"/>
      <c r="S57" s="859"/>
      <c r="T57" s="859"/>
      <c r="U57" s="859"/>
      <c r="V57" s="859"/>
      <c r="W57" s="859"/>
      <c r="X57" s="859"/>
      <c r="Y57" s="859"/>
      <c r="Z57" s="859"/>
      <c r="AA57" s="859"/>
      <c r="AB57" s="859"/>
      <c r="AC57" s="859"/>
      <c r="AD57" s="859"/>
      <c r="AE57" s="860"/>
      <c r="AF57" s="808"/>
      <c r="AG57" s="809"/>
      <c r="AH57" s="809"/>
      <c r="AI57" s="809"/>
      <c r="AJ57" s="810"/>
      <c r="AK57" s="861"/>
      <c r="AL57" s="859"/>
      <c r="AM57" s="859"/>
      <c r="AN57" s="859"/>
      <c r="AO57" s="859"/>
      <c r="AP57" s="859"/>
      <c r="AQ57" s="859"/>
      <c r="AR57" s="859"/>
      <c r="AS57" s="859"/>
      <c r="AT57" s="859"/>
      <c r="AU57" s="859"/>
      <c r="AV57" s="859"/>
      <c r="AW57" s="859"/>
      <c r="AX57" s="859"/>
      <c r="AY57" s="859"/>
      <c r="AZ57" s="862"/>
      <c r="BA57" s="862"/>
      <c r="BB57" s="862"/>
      <c r="BC57" s="862"/>
      <c r="BD57" s="862"/>
      <c r="BE57" s="850"/>
      <c r="BF57" s="850"/>
      <c r="BG57" s="850"/>
      <c r="BH57" s="850"/>
      <c r="BI57" s="851"/>
      <c r="BJ57" s="284"/>
      <c r="BK57" s="284"/>
      <c r="BL57" s="284"/>
      <c r="BM57" s="284"/>
      <c r="BN57" s="284"/>
      <c r="BO57" s="291"/>
      <c r="BP57" s="291"/>
      <c r="BQ57" s="298">
        <v>51</v>
      </c>
      <c r="BR57" s="301"/>
      <c r="BS57" s="793"/>
      <c r="BT57" s="794"/>
      <c r="BU57" s="794"/>
      <c r="BV57" s="794"/>
      <c r="BW57" s="794"/>
      <c r="BX57" s="794"/>
      <c r="BY57" s="794"/>
      <c r="BZ57" s="794"/>
      <c r="CA57" s="794"/>
      <c r="CB57" s="794"/>
      <c r="CC57" s="794"/>
      <c r="CD57" s="794"/>
      <c r="CE57" s="794"/>
      <c r="CF57" s="794"/>
      <c r="CG57" s="795"/>
      <c r="CH57" s="774"/>
      <c r="CI57" s="775"/>
      <c r="CJ57" s="775"/>
      <c r="CK57" s="775"/>
      <c r="CL57" s="776"/>
      <c r="CM57" s="774"/>
      <c r="CN57" s="775"/>
      <c r="CO57" s="775"/>
      <c r="CP57" s="775"/>
      <c r="CQ57" s="776"/>
      <c r="CR57" s="774"/>
      <c r="CS57" s="775"/>
      <c r="CT57" s="775"/>
      <c r="CU57" s="775"/>
      <c r="CV57" s="776"/>
      <c r="CW57" s="774"/>
      <c r="CX57" s="775"/>
      <c r="CY57" s="775"/>
      <c r="CZ57" s="775"/>
      <c r="DA57" s="776"/>
      <c r="DB57" s="774"/>
      <c r="DC57" s="775"/>
      <c r="DD57" s="775"/>
      <c r="DE57" s="775"/>
      <c r="DF57" s="776"/>
      <c r="DG57" s="774"/>
      <c r="DH57" s="775"/>
      <c r="DI57" s="775"/>
      <c r="DJ57" s="775"/>
      <c r="DK57" s="776"/>
      <c r="DL57" s="774"/>
      <c r="DM57" s="775"/>
      <c r="DN57" s="775"/>
      <c r="DO57" s="775"/>
      <c r="DP57" s="776"/>
      <c r="DQ57" s="774"/>
      <c r="DR57" s="775"/>
      <c r="DS57" s="775"/>
      <c r="DT57" s="775"/>
      <c r="DU57" s="776"/>
      <c r="DV57" s="793"/>
      <c r="DW57" s="794"/>
      <c r="DX57" s="794"/>
      <c r="DY57" s="794"/>
      <c r="DZ57" s="811"/>
      <c r="EA57" s="278"/>
    </row>
    <row r="58" spans="1:131" ht="26.25" customHeight="1" x14ac:dyDescent="0.2">
      <c r="A58" s="298">
        <v>31</v>
      </c>
      <c r="B58" s="802"/>
      <c r="C58" s="803"/>
      <c r="D58" s="803"/>
      <c r="E58" s="803"/>
      <c r="F58" s="803"/>
      <c r="G58" s="803"/>
      <c r="H58" s="803"/>
      <c r="I58" s="803"/>
      <c r="J58" s="803"/>
      <c r="K58" s="803"/>
      <c r="L58" s="803"/>
      <c r="M58" s="803"/>
      <c r="N58" s="803"/>
      <c r="O58" s="803"/>
      <c r="P58" s="804"/>
      <c r="Q58" s="858"/>
      <c r="R58" s="859"/>
      <c r="S58" s="859"/>
      <c r="T58" s="859"/>
      <c r="U58" s="859"/>
      <c r="V58" s="859"/>
      <c r="W58" s="859"/>
      <c r="X58" s="859"/>
      <c r="Y58" s="859"/>
      <c r="Z58" s="859"/>
      <c r="AA58" s="859"/>
      <c r="AB58" s="859"/>
      <c r="AC58" s="859"/>
      <c r="AD58" s="859"/>
      <c r="AE58" s="860"/>
      <c r="AF58" s="808"/>
      <c r="AG58" s="809"/>
      <c r="AH58" s="809"/>
      <c r="AI58" s="809"/>
      <c r="AJ58" s="810"/>
      <c r="AK58" s="861"/>
      <c r="AL58" s="859"/>
      <c r="AM58" s="859"/>
      <c r="AN58" s="859"/>
      <c r="AO58" s="859"/>
      <c r="AP58" s="859"/>
      <c r="AQ58" s="859"/>
      <c r="AR58" s="859"/>
      <c r="AS58" s="859"/>
      <c r="AT58" s="859"/>
      <c r="AU58" s="859"/>
      <c r="AV58" s="859"/>
      <c r="AW58" s="859"/>
      <c r="AX58" s="859"/>
      <c r="AY58" s="859"/>
      <c r="AZ58" s="862"/>
      <c r="BA58" s="862"/>
      <c r="BB58" s="862"/>
      <c r="BC58" s="862"/>
      <c r="BD58" s="862"/>
      <c r="BE58" s="850"/>
      <c r="BF58" s="850"/>
      <c r="BG58" s="850"/>
      <c r="BH58" s="850"/>
      <c r="BI58" s="851"/>
      <c r="BJ58" s="284"/>
      <c r="BK58" s="284"/>
      <c r="BL58" s="284"/>
      <c r="BM58" s="284"/>
      <c r="BN58" s="284"/>
      <c r="BO58" s="291"/>
      <c r="BP58" s="291"/>
      <c r="BQ58" s="298">
        <v>52</v>
      </c>
      <c r="BR58" s="301"/>
      <c r="BS58" s="793"/>
      <c r="BT58" s="794"/>
      <c r="BU58" s="794"/>
      <c r="BV58" s="794"/>
      <c r="BW58" s="794"/>
      <c r="BX58" s="794"/>
      <c r="BY58" s="794"/>
      <c r="BZ58" s="794"/>
      <c r="CA58" s="794"/>
      <c r="CB58" s="794"/>
      <c r="CC58" s="794"/>
      <c r="CD58" s="794"/>
      <c r="CE58" s="794"/>
      <c r="CF58" s="794"/>
      <c r="CG58" s="795"/>
      <c r="CH58" s="774"/>
      <c r="CI58" s="775"/>
      <c r="CJ58" s="775"/>
      <c r="CK58" s="775"/>
      <c r="CL58" s="776"/>
      <c r="CM58" s="774"/>
      <c r="CN58" s="775"/>
      <c r="CO58" s="775"/>
      <c r="CP58" s="775"/>
      <c r="CQ58" s="776"/>
      <c r="CR58" s="774"/>
      <c r="CS58" s="775"/>
      <c r="CT58" s="775"/>
      <c r="CU58" s="775"/>
      <c r="CV58" s="776"/>
      <c r="CW58" s="774"/>
      <c r="CX58" s="775"/>
      <c r="CY58" s="775"/>
      <c r="CZ58" s="775"/>
      <c r="DA58" s="776"/>
      <c r="DB58" s="774"/>
      <c r="DC58" s="775"/>
      <c r="DD58" s="775"/>
      <c r="DE58" s="775"/>
      <c r="DF58" s="776"/>
      <c r="DG58" s="774"/>
      <c r="DH58" s="775"/>
      <c r="DI58" s="775"/>
      <c r="DJ58" s="775"/>
      <c r="DK58" s="776"/>
      <c r="DL58" s="774"/>
      <c r="DM58" s="775"/>
      <c r="DN58" s="775"/>
      <c r="DO58" s="775"/>
      <c r="DP58" s="776"/>
      <c r="DQ58" s="774"/>
      <c r="DR58" s="775"/>
      <c r="DS58" s="775"/>
      <c r="DT58" s="775"/>
      <c r="DU58" s="776"/>
      <c r="DV58" s="793"/>
      <c r="DW58" s="794"/>
      <c r="DX58" s="794"/>
      <c r="DY58" s="794"/>
      <c r="DZ58" s="811"/>
      <c r="EA58" s="278"/>
    </row>
    <row r="59" spans="1:131" ht="26.25" customHeight="1" x14ac:dyDescent="0.2">
      <c r="A59" s="298">
        <v>32</v>
      </c>
      <c r="B59" s="802"/>
      <c r="C59" s="803"/>
      <c r="D59" s="803"/>
      <c r="E59" s="803"/>
      <c r="F59" s="803"/>
      <c r="G59" s="803"/>
      <c r="H59" s="803"/>
      <c r="I59" s="803"/>
      <c r="J59" s="803"/>
      <c r="K59" s="803"/>
      <c r="L59" s="803"/>
      <c r="M59" s="803"/>
      <c r="N59" s="803"/>
      <c r="O59" s="803"/>
      <c r="P59" s="804"/>
      <c r="Q59" s="858"/>
      <c r="R59" s="859"/>
      <c r="S59" s="859"/>
      <c r="T59" s="859"/>
      <c r="U59" s="859"/>
      <c r="V59" s="859"/>
      <c r="W59" s="859"/>
      <c r="X59" s="859"/>
      <c r="Y59" s="859"/>
      <c r="Z59" s="859"/>
      <c r="AA59" s="859"/>
      <c r="AB59" s="859"/>
      <c r="AC59" s="859"/>
      <c r="AD59" s="859"/>
      <c r="AE59" s="860"/>
      <c r="AF59" s="808"/>
      <c r="AG59" s="809"/>
      <c r="AH59" s="809"/>
      <c r="AI59" s="809"/>
      <c r="AJ59" s="810"/>
      <c r="AK59" s="861"/>
      <c r="AL59" s="859"/>
      <c r="AM59" s="859"/>
      <c r="AN59" s="859"/>
      <c r="AO59" s="859"/>
      <c r="AP59" s="859"/>
      <c r="AQ59" s="859"/>
      <c r="AR59" s="859"/>
      <c r="AS59" s="859"/>
      <c r="AT59" s="859"/>
      <c r="AU59" s="859"/>
      <c r="AV59" s="859"/>
      <c r="AW59" s="859"/>
      <c r="AX59" s="859"/>
      <c r="AY59" s="859"/>
      <c r="AZ59" s="862"/>
      <c r="BA59" s="862"/>
      <c r="BB59" s="862"/>
      <c r="BC59" s="862"/>
      <c r="BD59" s="862"/>
      <c r="BE59" s="850"/>
      <c r="BF59" s="850"/>
      <c r="BG59" s="850"/>
      <c r="BH59" s="850"/>
      <c r="BI59" s="851"/>
      <c r="BJ59" s="284"/>
      <c r="BK59" s="284"/>
      <c r="BL59" s="284"/>
      <c r="BM59" s="284"/>
      <c r="BN59" s="284"/>
      <c r="BO59" s="291"/>
      <c r="BP59" s="291"/>
      <c r="BQ59" s="298">
        <v>53</v>
      </c>
      <c r="BR59" s="301"/>
      <c r="BS59" s="793"/>
      <c r="BT59" s="794"/>
      <c r="BU59" s="794"/>
      <c r="BV59" s="794"/>
      <c r="BW59" s="794"/>
      <c r="BX59" s="794"/>
      <c r="BY59" s="794"/>
      <c r="BZ59" s="794"/>
      <c r="CA59" s="794"/>
      <c r="CB59" s="794"/>
      <c r="CC59" s="794"/>
      <c r="CD59" s="794"/>
      <c r="CE59" s="794"/>
      <c r="CF59" s="794"/>
      <c r="CG59" s="795"/>
      <c r="CH59" s="774"/>
      <c r="CI59" s="775"/>
      <c r="CJ59" s="775"/>
      <c r="CK59" s="775"/>
      <c r="CL59" s="776"/>
      <c r="CM59" s="774"/>
      <c r="CN59" s="775"/>
      <c r="CO59" s="775"/>
      <c r="CP59" s="775"/>
      <c r="CQ59" s="776"/>
      <c r="CR59" s="774"/>
      <c r="CS59" s="775"/>
      <c r="CT59" s="775"/>
      <c r="CU59" s="775"/>
      <c r="CV59" s="776"/>
      <c r="CW59" s="774"/>
      <c r="CX59" s="775"/>
      <c r="CY59" s="775"/>
      <c r="CZ59" s="775"/>
      <c r="DA59" s="776"/>
      <c r="DB59" s="774"/>
      <c r="DC59" s="775"/>
      <c r="DD59" s="775"/>
      <c r="DE59" s="775"/>
      <c r="DF59" s="776"/>
      <c r="DG59" s="774"/>
      <c r="DH59" s="775"/>
      <c r="DI59" s="775"/>
      <c r="DJ59" s="775"/>
      <c r="DK59" s="776"/>
      <c r="DL59" s="774"/>
      <c r="DM59" s="775"/>
      <c r="DN59" s="775"/>
      <c r="DO59" s="775"/>
      <c r="DP59" s="776"/>
      <c r="DQ59" s="774"/>
      <c r="DR59" s="775"/>
      <c r="DS59" s="775"/>
      <c r="DT59" s="775"/>
      <c r="DU59" s="776"/>
      <c r="DV59" s="793"/>
      <c r="DW59" s="794"/>
      <c r="DX59" s="794"/>
      <c r="DY59" s="794"/>
      <c r="DZ59" s="811"/>
      <c r="EA59" s="278"/>
    </row>
    <row r="60" spans="1:131" ht="26.25" customHeight="1" x14ac:dyDescent="0.2">
      <c r="A60" s="298">
        <v>33</v>
      </c>
      <c r="B60" s="802"/>
      <c r="C60" s="803"/>
      <c r="D60" s="803"/>
      <c r="E60" s="803"/>
      <c r="F60" s="803"/>
      <c r="G60" s="803"/>
      <c r="H60" s="803"/>
      <c r="I60" s="803"/>
      <c r="J60" s="803"/>
      <c r="K60" s="803"/>
      <c r="L60" s="803"/>
      <c r="M60" s="803"/>
      <c r="N60" s="803"/>
      <c r="O60" s="803"/>
      <c r="P60" s="804"/>
      <c r="Q60" s="858"/>
      <c r="R60" s="859"/>
      <c r="S60" s="859"/>
      <c r="T60" s="859"/>
      <c r="U60" s="859"/>
      <c r="V60" s="859"/>
      <c r="W60" s="859"/>
      <c r="X60" s="859"/>
      <c r="Y60" s="859"/>
      <c r="Z60" s="859"/>
      <c r="AA60" s="859"/>
      <c r="AB60" s="859"/>
      <c r="AC60" s="859"/>
      <c r="AD60" s="859"/>
      <c r="AE60" s="860"/>
      <c r="AF60" s="808"/>
      <c r="AG60" s="809"/>
      <c r="AH60" s="809"/>
      <c r="AI60" s="809"/>
      <c r="AJ60" s="810"/>
      <c r="AK60" s="861"/>
      <c r="AL60" s="859"/>
      <c r="AM60" s="859"/>
      <c r="AN60" s="859"/>
      <c r="AO60" s="859"/>
      <c r="AP60" s="859"/>
      <c r="AQ60" s="859"/>
      <c r="AR60" s="859"/>
      <c r="AS60" s="859"/>
      <c r="AT60" s="859"/>
      <c r="AU60" s="859"/>
      <c r="AV60" s="859"/>
      <c r="AW60" s="859"/>
      <c r="AX60" s="859"/>
      <c r="AY60" s="859"/>
      <c r="AZ60" s="862"/>
      <c r="BA60" s="862"/>
      <c r="BB60" s="862"/>
      <c r="BC60" s="862"/>
      <c r="BD60" s="862"/>
      <c r="BE60" s="850"/>
      <c r="BF60" s="850"/>
      <c r="BG60" s="850"/>
      <c r="BH60" s="850"/>
      <c r="BI60" s="851"/>
      <c r="BJ60" s="284"/>
      <c r="BK60" s="284"/>
      <c r="BL60" s="284"/>
      <c r="BM60" s="284"/>
      <c r="BN60" s="284"/>
      <c r="BO60" s="291"/>
      <c r="BP60" s="291"/>
      <c r="BQ60" s="298">
        <v>54</v>
      </c>
      <c r="BR60" s="301"/>
      <c r="BS60" s="793"/>
      <c r="BT60" s="794"/>
      <c r="BU60" s="794"/>
      <c r="BV60" s="794"/>
      <c r="BW60" s="794"/>
      <c r="BX60" s="794"/>
      <c r="BY60" s="794"/>
      <c r="BZ60" s="794"/>
      <c r="CA60" s="794"/>
      <c r="CB60" s="794"/>
      <c r="CC60" s="794"/>
      <c r="CD60" s="794"/>
      <c r="CE60" s="794"/>
      <c r="CF60" s="794"/>
      <c r="CG60" s="795"/>
      <c r="CH60" s="774"/>
      <c r="CI60" s="775"/>
      <c r="CJ60" s="775"/>
      <c r="CK60" s="775"/>
      <c r="CL60" s="776"/>
      <c r="CM60" s="774"/>
      <c r="CN60" s="775"/>
      <c r="CO60" s="775"/>
      <c r="CP60" s="775"/>
      <c r="CQ60" s="776"/>
      <c r="CR60" s="774"/>
      <c r="CS60" s="775"/>
      <c r="CT60" s="775"/>
      <c r="CU60" s="775"/>
      <c r="CV60" s="776"/>
      <c r="CW60" s="774"/>
      <c r="CX60" s="775"/>
      <c r="CY60" s="775"/>
      <c r="CZ60" s="775"/>
      <c r="DA60" s="776"/>
      <c r="DB60" s="774"/>
      <c r="DC60" s="775"/>
      <c r="DD60" s="775"/>
      <c r="DE60" s="775"/>
      <c r="DF60" s="776"/>
      <c r="DG60" s="774"/>
      <c r="DH60" s="775"/>
      <c r="DI60" s="775"/>
      <c r="DJ60" s="775"/>
      <c r="DK60" s="776"/>
      <c r="DL60" s="774"/>
      <c r="DM60" s="775"/>
      <c r="DN60" s="775"/>
      <c r="DO60" s="775"/>
      <c r="DP60" s="776"/>
      <c r="DQ60" s="774"/>
      <c r="DR60" s="775"/>
      <c r="DS60" s="775"/>
      <c r="DT60" s="775"/>
      <c r="DU60" s="776"/>
      <c r="DV60" s="793"/>
      <c r="DW60" s="794"/>
      <c r="DX60" s="794"/>
      <c r="DY60" s="794"/>
      <c r="DZ60" s="811"/>
      <c r="EA60" s="278"/>
    </row>
    <row r="61" spans="1:131" ht="26.25" customHeight="1" thickBot="1" x14ac:dyDescent="0.25">
      <c r="A61" s="298">
        <v>34</v>
      </c>
      <c r="B61" s="802"/>
      <c r="C61" s="803"/>
      <c r="D61" s="803"/>
      <c r="E61" s="803"/>
      <c r="F61" s="803"/>
      <c r="G61" s="803"/>
      <c r="H61" s="803"/>
      <c r="I61" s="803"/>
      <c r="J61" s="803"/>
      <c r="K61" s="803"/>
      <c r="L61" s="803"/>
      <c r="M61" s="803"/>
      <c r="N61" s="803"/>
      <c r="O61" s="803"/>
      <c r="P61" s="804"/>
      <c r="Q61" s="858"/>
      <c r="R61" s="859"/>
      <c r="S61" s="859"/>
      <c r="T61" s="859"/>
      <c r="U61" s="859"/>
      <c r="V61" s="859"/>
      <c r="W61" s="859"/>
      <c r="X61" s="859"/>
      <c r="Y61" s="859"/>
      <c r="Z61" s="859"/>
      <c r="AA61" s="859"/>
      <c r="AB61" s="859"/>
      <c r="AC61" s="859"/>
      <c r="AD61" s="859"/>
      <c r="AE61" s="860"/>
      <c r="AF61" s="808"/>
      <c r="AG61" s="809"/>
      <c r="AH61" s="809"/>
      <c r="AI61" s="809"/>
      <c r="AJ61" s="810"/>
      <c r="AK61" s="861"/>
      <c r="AL61" s="859"/>
      <c r="AM61" s="859"/>
      <c r="AN61" s="859"/>
      <c r="AO61" s="859"/>
      <c r="AP61" s="859"/>
      <c r="AQ61" s="859"/>
      <c r="AR61" s="859"/>
      <c r="AS61" s="859"/>
      <c r="AT61" s="859"/>
      <c r="AU61" s="859"/>
      <c r="AV61" s="859"/>
      <c r="AW61" s="859"/>
      <c r="AX61" s="859"/>
      <c r="AY61" s="859"/>
      <c r="AZ61" s="862"/>
      <c r="BA61" s="862"/>
      <c r="BB61" s="862"/>
      <c r="BC61" s="862"/>
      <c r="BD61" s="862"/>
      <c r="BE61" s="850"/>
      <c r="BF61" s="850"/>
      <c r="BG61" s="850"/>
      <c r="BH61" s="850"/>
      <c r="BI61" s="851"/>
      <c r="BJ61" s="284"/>
      <c r="BK61" s="284"/>
      <c r="BL61" s="284"/>
      <c r="BM61" s="284"/>
      <c r="BN61" s="284"/>
      <c r="BO61" s="291"/>
      <c r="BP61" s="291"/>
      <c r="BQ61" s="298">
        <v>55</v>
      </c>
      <c r="BR61" s="301"/>
      <c r="BS61" s="793"/>
      <c r="BT61" s="794"/>
      <c r="BU61" s="794"/>
      <c r="BV61" s="794"/>
      <c r="BW61" s="794"/>
      <c r="BX61" s="794"/>
      <c r="BY61" s="794"/>
      <c r="BZ61" s="794"/>
      <c r="CA61" s="794"/>
      <c r="CB61" s="794"/>
      <c r="CC61" s="794"/>
      <c r="CD61" s="794"/>
      <c r="CE61" s="794"/>
      <c r="CF61" s="794"/>
      <c r="CG61" s="795"/>
      <c r="CH61" s="774"/>
      <c r="CI61" s="775"/>
      <c r="CJ61" s="775"/>
      <c r="CK61" s="775"/>
      <c r="CL61" s="776"/>
      <c r="CM61" s="774"/>
      <c r="CN61" s="775"/>
      <c r="CO61" s="775"/>
      <c r="CP61" s="775"/>
      <c r="CQ61" s="776"/>
      <c r="CR61" s="774"/>
      <c r="CS61" s="775"/>
      <c r="CT61" s="775"/>
      <c r="CU61" s="775"/>
      <c r="CV61" s="776"/>
      <c r="CW61" s="774"/>
      <c r="CX61" s="775"/>
      <c r="CY61" s="775"/>
      <c r="CZ61" s="775"/>
      <c r="DA61" s="776"/>
      <c r="DB61" s="774"/>
      <c r="DC61" s="775"/>
      <c r="DD61" s="775"/>
      <c r="DE61" s="775"/>
      <c r="DF61" s="776"/>
      <c r="DG61" s="774"/>
      <c r="DH61" s="775"/>
      <c r="DI61" s="775"/>
      <c r="DJ61" s="775"/>
      <c r="DK61" s="776"/>
      <c r="DL61" s="774"/>
      <c r="DM61" s="775"/>
      <c r="DN61" s="775"/>
      <c r="DO61" s="775"/>
      <c r="DP61" s="776"/>
      <c r="DQ61" s="774"/>
      <c r="DR61" s="775"/>
      <c r="DS61" s="775"/>
      <c r="DT61" s="775"/>
      <c r="DU61" s="776"/>
      <c r="DV61" s="793"/>
      <c r="DW61" s="794"/>
      <c r="DX61" s="794"/>
      <c r="DY61" s="794"/>
      <c r="DZ61" s="811"/>
      <c r="EA61" s="278"/>
    </row>
    <row r="62" spans="1:131" ht="26.25" customHeight="1" x14ac:dyDescent="0.2">
      <c r="A62" s="298">
        <v>35</v>
      </c>
      <c r="B62" s="802"/>
      <c r="C62" s="803"/>
      <c r="D62" s="803"/>
      <c r="E62" s="803"/>
      <c r="F62" s="803"/>
      <c r="G62" s="803"/>
      <c r="H62" s="803"/>
      <c r="I62" s="803"/>
      <c r="J62" s="803"/>
      <c r="K62" s="803"/>
      <c r="L62" s="803"/>
      <c r="M62" s="803"/>
      <c r="N62" s="803"/>
      <c r="O62" s="803"/>
      <c r="P62" s="804"/>
      <c r="Q62" s="858"/>
      <c r="R62" s="859"/>
      <c r="S62" s="859"/>
      <c r="T62" s="859"/>
      <c r="U62" s="859"/>
      <c r="V62" s="859"/>
      <c r="W62" s="859"/>
      <c r="X62" s="859"/>
      <c r="Y62" s="859"/>
      <c r="Z62" s="859"/>
      <c r="AA62" s="859"/>
      <c r="AB62" s="859"/>
      <c r="AC62" s="859"/>
      <c r="AD62" s="859"/>
      <c r="AE62" s="860"/>
      <c r="AF62" s="808"/>
      <c r="AG62" s="809"/>
      <c r="AH62" s="809"/>
      <c r="AI62" s="809"/>
      <c r="AJ62" s="810"/>
      <c r="AK62" s="861"/>
      <c r="AL62" s="859"/>
      <c r="AM62" s="859"/>
      <c r="AN62" s="859"/>
      <c r="AO62" s="859"/>
      <c r="AP62" s="859"/>
      <c r="AQ62" s="859"/>
      <c r="AR62" s="859"/>
      <c r="AS62" s="859"/>
      <c r="AT62" s="859"/>
      <c r="AU62" s="859"/>
      <c r="AV62" s="859"/>
      <c r="AW62" s="859"/>
      <c r="AX62" s="859"/>
      <c r="AY62" s="859"/>
      <c r="AZ62" s="862"/>
      <c r="BA62" s="862"/>
      <c r="BB62" s="862"/>
      <c r="BC62" s="862"/>
      <c r="BD62" s="862"/>
      <c r="BE62" s="850"/>
      <c r="BF62" s="850"/>
      <c r="BG62" s="850"/>
      <c r="BH62" s="850"/>
      <c r="BI62" s="851"/>
      <c r="BJ62" s="863" t="s">
        <v>246</v>
      </c>
      <c r="BK62" s="819"/>
      <c r="BL62" s="819"/>
      <c r="BM62" s="819"/>
      <c r="BN62" s="820"/>
      <c r="BO62" s="291"/>
      <c r="BP62" s="291"/>
      <c r="BQ62" s="298">
        <v>56</v>
      </c>
      <c r="BR62" s="301"/>
      <c r="BS62" s="793"/>
      <c r="BT62" s="794"/>
      <c r="BU62" s="794"/>
      <c r="BV62" s="794"/>
      <c r="BW62" s="794"/>
      <c r="BX62" s="794"/>
      <c r="BY62" s="794"/>
      <c r="BZ62" s="794"/>
      <c r="CA62" s="794"/>
      <c r="CB62" s="794"/>
      <c r="CC62" s="794"/>
      <c r="CD62" s="794"/>
      <c r="CE62" s="794"/>
      <c r="CF62" s="794"/>
      <c r="CG62" s="795"/>
      <c r="CH62" s="774"/>
      <c r="CI62" s="775"/>
      <c r="CJ62" s="775"/>
      <c r="CK62" s="775"/>
      <c r="CL62" s="776"/>
      <c r="CM62" s="774"/>
      <c r="CN62" s="775"/>
      <c r="CO62" s="775"/>
      <c r="CP62" s="775"/>
      <c r="CQ62" s="776"/>
      <c r="CR62" s="774"/>
      <c r="CS62" s="775"/>
      <c r="CT62" s="775"/>
      <c r="CU62" s="775"/>
      <c r="CV62" s="776"/>
      <c r="CW62" s="774"/>
      <c r="CX62" s="775"/>
      <c r="CY62" s="775"/>
      <c r="CZ62" s="775"/>
      <c r="DA62" s="776"/>
      <c r="DB62" s="774"/>
      <c r="DC62" s="775"/>
      <c r="DD62" s="775"/>
      <c r="DE62" s="775"/>
      <c r="DF62" s="776"/>
      <c r="DG62" s="774"/>
      <c r="DH62" s="775"/>
      <c r="DI62" s="775"/>
      <c r="DJ62" s="775"/>
      <c r="DK62" s="776"/>
      <c r="DL62" s="774"/>
      <c r="DM62" s="775"/>
      <c r="DN62" s="775"/>
      <c r="DO62" s="775"/>
      <c r="DP62" s="776"/>
      <c r="DQ62" s="774"/>
      <c r="DR62" s="775"/>
      <c r="DS62" s="775"/>
      <c r="DT62" s="775"/>
      <c r="DU62" s="776"/>
      <c r="DV62" s="793"/>
      <c r="DW62" s="794"/>
      <c r="DX62" s="794"/>
      <c r="DY62" s="794"/>
      <c r="DZ62" s="811"/>
      <c r="EA62" s="278"/>
    </row>
    <row r="63" spans="1:131" ht="26.25" customHeight="1" thickBot="1" x14ac:dyDescent="0.25">
      <c r="A63" s="296" t="s">
        <v>227</v>
      </c>
      <c r="B63" s="821" t="s">
        <v>245</v>
      </c>
      <c r="C63" s="822"/>
      <c r="D63" s="822"/>
      <c r="E63" s="822"/>
      <c r="F63" s="822"/>
      <c r="G63" s="822"/>
      <c r="H63" s="822"/>
      <c r="I63" s="822"/>
      <c r="J63" s="822"/>
      <c r="K63" s="822"/>
      <c r="L63" s="822"/>
      <c r="M63" s="822"/>
      <c r="N63" s="822"/>
      <c r="O63" s="822"/>
      <c r="P63" s="823"/>
      <c r="Q63" s="864"/>
      <c r="R63" s="865"/>
      <c r="S63" s="865"/>
      <c r="T63" s="865"/>
      <c r="U63" s="865"/>
      <c r="V63" s="865"/>
      <c r="W63" s="865"/>
      <c r="X63" s="865"/>
      <c r="Y63" s="865"/>
      <c r="Z63" s="865"/>
      <c r="AA63" s="865"/>
      <c r="AB63" s="865"/>
      <c r="AC63" s="865"/>
      <c r="AD63" s="865"/>
      <c r="AE63" s="866"/>
      <c r="AF63" s="867">
        <v>2910</v>
      </c>
      <c r="AG63" s="868"/>
      <c r="AH63" s="868"/>
      <c r="AI63" s="868"/>
      <c r="AJ63" s="869"/>
      <c r="AK63" s="870"/>
      <c r="AL63" s="865"/>
      <c r="AM63" s="865"/>
      <c r="AN63" s="865"/>
      <c r="AO63" s="865"/>
      <c r="AP63" s="868">
        <v>13245</v>
      </c>
      <c r="AQ63" s="868"/>
      <c r="AR63" s="868"/>
      <c r="AS63" s="868"/>
      <c r="AT63" s="868"/>
      <c r="AU63" s="868">
        <v>6152</v>
      </c>
      <c r="AV63" s="868"/>
      <c r="AW63" s="868"/>
      <c r="AX63" s="868"/>
      <c r="AY63" s="868"/>
      <c r="AZ63" s="871"/>
      <c r="BA63" s="871"/>
      <c r="BB63" s="871"/>
      <c r="BC63" s="871"/>
      <c r="BD63" s="871"/>
      <c r="BE63" s="872"/>
      <c r="BF63" s="872"/>
      <c r="BG63" s="872"/>
      <c r="BH63" s="872"/>
      <c r="BI63" s="873"/>
      <c r="BJ63" s="874" t="s">
        <v>153</v>
      </c>
      <c r="BK63" s="875"/>
      <c r="BL63" s="875"/>
      <c r="BM63" s="875"/>
      <c r="BN63" s="876"/>
      <c r="BO63" s="291"/>
      <c r="BP63" s="291"/>
      <c r="BQ63" s="298">
        <v>57</v>
      </c>
      <c r="BR63" s="301"/>
      <c r="BS63" s="793"/>
      <c r="BT63" s="794"/>
      <c r="BU63" s="794"/>
      <c r="BV63" s="794"/>
      <c r="BW63" s="794"/>
      <c r="BX63" s="794"/>
      <c r="BY63" s="794"/>
      <c r="BZ63" s="794"/>
      <c r="CA63" s="794"/>
      <c r="CB63" s="794"/>
      <c r="CC63" s="794"/>
      <c r="CD63" s="794"/>
      <c r="CE63" s="794"/>
      <c r="CF63" s="794"/>
      <c r="CG63" s="795"/>
      <c r="CH63" s="774"/>
      <c r="CI63" s="775"/>
      <c r="CJ63" s="775"/>
      <c r="CK63" s="775"/>
      <c r="CL63" s="776"/>
      <c r="CM63" s="774"/>
      <c r="CN63" s="775"/>
      <c r="CO63" s="775"/>
      <c r="CP63" s="775"/>
      <c r="CQ63" s="776"/>
      <c r="CR63" s="774"/>
      <c r="CS63" s="775"/>
      <c r="CT63" s="775"/>
      <c r="CU63" s="775"/>
      <c r="CV63" s="776"/>
      <c r="CW63" s="774"/>
      <c r="CX63" s="775"/>
      <c r="CY63" s="775"/>
      <c r="CZ63" s="775"/>
      <c r="DA63" s="776"/>
      <c r="DB63" s="774"/>
      <c r="DC63" s="775"/>
      <c r="DD63" s="775"/>
      <c r="DE63" s="775"/>
      <c r="DF63" s="776"/>
      <c r="DG63" s="774"/>
      <c r="DH63" s="775"/>
      <c r="DI63" s="775"/>
      <c r="DJ63" s="775"/>
      <c r="DK63" s="776"/>
      <c r="DL63" s="774"/>
      <c r="DM63" s="775"/>
      <c r="DN63" s="775"/>
      <c r="DO63" s="775"/>
      <c r="DP63" s="776"/>
      <c r="DQ63" s="774"/>
      <c r="DR63" s="775"/>
      <c r="DS63" s="775"/>
      <c r="DT63" s="775"/>
      <c r="DU63" s="776"/>
      <c r="DV63" s="793"/>
      <c r="DW63" s="794"/>
      <c r="DX63" s="794"/>
      <c r="DY63" s="794"/>
      <c r="DZ63" s="811"/>
      <c r="EA63" s="278"/>
    </row>
    <row r="64" spans="1:131" ht="26.25" customHeight="1" x14ac:dyDescent="0.2">
      <c r="A64" s="291"/>
      <c r="B64" s="291"/>
      <c r="C64" s="291"/>
      <c r="D64" s="291"/>
      <c r="E64" s="291"/>
      <c r="F64" s="291"/>
      <c r="G64" s="291"/>
      <c r="H64" s="291"/>
      <c r="I64" s="291"/>
      <c r="J64" s="291"/>
      <c r="K64" s="291"/>
      <c r="L64" s="291"/>
      <c r="M64" s="291"/>
      <c r="N64" s="291"/>
      <c r="O64" s="291"/>
      <c r="P64" s="291"/>
      <c r="Q64" s="291"/>
      <c r="R64" s="291"/>
      <c r="S64" s="291"/>
      <c r="T64" s="291"/>
      <c r="U64" s="291"/>
      <c r="V64" s="291"/>
      <c r="W64" s="291"/>
      <c r="X64" s="291"/>
      <c r="Y64" s="291"/>
      <c r="Z64" s="291"/>
      <c r="AA64" s="291"/>
      <c r="AB64" s="291"/>
      <c r="AC64" s="291"/>
      <c r="AD64" s="291"/>
      <c r="AE64" s="291"/>
      <c r="AF64" s="291"/>
      <c r="AG64" s="291"/>
      <c r="AH64" s="291"/>
      <c r="AI64" s="291"/>
      <c r="AJ64" s="291"/>
      <c r="AK64" s="291"/>
      <c r="AL64" s="291"/>
      <c r="AM64" s="291"/>
      <c r="AN64" s="291"/>
      <c r="AO64" s="291"/>
      <c r="AP64" s="291"/>
      <c r="AQ64" s="291"/>
      <c r="AR64" s="291"/>
      <c r="AS64" s="291"/>
      <c r="AT64" s="291"/>
      <c r="AU64" s="291"/>
      <c r="AV64" s="291"/>
      <c r="AW64" s="291"/>
      <c r="AX64" s="291"/>
      <c r="AY64" s="291"/>
      <c r="AZ64" s="291"/>
      <c r="BA64" s="291"/>
      <c r="BB64" s="291"/>
      <c r="BC64" s="291"/>
      <c r="BD64" s="291"/>
      <c r="BE64" s="291"/>
      <c r="BF64" s="291"/>
      <c r="BG64" s="291"/>
      <c r="BH64" s="291"/>
      <c r="BI64" s="291"/>
      <c r="BJ64" s="291"/>
      <c r="BK64" s="291"/>
      <c r="BL64" s="291"/>
      <c r="BM64" s="291"/>
      <c r="BN64" s="291"/>
      <c r="BO64" s="291"/>
      <c r="BP64" s="291"/>
      <c r="BQ64" s="298">
        <v>58</v>
      </c>
      <c r="BR64" s="301"/>
      <c r="BS64" s="793"/>
      <c r="BT64" s="794"/>
      <c r="BU64" s="794"/>
      <c r="BV64" s="794"/>
      <c r="BW64" s="794"/>
      <c r="BX64" s="794"/>
      <c r="BY64" s="794"/>
      <c r="BZ64" s="794"/>
      <c r="CA64" s="794"/>
      <c r="CB64" s="794"/>
      <c r="CC64" s="794"/>
      <c r="CD64" s="794"/>
      <c r="CE64" s="794"/>
      <c r="CF64" s="794"/>
      <c r="CG64" s="795"/>
      <c r="CH64" s="774"/>
      <c r="CI64" s="775"/>
      <c r="CJ64" s="775"/>
      <c r="CK64" s="775"/>
      <c r="CL64" s="776"/>
      <c r="CM64" s="774"/>
      <c r="CN64" s="775"/>
      <c r="CO64" s="775"/>
      <c r="CP64" s="775"/>
      <c r="CQ64" s="776"/>
      <c r="CR64" s="774"/>
      <c r="CS64" s="775"/>
      <c r="CT64" s="775"/>
      <c r="CU64" s="775"/>
      <c r="CV64" s="776"/>
      <c r="CW64" s="774"/>
      <c r="CX64" s="775"/>
      <c r="CY64" s="775"/>
      <c r="CZ64" s="775"/>
      <c r="DA64" s="776"/>
      <c r="DB64" s="774"/>
      <c r="DC64" s="775"/>
      <c r="DD64" s="775"/>
      <c r="DE64" s="775"/>
      <c r="DF64" s="776"/>
      <c r="DG64" s="774"/>
      <c r="DH64" s="775"/>
      <c r="DI64" s="775"/>
      <c r="DJ64" s="775"/>
      <c r="DK64" s="776"/>
      <c r="DL64" s="774"/>
      <c r="DM64" s="775"/>
      <c r="DN64" s="775"/>
      <c r="DO64" s="775"/>
      <c r="DP64" s="776"/>
      <c r="DQ64" s="774"/>
      <c r="DR64" s="775"/>
      <c r="DS64" s="775"/>
      <c r="DT64" s="775"/>
      <c r="DU64" s="776"/>
      <c r="DV64" s="793"/>
      <c r="DW64" s="794"/>
      <c r="DX64" s="794"/>
      <c r="DY64" s="794"/>
      <c r="DZ64" s="811"/>
      <c r="EA64" s="278"/>
    </row>
    <row r="65" spans="1:131" ht="26.25" customHeight="1" thickBot="1" x14ac:dyDescent="0.25">
      <c r="A65" s="284" t="s">
        <v>244</v>
      </c>
      <c r="B65" s="284"/>
      <c r="C65" s="284"/>
      <c r="D65" s="284"/>
      <c r="E65" s="284"/>
      <c r="F65" s="284"/>
      <c r="G65" s="284"/>
      <c r="H65" s="284"/>
      <c r="I65" s="284"/>
      <c r="J65" s="284"/>
      <c r="K65" s="284"/>
      <c r="L65" s="284"/>
      <c r="M65" s="284"/>
      <c r="N65" s="284"/>
      <c r="O65" s="284"/>
      <c r="P65" s="284"/>
      <c r="Q65" s="284"/>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c r="AW65" s="284"/>
      <c r="AX65" s="284"/>
      <c r="AY65" s="284"/>
      <c r="AZ65" s="284"/>
      <c r="BA65" s="284"/>
      <c r="BB65" s="284"/>
      <c r="BC65" s="284"/>
      <c r="BD65" s="284"/>
      <c r="BE65" s="291"/>
      <c r="BF65" s="291"/>
      <c r="BG65" s="291"/>
      <c r="BH65" s="291"/>
      <c r="BI65" s="291"/>
      <c r="BJ65" s="291"/>
      <c r="BK65" s="291"/>
      <c r="BL65" s="291"/>
      <c r="BM65" s="291"/>
      <c r="BN65" s="291"/>
      <c r="BO65" s="291"/>
      <c r="BP65" s="291"/>
      <c r="BQ65" s="298">
        <v>59</v>
      </c>
      <c r="BR65" s="301"/>
      <c r="BS65" s="793"/>
      <c r="BT65" s="794"/>
      <c r="BU65" s="794"/>
      <c r="BV65" s="794"/>
      <c r="BW65" s="794"/>
      <c r="BX65" s="794"/>
      <c r="BY65" s="794"/>
      <c r="BZ65" s="794"/>
      <c r="CA65" s="794"/>
      <c r="CB65" s="794"/>
      <c r="CC65" s="794"/>
      <c r="CD65" s="794"/>
      <c r="CE65" s="794"/>
      <c r="CF65" s="794"/>
      <c r="CG65" s="795"/>
      <c r="CH65" s="774"/>
      <c r="CI65" s="775"/>
      <c r="CJ65" s="775"/>
      <c r="CK65" s="775"/>
      <c r="CL65" s="776"/>
      <c r="CM65" s="774"/>
      <c r="CN65" s="775"/>
      <c r="CO65" s="775"/>
      <c r="CP65" s="775"/>
      <c r="CQ65" s="776"/>
      <c r="CR65" s="774"/>
      <c r="CS65" s="775"/>
      <c r="CT65" s="775"/>
      <c r="CU65" s="775"/>
      <c r="CV65" s="776"/>
      <c r="CW65" s="774"/>
      <c r="CX65" s="775"/>
      <c r="CY65" s="775"/>
      <c r="CZ65" s="775"/>
      <c r="DA65" s="776"/>
      <c r="DB65" s="774"/>
      <c r="DC65" s="775"/>
      <c r="DD65" s="775"/>
      <c r="DE65" s="775"/>
      <c r="DF65" s="776"/>
      <c r="DG65" s="774"/>
      <c r="DH65" s="775"/>
      <c r="DI65" s="775"/>
      <c r="DJ65" s="775"/>
      <c r="DK65" s="776"/>
      <c r="DL65" s="774"/>
      <c r="DM65" s="775"/>
      <c r="DN65" s="775"/>
      <c r="DO65" s="775"/>
      <c r="DP65" s="776"/>
      <c r="DQ65" s="774"/>
      <c r="DR65" s="775"/>
      <c r="DS65" s="775"/>
      <c r="DT65" s="775"/>
      <c r="DU65" s="776"/>
      <c r="DV65" s="793"/>
      <c r="DW65" s="794"/>
      <c r="DX65" s="794"/>
      <c r="DY65" s="794"/>
      <c r="DZ65" s="811"/>
      <c r="EA65" s="278"/>
    </row>
    <row r="66" spans="1:131" ht="26.25" customHeight="1" x14ac:dyDescent="0.2">
      <c r="A66" s="783" t="s">
        <v>243</v>
      </c>
      <c r="B66" s="784"/>
      <c r="C66" s="784"/>
      <c r="D66" s="784"/>
      <c r="E66" s="784"/>
      <c r="F66" s="784"/>
      <c r="G66" s="784"/>
      <c r="H66" s="784"/>
      <c r="I66" s="784"/>
      <c r="J66" s="784"/>
      <c r="K66" s="784"/>
      <c r="L66" s="784"/>
      <c r="M66" s="784"/>
      <c r="N66" s="784"/>
      <c r="O66" s="784"/>
      <c r="P66" s="785"/>
      <c r="Q66" s="744" t="s">
        <v>242</v>
      </c>
      <c r="R66" s="745"/>
      <c r="S66" s="745"/>
      <c r="T66" s="745"/>
      <c r="U66" s="770"/>
      <c r="V66" s="744" t="s">
        <v>241</v>
      </c>
      <c r="W66" s="745"/>
      <c r="X66" s="745"/>
      <c r="Y66" s="745"/>
      <c r="Z66" s="770"/>
      <c r="AA66" s="744" t="s">
        <v>240</v>
      </c>
      <c r="AB66" s="745"/>
      <c r="AC66" s="745"/>
      <c r="AD66" s="745"/>
      <c r="AE66" s="770"/>
      <c r="AF66" s="884" t="s">
        <v>239</v>
      </c>
      <c r="AG66" s="838"/>
      <c r="AH66" s="838"/>
      <c r="AI66" s="838"/>
      <c r="AJ66" s="885"/>
      <c r="AK66" s="744" t="s">
        <v>238</v>
      </c>
      <c r="AL66" s="784"/>
      <c r="AM66" s="784"/>
      <c r="AN66" s="784"/>
      <c r="AO66" s="785"/>
      <c r="AP66" s="744" t="s">
        <v>237</v>
      </c>
      <c r="AQ66" s="745"/>
      <c r="AR66" s="745"/>
      <c r="AS66" s="745"/>
      <c r="AT66" s="770"/>
      <c r="AU66" s="744" t="s">
        <v>236</v>
      </c>
      <c r="AV66" s="745"/>
      <c r="AW66" s="745"/>
      <c r="AX66" s="745"/>
      <c r="AY66" s="770"/>
      <c r="AZ66" s="744" t="s">
        <v>235</v>
      </c>
      <c r="BA66" s="745"/>
      <c r="BB66" s="745"/>
      <c r="BC66" s="745"/>
      <c r="BD66" s="746"/>
      <c r="BE66" s="291"/>
      <c r="BF66" s="291"/>
      <c r="BG66" s="291"/>
      <c r="BH66" s="291"/>
      <c r="BI66" s="291"/>
      <c r="BJ66" s="291"/>
      <c r="BK66" s="291"/>
      <c r="BL66" s="291"/>
      <c r="BM66" s="291"/>
      <c r="BN66" s="291"/>
      <c r="BO66" s="291"/>
      <c r="BP66" s="291"/>
      <c r="BQ66" s="298">
        <v>60</v>
      </c>
      <c r="BR66" s="297"/>
      <c r="BS66" s="877"/>
      <c r="BT66" s="878"/>
      <c r="BU66" s="878"/>
      <c r="BV66" s="878"/>
      <c r="BW66" s="878"/>
      <c r="BX66" s="878"/>
      <c r="BY66" s="878"/>
      <c r="BZ66" s="878"/>
      <c r="CA66" s="878"/>
      <c r="CB66" s="878"/>
      <c r="CC66" s="878"/>
      <c r="CD66" s="878"/>
      <c r="CE66" s="878"/>
      <c r="CF66" s="878"/>
      <c r="CG66" s="879"/>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83"/>
      <c r="EA66" s="278"/>
    </row>
    <row r="67" spans="1:131" ht="26.25" customHeight="1" thickBot="1" x14ac:dyDescent="0.25">
      <c r="A67" s="786"/>
      <c r="B67" s="787"/>
      <c r="C67" s="787"/>
      <c r="D67" s="787"/>
      <c r="E67" s="787"/>
      <c r="F67" s="787"/>
      <c r="G67" s="787"/>
      <c r="H67" s="787"/>
      <c r="I67" s="787"/>
      <c r="J67" s="787"/>
      <c r="K67" s="787"/>
      <c r="L67" s="787"/>
      <c r="M67" s="787"/>
      <c r="N67" s="787"/>
      <c r="O67" s="787"/>
      <c r="P67" s="788"/>
      <c r="Q67" s="747"/>
      <c r="R67" s="748"/>
      <c r="S67" s="748"/>
      <c r="T67" s="748"/>
      <c r="U67" s="771"/>
      <c r="V67" s="747"/>
      <c r="W67" s="748"/>
      <c r="X67" s="748"/>
      <c r="Y67" s="748"/>
      <c r="Z67" s="771"/>
      <c r="AA67" s="747"/>
      <c r="AB67" s="748"/>
      <c r="AC67" s="748"/>
      <c r="AD67" s="748"/>
      <c r="AE67" s="771"/>
      <c r="AF67" s="886"/>
      <c r="AG67" s="841"/>
      <c r="AH67" s="841"/>
      <c r="AI67" s="841"/>
      <c r="AJ67" s="887"/>
      <c r="AK67" s="888"/>
      <c r="AL67" s="787"/>
      <c r="AM67" s="787"/>
      <c r="AN67" s="787"/>
      <c r="AO67" s="788"/>
      <c r="AP67" s="747"/>
      <c r="AQ67" s="748"/>
      <c r="AR67" s="748"/>
      <c r="AS67" s="748"/>
      <c r="AT67" s="771"/>
      <c r="AU67" s="747"/>
      <c r="AV67" s="748"/>
      <c r="AW67" s="748"/>
      <c r="AX67" s="748"/>
      <c r="AY67" s="771"/>
      <c r="AZ67" s="747"/>
      <c r="BA67" s="748"/>
      <c r="BB67" s="748"/>
      <c r="BC67" s="748"/>
      <c r="BD67" s="749"/>
      <c r="BE67" s="291"/>
      <c r="BF67" s="291"/>
      <c r="BG67" s="291"/>
      <c r="BH67" s="291"/>
      <c r="BI67" s="291"/>
      <c r="BJ67" s="291"/>
      <c r="BK67" s="291"/>
      <c r="BL67" s="291"/>
      <c r="BM67" s="291"/>
      <c r="BN67" s="291"/>
      <c r="BO67" s="291"/>
      <c r="BP67" s="291"/>
      <c r="BQ67" s="298">
        <v>61</v>
      </c>
      <c r="BR67" s="297"/>
      <c r="BS67" s="877"/>
      <c r="BT67" s="878"/>
      <c r="BU67" s="878"/>
      <c r="BV67" s="878"/>
      <c r="BW67" s="878"/>
      <c r="BX67" s="878"/>
      <c r="BY67" s="878"/>
      <c r="BZ67" s="878"/>
      <c r="CA67" s="878"/>
      <c r="CB67" s="878"/>
      <c r="CC67" s="878"/>
      <c r="CD67" s="878"/>
      <c r="CE67" s="878"/>
      <c r="CF67" s="878"/>
      <c r="CG67" s="879"/>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83"/>
      <c r="EA67" s="278"/>
    </row>
    <row r="68" spans="1:131" ht="26.25" customHeight="1" thickTop="1" x14ac:dyDescent="0.2">
      <c r="A68" s="300">
        <v>1</v>
      </c>
      <c r="B68" s="889" t="s">
        <v>234</v>
      </c>
      <c r="C68" s="890"/>
      <c r="D68" s="890"/>
      <c r="E68" s="890"/>
      <c r="F68" s="890"/>
      <c r="G68" s="890"/>
      <c r="H68" s="890"/>
      <c r="I68" s="890"/>
      <c r="J68" s="890"/>
      <c r="K68" s="890"/>
      <c r="L68" s="890"/>
      <c r="M68" s="890"/>
      <c r="N68" s="890"/>
      <c r="O68" s="890"/>
      <c r="P68" s="891"/>
      <c r="Q68" s="892">
        <v>4701</v>
      </c>
      <c r="R68" s="893"/>
      <c r="S68" s="893"/>
      <c r="T68" s="893"/>
      <c r="U68" s="893"/>
      <c r="V68" s="893">
        <v>4563</v>
      </c>
      <c r="W68" s="893"/>
      <c r="X68" s="893"/>
      <c r="Y68" s="893"/>
      <c r="Z68" s="893"/>
      <c r="AA68" s="893">
        <v>138</v>
      </c>
      <c r="AB68" s="893"/>
      <c r="AC68" s="893"/>
      <c r="AD68" s="893"/>
      <c r="AE68" s="893"/>
      <c r="AF68" s="893">
        <v>138</v>
      </c>
      <c r="AG68" s="893"/>
      <c r="AH68" s="893"/>
      <c r="AI68" s="893"/>
      <c r="AJ68" s="893"/>
      <c r="AK68" s="893">
        <v>39</v>
      </c>
      <c r="AL68" s="893"/>
      <c r="AM68" s="893"/>
      <c r="AN68" s="893"/>
      <c r="AO68" s="893"/>
      <c r="AP68" s="893">
        <v>7229</v>
      </c>
      <c r="AQ68" s="893"/>
      <c r="AR68" s="893"/>
      <c r="AS68" s="893"/>
      <c r="AT68" s="893"/>
      <c r="AU68" s="893">
        <v>2328</v>
      </c>
      <c r="AV68" s="893"/>
      <c r="AW68" s="893"/>
      <c r="AX68" s="893"/>
      <c r="AY68" s="893"/>
      <c r="AZ68" s="894"/>
      <c r="BA68" s="894"/>
      <c r="BB68" s="894"/>
      <c r="BC68" s="894"/>
      <c r="BD68" s="895"/>
      <c r="BE68" s="291"/>
      <c r="BF68" s="291"/>
      <c r="BG68" s="291"/>
      <c r="BH68" s="291"/>
      <c r="BI68" s="291"/>
      <c r="BJ68" s="291"/>
      <c r="BK68" s="291"/>
      <c r="BL68" s="291"/>
      <c r="BM68" s="291"/>
      <c r="BN68" s="291"/>
      <c r="BO68" s="291"/>
      <c r="BP68" s="291"/>
      <c r="BQ68" s="298">
        <v>62</v>
      </c>
      <c r="BR68" s="297"/>
      <c r="BS68" s="877"/>
      <c r="BT68" s="878"/>
      <c r="BU68" s="878"/>
      <c r="BV68" s="878"/>
      <c r="BW68" s="878"/>
      <c r="BX68" s="878"/>
      <c r="BY68" s="878"/>
      <c r="BZ68" s="878"/>
      <c r="CA68" s="878"/>
      <c r="CB68" s="878"/>
      <c r="CC68" s="878"/>
      <c r="CD68" s="878"/>
      <c r="CE68" s="878"/>
      <c r="CF68" s="878"/>
      <c r="CG68" s="879"/>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83"/>
      <c r="EA68" s="278"/>
    </row>
    <row r="69" spans="1:131" ht="26.25" customHeight="1" x14ac:dyDescent="0.2">
      <c r="A69" s="298">
        <v>2</v>
      </c>
      <c r="B69" s="896" t="s">
        <v>233</v>
      </c>
      <c r="C69" s="897"/>
      <c r="D69" s="897"/>
      <c r="E69" s="897"/>
      <c r="F69" s="897"/>
      <c r="G69" s="897"/>
      <c r="H69" s="897"/>
      <c r="I69" s="897"/>
      <c r="J69" s="897"/>
      <c r="K69" s="897"/>
      <c r="L69" s="897"/>
      <c r="M69" s="897"/>
      <c r="N69" s="897"/>
      <c r="O69" s="897"/>
      <c r="P69" s="898"/>
      <c r="Q69" s="899">
        <v>1166</v>
      </c>
      <c r="R69" s="853"/>
      <c r="S69" s="853"/>
      <c r="T69" s="853"/>
      <c r="U69" s="853"/>
      <c r="V69" s="853">
        <v>1164</v>
      </c>
      <c r="W69" s="853"/>
      <c r="X69" s="853"/>
      <c r="Y69" s="853"/>
      <c r="Z69" s="853"/>
      <c r="AA69" s="853">
        <v>2</v>
      </c>
      <c r="AB69" s="853"/>
      <c r="AC69" s="853"/>
      <c r="AD69" s="853"/>
      <c r="AE69" s="853"/>
      <c r="AF69" s="853">
        <v>2</v>
      </c>
      <c r="AG69" s="853"/>
      <c r="AH69" s="853"/>
      <c r="AI69" s="853"/>
      <c r="AJ69" s="853"/>
      <c r="AK69" s="853">
        <v>0</v>
      </c>
      <c r="AL69" s="853"/>
      <c r="AM69" s="853"/>
      <c r="AN69" s="853"/>
      <c r="AO69" s="853"/>
      <c r="AP69" s="853">
        <v>15940</v>
      </c>
      <c r="AQ69" s="853"/>
      <c r="AR69" s="853"/>
      <c r="AS69" s="853"/>
      <c r="AT69" s="853"/>
      <c r="AU69" s="853">
        <v>6568</v>
      </c>
      <c r="AV69" s="853"/>
      <c r="AW69" s="853"/>
      <c r="AX69" s="853"/>
      <c r="AY69" s="853"/>
      <c r="AZ69" s="850"/>
      <c r="BA69" s="850"/>
      <c r="BB69" s="850"/>
      <c r="BC69" s="850"/>
      <c r="BD69" s="851"/>
      <c r="BE69" s="291"/>
      <c r="BF69" s="291"/>
      <c r="BG69" s="291"/>
      <c r="BH69" s="291"/>
      <c r="BI69" s="291"/>
      <c r="BJ69" s="291"/>
      <c r="BK69" s="291"/>
      <c r="BL69" s="291"/>
      <c r="BM69" s="291"/>
      <c r="BN69" s="291"/>
      <c r="BO69" s="291"/>
      <c r="BP69" s="291"/>
      <c r="BQ69" s="298">
        <v>63</v>
      </c>
      <c r="BR69" s="297"/>
      <c r="BS69" s="877"/>
      <c r="BT69" s="878"/>
      <c r="BU69" s="878"/>
      <c r="BV69" s="878"/>
      <c r="BW69" s="878"/>
      <c r="BX69" s="878"/>
      <c r="BY69" s="878"/>
      <c r="BZ69" s="878"/>
      <c r="CA69" s="878"/>
      <c r="CB69" s="878"/>
      <c r="CC69" s="878"/>
      <c r="CD69" s="878"/>
      <c r="CE69" s="878"/>
      <c r="CF69" s="878"/>
      <c r="CG69" s="879"/>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83"/>
      <c r="EA69" s="278"/>
    </row>
    <row r="70" spans="1:131" ht="26.25" customHeight="1" x14ac:dyDescent="0.2">
      <c r="A70" s="298">
        <v>3</v>
      </c>
      <c r="B70" s="896" t="s">
        <v>232</v>
      </c>
      <c r="C70" s="897"/>
      <c r="D70" s="897"/>
      <c r="E70" s="897"/>
      <c r="F70" s="897"/>
      <c r="G70" s="897"/>
      <c r="H70" s="897"/>
      <c r="I70" s="897"/>
      <c r="J70" s="897"/>
      <c r="K70" s="897"/>
      <c r="L70" s="897"/>
      <c r="M70" s="897"/>
      <c r="N70" s="897"/>
      <c r="O70" s="897"/>
      <c r="P70" s="898"/>
      <c r="Q70" s="899">
        <v>8355</v>
      </c>
      <c r="R70" s="853"/>
      <c r="S70" s="853"/>
      <c r="T70" s="853"/>
      <c r="U70" s="853"/>
      <c r="V70" s="853">
        <v>7209</v>
      </c>
      <c r="W70" s="853"/>
      <c r="X70" s="853"/>
      <c r="Y70" s="853"/>
      <c r="Z70" s="853"/>
      <c r="AA70" s="853">
        <v>1146</v>
      </c>
      <c r="AB70" s="853"/>
      <c r="AC70" s="853"/>
      <c r="AD70" s="853"/>
      <c r="AE70" s="853"/>
      <c r="AF70" s="853">
        <v>1146</v>
      </c>
      <c r="AG70" s="853"/>
      <c r="AH70" s="853"/>
      <c r="AI70" s="853"/>
      <c r="AJ70" s="853"/>
      <c r="AK70" s="853">
        <v>13</v>
      </c>
      <c r="AL70" s="853"/>
      <c r="AM70" s="853"/>
      <c r="AN70" s="853"/>
      <c r="AO70" s="853"/>
      <c r="AP70" s="853" t="s">
        <v>229</v>
      </c>
      <c r="AQ70" s="853"/>
      <c r="AR70" s="853"/>
      <c r="AS70" s="853"/>
      <c r="AT70" s="853"/>
      <c r="AU70" s="853" t="s">
        <v>229</v>
      </c>
      <c r="AV70" s="853"/>
      <c r="AW70" s="853"/>
      <c r="AX70" s="853"/>
      <c r="AY70" s="853"/>
      <c r="AZ70" s="850"/>
      <c r="BA70" s="850"/>
      <c r="BB70" s="850"/>
      <c r="BC70" s="850"/>
      <c r="BD70" s="851"/>
      <c r="BE70" s="291"/>
      <c r="BF70" s="291"/>
      <c r="BG70" s="291"/>
      <c r="BH70" s="291"/>
      <c r="BI70" s="291"/>
      <c r="BJ70" s="291"/>
      <c r="BK70" s="291"/>
      <c r="BL70" s="291"/>
      <c r="BM70" s="291"/>
      <c r="BN70" s="291"/>
      <c r="BO70" s="291"/>
      <c r="BP70" s="291"/>
      <c r="BQ70" s="298">
        <v>64</v>
      </c>
      <c r="BR70" s="297"/>
      <c r="BS70" s="877"/>
      <c r="BT70" s="878"/>
      <c r="BU70" s="878"/>
      <c r="BV70" s="878"/>
      <c r="BW70" s="878"/>
      <c r="BX70" s="878"/>
      <c r="BY70" s="878"/>
      <c r="BZ70" s="878"/>
      <c r="CA70" s="878"/>
      <c r="CB70" s="878"/>
      <c r="CC70" s="878"/>
      <c r="CD70" s="878"/>
      <c r="CE70" s="878"/>
      <c r="CF70" s="878"/>
      <c r="CG70" s="879"/>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83"/>
      <c r="EA70" s="278"/>
    </row>
    <row r="71" spans="1:131" ht="26.25" customHeight="1" x14ac:dyDescent="0.2">
      <c r="A71" s="298">
        <v>4</v>
      </c>
      <c r="B71" s="896" t="s">
        <v>231</v>
      </c>
      <c r="C71" s="897"/>
      <c r="D71" s="897"/>
      <c r="E71" s="897"/>
      <c r="F71" s="897"/>
      <c r="G71" s="897"/>
      <c r="H71" s="897"/>
      <c r="I71" s="897"/>
      <c r="J71" s="897"/>
      <c r="K71" s="897"/>
      <c r="L71" s="897"/>
      <c r="M71" s="897"/>
      <c r="N71" s="897"/>
      <c r="O71" s="897"/>
      <c r="P71" s="898"/>
      <c r="Q71" s="899">
        <v>258</v>
      </c>
      <c r="R71" s="853"/>
      <c r="S71" s="853"/>
      <c r="T71" s="853"/>
      <c r="U71" s="853"/>
      <c r="V71" s="853">
        <v>247</v>
      </c>
      <c r="W71" s="853"/>
      <c r="X71" s="853"/>
      <c r="Y71" s="853"/>
      <c r="Z71" s="853"/>
      <c r="AA71" s="853">
        <v>11</v>
      </c>
      <c r="AB71" s="853"/>
      <c r="AC71" s="853"/>
      <c r="AD71" s="853"/>
      <c r="AE71" s="853"/>
      <c r="AF71" s="853">
        <v>11</v>
      </c>
      <c r="AG71" s="853"/>
      <c r="AH71" s="853"/>
      <c r="AI71" s="853"/>
      <c r="AJ71" s="853"/>
      <c r="AK71" s="853" t="s">
        <v>229</v>
      </c>
      <c r="AL71" s="853"/>
      <c r="AM71" s="853"/>
      <c r="AN71" s="853"/>
      <c r="AO71" s="853"/>
      <c r="AP71" s="853" t="s">
        <v>229</v>
      </c>
      <c r="AQ71" s="853"/>
      <c r="AR71" s="853"/>
      <c r="AS71" s="853"/>
      <c r="AT71" s="853"/>
      <c r="AU71" s="853" t="s">
        <v>229</v>
      </c>
      <c r="AV71" s="853"/>
      <c r="AW71" s="853"/>
      <c r="AX71" s="853"/>
      <c r="AY71" s="853"/>
      <c r="AZ71" s="850"/>
      <c r="BA71" s="850"/>
      <c r="BB71" s="850"/>
      <c r="BC71" s="850"/>
      <c r="BD71" s="851"/>
      <c r="BE71" s="291"/>
      <c r="BF71" s="291"/>
      <c r="BG71" s="291"/>
      <c r="BH71" s="291"/>
      <c r="BI71" s="291"/>
      <c r="BJ71" s="291"/>
      <c r="BK71" s="291"/>
      <c r="BL71" s="291"/>
      <c r="BM71" s="291"/>
      <c r="BN71" s="291"/>
      <c r="BO71" s="291"/>
      <c r="BP71" s="291"/>
      <c r="BQ71" s="298">
        <v>65</v>
      </c>
      <c r="BR71" s="297"/>
      <c r="BS71" s="877"/>
      <c r="BT71" s="878"/>
      <c r="BU71" s="878"/>
      <c r="BV71" s="878"/>
      <c r="BW71" s="878"/>
      <c r="BX71" s="878"/>
      <c r="BY71" s="878"/>
      <c r="BZ71" s="878"/>
      <c r="CA71" s="878"/>
      <c r="CB71" s="878"/>
      <c r="CC71" s="878"/>
      <c r="CD71" s="878"/>
      <c r="CE71" s="878"/>
      <c r="CF71" s="878"/>
      <c r="CG71" s="879"/>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83"/>
      <c r="EA71" s="278"/>
    </row>
    <row r="72" spans="1:131" ht="26.25" customHeight="1" x14ac:dyDescent="0.2">
      <c r="A72" s="298">
        <v>5</v>
      </c>
      <c r="B72" s="896" t="s">
        <v>230</v>
      </c>
      <c r="C72" s="897"/>
      <c r="D72" s="897"/>
      <c r="E72" s="897"/>
      <c r="F72" s="897"/>
      <c r="G72" s="897"/>
      <c r="H72" s="897"/>
      <c r="I72" s="897"/>
      <c r="J72" s="897"/>
      <c r="K72" s="897"/>
      <c r="L72" s="897"/>
      <c r="M72" s="897"/>
      <c r="N72" s="897"/>
      <c r="O72" s="897"/>
      <c r="P72" s="898"/>
      <c r="Q72" s="899">
        <v>300630</v>
      </c>
      <c r="R72" s="853"/>
      <c r="S72" s="853"/>
      <c r="T72" s="853"/>
      <c r="U72" s="853"/>
      <c r="V72" s="853">
        <v>289232</v>
      </c>
      <c r="W72" s="853"/>
      <c r="X72" s="853"/>
      <c r="Y72" s="853"/>
      <c r="Z72" s="853"/>
      <c r="AA72" s="853">
        <v>11398</v>
      </c>
      <c r="AB72" s="853"/>
      <c r="AC72" s="853"/>
      <c r="AD72" s="853"/>
      <c r="AE72" s="853"/>
      <c r="AF72" s="853">
        <v>6149</v>
      </c>
      <c r="AG72" s="853"/>
      <c r="AH72" s="853"/>
      <c r="AI72" s="853"/>
      <c r="AJ72" s="853"/>
      <c r="AK72" s="853" t="s">
        <v>229</v>
      </c>
      <c r="AL72" s="853"/>
      <c r="AM72" s="853"/>
      <c r="AN72" s="853"/>
      <c r="AO72" s="853"/>
      <c r="AP72" s="853" t="s">
        <v>229</v>
      </c>
      <c r="AQ72" s="853"/>
      <c r="AR72" s="853"/>
      <c r="AS72" s="853"/>
      <c r="AT72" s="853"/>
      <c r="AU72" s="853" t="s">
        <v>229</v>
      </c>
      <c r="AV72" s="853"/>
      <c r="AW72" s="853"/>
      <c r="AX72" s="853"/>
      <c r="AY72" s="853"/>
      <c r="AZ72" s="850"/>
      <c r="BA72" s="850"/>
      <c r="BB72" s="850"/>
      <c r="BC72" s="850"/>
      <c r="BD72" s="851"/>
      <c r="BE72" s="291"/>
      <c r="BF72" s="291"/>
      <c r="BG72" s="291"/>
      <c r="BH72" s="291"/>
      <c r="BI72" s="291"/>
      <c r="BJ72" s="291"/>
      <c r="BK72" s="291"/>
      <c r="BL72" s="291"/>
      <c r="BM72" s="291"/>
      <c r="BN72" s="291"/>
      <c r="BO72" s="291"/>
      <c r="BP72" s="291"/>
      <c r="BQ72" s="298">
        <v>66</v>
      </c>
      <c r="BR72" s="297"/>
      <c r="BS72" s="877"/>
      <c r="BT72" s="878"/>
      <c r="BU72" s="878"/>
      <c r="BV72" s="878"/>
      <c r="BW72" s="878"/>
      <c r="BX72" s="878"/>
      <c r="BY72" s="878"/>
      <c r="BZ72" s="878"/>
      <c r="CA72" s="878"/>
      <c r="CB72" s="878"/>
      <c r="CC72" s="878"/>
      <c r="CD72" s="878"/>
      <c r="CE72" s="878"/>
      <c r="CF72" s="878"/>
      <c r="CG72" s="879"/>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83"/>
      <c r="EA72" s="278"/>
    </row>
    <row r="73" spans="1:131" ht="26.25" customHeight="1" x14ac:dyDescent="0.2">
      <c r="A73" s="298">
        <v>6</v>
      </c>
      <c r="B73" s="896"/>
      <c r="C73" s="897"/>
      <c r="D73" s="897"/>
      <c r="E73" s="897"/>
      <c r="F73" s="897"/>
      <c r="G73" s="897"/>
      <c r="H73" s="897"/>
      <c r="I73" s="897"/>
      <c r="J73" s="897"/>
      <c r="K73" s="897"/>
      <c r="L73" s="897"/>
      <c r="M73" s="897"/>
      <c r="N73" s="897"/>
      <c r="O73" s="897"/>
      <c r="P73" s="898"/>
      <c r="Q73" s="899"/>
      <c r="R73" s="853"/>
      <c r="S73" s="853"/>
      <c r="T73" s="853"/>
      <c r="U73" s="853"/>
      <c r="V73" s="853"/>
      <c r="W73" s="853"/>
      <c r="X73" s="853"/>
      <c r="Y73" s="853"/>
      <c r="Z73" s="853"/>
      <c r="AA73" s="853"/>
      <c r="AB73" s="853"/>
      <c r="AC73" s="853"/>
      <c r="AD73" s="853"/>
      <c r="AE73" s="853"/>
      <c r="AF73" s="853"/>
      <c r="AG73" s="853"/>
      <c r="AH73" s="853"/>
      <c r="AI73" s="853"/>
      <c r="AJ73" s="853"/>
      <c r="AK73" s="853"/>
      <c r="AL73" s="853"/>
      <c r="AM73" s="853"/>
      <c r="AN73" s="853"/>
      <c r="AO73" s="853"/>
      <c r="AP73" s="853"/>
      <c r="AQ73" s="853"/>
      <c r="AR73" s="853"/>
      <c r="AS73" s="853"/>
      <c r="AT73" s="853"/>
      <c r="AU73" s="853"/>
      <c r="AV73" s="853"/>
      <c r="AW73" s="853"/>
      <c r="AX73" s="853"/>
      <c r="AY73" s="853"/>
      <c r="AZ73" s="850"/>
      <c r="BA73" s="850"/>
      <c r="BB73" s="850"/>
      <c r="BC73" s="850"/>
      <c r="BD73" s="851"/>
      <c r="BE73" s="291"/>
      <c r="BF73" s="291"/>
      <c r="BG73" s="291"/>
      <c r="BH73" s="291"/>
      <c r="BI73" s="291"/>
      <c r="BJ73" s="291"/>
      <c r="BK73" s="291"/>
      <c r="BL73" s="291"/>
      <c r="BM73" s="291"/>
      <c r="BN73" s="291"/>
      <c r="BO73" s="291"/>
      <c r="BP73" s="291"/>
      <c r="BQ73" s="298">
        <v>67</v>
      </c>
      <c r="BR73" s="297"/>
      <c r="BS73" s="877"/>
      <c r="BT73" s="878"/>
      <c r="BU73" s="878"/>
      <c r="BV73" s="878"/>
      <c r="BW73" s="878"/>
      <c r="BX73" s="878"/>
      <c r="BY73" s="878"/>
      <c r="BZ73" s="878"/>
      <c r="CA73" s="878"/>
      <c r="CB73" s="878"/>
      <c r="CC73" s="878"/>
      <c r="CD73" s="878"/>
      <c r="CE73" s="878"/>
      <c r="CF73" s="878"/>
      <c r="CG73" s="879"/>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83"/>
      <c r="EA73" s="278"/>
    </row>
    <row r="74" spans="1:131" ht="26.25" customHeight="1" x14ac:dyDescent="0.2">
      <c r="A74" s="298">
        <v>7</v>
      </c>
      <c r="B74" s="896"/>
      <c r="C74" s="897"/>
      <c r="D74" s="897"/>
      <c r="E74" s="897"/>
      <c r="F74" s="897"/>
      <c r="G74" s="897"/>
      <c r="H74" s="897"/>
      <c r="I74" s="897"/>
      <c r="J74" s="897"/>
      <c r="K74" s="897"/>
      <c r="L74" s="897"/>
      <c r="M74" s="897"/>
      <c r="N74" s="897"/>
      <c r="O74" s="897"/>
      <c r="P74" s="898"/>
      <c r="Q74" s="899"/>
      <c r="R74" s="853"/>
      <c r="S74" s="853"/>
      <c r="T74" s="853"/>
      <c r="U74" s="853"/>
      <c r="V74" s="853"/>
      <c r="W74" s="853"/>
      <c r="X74" s="853"/>
      <c r="Y74" s="853"/>
      <c r="Z74" s="853"/>
      <c r="AA74" s="853"/>
      <c r="AB74" s="853"/>
      <c r="AC74" s="853"/>
      <c r="AD74" s="853"/>
      <c r="AE74" s="853"/>
      <c r="AF74" s="853"/>
      <c r="AG74" s="853"/>
      <c r="AH74" s="853"/>
      <c r="AI74" s="853"/>
      <c r="AJ74" s="853"/>
      <c r="AK74" s="853"/>
      <c r="AL74" s="853"/>
      <c r="AM74" s="853"/>
      <c r="AN74" s="853"/>
      <c r="AO74" s="853"/>
      <c r="AP74" s="853"/>
      <c r="AQ74" s="853"/>
      <c r="AR74" s="853"/>
      <c r="AS74" s="853"/>
      <c r="AT74" s="853"/>
      <c r="AU74" s="853"/>
      <c r="AV74" s="853"/>
      <c r="AW74" s="853"/>
      <c r="AX74" s="853"/>
      <c r="AY74" s="853"/>
      <c r="AZ74" s="850"/>
      <c r="BA74" s="850"/>
      <c r="BB74" s="850"/>
      <c r="BC74" s="850"/>
      <c r="BD74" s="851"/>
      <c r="BE74" s="291"/>
      <c r="BF74" s="291"/>
      <c r="BG74" s="291"/>
      <c r="BH74" s="291"/>
      <c r="BI74" s="291"/>
      <c r="BJ74" s="291"/>
      <c r="BK74" s="291"/>
      <c r="BL74" s="291"/>
      <c r="BM74" s="291"/>
      <c r="BN74" s="291"/>
      <c r="BO74" s="291"/>
      <c r="BP74" s="291"/>
      <c r="BQ74" s="298">
        <v>68</v>
      </c>
      <c r="BR74" s="297"/>
      <c r="BS74" s="877"/>
      <c r="BT74" s="878"/>
      <c r="BU74" s="878"/>
      <c r="BV74" s="878"/>
      <c r="BW74" s="878"/>
      <c r="BX74" s="878"/>
      <c r="BY74" s="878"/>
      <c r="BZ74" s="878"/>
      <c r="CA74" s="878"/>
      <c r="CB74" s="878"/>
      <c r="CC74" s="878"/>
      <c r="CD74" s="878"/>
      <c r="CE74" s="878"/>
      <c r="CF74" s="878"/>
      <c r="CG74" s="879"/>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83"/>
      <c r="EA74" s="278"/>
    </row>
    <row r="75" spans="1:131" ht="26.25" customHeight="1" x14ac:dyDescent="0.2">
      <c r="A75" s="298">
        <v>8</v>
      </c>
      <c r="B75" s="896"/>
      <c r="C75" s="897"/>
      <c r="D75" s="897"/>
      <c r="E75" s="897"/>
      <c r="F75" s="897"/>
      <c r="G75" s="897"/>
      <c r="H75" s="897"/>
      <c r="I75" s="897"/>
      <c r="J75" s="897"/>
      <c r="K75" s="897"/>
      <c r="L75" s="897"/>
      <c r="M75" s="897"/>
      <c r="N75" s="897"/>
      <c r="O75" s="897"/>
      <c r="P75" s="898"/>
      <c r="Q75" s="900"/>
      <c r="R75" s="901"/>
      <c r="S75" s="901"/>
      <c r="T75" s="901"/>
      <c r="U75" s="852"/>
      <c r="V75" s="902"/>
      <c r="W75" s="901"/>
      <c r="X75" s="901"/>
      <c r="Y75" s="901"/>
      <c r="Z75" s="852"/>
      <c r="AA75" s="902"/>
      <c r="AB75" s="901"/>
      <c r="AC75" s="901"/>
      <c r="AD75" s="901"/>
      <c r="AE75" s="852"/>
      <c r="AF75" s="902"/>
      <c r="AG75" s="901"/>
      <c r="AH75" s="901"/>
      <c r="AI75" s="901"/>
      <c r="AJ75" s="852"/>
      <c r="AK75" s="902"/>
      <c r="AL75" s="901"/>
      <c r="AM75" s="901"/>
      <c r="AN75" s="901"/>
      <c r="AO75" s="852"/>
      <c r="AP75" s="902"/>
      <c r="AQ75" s="901"/>
      <c r="AR75" s="901"/>
      <c r="AS75" s="901"/>
      <c r="AT75" s="852"/>
      <c r="AU75" s="902"/>
      <c r="AV75" s="901"/>
      <c r="AW75" s="901"/>
      <c r="AX75" s="901"/>
      <c r="AY75" s="852"/>
      <c r="AZ75" s="850"/>
      <c r="BA75" s="850"/>
      <c r="BB75" s="850"/>
      <c r="BC75" s="850"/>
      <c r="BD75" s="851"/>
      <c r="BE75" s="291"/>
      <c r="BF75" s="291"/>
      <c r="BG75" s="291"/>
      <c r="BH75" s="291"/>
      <c r="BI75" s="291"/>
      <c r="BJ75" s="291"/>
      <c r="BK75" s="291"/>
      <c r="BL75" s="291"/>
      <c r="BM75" s="291"/>
      <c r="BN75" s="291"/>
      <c r="BO75" s="291"/>
      <c r="BP75" s="291"/>
      <c r="BQ75" s="298">
        <v>69</v>
      </c>
      <c r="BR75" s="297"/>
      <c r="BS75" s="877"/>
      <c r="BT75" s="878"/>
      <c r="BU75" s="878"/>
      <c r="BV75" s="878"/>
      <c r="BW75" s="878"/>
      <c r="BX75" s="878"/>
      <c r="BY75" s="878"/>
      <c r="BZ75" s="878"/>
      <c r="CA75" s="878"/>
      <c r="CB75" s="878"/>
      <c r="CC75" s="878"/>
      <c r="CD75" s="878"/>
      <c r="CE75" s="878"/>
      <c r="CF75" s="878"/>
      <c r="CG75" s="879"/>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83"/>
      <c r="EA75" s="278"/>
    </row>
    <row r="76" spans="1:131" ht="26.25" customHeight="1" x14ac:dyDescent="0.2">
      <c r="A76" s="298">
        <v>9</v>
      </c>
      <c r="B76" s="896"/>
      <c r="C76" s="897"/>
      <c r="D76" s="897"/>
      <c r="E76" s="897"/>
      <c r="F76" s="897"/>
      <c r="G76" s="897"/>
      <c r="H76" s="897"/>
      <c r="I76" s="897"/>
      <c r="J76" s="897"/>
      <c r="K76" s="897"/>
      <c r="L76" s="897"/>
      <c r="M76" s="897"/>
      <c r="N76" s="897"/>
      <c r="O76" s="897"/>
      <c r="P76" s="898"/>
      <c r="Q76" s="900"/>
      <c r="R76" s="901"/>
      <c r="S76" s="901"/>
      <c r="T76" s="901"/>
      <c r="U76" s="852"/>
      <c r="V76" s="902"/>
      <c r="W76" s="901"/>
      <c r="X76" s="901"/>
      <c r="Y76" s="901"/>
      <c r="Z76" s="852"/>
      <c r="AA76" s="902"/>
      <c r="AB76" s="901"/>
      <c r="AC76" s="901"/>
      <c r="AD76" s="901"/>
      <c r="AE76" s="852"/>
      <c r="AF76" s="902"/>
      <c r="AG76" s="901"/>
      <c r="AH76" s="901"/>
      <c r="AI76" s="901"/>
      <c r="AJ76" s="852"/>
      <c r="AK76" s="902"/>
      <c r="AL76" s="901"/>
      <c r="AM76" s="901"/>
      <c r="AN76" s="901"/>
      <c r="AO76" s="852"/>
      <c r="AP76" s="902"/>
      <c r="AQ76" s="901"/>
      <c r="AR76" s="901"/>
      <c r="AS76" s="901"/>
      <c r="AT76" s="852"/>
      <c r="AU76" s="902"/>
      <c r="AV76" s="901"/>
      <c r="AW76" s="901"/>
      <c r="AX76" s="901"/>
      <c r="AY76" s="852"/>
      <c r="AZ76" s="850"/>
      <c r="BA76" s="850"/>
      <c r="BB76" s="850"/>
      <c r="BC76" s="850"/>
      <c r="BD76" s="851"/>
      <c r="BE76" s="291"/>
      <c r="BF76" s="291"/>
      <c r="BG76" s="291"/>
      <c r="BH76" s="291"/>
      <c r="BI76" s="291"/>
      <c r="BJ76" s="291"/>
      <c r="BK76" s="291"/>
      <c r="BL76" s="291"/>
      <c r="BM76" s="291"/>
      <c r="BN76" s="291"/>
      <c r="BO76" s="291"/>
      <c r="BP76" s="291"/>
      <c r="BQ76" s="298">
        <v>70</v>
      </c>
      <c r="BR76" s="297"/>
      <c r="BS76" s="877"/>
      <c r="BT76" s="878"/>
      <c r="BU76" s="878"/>
      <c r="BV76" s="878"/>
      <c r="BW76" s="878"/>
      <c r="BX76" s="878"/>
      <c r="BY76" s="878"/>
      <c r="BZ76" s="878"/>
      <c r="CA76" s="878"/>
      <c r="CB76" s="878"/>
      <c r="CC76" s="878"/>
      <c r="CD76" s="878"/>
      <c r="CE76" s="878"/>
      <c r="CF76" s="878"/>
      <c r="CG76" s="879"/>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83"/>
      <c r="EA76" s="278"/>
    </row>
    <row r="77" spans="1:131" ht="26.25" customHeight="1" x14ac:dyDescent="0.2">
      <c r="A77" s="298">
        <v>10</v>
      </c>
      <c r="B77" s="896"/>
      <c r="C77" s="897"/>
      <c r="D77" s="897"/>
      <c r="E77" s="897"/>
      <c r="F77" s="897"/>
      <c r="G77" s="897"/>
      <c r="H77" s="897"/>
      <c r="I77" s="897"/>
      <c r="J77" s="897"/>
      <c r="K77" s="897"/>
      <c r="L77" s="897"/>
      <c r="M77" s="897"/>
      <c r="N77" s="897"/>
      <c r="O77" s="897"/>
      <c r="P77" s="898"/>
      <c r="Q77" s="900"/>
      <c r="R77" s="901"/>
      <c r="S77" s="901"/>
      <c r="T77" s="901"/>
      <c r="U77" s="852"/>
      <c r="V77" s="902"/>
      <c r="W77" s="901"/>
      <c r="X77" s="901"/>
      <c r="Y77" s="901"/>
      <c r="Z77" s="852"/>
      <c r="AA77" s="902"/>
      <c r="AB77" s="901"/>
      <c r="AC77" s="901"/>
      <c r="AD77" s="901"/>
      <c r="AE77" s="852"/>
      <c r="AF77" s="902"/>
      <c r="AG77" s="901"/>
      <c r="AH77" s="901"/>
      <c r="AI77" s="901"/>
      <c r="AJ77" s="852"/>
      <c r="AK77" s="902"/>
      <c r="AL77" s="901"/>
      <c r="AM77" s="901"/>
      <c r="AN77" s="901"/>
      <c r="AO77" s="852"/>
      <c r="AP77" s="902"/>
      <c r="AQ77" s="901"/>
      <c r="AR77" s="901"/>
      <c r="AS77" s="901"/>
      <c r="AT77" s="852"/>
      <c r="AU77" s="902"/>
      <c r="AV77" s="901"/>
      <c r="AW77" s="901"/>
      <c r="AX77" s="901"/>
      <c r="AY77" s="852"/>
      <c r="AZ77" s="850"/>
      <c r="BA77" s="850"/>
      <c r="BB77" s="850"/>
      <c r="BC77" s="850"/>
      <c r="BD77" s="851"/>
      <c r="BE77" s="291"/>
      <c r="BF77" s="291"/>
      <c r="BG77" s="291"/>
      <c r="BH77" s="291"/>
      <c r="BI77" s="291"/>
      <c r="BJ77" s="291"/>
      <c r="BK77" s="291"/>
      <c r="BL77" s="291"/>
      <c r="BM77" s="291"/>
      <c r="BN77" s="291"/>
      <c r="BO77" s="291"/>
      <c r="BP77" s="291"/>
      <c r="BQ77" s="298">
        <v>71</v>
      </c>
      <c r="BR77" s="297"/>
      <c r="BS77" s="877"/>
      <c r="BT77" s="878"/>
      <c r="BU77" s="878"/>
      <c r="BV77" s="878"/>
      <c r="BW77" s="878"/>
      <c r="BX77" s="878"/>
      <c r="BY77" s="878"/>
      <c r="BZ77" s="878"/>
      <c r="CA77" s="878"/>
      <c r="CB77" s="878"/>
      <c r="CC77" s="878"/>
      <c r="CD77" s="878"/>
      <c r="CE77" s="878"/>
      <c r="CF77" s="878"/>
      <c r="CG77" s="879"/>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83"/>
      <c r="EA77" s="278"/>
    </row>
    <row r="78" spans="1:131" ht="26.25" customHeight="1" x14ac:dyDescent="0.2">
      <c r="A78" s="298">
        <v>11</v>
      </c>
      <c r="B78" s="896"/>
      <c r="C78" s="897"/>
      <c r="D78" s="897"/>
      <c r="E78" s="897"/>
      <c r="F78" s="897"/>
      <c r="G78" s="897"/>
      <c r="H78" s="897"/>
      <c r="I78" s="897"/>
      <c r="J78" s="897"/>
      <c r="K78" s="897"/>
      <c r="L78" s="897"/>
      <c r="M78" s="897"/>
      <c r="N78" s="897"/>
      <c r="O78" s="897"/>
      <c r="P78" s="898"/>
      <c r="Q78" s="899"/>
      <c r="R78" s="853"/>
      <c r="S78" s="853"/>
      <c r="T78" s="853"/>
      <c r="U78" s="853"/>
      <c r="V78" s="853"/>
      <c r="W78" s="853"/>
      <c r="X78" s="853"/>
      <c r="Y78" s="853"/>
      <c r="Z78" s="853"/>
      <c r="AA78" s="853"/>
      <c r="AB78" s="853"/>
      <c r="AC78" s="853"/>
      <c r="AD78" s="853"/>
      <c r="AE78" s="853"/>
      <c r="AF78" s="853"/>
      <c r="AG78" s="853"/>
      <c r="AH78" s="853"/>
      <c r="AI78" s="853"/>
      <c r="AJ78" s="853"/>
      <c r="AK78" s="853"/>
      <c r="AL78" s="853"/>
      <c r="AM78" s="853"/>
      <c r="AN78" s="853"/>
      <c r="AO78" s="853"/>
      <c r="AP78" s="853"/>
      <c r="AQ78" s="853"/>
      <c r="AR78" s="853"/>
      <c r="AS78" s="853"/>
      <c r="AT78" s="853"/>
      <c r="AU78" s="853"/>
      <c r="AV78" s="853"/>
      <c r="AW78" s="853"/>
      <c r="AX78" s="853"/>
      <c r="AY78" s="853"/>
      <c r="AZ78" s="850"/>
      <c r="BA78" s="850"/>
      <c r="BB78" s="850"/>
      <c r="BC78" s="850"/>
      <c r="BD78" s="851"/>
      <c r="BE78" s="291"/>
      <c r="BF78" s="291"/>
      <c r="BG78" s="291"/>
      <c r="BH78" s="291"/>
      <c r="BI78" s="291"/>
      <c r="BJ78" s="278"/>
      <c r="BK78" s="278"/>
      <c r="BL78" s="278"/>
      <c r="BM78" s="278"/>
      <c r="BN78" s="278"/>
      <c r="BO78" s="291"/>
      <c r="BP78" s="291"/>
      <c r="BQ78" s="298">
        <v>72</v>
      </c>
      <c r="BR78" s="297"/>
      <c r="BS78" s="877"/>
      <c r="BT78" s="878"/>
      <c r="BU78" s="878"/>
      <c r="BV78" s="878"/>
      <c r="BW78" s="878"/>
      <c r="BX78" s="878"/>
      <c r="BY78" s="878"/>
      <c r="BZ78" s="878"/>
      <c r="CA78" s="878"/>
      <c r="CB78" s="878"/>
      <c r="CC78" s="878"/>
      <c r="CD78" s="878"/>
      <c r="CE78" s="878"/>
      <c r="CF78" s="878"/>
      <c r="CG78" s="879"/>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83"/>
      <c r="EA78" s="278"/>
    </row>
    <row r="79" spans="1:131" ht="26.25" customHeight="1" x14ac:dyDescent="0.2">
      <c r="A79" s="298">
        <v>12</v>
      </c>
      <c r="B79" s="896"/>
      <c r="C79" s="897"/>
      <c r="D79" s="897"/>
      <c r="E79" s="897"/>
      <c r="F79" s="897"/>
      <c r="G79" s="897"/>
      <c r="H79" s="897"/>
      <c r="I79" s="897"/>
      <c r="J79" s="897"/>
      <c r="K79" s="897"/>
      <c r="L79" s="897"/>
      <c r="M79" s="897"/>
      <c r="N79" s="897"/>
      <c r="O79" s="897"/>
      <c r="P79" s="898"/>
      <c r="Q79" s="899"/>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850"/>
      <c r="BA79" s="850"/>
      <c r="BB79" s="850"/>
      <c r="BC79" s="850"/>
      <c r="BD79" s="851"/>
      <c r="BE79" s="291"/>
      <c r="BF79" s="291"/>
      <c r="BG79" s="291"/>
      <c r="BH79" s="291"/>
      <c r="BI79" s="291"/>
      <c r="BJ79" s="278"/>
      <c r="BK79" s="278"/>
      <c r="BL79" s="278"/>
      <c r="BM79" s="278"/>
      <c r="BN79" s="278"/>
      <c r="BO79" s="291"/>
      <c r="BP79" s="291"/>
      <c r="BQ79" s="298">
        <v>73</v>
      </c>
      <c r="BR79" s="297"/>
      <c r="BS79" s="877"/>
      <c r="BT79" s="878"/>
      <c r="BU79" s="878"/>
      <c r="BV79" s="878"/>
      <c r="BW79" s="878"/>
      <c r="BX79" s="878"/>
      <c r="BY79" s="878"/>
      <c r="BZ79" s="878"/>
      <c r="CA79" s="878"/>
      <c r="CB79" s="878"/>
      <c r="CC79" s="878"/>
      <c r="CD79" s="878"/>
      <c r="CE79" s="878"/>
      <c r="CF79" s="878"/>
      <c r="CG79" s="879"/>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83"/>
      <c r="EA79" s="278"/>
    </row>
    <row r="80" spans="1:131" ht="26.25" customHeight="1" x14ac:dyDescent="0.2">
      <c r="A80" s="298">
        <v>13</v>
      </c>
      <c r="B80" s="896"/>
      <c r="C80" s="897"/>
      <c r="D80" s="897"/>
      <c r="E80" s="897"/>
      <c r="F80" s="897"/>
      <c r="G80" s="897"/>
      <c r="H80" s="897"/>
      <c r="I80" s="897"/>
      <c r="J80" s="897"/>
      <c r="K80" s="897"/>
      <c r="L80" s="897"/>
      <c r="M80" s="897"/>
      <c r="N80" s="897"/>
      <c r="O80" s="897"/>
      <c r="P80" s="898"/>
      <c r="Q80" s="899"/>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850"/>
      <c r="BA80" s="850"/>
      <c r="BB80" s="850"/>
      <c r="BC80" s="850"/>
      <c r="BD80" s="851"/>
      <c r="BE80" s="291"/>
      <c r="BF80" s="291"/>
      <c r="BG80" s="291"/>
      <c r="BH80" s="291"/>
      <c r="BI80" s="291"/>
      <c r="BJ80" s="291"/>
      <c r="BK80" s="291"/>
      <c r="BL80" s="291"/>
      <c r="BM80" s="291"/>
      <c r="BN80" s="291"/>
      <c r="BO80" s="291"/>
      <c r="BP80" s="291"/>
      <c r="BQ80" s="298">
        <v>74</v>
      </c>
      <c r="BR80" s="297"/>
      <c r="BS80" s="877"/>
      <c r="BT80" s="878"/>
      <c r="BU80" s="878"/>
      <c r="BV80" s="878"/>
      <c r="BW80" s="878"/>
      <c r="BX80" s="878"/>
      <c r="BY80" s="878"/>
      <c r="BZ80" s="878"/>
      <c r="CA80" s="878"/>
      <c r="CB80" s="878"/>
      <c r="CC80" s="878"/>
      <c r="CD80" s="878"/>
      <c r="CE80" s="878"/>
      <c r="CF80" s="878"/>
      <c r="CG80" s="879"/>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83"/>
      <c r="EA80" s="278"/>
    </row>
    <row r="81" spans="1:131" ht="26.25" customHeight="1" x14ac:dyDescent="0.2">
      <c r="A81" s="298">
        <v>14</v>
      </c>
      <c r="B81" s="896"/>
      <c r="C81" s="897"/>
      <c r="D81" s="897"/>
      <c r="E81" s="897"/>
      <c r="F81" s="897"/>
      <c r="G81" s="897"/>
      <c r="H81" s="897"/>
      <c r="I81" s="897"/>
      <c r="J81" s="897"/>
      <c r="K81" s="897"/>
      <c r="L81" s="897"/>
      <c r="M81" s="897"/>
      <c r="N81" s="897"/>
      <c r="O81" s="897"/>
      <c r="P81" s="898"/>
      <c r="Q81" s="899"/>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50"/>
      <c r="BA81" s="850"/>
      <c r="BB81" s="850"/>
      <c r="BC81" s="850"/>
      <c r="BD81" s="851"/>
      <c r="BE81" s="291"/>
      <c r="BF81" s="291"/>
      <c r="BG81" s="291"/>
      <c r="BH81" s="291"/>
      <c r="BI81" s="291"/>
      <c r="BJ81" s="291"/>
      <c r="BK81" s="291"/>
      <c r="BL81" s="291"/>
      <c r="BM81" s="291"/>
      <c r="BN81" s="291"/>
      <c r="BO81" s="291"/>
      <c r="BP81" s="291"/>
      <c r="BQ81" s="298">
        <v>75</v>
      </c>
      <c r="BR81" s="297"/>
      <c r="BS81" s="877"/>
      <c r="BT81" s="878"/>
      <c r="BU81" s="878"/>
      <c r="BV81" s="878"/>
      <c r="BW81" s="878"/>
      <c r="BX81" s="878"/>
      <c r="BY81" s="878"/>
      <c r="BZ81" s="878"/>
      <c r="CA81" s="878"/>
      <c r="CB81" s="878"/>
      <c r="CC81" s="878"/>
      <c r="CD81" s="878"/>
      <c r="CE81" s="878"/>
      <c r="CF81" s="878"/>
      <c r="CG81" s="879"/>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83"/>
      <c r="EA81" s="278"/>
    </row>
    <row r="82" spans="1:131" ht="26.25" customHeight="1" x14ac:dyDescent="0.2">
      <c r="A82" s="298">
        <v>15</v>
      </c>
      <c r="B82" s="896"/>
      <c r="C82" s="897"/>
      <c r="D82" s="897"/>
      <c r="E82" s="897"/>
      <c r="F82" s="897"/>
      <c r="G82" s="897"/>
      <c r="H82" s="897"/>
      <c r="I82" s="897"/>
      <c r="J82" s="897"/>
      <c r="K82" s="897"/>
      <c r="L82" s="897"/>
      <c r="M82" s="897"/>
      <c r="N82" s="897"/>
      <c r="O82" s="897"/>
      <c r="P82" s="898"/>
      <c r="Q82" s="899"/>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50"/>
      <c r="BA82" s="850"/>
      <c r="BB82" s="850"/>
      <c r="BC82" s="850"/>
      <c r="BD82" s="851"/>
      <c r="BE82" s="291"/>
      <c r="BF82" s="291"/>
      <c r="BG82" s="291"/>
      <c r="BH82" s="291"/>
      <c r="BI82" s="291"/>
      <c r="BJ82" s="291"/>
      <c r="BK82" s="291"/>
      <c r="BL82" s="291"/>
      <c r="BM82" s="291"/>
      <c r="BN82" s="291"/>
      <c r="BO82" s="291"/>
      <c r="BP82" s="291"/>
      <c r="BQ82" s="298">
        <v>76</v>
      </c>
      <c r="BR82" s="297"/>
      <c r="BS82" s="877"/>
      <c r="BT82" s="878"/>
      <c r="BU82" s="878"/>
      <c r="BV82" s="878"/>
      <c r="BW82" s="878"/>
      <c r="BX82" s="878"/>
      <c r="BY82" s="878"/>
      <c r="BZ82" s="878"/>
      <c r="CA82" s="878"/>
      <c r="CB82" s="878"/>
      <c r="CC82" s="878"/>
      <c r="CD82" s="878"/>
      <c r="CE82" s="878"/>
      <c r="CF82" s="878"/>
      <c r="CG82" s="879"/>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83"/>
      <c r="EA82" s="278"/>
    </row>
    <row r="83" spans="1:131" ht="26.25" customHeight="1" x14ac:dyDescent="0.2">
      <c r="A83" s="298">
        <v>16</v>
      </c>
      <c r="B83" s="896"/>
      <c r="C83" s="897"/>
      <c r="D83" s="897"/>
      <c r="E83" s="897"/>
      <c r="F83" s="897"/>
      <c r="G83" s="897"/>
      <c r="H83" s="897"/>
      <c r="I83" s="897"/>
      <c r="J83" s="897"/>
      <c r="K83" s="897"/>
      <c r="L83" s="897"/>
      <c r="M83" s="897"/>
      <c r="N83" s="897"/>
      <c r="O83" s="897"/>
      <c r="P83" s="898"/>
      <c r="Q83" s="899"/>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50"/>
      <c r="BA83" s="850"/>
      <c r="BB83" s="850"/>
      <c r="BC83" s="850"/>
      <c r="BD83" s="851"/>
      <c r="BE83" s="291"/>
      <c r="BF83" s="291"/>
      <c r="BG83" s="291"/>
      <c r="BH83" s="291"/>
      <c r="BI83" s="291"/>
      <c r="BJ83" s="291"/>
      <c r="BK83" s="291"/>
      <c r="BL83" s="291"/>
      <c r="BM83" s="291"/>
      <c r="BN83" s="291"/>
      <c r="BO83" s="291"/>
      <c r="BP83" s="291"/>
      <c r="BQ83" s="298">
        <v>77</v>
      </c>
      <c r="BR83" s="297"/>
      <c r="BS83" s="877"/>
      <c r="BT83" s="878"/>
      <c r="BU83" s="878"/>
      <c r="BV83" s="878"/>
      <c r="BW83" s="878"/>
      <c r="BX83" s="878"/>
      <c r="BY83" s="878"/>
      <c r="BZ83" s="878"/>
      <c r="CA83" s="878"/>
      <c r="CB83" s="878"/>
      <c r="CC83" s="878"/>
      <c r="CD83" s="878"/>
      <c r="CE83" s="878"/>
      <c r="CF83" s="878"/>
      <c r="CG83" s="879"/>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83"/>
      <c r="EA83" s="278"/>
    </row>
    <row r="84" spans="1:131" ht="26.25" customHeight="1" x14ac:dyDescent="0.2">
      <c r="A84" s="298">
        <v>17</v>
      </c>
      <c r="B84" s="896"/>
      <c r="C84" s="897"/>
      <c r="D84" s="897"/>
      <c r="E84" s="897"/>
      <c r="F84" s="897"/>
      <c r="G84" s="897"/>
      <c r="H84" s="897"/>
      <c r="I84" s="897"/>
      <c r="J84" s="897"/>
      <c r="K84" s="897"/>
      <c r="L84" s="897"/>
      <c r="M84" s="897"/>
      <c r="N84" s="897"/>
      <c r="O84" s="897"/>
      <c r="P84" s="898"/>
      <c r="Q84" s="899"/>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50"/>
      <c r="BA84" s="850"/>
      <c r="BB84" s="850"/>
      <c r="BC84" s="850"/>
      <c r="BD84" s="851"/>
      <c r="BE84" s="291"/>
      <c r="BF84" s="291"/>
      <c r="BG84" s="291"/>
      <c r="BH84" s="291"/>
      <c r="BI84" s="291"/>
      <c r="BJ84" s="291"/>
      <c r="BK84" s="291"/>
      <c r="BL84" s="291"/>
      <c r="BM84" s="291"/>
      <c r="BN84" s="291"/>
      <c r="BO84" s="291"/>
      <c r="BP84" s="291"/>
      <c r="BQ84" s="298">
        <v>78</v>
      </c>
      <c r="BR84" s="297"/>
      <c r="BS84" s="877"/>
      <c r="BT84" s="878"/>
      <c r="BU84" s="878"/>
      <c r="BV84" s="878"/>
      <c r="BW84" s="878"/>
      <c r="BX84" s="878"/>
      <c r="BY84" s="878"/>
      <c r="BZ84" s="878"/>
      <c r="CA84" s="878"/>
      <c r="CB84" s="878"/>
      <c r="CC84" s="878"/>
      <c r="CD84" s="878"/>
      <c r="CE84" s="878"/>
      <c r="CF84" s="878"/>
      <c r="CG84" s="879"/>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83"/>
      <c r="EA84" s="278"/>
    </row>
    <row r="85" spans="1:131" ht="26.25" customHeight="1" x14ac:dyDescent="0.2">
      <c r="A85" s="298">
        <v>18</v>
      </c>
      <c r="B85" s="896"/>
      <c r="C85" s="897"/>
      <c r="D85" s="897"/>
      <c r="E85" s="897"/>
      <c r="F85" s="897"/>
      <c r="G85" s="897"/>
      <c r="H85" s="897"/>
      <c r="I85" s="897"/>
      <c r="J85" s="897"/>
      <c r="K85" s="897"/>
      <c r="L85" s="897"/>
      <c r="M85" s="897"/>
      <c r="N85" s="897"/>
      <c r="O85" s="897"/>
      <c r="P85" s="898"/>
      <c r="Q85" s="899"/>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50"/>
      <c r="BA85" s="850"/>
      <c r="BB85" s="850"/>
      <c r="BC85" s="850"/>
      <c r="BD85" s="851"/>
      <c r="BE85" s="291"/>
      <c r="BF85" s="291"/>
      <c r="BG85" s="291"/>
      <c r="BH85" s="291"/>
      <c r="BI85" s="291"/>
      <c r="BJ85" s="291"/>
      <c r="BK85" s="291"/>
      <c r="BL85" s="291"/>
      <c r="BM85" s="291"/>
      <c r="BN85" s="291"/>
      <c r="BO85" s="291"/>
      <c r="BP85" s="291"/>
      <c r="BQ85" s="298">
        <v>79</v>
      </c>
      <c r="BR85" s="297"/>
      <c r="BS85" s="877"/>
      <c r="BT85" s="878"/>
      <c r="BU85" s="878"/>
      <c r="BV85" s="878"/>
      <c r="BW85" s="878"/>
      <c r="BX85" s="878"/>
      <c r="BY85" s="878"/>
      <c r="BZ85" s="878"/>
      <c r="CA85" s="878"/>
      <c r="CB85" s="878"/>
      <c r="CC85" s="878"/>
      <c r="CD85" s="878"/>
      <c r="CE85" s="878"/>
      <c r="CF85" s="878"/>
      <c r="CG85" s="879"/>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83"/>
      <c r="EA85" s="278"/>
    </row>
    <row r="86" spans="1:131" ht="26.25" customHeight="1" x14ac:dyDescent="0.2">
      <c r="A86" s="298">
        <v>19</v>
      </c>
      <c r="B86" s="896"/>
      <c r="C86" s="897"/>
      <c r="D86" s="897"/>
      <c r="E86" s="897"/>
      <c r="F86" s="897"/>
      <c r="G86" s="897"/>
      <c r="H86" s="897"/>
      <c r="I86" s="897"/>
      <c r="J86" s="897"/>
      <c r="K86" s="897"/>
      <c r="L86" s="897"/>
      <c r="M86" s="897"/>
      <c r="N86" s="897"/>
      <c r="O86" s="897"/>
      <c r="P86" s="898"/>
      <c r="Q86" s="899"/>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50"/>
      <c r="BA86" s="850"/>
      <c r="BB86" s="850"/>
      <c r="BC86" s="850"/>
      <c r="BD86" s="851"/>
      <c r="BE86" s="291"/>
      <c r="BF86" s="291"/>
      <c r="BG86" s="291"/>
      <c r="BH86" s="291"/>
      <c r="BI86" s="291"/>
      <c r="BJ86" s="291"/>
      <c r="BK86" s="291"/>
      <c r="BL86" s="291"/>
      <c r="BM86" s="291"/>
      <c r="BN86" s="291"/>
      <c r="BO86" s="291"/>
      <c r="BP86" s="291"/>
      <c r="BQ86" s="298">
        <v>80</v>
      </c>
      <c r="BR86" s="297"/>
      <c r="BS86" s="877"/>
      <c r="BT86" s="878"/>
      <c r="BU86" s="878"/>
      <c r="BV86" s="878"/>
      <c r="BW86" s="878"/>
      <c r="BX86" s="878"/>
      <c r="BY86" s="878"/>
      <c r="BZ86" s="878"/>
      <c r="CA86" s="878"/>
      <c r="CB86" s="878"/>
      <c r="CC86" s="878"/>
      <c r="CD86" s="878"/>
      <c r="CE86" s="878"/>
      <c r="CF86" s="878"/>
      <c r="CG86" s="879"/>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83"/>
      <c r="EA86" s="278"/>
    </row>
    <row r="87" spans="1:131" ht="26.25" customHeight="1" x14ac:dyDescent="0.2">
      <c r="A87" s="299">
        <v>20</v>
      </c>
      <c r="B87" s="903"/>
      <c r="C87" s="904"/>
      <c r="D87" s="904"/>
      <c r="E87" s="904"/>
      <c r="F87" s="904"/>
      <c r="G87" s="904"/>
      <c r="H87" s="904"/>
      <c r="I87" s="904"/>
      <c r="J87" s="904"/>
      <c r="K87" s="904"/>
      <c r="L87" s="904"/>
      <c r="M87" s="904"/>
      <c r="N87" s="904"/>
      <c r="O87" s="904"/>
      <c r="P87" s="905"/>
      <c r="Q87" s="906"/>
      <c r="R87" s="907"/>
      <c r="S87" s="907"/>
      <c r="T87" s="907"/>
      <c r="U87" s="907"/>
      <c r="V87" s="907"/>
      <c r="W87" s="907"/>
      <c r="X87" s="907"/>
      <c r="Y87" s="907"/>
      <c r="Z87" s="907"/>
      <c r="AA87" s="907"/>
      <c r="AB87" s="907"/>
      <c r="AC87" s="907"/>
      <c r="AD87" s="907"/>
      <c r="AE87" s="907"/>
      <c r="AF87" s="907"/>
      <c r="AG87" s="907"/>
      <c r="AH87" s="907"/>
      <c r="AI87" s="907"/>
      <c r="AJ87" s="907"/>
      <c r="AK87" s="907"/>
      <c r="AL87" s="907"/>
      <c r="AM87" s="907"/>
      <c r="AN87" s="907"/>
      <c r="AO87" s="907"/>
      <c r="AP87" s="907"/>
      <c r="AQ87" s="907"/>
      <c r="AR87" s="907"/>
      <c r="AS87" s="907"/>
      <c r="AT87" s="907"/>
      <c r="AU87" s="907"/>
      <c r="AV87" s="907"/>
      <c r="AW87" s="907"/>
      <c r="AX87" s="907"/>
      <c r="AY87" s="907"/>
      <c r="AZ87" s="908"/>
      <c r="BA87" s="908"/>
      <c r="BB87" s="908"/>
      <c r="BC87" s="908"/>
      <c r="BD87" s="909"/>
      <c r="BE87" s="291"/>
      <c r="BF87" s="291"/>
      <c r="BG87" s="291"/>
      <c r="BH87" s="291"/>
      <c r="BI87" s="291"/>
      <c r="BJ87" s="291"/>
      <c r="BK87" s="291"/>
      <c r="BL87" s="291"/>
      <c r="BM87" s="291"/>
      <c r="BN87" s="291"/>
      <c r="BO87" s="291"/>
      <c r="BP87" s="291"/>
      <c r="BQ87" s="298">
        <v>81</v>
      </c>
      <c r="BR87" s="297"/>
      <c r="BS87" s="877"/>
      <c r="BT87" s="878"/>
      <c r="BU87" s="878"/>
      <c r="BV87" s="878"/>
      <c r="BW87" s="878"/>
      <c r="BX87" s="878"/>
      <c r="BY87" s="878"/>
      <c r="BZ87" s="878"/>
      <c r="CA87" s="878"/>
      <c r="CB87" s="878"/>
      <c r="CC87" s="878"/>
      <c r="CD87" s="878"/>
      <c r="CE87" s="878"/>
      <c r="CF87" s="878"/>
      <c r="CG87" s="879"/>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83"/>
      <c r="EA87" s="278"/>
    </row>
    <row r="88" spans="1:131" ht="26.25" customHeight="1" thickBot="1" x14ac:dyDescent="0.25">
      <c r="A88" s="296" t="s">
        <v>227</v>
      </c>
      <c r="B88" s="821" t="s">
        <v>228</v>
      </c>
      <c r="C88" s="822"/>
      <c r="D88" s="822"/>
      <c r="E88" s="822"/>
      <c r="F88" s="822"/>
      <c r="G88" s="822"/>
      <c r="H88" s="822"/>
      <c r="I88" s="822"/>
      <c r="J88" s="822"/>
      <c r="K88" s="822"/>
      <c r="L88" s="822"/>
      <c r="M88" s="822"/>
      <c r="N88" s="822"/>
      <c r="O88" s="822"/>
      <c r="P88" s="823"/>
      <c r="Q88" s="864"/>
      <c r="R88" s="865"/>
      <c r="S88" s="865"/>
      <c r="T88" s="865"/>
      <c r="U88" s="865"/>
      <c r="V88" s="865"/>
      <c r="W88" s="865"/>
      <c r="X88" s="865"/>
      <c r="Y88" s="865"/>
      <c r="Z88" s="865"/>
      <c r="AA88" s="865"/>
      <c r="AB88" s="865"/>
      <c r="AC88" s="865"/>
      <c r="AD88" s="865"/>
      <c r="AE88" s="865"/>
      <c r="AF88" s="868">
        <v>7446</v>
      </c>
      <c r="AG88" s="868"/>
      <c r="AH88" s="868"/>
      <c r="AI88" s="868"/>
      <c r="AJ88" s="868"/>
      <c r="AK88" s="865"/>
      <c r="AL88" s="865"/>
      <c r="AM88" s="865"/>
      <c r="AN88" s="865"/>
      <c r="AO88" s="865"/>
      <c r="AP88" s="868">
        <v>23169</v>
      </c>
      <c r="AQ88" s="868"/>
      <c r="AR88" s="868"/>
      <c r="AS88" s="868"/>
      <c r="AT88" s="868"/>
      <c r="AU88" s="868">
        <v>8896</v>
      </c>
      <c r="AV88" s="868"/>
      <c r="AW88" s="868"/>
      <c r="AX88" s="868"/>
      <c r="AY88" s="868"/>
      <c r="AZ88" s="872"/>
      <c r="BA88" s="872"/>
      <c r="BB88" s="872"/>
      <c r="BC88" s="872"/>
      <c r="BD88" s="873"/>
      <c r="BE88" s="291"/>
      <c r="BF88" s="291"/>
      <c r="BG88" s="291"/>
      <c r="BH88" s="291"/>
      <c r="BI88" s="291"/>
      <c r="BJ88" s="291"/>
      <c r="BK88" s="291"/>
      <c r="BL88" s="291"/>
      <c r="BM88" s="291"/>
      <c r="BN88" s="291"/>
      <c r="BO88" s="291"/>
      <c r="BP88" s="291"/>
      <c r="BQ88" s="298">
        <v>82</v>
      </c>
      <c r="BR88" s="297"/>
      <c r="BS88" s="877"/>
      <c r="BT88" s="878"/>
      <c r="BU88" s="878"/>
      <c r="BV88" s="878"/>
      <c r="BW88" s="878"/>
      <c r="BX88" s="878"/>
      <c r="BY88" s="878"/>
      <c r="BZ88" s="878"/>
      <c r="CA88" s="878"/>
      <c r="CB88" s="878"/>
      <c r="CC88" s="878"/>
      <c r="CD88" s="878"/>
      <c r="CE88" s="878"/>
      <c r="CF88" s="878"/>
      <c r="CG88" s="879"/>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83"/>
      <c r="EA88" s="278"/>
    </row>
    <row r="89" spans="1:131" ht="26.25" hidden="1" customHeight="1" x14ac:dyDescent="0.2">
      <c r="A89" s="295"/>
      <c r="B89" s="294"/>
      <c r="C89" s="294"/>
      <c r="D89" s="294"/>
      <c r="E89" s="294"/>
      <c r="F89" s="294"/>
      <c r="G89" s="294"/>
      <c r="H89" s="294"/>
      <c r="I89" s="294"/>
      <c r="J89" s="294"/>
      <c r="K89" s="294"/>
      <c r="L89" s="294"/>
      <c r="M89" s="294"/>
      <c r="N89" s="294"/>
      <c r="O89" s="294"/>
      <c r="P89" s="294"/>
      <c r="Q89" s="293"/>
      <c r="R89" s="293"/>
      <c r="S89" s="293"/>
      <c r="T89" s="293"/>
      <c r="U89" s="293"/>
      <c r="V89" s="293"/>
      <c r="W89" s="293"/>
      <c r="X89" s="293"/>
      <c r="Y89" s="293"/>
      <c r="Z89" s="293"/>
      <c r="AA89" s="293"/>
      <c r="AB89" s="293"/>
      <c r="AC89" s="293"/>
      <c r="AD89" s="293"/>
      <c r="AE89" s="293"/>
      <c r="AF89" s="293"/>
      <c r="AG89" s="293"/>
      <c r="AH89" s="293"/>
      <c r="AI89" s="293"/>
      <c r="AJ89" s="293"/>
      <c r="AK89" s="293"/>
      <c r="AL89" s="293"/>
      <c r="AM89" s="293"/>
      <c r="AN89" s="293"/>
      <c r="AO89" s="293"/>
      <c r="AP89" s="293"/>
      <c r="AQ89" s="293"/>
      <c r="AR89" s="293"/>
      <c r="AS89" s="293"/>
      <c r="AT89" s="293"/>
      <c r="AU89" s="293"/>
      <c r="AV89" s="293"/>
      <c r="AW89" s="293"/>
      <c r="AX89" s="293"/>
      <c r="AY89" s="293"/>
      <c r="AZ89" s="292"/>
      <c r="BA89" s="292"/>
      <c r="BB89" s="292"/>
      <c r="BC89" s="292"/>
      <c r="BD89" s="292"/>
      <c r="BE89" s="291"/>
      <c r="BF89" s="291"/>
      <c r="BG89" s="291"/>
      <c r="BH89" s="291"/>
      <c r="BI89" s="291"/>
      <c r="BJ89" s="291"/>
      <c r="BK89" s="291"/>
      <c r="BL89" s="291"/>
      <c r="BM89" s="291"/>
      <c r="BN89" s="291"/>
      <c r="BO89" s="291"/>
      <c r="BP89" s="291"/>
      <c r="BQ89" s="298">
        <v>83</v>
      </c>
      <c r="BR89" s="297"/>
      <c r="BS89" s="877"/>
      <c r="BT89" s="878"/>
      <c r="BU89" s="878"/>
      <c r="BV89" s="878"/>
      <c r="BW89" s="878"/>
      <c r="BX89" s="878"/>
      <c r="BY89" s="878"/>
      <c r="BZ89" s="878"/>
      <c r="CA89" s="878"/>
      <c r="CB89" s="878"/>
      <c r="CC89" s="878"/>
      <c r="CD89" s="878"/>
      <c r="CE89" s="878"/>
      <c r="CF89" s="878"/>
      <c r="CG89" s="879"/>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83"/>
      <c r="EA89" s="278"/>
    </row>
    <row r="90" spans="1:131" ht="26.25" hidden="1" customHeight="1" x14ac:dyDescent="0.2">
      <c r="A90" s="295"/>
      <c r="B90" s="294"/>
      <c r="C90" s="294"/>
      <c r="D90" s="294"/>
      <c r="E90" s="294"/>
      <c r="F90" s="294"/>
      <c r="G90" s="294"/>
      <c r="H90" s="294"/>
      <c r="I90" s="294"/>
      <c r="J90" s="294"/>
      <c r="K90" s="294"/>
      <c r="L90" s="294"/>
      <c r="M90" s="294"/>
      <c r="N90" s="294"/>
      <c r="O90" s="294"/>
      <c r="P90" s="294"/>
      <c r="Q90" s="293"/>
      <c r="R90" s="293"/>
      <c r="S90" s="293"/>
      <c r="T90" s="293"/>
      <c r="U90" s="293"/>
      <c r="V90" s="293"/>
      <c r="W90" s="293"/>
      <c r="X90" s="293"/>
      <c r="Y90" s="293"/>
      <c r="Z90" s="293"/>
      <c r="AA90" s="293"/>
      <c r="AB90" s="293"/>
      <c r="AC90" s="293"/>
      <c r="AD90" s="293"/>
      <c r="AE90" s="293"/>
      <c r="AF90" s="293"/>
      <c r="AG90" s="293"/>
      <c r="AH90" s="293"/>
      <c r="AI90" s="293"/>
      <c r="AJ90" s="293"/>
      <c r="AK90" s="293"/>
      <c r="AL90" s="293"/>
      <c r="AM90" s="293"/>
      <c r="AN90" s="293"/>
      <c r="AO90" s="293"/>
      <c r="AP90" s="293"/>
      <c r="AQ90" s="293"/>
      <c r="AR90" s="293"/>
      <c r="AS90" s="293"/>
      <c r="AT90" s="293"/>
      <c r="AU90" s="293"/>
      <c r="AV90" s="293"/>
      <c r="AW90" s="293"/>
      <c r="AX90" s="293"/>
      <c r="AY90" s="293"/>
      <c r="AZ90" s="292"/>
      <c r="BA90" s="292"/>
      <c r="BB90" s="292"/>
      <c r="BC90" s="292"/>
      <c r="BD90" s="292"/>
      <c r="BE90" s="291"/>
      <c r="BF90" s="291"/>
      <c r="BG90" s="291"/>
      <c r="BH90" s="291"/>
      <c r="BI90" s="291"/>
      <c r="BJ90" s="291"/>
      <c r="BK90" s="291"/>
      <c r="BL90" s="291"/>
      <c r="BM90" s="291"/>
      <c r="BN90" s="291"/>
      <c r="BO90" s="291"/>
      <c r="BP90" s="291"/>
      <c r="BQ90" s="298">
        <v>84</v>
      </c>
      <c r="BR90" s="297"/>
      <c r="BS90" s="877"/>
      <c r="BT90" s="878"/>
      <c r="BU90" s="878"/>
      <c r="BV90" s="878"/>
      <c r="BW90" s="878"/>
      <c r="BX90" s="878"/>
      <c r="BY90" s="878"/>
      <c r="BZ90" s="878"/>
      <c r="CA90" s="878"/>
      <c r="CB90" s="878"/>
      <c r="CC90" s="878"/>
      <c r="CD90" s="878"/>
      <c r="CE90" s="878"/>
      <c r="CF90" s="878"/>
      <c r="CG90" s="879"/>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83"/>
      <c r="EA90" s="278"/>
    </row>
    <row r="91" spans="1:131" ht="26.25" hidden="1" customHeight="1" x14ac:dyDescent="0.2">
      <c r="A91" s="295"/>
      <c r="B91" s="294"/>
      <c r="C91" s="294"/>
      <c r="D91" s="294"/>
      <c r="E91" s="294"/>
      <c r="F91" s="294"/>
      <c r="G91" s="294"/>
      <c r="H91" s="294"/>
      <c r="I91" s="294"/>
      <c r="J91" s="294"/>
      <c r="K91" s="294"/>
      <c r="L91" s="294"/>
      <c r="M91" s="294"/>
      <c r="N91" s="294"/>
      <c r="O91" s="294"/>
      <c r="P91" s="294"/>
      <c r="Q91" s="293"/>
      <c r="R91" s="293"/>
      <c r="S91" s="293"/>
      <c r="T91" s="293"/>
      <c r="U91" s="293"/>
      <c r="V91" s="293"/>
      <c r="W91" s="293"/>
      <c r="X91" s="293"/>
      <c r="Y91" s="293"/>
      <c r="Z91" s="293"/>
      <c r="AA91" s="293"/>
      <c r="AB91" s="293"/>
      <c r="AC91" s="293"/>
      <c r="AD91" s="293"/>
      <c r="AE91" s="293"/>
      <c r="AF91" s="293"/>
      <c r="AG91" s="293"/>
      <c r="AH91" s="293"/>
      <c r="AI91" s="293"/>
      <c r="AJ91" s="293"/>
      <c r="AK91" s="293"/>
      <c r="AL91" s="293"/>
      <c r="AM91" s="293"/>
      <c r="AN91" s="293"/>
      <c r="AO91" s="293"/>
      <c r="AP91" s="293"/>
      <c r="AQ91" s="293"/>
      <c r="AR91" s="293"/>
      <c r="AS91" s="293"/>
      <c r="AT91" s="293"/>
      <c r="AU91" s="293"/>
      <c r="AV91" s="293"/>
      <c r="AW91" s="293"/>
      <c r="AX91" s="293"/>
      <c r="AY91" s="293"/>
      <c r="AZ91" s="292"/>
      <c r="BA91" s="292"/>
      <c r="BB91" s="292"/>
      <c r="BC91" s="292"/>
      <c r="BD91" s="292"/>
      <c r="BE91" s="291"/>
      <c r="BF91" s="291"/>
      <c r="BG91" s="291"/>
      <c r="BH91" s="291"/>
      <c r="BI91" s="291"/>
      <c r="BJ91" s="291"/>
      <c r="BK91" s="291"/>
      <c r="BL91" s="291"/>
      <c r="BM91" s="291"/>
      <c r="BN91" s="291"/>
      <c r="BO91" s="291"/>
      <c r="BP91" s="291"/>
      <c r="BQ91" s="298">
        <v>85</v>
      </c>
      <c r="BR91" s="297"/>
      <c r="BS91" s="877"/>
      <c r="BT91" s="878"/>
      <c r="BU91" s="878"/>
      <c r="BV91" s="878"/>
      <c r="BW91" s="878"/>
      <c r="BX91" s="878"/>
      <c r="BY91" s="878"/>
      <c r="BZ91" s="878"/>
      <c r="CA91" s="878"/>
      <c r="CB91" s="878"/>
      <c r="CC91" s="878"/>
      <c r="CD91" s="878"/>
      <c r="CE91" s="878"/>
      <c r="CF91" s="878"/>
      <c r="CG91" s="879"/>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83"/>
      <c r="EA91" s="278"/>
    </row>
    <row r="92" spans="1:131" ht="26.25" hidden="1" customHeight="1" x14ac:dyDescent="0.2">
      <c r="A92" s="295"/>
      <c r="B92" s="294"/>
      <c r="C92" s="294"/>
      <c r="D92" s="294"/>
      <c r="E92" s="294"/>
      <c r="F92" s="294"/>
      <c r="G92" s="294"/>
      <c r="H92" s="294"/>
      <c r="I92" s="294"/>
      <c r="J92" s="294"/>
      <c r="K92" s="294"/>
      <c r="L92" s="294"/>
      <c r="M92" s="294"/>
      <c r="N92" s="294"/>
      <c r="O92" s="294"/>
      <c r="P92" s="294"/>
      <c r="Q92" s="293"/>
      <c r="R92" s="293"/>
      <c r="S92" s="293"/>
      <c r="T92" s="293"/>
      <c r="U92" s="293"/>
      <c r="V92" s="293"/>
      <c r="W92" s="293"/>
      <c r="X92" s="293"/>
      <c r="Y92" s="293"/>
      <c r="Z92" s="293"/>
      <c r="AA92" s="293"/>
      <c r="AB92" s="293"/>
      <c r="AC92" s="293"/>
      <c r="AD92" s="293"/>
      <c r="AE92" s="293"/>
      <c r="AF92" s="293"/>
      <c r="AG92" s="293"/>
      <c r="AH92" s="293"/>
      <c r="AI92" s="293"/>
      <c r="AJ92" s="293"/>
      <c r="AK92" s="293"/>
      <c r="AL92" s="293"/>
      <c r="AM92" s="293"/>
      <c r="AN92" s="293"/>
      <c r="AO92" s="293"/>
      <c r="AP92" s="293"/>
      <c r="AQ92" s="293"/>
      <c r="AR92" s="293"/>
      <c r="AS92" s="293"/>
      <c r="AT92" s="293"/>
      <c r="AU92" s="293"/>
      <c r="AV92" s="293"/>
      <c r="AW92" s="293"/>
      <c r="AX92" s="293"/>
      <c r="AY92" s="293"/>
      <c r="AZ92" s="292"/>
      <c r="BA92" s="292"/>
      <c r="BB92" s="292"/>
      <c r="BC92" s="292"/>
      <c r="BD92" s="292"/>
      <c r="BE92" s="291"/>
      <c r="BF92" s="291"/>
      <c r="BG92" s="291"/>
      <c r="BH92" s="291"/>
      <c r="BI92" s="291"/>
      <c r="BJ92" s="291"/>
      <c r="BK92" s="291"/>
      <c r="BL92" s="291"/>
      <c r="BM92" s="291"/>
      <c r="BN92" s="291"/>
      <c r="BO92" s="291"/>
      <c r="BP92" s="291"/>
      <c r="BQ92" s="298">
        <v>86</v>
      </c>
      <c r="BR92" s="297"/>
      <c r="BS92" s="877"/>
      <c r="BT92" s="878"/>
      <c r="BU92" s="878"/>
      <c r="BV92" s="878"/>
      <c r="BW92" s="878"/>
      <c r="BX92" s="878"/>
      <c r="BY92" s="878"/>
      <c r="BZ92" s="878"/>
      <c r="CA92" s="878"/>
      <c r="CB92" s="878"/>
      <c r="CC92" s="878"/>
      <c r="CD92" s="878"/>
      <c r="CE92" s="878"/>
      <c r="CF92" s="878"/>
      <c r="CG92" s="879"/>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83"/>
      <c r="EA92" s="278"/>
    </row>
    <row r="93" spans="1:131" ht="26.25" hidden="1" customHeight="1" x14ac:dyDescent="0.2">
      <c r="A93" s="295"/>
      <c r="B93" s="294"/>
      <c r="C93" s="294"/>
      <c r="D93" s="294"/>
      <c r="E93" s="294"/>
      <c r="F93" s="294"/>
      <c r="G93" s="294"/>
      <c r="H93" s="294"/>
      <c r="I93" s="294"/>
      <c r="J93" s="294"/>
      <c r="K93" s="294"/>
      <c r="L93" s="294"/>
      <c r="M93" s="294"/>
      <c r="N93" s="294"/>
      <c r="O93" s="294"/>
      <c r="P93" s="294"/>
      <c r="Q93" s="293"/>
      <c r="R93" s="293"/>
      <c r="S93" s="293"/>
      <c r="T93" s="293"/>
      <c r="U93" s="293"/>
      <c r="V93" s="293"/>
      <c r="W93" s="293"/>
      <c r="X93" s="293"/>
      <c r="Y93" s="293"/>
      <c r="Z93" s="293"/>
      <c r="AA93" s="293"/>
      <c r="AB93" s="293"/>
      <c r="AC93" s="293"/>
      <c r="AD93" s="293"/>
      <c r="AE93" s="293"/>
      <c r="AF93" s="293"/>
      <c r="AG93" s="293"/>
      <c r="AH93" s="293"/>
      <c r="AI93" s="293"/>
      <c r="AJ93" s="293"/>
      <c r="AK93" s="293"/>
      <c r="AL93" s="293"/>
      <c r="AM93" s="293"/>
      <c r="AN93" s="293"/>
      <c r="AO93" s="293"/>
      <c r="AP93" s="293"/>
      <c r="AQ93" s="293"/>
      <c r="AR93" s="293"/>
      <c r="AS93" s="293"/>
      <c r="AT93" s="293"/>
      <c r="AU93" s="293"/>
      <c r="AV93" s="293"/>
      <c r="AW93" s="293"/>
      <c r="AX93" s="293"/>
      <c r="AY93" s="293"/>
      <c r="AZ93" s="292"/>
      <c r="BA93" s="292"/>
      <c r="BB93" s="292"/>
      <c r="BC93" s="292"/>
      <c r="BD93" s="292"/>
      <c r="BE93" s="291"/>
      <c r="BF93" s="291"/>
      <c r="BG93" s="291"/>
      <c r="BH93" s="291"/>
      <c r="BI93" s="291"/>
      <c r="BJ93" s="291"/>
      <c r="BK93" s="291"/>
      <c r="BL93" s="291"/>
      <c r="BM93" s="291"/>
      <c r="BN93" s="291"/>
      <c r="BO93" s="291"/>
      <c r="BP93" s="291"/>
      <c r="BQ93" s="298">
        <v>87</v>
      </c>
      <c r="BR93" s="297"/>
      <c r="BS93" s="877"/>
      <c r="BT93" s="878"/>
      <c r="BU93" s="878"/>
      <c r="BV93" s="878"/>
      <c r="BW93" s="878"/>
      <c r="BX93" s="878"/>
      <c r="BY93" s="878"/>
      <c r="BZ93" s="878"/>
      <c r="CA93" s="878"/>
      <c r="CB93" s="878"/>
      <c r="CC93" s="878"/>
      <c r="CD93" s="878"/>
      <c r="CE93" s="878"/>
      <c r="CF93" s="878"/>
      <c r="CG93" s="879"/>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83"/>
      <c r="EA93" s="278"/>
    </row>
    <row r="94" spans="1:131" ht="26.25" hidden="1" customHeight="1" x14ac:dyDescent="0.2">
      <c r="A94" s="295"/>
      <c r="B94" s="294"/>
      <c r="C94" s="294"/>
      <c r="D94" s="294"/>
      <c r="E94" s="294"/>
      <c r="F94" s="294"/>
      <c r="G94" s="294"/>
      <c r="H94" s="294"/>
      <c r="I94" s="294"/>
      <c r="J94" s="294"/>
      <c r="K94" s="294"/>
      <c r="L94" s="294"/>
      <c r="M94" s="294"/>
      <c r="N94" s="294"/>
      <c r="O94" s="294"/>
      <c r="P94" s="294"/>
      <c r="Q94" s="293"/>
      <c r="R94" s="293"/>
      <c r="S94" s="293"/>
      <c r="T94" s="293"/>
      <c r="U94" s="293"/>
      <c r="V94" s="293"/>
      <c r="W94" s="293"/>
      <c r="X94" s="293"/>
      <c r="Y94" s="293"/>
      <c r="Z94" s="293"/>
      <c r="AA94" s="293"/>
      <c r="AB94" s="293"/>
      <c r="AC94" s="293"/>
      <c r="AD94" s="293"/>
      <c r="AE94" s="293"/>
      <c r="AF94" s="293"/>
      <c r="AG94" s="293"/>
      <c r="AH94" s="293"/>
      <c r="AI94" s="293"/>
      <c r="AJ94" s="293"/>
      <c r="AK94" s="293"/>
      <c r="AL94" s="293"/>
      <c r="AM94" s="293"/>
      <c r="AN94" s="293"/>
      <c r="AO94" s="293"/>
      <c r="AP94" s="293"/>
      <c r="AQ94" s="293"/>
      <c r="AR94" s="293"/>
      <c r="AS94" s="293"/>
      <c r="AT94" s="293"/>
      <c r="AU94" s="293"/>
      <c r="AV94" s="293"/>
      <c r="AW94" s="293"/>
      <c r="AX94" s="293"/>
      <c r="AY94" s="293"/>
      <c r="AZ94" s="292"/>
      <c r="BA94" s="292"/>
      <c r="BB94" s="292"/>
      <c r="BC94" s="292"/>
      <c r="BD94" s="292"/>
      <c r="BE94" s="291"/>
      <c r="BF94" s="291"/>
      <c r="BG94" s="291"/>
      <c r="BH94" s="291"/>
      <c r="BI94" s="291"/>
      <c r="BJ94" s="291"/>
      <c r="BK94" s="291"/>
      <c r="BL94" s="291"/>
      <c r="BM94" s="291"/>
      <c r="BN94" s="291"/>
      <c r="BO94" s="291"/>
      <c r="BP94" s="291"/>
      <c r="BQ94" s="298">
        <v>88</v>
      </c>
      <c r="BR94" s="297"/>
      <c r="BS94" s="877"/>
      <c r="BT94" s="878"/>
      <c r="BU94" s="878"/>
      <c r="BV94" s="878"/>
      <c r="BW94" s="878"/>
      <c r="BX94" s="878"/>
      <c r="BY94" s="878"/>
      <c r="BZ94" s="878"/>
      <c r="CA94" s="878"/>
      <c r="CB94" s="878"/>
      <c r="CC94" s="878"/>
      <c r="CD94" s="878"/>
      <c r="CE94" s="878"/>
      <c r="CF94" s="878"/>
      <c r="CG94" s="879"/>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83"/>
      <c r="EA94" s="278"/>
    </row>
    <row r="95" spans="1:131" ht="26.25" hidden="1" customHeight="1" x14ac:dyDescent="0.2">
      <c r="A95" s="295"/>
      <c r="B95" s="294"/>
      <c r="C95" s="294"/>
      <c r="D95" s="294"/>
      <c r="E95" s="294"/>
      <c r="F95" s="294"/>
      <c r="G95" s="294"/>
      <c r="H95" s="294"/>
      <c r="I95" s="294"/>
      <c r="J95" s="294"/>
      <c r="K95" s="294"/>
      <c r="L95" s="294"/>
      <c r="M95" s="294"/>
      <c r="N95" s="294"/>
      <c r="O95" s="294"/>
      <c r="P95" s="294"/>
      <c r="Q95" s="293"/>
      <c r="R95" s="293"/>
      <c r="S95" s="293"/>
      <c r="T95" s="293"/>
      <c r="U95" s="293"/>
      <c r="V95" s="293"/>
      <c r="W95" s="293"/>
      <c r="X95" s="293"/>
      <c r="Y95" s="293"/>
      <c r="Z95" s="293"/>
      <c r="AA95" s="293"/>
      <c r="AB95" s="293"/>
      <c r="AC95" s="293"/>
      <c r="AD95" s="293"/>
      <c r="AE95" s="293"/>
      <c r="AF95" s="293"/>
      <c r="AG95" s="293"/>
      <c r="AH95" s="293"/>
      <c r="AI95" s="293"/>
      <c r="AJ95" s="293"/>
      <c r="AK95" s="293"/>
      <c r="AL95" s="293"/>
      <c r="AM95" s="293"/>
      <c r="AN95" s="293"/>
      <c r="AO95" s="293"/>
      <c r="AP95" s="293"/>
      <c r="AQ95" s="293"/>
      <c r="AR95" s="293"/>
      <c r="AS95" s="293"/>
      <c r="AT95" s="293"/>
      <c r="AU95" s="293"/>
      <c r="AV95" s="293"/>
      <c r="AW95" s="293"/>
      <c r="AX95" s="293"/>
      <c r="AY95" s="293"/>
      <c r="AZ95" s="292"/>
      <c r="BA95" s="292"/>
      <c r="BB95" s="292"/>
      <c r="BC95" s="292"/>
      <c r="BD95" s="292"/>
      <c r="BE95" s="291"/>
      <c r="BF95" s="291"/>
      <c r="BG95" s="291"/>
      <c r="BH95" s="291"/>
      <c r="BI95" s="291"/>
      <c r="BJ95" s="291"/>
      <c r="BK95" s="291"/>
      <c r="BL95" s="291"/>
      <c r="BM95" s="291"/>
      <c r="BN95" s="291"/>
      <c r="BO95" s="291"/>
      <c r="BP95" s="291"/>
      <c r="BQ95" s="298">
        <v>89</v>
      </c>
      <c r="BR95" s="297"/>
      <c r="BS95" s="877"/>
      <c r="BT95" s="878"/>
      <c r="BU95" s="878"/>
      <c r="BV95" s="878"/>
      <c r="BW95" s="878"/>
      <c r="BX95" s="878"/>
      <c r="BY95" s="878"/>
      <c r="BZ95" s="878"/>
      <c r="CA95" s="878"/>
      <c r="CB95" s="878"/>
      <c r="CC95" s="878"/>
      <c r="CD95" s="878"/>
      <c r="CE95" s="878"/>
      <c r="CF95" s="878"/>
      <c r="CG95" s="879"/>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83"/>
      <c r="EA95" s="278"/>
    </row>
    <row r="96" spans="1:131" ht="26.25" hidden="1" customHeight="1" x14ac:dyDescent="0.2">
      <c r="A96" s="295"/>
      <c r="B96" s="294"/>
      <c r="C96" s="294"/>
      <c r="D96" s="294"/>
      <c r="E96" s="294"/>
      <c r="F96" s="294"/>
      <c r="G96" s="294"/>
      <c r="H96" s="294"/>
      <c r="I96" s="294"/>
      <c r="J96" s="294"/>
      <c r="K96" s="294"/>
      <c r="L96" s="294"/>
      <c r="M96" s="294"/>
      <c r="N96" s="294"/>
      <c r="O96" s="294"/>
      <c r="P96" s="294"/>
      <c r="Q96" s="293"/>
      <c r="R96" s="293"/>
      <c r="S96" s="293"/>
      <c r="T96" s="293"/>
      <c r="U96" s="293"/>
      <c r="V96" s="293"/>
      <c r="W96" s="293"/>
      <c r="X96" s="293"/>
      <c r="Y96" s="293"/>
      <c r="Z96" s="293"/>
      <c r="AA96" s="293"/>
      <c r="AB96" s="293"/>
      <c r="AC96" s="293"/>
      <c r="AD96" s="293"/>
      <c r="AE96" s="293"/>
      <c r="AF96" s="293"/>
      <c r="AG96" s="293"/>
      <c r="AH96" s="293"/>
      <c r="AI96" s="293"/>
      <c r="AJ96" s="293"/>
      <c r="AK96" s="293"/>
      <c r="AL96" s="293"/>
      <c r="AM96" s="293"/>
      <c r="AN96" s="293"/>
      <c r="AO96" s="293"/>
      <c r="AP96" s="293"/>
      <c r="AQ96" s="293"/>
      <c r="AR96" s="293"/>
      <c r="AS96" s="293"/>
      <c r="AT96" s="293"/>
      <c r="AU96" s="293"/>
      <c r="AV96" s="293"/>
      <c r="AW96" s="293"/>
      <c r="AX96" s="293"/>
      <c r="AY96" s="293"/>
      <c r="AZ96" s="292"/>
      <c r="BA96" s="292"/>
      <c r="BB96" s="292"/>
      <c r="BC96" s="292"/>
      <c r="BD96" s="292"/>
      <c r="BE96" s="291"/>
      <c r="BF96" s="291"/>
      <c r="BG96" s="291"/>
      <c r="BH96" s="291"/>
      <c r="BI96" s="291"/>
      <c r="BJ96" s="291"/>
      <c r="BK96" s="291"/>
      <c r="BL96" s="291"/>
      <c r="BM96" s="291"/>
      <c r="BN96" s="291"/>
      <c r="BO96" s="291"/>
      <c r="BP96" s="291"/>
      <c r="BQ96" s="298">
        <v>90</v>
      </c>
      <c r="BR96" s="297"/>
      <c r="BS96" s="877"/>
      <c r="BT96" s="878"/>
      <c r="BU96" s="878"/>
      <c r="BV96" s="878"/>
      <c r="BW96" s="878"/>
      <c r="BX96" s="878"/>
      <c r="BY96" s="878"/>
      <c r="BZ96" s="878"/>
      <c r="CA96" s="878"/>
      <c r="CB96" s="878"/>
      <c r="CC96" s="878"/>
      <c r="CD96" s="878"/>
      <c r="CE96" s="878"/>
      <c r="CF96" s="878"/>
      <c r="CG96" s="879"/>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83"/>
      <c r="EA96" s="278"/>
    </row>
    <row r="97" spans="1:131" ht="26.25" hidden="1" customHeight="1" x14ac:dyDescent="0.2">
      <c r="A97" s="295"/>
      <c r="B97" s="294"/>
      <c r="C97" s="294"/>
      <c r="D97" s="294"/>
      <c r="E97" s="294"/>
      <c r="F97" s="294"/>
      <c r="G97" s="294"/>
      <c r="H97" s="294"/>
      <c r="I97" s="294"/>
      <c r="J97" s="294"/>
      <c r="K97" s="294"/>
      <c r="L97" s="294"/>
      <c r="M97" s="294"/>
      <c r="N97" s="294"/>
      <c r="O97" s="294"/>
      <c r="P97" s="294"/>
      <c r="Q97" s="293"/>
      <c r="R97" s="293"/>
      <c r="S97" s="293"/>
      <c r="T97" s="293"/>
      <c r="U97" s="293"/>
      <c r="V97" s="293"/>
      <c r="W97" s="293"/>
      <c r="X97" s="293"/>
      <c r="Y97" s="293"/>
      <c r="Z97" s="293"/>
      <c r="AA97" s="293"/>
      <c r="AB97" s="293"/>
      <c r="AC97" s="293"/>
      <c r="AD97" s="293"/>
      <c r="AE97" s="293"/>
      <c r="AF97" s="293"/>
      <c r="AG97" s="293"/>
      <c r="AH97" s="293"/>
      <c r="AI97" s="293"/>
      <c r="AJ97" s="293"/>
      <c r="AK97" s="293"/>
      <c r="AL97" s="293"/>
      <c r="AM97" s="293"/>
      <c r="AN97" s="293"/>
      <c r="AO97" s="293"/>
      <c r="AP97" s="293"/>
      <c r="AQ97" s="293"/>
      <c r="AR97" s="293"/>
      <c r="AS97" s="293"/>
      <c r="AT97" s="293"/>
      <c r="AU97" s="293"/>
      <c r="AV97" s="293"/>
      <c r="AW97" s="293"/>
      <c r="AX97" s="293"/>
      <c r="AY97" s="293"/>
      <c r="AZ97" s="292"/>
      <c r="BA97" s="292"/>
      <c r="BB97" s="292"/>
      <c r="BC97" s="292"/>
      <c r="BD97" s="292"/>
      <c r="BE97" s="291"/>
      <c r="BF97" s="291"/>
      <c r="BG97" s="291"/>
      <c r="BH97" s="291"/>
      <c r="BI97" s="291"/>
      <c r="BJ97" s="291"/>
      <c r="BK97" s="291"/>
      <c r="BL97" s="291"/>
      <c r="BM97" s="291"/>
      <c r="BN97" s="291"/>
      <c r="BO97" s="291"/>
      <c r="BP97" s="291"/>
      <c r="BQ97" s="298">
        <v>91</v>
      </c>
      <c r="BR97" s="297"/>
      <c r="BS97" s="877"/>
      <c r="BT97" s="878"/>
      <c r="BU97" s="878"/>
      <c r="BV97" s="878"/>
      <c r="BW97" s="878"/>
      <c r="BX97" s="878"/>
      <c r="BY97" s="878"/>
      <c r="BZ97" s="878"/>
      <c r="CA97" s="878"/>
      <c r="CB97" s="878"/>
      <c r="CC97" s="878"/>
      <c r="CD97" s="878"/>
      <c r="CE97" s="878"/>
      <c r="CF97" s="878"/>
      <c r="CG97" s="879"/>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83"/>
      <c r="EA97" s="278"/>
    </row>
    <row r="98" spans="1:131" ht="26.25" hidden="1" customHeight="1" x14ac:dyDescent="0.2">
      <c r="A98" s="295"/>
      <c r="B98" s="294"/>
      <c r="C98" s="294"/>
      <c r="D98" s="294"/>
      <c r="E98" s="294"/>
      <c r="F98" s="294"/>
      <c r="G98" s="294"/>
      <c r="H98" s="294"/>
      <c r="I98" s="294"/>
      <c r="J98" s="294"/>
      <c r="K98" s="294"/>
      <c r="L98" s="294"/>
      <c r="M98" s="294"/>
      <c r="N98" s="294"/>
      <c r="O98" s="294"/>
      <c r="P98" s="294"/>
      <c r="Q98" s="293"/>
      <c r="R98" s="293"/>
      <c r="S98" s="293"/>
      <c r="T98" s="293"/>
      <c r="U98" s="293"/>
      <c r="V98" s="293"/>
      <c r="W98" s="293"/>
      <c r="X98" s="293"/>
      <c r="Y98" s="293"/>
      <c r="Z98" s="293"/>
      <c r="AA98" s="293"/>
      <c r="AB98" s="293"/>
      <c r="AC98" s="293"/>
      <c r="AD98" s="293"/>
      <c r="AE98" s="293"/>
      <c r="AF98" s="293"/>
      <c r="AG98" s="293"/>
      <c r="AH98" s="293"/>
      <c r="AI98" s="293"/>
      <c r="AJ98" s="293"/>
      <c r="AK98" s="293"/>
      <c r="AL98" s="293"/>
      <c r="AM98" s="293"/>
      <c r="AN98" s="293"/>
      <c r="AO98" s="293"/>
      <c r="AP98" s="293"/>
      <c r="AQ98" s="293"/>
      <c r="AR98" s="293"/>
      <c r="AS98" s="293"/>
      <c r="AT98" s="293"/>
      <c r="AU98" s="293"/>
      <c r="AV98" s="293"/>
      <c r="AW98" s="293"/>
      <c r="AX98" s="293"/>
      <c r="AY98" s="293"/>
      <c r="AZ98" s="292"/>
      <c r="BA98" s="292"/>
      <c r="BB98" s="292"/>
      <c r="BC98" s="292"/>
      <c r="BD98" s="292"/>
      <c r="BE98" s="291"/>
      <c r="BF98" s="291"/>
      <c r="BG98" s="291"/>
      <c r="BH98" s="291"/>
      <c r="BI98" s="291"/>
      <c r="BJ98" s="291"/>
      <c r="BK98" s="291"/>
      <c r="BL98" s="291"/>
      <c r="BM98" s="291"/>
      <c r="BN98" s="291"/>
      <c r="BO98" s="291"/>
      <c r="BP98" s="291"/>
      <c r="BQ98" s="298">
        <v>92</v>
      </c>
      <c r="BR98" s="297"/>
      <c r="BS98" s="877"/>
      <c r="BT98" s="878"/>
      <c r="BU98" s="878"/>
      <c r="BV98" s="878"/>
      <c r="BW98" s="878"/>
      <c r="BX98" s="878"/>
      <c r="BY98" s="878"/>
      <c r="BZ98" s="878"/>
      <c r="CA98" s="878"/>
      <c r="CB98" s="878"/>
      <c r="CC98" s="878"/>
      <c r="CD98" s="878"/>
      <c r="CE98" s="878"/>
      <c r="CF98" s="878"/>
      <c r="CG98" s="879"/>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83"/>
      <c r="EA98" s="278"/>
    </row>
    <row r="99" spans="1:131" ht="26.25" hidden="1" customHeight="1" x14ac:dyDescent="0.2">
      <c r="A99" s="295"/>
      <c r="B99" s="294"/>
      <c r="C99" s="294"/>
      <c r="D99" s="294"/>
      <c r="E99" s="294"/>
      <c r="F99" s="294"/>
      <c r="G99" s="294"/>
      <c r="H99" s="294"/>
      <c r="I99" s="294"/>
      <c r="J99" s="294"/>
      <c r="K99" s="294"/>
      <c r="L99" s="294"/>
      <c r="M99" s="294"/>
      <c r="N99" s="294"/>
      <c r="O99" s="294"/>
      <c r="P99" s="294"/>
      <c r="Q99" s="293"/>
      <c r="R99" s="293"/>
      <c r="S99" s="293"/>
      <c r="T99" s="293"/>
      <c r="U99" s="293"/>
      <c r="V99" s="293"/>
      <c r="W99" s="293"/>
      <c r="X99" s="293"/>
      <c r="Y99" s="293"/>
      <c r="Z99" s="293"/>
      <c r="AA99" s="293"/>
      <c r="AB99" s="293"/>
      <c r="AC99" s="293"/>
      <c r="AD99" s="293"/>
      <c r="AE99" s="293"/>
      <c r="AF99" s="293"/>
      <c r="AG99" s="293"/>
      <c r="AH99" s="293"/>
      <c r="AI99" s="293"/>
      <c r="AJ99" s="293"/>
      <c r="AK99" s="293"/>
      <c r="AL99" s="293"/>
      <c r="AM99" s="293"/>
      <c r="AN99" s="293"/>
      <c r="AO99" s="293"/>
      <c r="AP99" s="293"/>
      <c r="AQ99" s="293"/>
      <c r="AR99" s="293"/>
      <c r="AS99" s="293"/>
      <c r="AT99" s="293"/>
      <c r="AU99" s="293"/>
      <c r="AV99" s="293"/>
      <c r="AW99" s="293"/>
      <c r="AX99" s="293"/>
      <c r="AY99" s="293"/>
      <c r="AZ99" s="292"/>
      <c r="BA99" s="292"/>
      <c r="BB99" s="292"/>
      <c r="BC99" s="292"/>
      <c r="BD99" s="292"/>
      <c r="BE99" s="291"/>
      <c r="BF99" s="291"/>
      <c r="BG99" s="291"/>
      <c r="BH99" s="291"/>
      <c r="BI99" s="291"/>
      <c r="BJ99" s="291"/>
      <c r="BK99" s="291"/>
      <c r="BL99" s="291"/>
      <c r="BM99" s="291"/>
      <c r="BN99" s="291"/>
      <c r="BO99" s="291"/>
      <c r="BP99" s="291"/>
      <c r="BQ99" s="298">
        <v>93</v>
      </c>
      <c r="BR99" s="297"/>
      <c r="BS99" s="877"/>
      <c r="BT99" s="878"/>
      <c r="BU99" s="878"/>
      <c r="BV99" s="878"/>
      <c r="BW99" s="878"/>
      <c r="BX99" s="878"/>
      <c r="BY99" s="878"/>
      <c r="BZ99" s="878"/>
      <c r="CA99" s="878"/>
      <c r="CB99" s="878"/>
      <c r="CC99" s="878"/>
      <c r="CD99" s="878"/>
      <c r="CE99" s="878"/>
      <c r="CF99" s="878"/>
      <c r="CG99" s="879"/>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83"/>
      <c r="EA99" s="278"/>
    </row>
    <row r="100" spans="1:131" ht="26.25" hidden="1" customHeight="1" x14ac:dyDescent="0.2">
      <c r="A100" s="295"/>
      <c r="B100" s="294"/>
      <c r="C100" s="294"/>
      <c r="D100" s="294"/>
      <c r="E100" s="294"/>
      <c r="F100" s="294"/>
      <c r="G100" s="294"/>
      <c r="H100" s="294"/>
      <c r="I100" s="294"/>
      <c r="J100" s="294"/>
      <c r="K100" s="294"/>
      <c r="L100" s="294"/>
      <c r="M100" s="294"/>
      <c r="N100" s="294"/>
      <c r="O100" s="294"/>
      <c r="P100" s="294"/>
      <c r="Q100" s="293"/>
      <c r="R100" s="293"/>
      <c r="S100" s="293"/>
      <c r="T100" s="293"/>
      <c r="U100" s="293"/>
      <c r="V100" s="293"/>
      <c r="W100" s="293"/>
      <c r="X100" s="293"/>
      <c r="Y100" s="293"/>
      <c r="Z100" s="293"/>
      <c r="AA100" s="293"/>
      <c r="AB100" s="293"/>
      <c r="AC100" s="293"/>
      <c r="AD100" s="293"/>
      <c r="AE100" s="293"/>
      <c r="AF100" s="293"/>
      <c r="AG100" s="293"/>
      <c r="AH100" s="293"/>
      <c r="AI100" s="293"/>
      <c r="AJ100" s="293"/>
      <c r="AK100" s="293"/>
      <c r="AL100" s="293"/>
      <c r="AM100" s="293"/>
      <c r="AN100" s="293"/>
      <c r="AO100" s="293"/>
      <c r="AP100" s="293"/>
      <c r="AQ100" s="293"/>
      <c r="AR100" s="293"/>
      <c r="AS100" s="293"/>
      <c r="AT100" s="293"/>
      <c r="AU100" s="293"/>
      <c r="AV100" s="293"/>
      <c r="AW100" s="293"/>
      <c r="AX100" s="293"/>
      <c r="AY100" s="293"/>
      <c r="AZ100" s="292"/>
      <c r="BA100" s="292"/>
      <c r="BB100" s="292"/>
      <c r="BC100" s="292"/>
      <c r="BD100" s="292"/>
      <c r="BE100" s="291"/>
      <c r="BF100" s="291"/>
      <c r="BG100" s="291"/>
      <c r="BH100" s="291"/>
      <c r="BI100" s="291"/>
      <c r="BJ100" s="291"/>
      <c r="BK100" s="291"/>
      <c r="BL100" s="291"/>
      <c r="BM100" s="291"/>
      <c r="BN100" s="291"/>
      <c r="BO100" s="291"/>
      <c r="BP100" s="291"/>
      <c r="BQ100" s="298">
        <v>94</v>
      </c>
      <c r="BR100" s="297"/>
      <c r="BS100" s="877"/>
      <c r="BT100" s="878"/>
      <c r="BU100" s="878"/>
      <c r="BV100" s="878"/>
      <c r="BW100" s="878"/>
      <c r="BX100" s="878"/>
      <c r="BY100" s="878"/>
      <c r="BZ100" s="878"/>
      <c r="CA100" s="878"/>
      <c r="CB100" s="878"/>
      <c r="CC100" s="878"/>
      <c r="CD100" s="878"/>
      <c r="CE100" s="878"/>
      <c r="CF100" s="878"/>
      <c r="CG100" s="879"/>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83"/>
      <c r="EA100" s="278"/>
    </row>
    <row r="101" spans="1:131" ht="26.25" hidden="1" customHeight="1" x14ac:dyDescent="0.2">
      <c r="A101" s="295"/>
      <c r="B101" s="294"/>
      <c r="C101" s="294"/>
      <c r="D101" s="294"/>
      <c r="E101" s="294"/>
      <c r="F101" s="294"/>
      <c r="G101" s="294"/>
      <c r="H101" s="294"/>
      <c r="I101" s="294"/>
      <c r="J101" s="294"/>
      <c r="K101" s="294"/>
      <c r="L101" s="294"/>
      <c r="M101" s="294"/>
      <c r="N101" s="294"/>
      <c r="O101" s="294"/>
      <c r="P101" s="294"/>
      <c r="Q101" s="293"/>
      <c r="R101" s="293"/>
      <c r="S101" s="293"/>
      <c r="T101" s="293"/>
      <c r="U101" s="293"/>
      <c r="V101" s="293"/>
      <c r="W101" s="293"/>
      <c r="X101" s="293"/>
      <c r="Y101" s="293"/>
      <c r="Z101" s="293"/>
      <c r="AA101" s="293"/>
      <c r="AB101" s="293"/>
      <c r="AC101" s="293"/>
      <c r="AD101" s="293"/>
      <c r="AE101" s="293"/>
      <c r="AF101" s="293"/>
      <c r="AG101" s="293"/>
      <c r="AH101" s="293"/>
      <c r="AI101" s="293"/>
      <c r="AJ101" s="293"/>
      <c r="AK101" s="293"/>
      <c r="AL101" s="293"/>
      <c r="AM101" s="293"/>
      <c r="AN101" s="293"/>
      <c r="AO101" s="293"/>
      <c r="AP101" s="293"/>
      <c r="AQ101" s="293"/>
      <c r="AR101" s="293"/>
      <c r="AS101" s="293"/>
      <c r="AT101" s="293"/>
      <c r="AU101" s="293"/>
      <c r="AV101" s="293"/>
      <c r="AW101" s="293"/>
      <c r="AX101" s="293"/>
      <c r="AY101" s="293"/>
      <c r="AZ101" s="292"/>
      <c r="BA101" s="292"/>
      <c r="BB101" s="292"/>
      <c r="BC101" s="292"/>
      <c r="BD101" s="292"/>
      <c r="BE101" s="291"/>
      <c r="BF101" s="291"/>
      <c r="BG101" s="291"/>
      <c r="BH101" s="291"/>
      <c r="BI101" s="291"/>
      <c r="BJ101" s="291"/>
      <c r="BK101" s="291"/>
      <c r="BL101" s="291"/>
      <c r="BM101" s="291"/>
      <c r="BN101" s="291"/>
      <c r="BO101" s="291"/>
      <c r="BP101" s="291"/>
      <c r="BQ101" s="298">
        <v>95</v>
      </c>
      <c r="BR101" s="297"/>
      <c r="BS101" s="877"/>
      <c r="BT101" s="878"/>
      <c r="BU101" s="878"/>
      <c r="BV101" s="878"/>
      <c r="BW101" s="878"/>
      <c r="BX101" s="878"/>
      <c r="BY101" s="878"/>
      <c r="BZ101" s="878"/>
      <c r="CA101" s="878"/>
      <c r="CB101" s="878"/>
      <c r="CC101" s="878"/>
      <c r="CD101" s="878"/>
      <c r="CE101" s="878"/>
      <c r="CF101" s="878"/>
      <c r="CG101" s="879"/>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83"/>
      <c r="EA101" s="278"/>
    </row>
    <row r="102" spans="1:131" ht="26.25" customHeight="1" thickBot="1" x14ac:dyDescent="0.25">
      <c r="A102" s="295"/>
      <c r="B102" s="294"/>
      <c r="C102" s="294"/>
      <c r="D102" s="294"/>
      <c r="E102" s="294"/>
      <c r="F102" s="294"/>
      <c r="G102" s="294"/>
      <c r="H102" s="294"/>
      <c r="I102" s="294"/>
      <c r="J102" s="294"/>
      <c r="K102" s="294"/>
      <c r="L102" s="294"/>
      <c r="M102" s="294"/>
      <c r="N102" s="294"/>
      <c r="O102" s="294"/>
      <c r="P102" s="294"/>
      <c r="Q102" s="293"/>
      <c r="R102" s="293"/>
      <c r="S102" s="293"/>
      <c r="T102" s="293"/>
      <c r="U102" s="293"/>
      <c r="V102" s="293"/>
      <c r="W102" s="293"/>
      <c r="X102" s="293"/>
      <c r="Y102" s="293"/>
      <c r="Z102" s="293"/>
      <c r="AA102" s="293"/>
      <c r="AB102" s="293"/>
      <c r="AC102" s="293"/>
      <c r="AD102" s="293"/>
      <c r="AE102" s="293"/>
      <c r="AF102" s="293"/>
      <c r="AG102" s="293"/>
      <c r="AH102" s="293"/>
      <c r="AI102" s="293"/>
      <c r="AJ102" s="293"/>
      <c r="AK102" s="293"/>
      <c r="AL102" s="293"/>
      <c r="AM102" s="293"/>
      <c r="AN102" s="293"/>
      <c r="AO102" s="293"/>
      <c r="AP102" s="293"/>
      <c r="AQ102" s="293"/>
      <c r="AR102" s="293"/>
      <c r="AS102" s="293"/>
      <c r="AT102" s="293"/>
      <c r="AU102" s="293"/>
      <c r="AV102" s="293"/>
      <c r="AW102" s="293"/>
      <c r="AX102" s="293"/>
      <c r="AY102" s="293"/>
      <c r="AZ102" s="292"/>
      <c r="BA102" s="292"/>
      <c r="BB102" s="292"/>
      <c r="BC102" s="292"/>
      <c r="BD102" s="292"/>
      <c r="BE102" s="291"/>
      <c r="BF102" s="291"/>
      <c r="BG102" s="291"/>
      <c r="BH102" s="291"/>
      <c r="BI102" s="291"/>
      <c r="BJ102" s="291"/>
      <c r="BK102" s="291"/>
      <c r="BL102" s="291"/>
      <c r="BM102" s="291"/>
      <c r="BN102" s="291"/>
      <c r="BO102" s="291"/>
      <c r="BP102" s="291"/>
      <c r="BQ102" s="296" t="s">
        <v>227</v>
      </c>
      <c r="BR102" s="821" t="s">
        <v>226</v>
      </c>
      <c r="BS102" s="822"/>
      <c r="BT102" s="822"/>
      <c r="BU102" s="822"/>
      <c r="BV102" s="822"/>
      <c r="BW102" s="822"/>
      <c r="BX102" s="822"/>
      <c r="BY102" s="822"/>
      <c r="BZ102" s="822"/>
      <c r="CA102" s="822"/>
      <c r="CB102" s="822"/>
      <c r="CC102" s="822"/>
      <c r="CD102" s="822"/>
      <c r="CE102" s="822"/>
      <c r="CF102" s="822"/>
      <c r="CG102" s="823"/>
      <c r="CH102" s="915"/>
      <c r="CI102" s="916"/>
      <c r="CJ102" s="916"/>
      <c r="CK102" s="916"/>
      <c r="CL102" s="917"/>
      <c r="CM102" s="915"/>
      <c r="CN102" s="916"/>
      <c r="CO102" s="916"/>
      <c r="CP102" s="916"/>
      <c r="CQ102" s="917"/>
      <c r="CR102" s="910">
        <v>40</v>
      </c>
      <c r="CS102" s="875"/>
      <c r="CT102" s="875"/>
      <c r="CU102" s="875"/>
      <c r="CV102" s="911"/>
      <c r="CW102" s="910">
        <v>21</v>
      </c>
      <c r="CX102" s="875"/>
      <c r="CY102" s="875"/>
      <c r="CZ102" s="875"/>
      <c r="DA102" s="911"/>
      <c r="DB102" s="910"/>
      <c r="DC102" s="875"/>
      <c r="DD102" s="875"/>
      <c r="DE102" s="875"/>
      <c r="DF102" s="911"/>
      <c r="DG102" s="910"/>
      <c r="DH102" s="875"/>
      <c r="DI102" s="875"/>
      <c r="DJ102" s="875"/>
      <c r="DK102" s="911"/>
      <c r="DL102" s="910"/>
      <c r="DM102" s="875"/>
      <c r="DN102" s="875"/>
      <c r="DO102" s="875"/>
      <c r="DP102" s="911"/>
      <c r="DQ102" s="910"/>
      <c r="DR102" s="875"/>
      <c r="DS102" s="875"/>
      <c r="DT102" s="875"/>
      <c r="DU102" s="911"/>
      <c r="DV102" s="821"/>
      <c r="DW102" s="822"/>
      <c r="DX102" s="822"/>
      <c r="DY102" s="822"/>
      <c r="DZ102" s="929"/>
      <c r="EA102" s="278"/>
    </row>
    <row r="103" spans="1:131" ht="26.25" customHeight="1" x14ac:dyDescent="0.2">
      <c r="A103" s="295"/>
      <c r="B103" s="294"/>
      <c r="C103" s="294"/>
      <c r="D103" s="294"/>
      <c r="E103" s="294"/>
      <c r="F103" s="294"/>
      <c r="G103" s="294"/>
      <c r="H103" s="294"/>
      <c r="I103" s="294"/>
      <c r="J103" s="294"/>
      <c r="K103" s="294"/>
      <c r="L103" s="294"/>
      <c r="M103" s="294"/>
      <c r="N103" s="294"/>
      <c r="O103" s="294"/>
      <c r="P103" s="294"/>
      <c r="Q103" s="293"/>
      <c r="R103" s="293"/>
      <c r="S103" s="293"/>
      <c r="T103" s="293"/>
      <c r="U103" s="293"/>
      <c r="V103" s="293"/>
      <c r="W103" s="293"/>
      <c r="X103" s="293"/>
      <c r="Y103" s="293"/>
      <c r="Z103" s="293"/>
      <c r="AA103" s="293"/>
      <c r="AB103" s="293"/>
      <c r="AC103" s="293"/>
      <c r="AD103" s="293"/>
      <c r="AE103" s="293"/>
      <c r="AF103" s="293"/>
      <c r="AG103" s="293"/>
      <c r="AH103" s="293"/>
      <c r="AI103" s="293"/>
      <c r="AJ103" s="293"/>
      <c r="AK103" s="293"/>
      <c r="AL103" s="293"/>
      <c r="AM103" s="293"/>
      <c r="AN103" s="293"/>
      <c r="AO103" s="293"/>
      <c r="AP103" s="293"/>
      <c r="AQ103" s="293"/>
      <c r="AR103" s="293"/>
      <c r="AS103" s="293"/>
      <c r="AT103" s="293"/>
      <c r="AU103" s="293"/>
      <c r="AV103" s="293"/>
      <c r="AW103" s="293"/>
      <c r="AX103" s="293"/>
      <c r="AY103" s="293"/>
      <c r="AZ103" s="292"/>
      <c r="BA103" s="292"/>
      <c r="BB103" s="292"/>
      <c r="BC103" s="292"/>
      <c r="BD103" s="292"/>
      <c r="BE103" s="291"/>
      <c r="BF103" s="291"/>
      <c r="BG103" s="291"/>
      <c r="BH103" s="291"/>
      <c r="BI103" s="291"/>
      <c r="BJ103" s="291"/>
      <c r="BK103" s="291"/>
      <c r="BL103" s="291"/>
      <c r="BM103" s="291"/>
      <c r="BN103" s="291"/>
      <c r="BO103" s="291"/>
      <c r="BP103" s="291"/>
      <c r="BQ103" s="930" t="s">
        <v>225</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278"/>
    </row>
    <row r="104" spans="1:131" ht="26.25" customHeight="1" x14ac:dyDescent="0.2">
      <c r="A104" s="295"/>
      <c r="B104" s="294"/>
      <c r="C104" s="294"/>
      <c r="D104" s="294"/>
      <c r="E104" s="294"/>
      <c r="F104" s="294"/>
      <c r="G104" s="294"/>
      <c r="H104" s="294"/>
      <c r="I104" s="294"/>
      <c r="J104" s="294"/>
      <c r="K104" s="294"/>
      <c r="L104" s="294"/>
      <c r="M104" s="294"/>
      <c r="N104" s="294"/>
      <c r="O104" s="294"/>
      <c r="P104" s="294"/>
      <c r="Q104" s="293"/>
      <c r="R104" s="293"/>
      <c r="S104" s="293"/>
      <c r="T104" s="293"/>
      <c r="U104" s="293"/>
      <c r="V104" s="293"/>
      <c r="W104" s="293"/>
      <c r="X104" s="293"/>
      <c r="Y104" s="293"/>
      <c r="Z104" s="293"/>
      <c r="AA104" s="293"/>
      <c r="AB104" s="293"/>
      <c r="AC104" s="293"/>
      <c r="AD104" s="293"/>
      <c r="AE104" s="293"/>
      <c r="AF104" s="293"/>
      <c r="AG104" s="293"/>
      <c r="AH104" s="293"/>
      <c r="AI104" s="293"/>
      <c r="AJ104" s="293"/>
      <c r="AK104" s="293"/>
      <c r="AL104" s="293"/>
      <c r="AM104" s="293"/>
      <c r="AN104" s="293"/>
      <c r="AO104" s="293"/>
      <c r="AP104" s="293"/>
      <c r="AQ104" s="293"/>
      <c r="AR104" s="293"/>
      <c r="AS104" s="293"/>
      <c r="AT104" s="293"/>
      <c r="AU104" s="293"/>
      <c r="AV104" s="293"/>
      <c r="AW104" s="293"/>
      <c r="AX104" s="293"/>
      <c r="AY104" s="293"/>
      <c r="AZ104" s="292"/>
      <c r="BA104" s="292"/>
      <c r="BB104" s="292"/>
      <c r="BC104" s="292"/>
      <c r="BD104" s="292"/>
      <c r="BE104" s="291"/>
      <c r="BF104" s="291"/>
      <c r="BG104" s="291"/>
      <c r="BH104" s="291"/>
      <c r="BI104" s="291"/>
      <c r="BJ104" s="291"/>
      <c r="BK104" s="291"/>
      <c r="BL104" s="291"/>
      <c r="BM104" s="291"/>
      <c r="BN104" s="291"/>
      <c r="BO104" s="291"/>
      <c r="BP104" s="291"/>
      <c r="BQ104" s="931" t="s">
        <v>224</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278"/>
    </row>
    <row r="105" spans="1:131" ht="11.25" customHeight="1" x14ac:dyDescent="0.2">
      <c r="A105" s="291"/>
      <c r="B105" s="291"/>
      <c r="C105" s="291"/>
      <c r="D105" s="291"/>
      <c r="E105" s="291"/>
      <c r="F105" s="291"/>
      <c r="G105" s="291"/>
      <c r="H105" s="291"/>
      <c r="I105" s="291"/>
      <c r="J105" s="291"/>
      <c r="K105" s="291"/>
      <c r="L105" s="291"/>
      <c r="M105" s="291"/>
      <c r="N105" s="291"/>
      <c r="O105" s="291"/>
      <c r="P105" s="291"/>
      <c r="Q105" s="291"/>
      <c r="R105" s="291"/>
      <c r="S105" s="291"/>
      <c r="T105" s="291"/>
      <c r="U105" s="291"/>
      <c r="V105" s="291"/>
      <c r="W105" s="291"/>
      <c r="X105" s="291"/>
      <c r="Y105" s="291"/>
      <c r="Z105" s="291"/>
      <c r="AA105" s="291"/>
      <c r="AB105" s="291"/>
      <c r="AC105" s="291"/>
      <c r="AD105" s="291"/>
      <c r="AE105" s="291"/>
      <c r="AF105" s="291"/>
      <c r="AG105" s="291"/>
      <c r="AH105" s="291"/>
      <c r="AI105" s="291"/>
      <c r="AJ105" s="291"/>
      <c r="AK105" s="291"/>
      <c r="AL105" s="291"/>
      <c r="AM105" s="291"/>
      <c r="AN105" s="291"/>
      <c r="AO105" s="291"/>
      <c r="AP105" s="291"/>
      <c r="AQ105" s="291"/>
      <c r="AR105" s="291"/>
      <c r="AS105" s="291"/>
      <c r="AT105" s="291"/>
      <c r="AU105" s="291"/>
      <c r="AV105" s="291"/>
      <c r="AW105" s="291"/>
      <c r="AX105" s="291"/>
      <c r="AY105" s="291"/>
      <c r="AZ105" s="291"/>
      <c r="BA105" s="291"/>
      <c r="BB105" s="291"/>
      <c r="BC105" s="291"/>
      <c r="BD105" s="291"/>
      <c r="BE105" s="291"/>
      <c r="BF105" s="291"/>
      <c r="BG105" s="291"/>
      <c r="BH105" s="291"/>
      <c r="BI105" s="291"/>
      <c r="BJ105" s="291"/>
      <c r="BK105" s="291"/>
      <c r="BL105" s="291"/>
      <c r="BM105" s="291"/>
      <c r="BN105" s="291"/>
      <c r="BO105" s="291"/>
      <c r="BP105" s="291"/>
      <c r="BQ105" s="278"/>
      <c r="BR105" s="278"/>
      <c r="BS105" s="278"/>
      <c r="BT105" s="278"/>
      <c r="BU105" s="278"/>
      <c r="BV105" s="278"/>
      <c r="BW105" s="278"/>
      <c r="BX105" s="278"/>
      <c r="BY105" s="278"/>
      <c r="BZ105" s="278"/>
      <c r="CA105" s="278"/>
      <c r="CB105" s="278"/>
      <c r="CC105" s="278"/>
      <c r="CD105" s="278"/>
      <c r="CE105" s="278"/>
      <c r="CF105" s="278"/>
      <c r="CG105" s="278"/>
      <c r="CH105" s="278"/>
      <c r="CI105" s="278"/>
      <c r="CJ105" s="278"/>
      <c r="CK105" s="278"/>
      <c r="CL105" s="278"/>
      <c r="CM105" s="278"/>
      <c r="CN105" s="278"/>
      <c r="CO105" s="278"/>
      <c r="CP105" s="278"/>
      <c r="CQ105" s="278"/>
      <c r="CR105" s="278"/>
      <c r="CS105" s="278"/>
      <c r="CT105" s="278"/>
      <c r="CU105" s="278"/>
      <c r="CV105" s="278"/>
      <c r="CW105" s="278"/>
      <c r="CX105" s="278"/>
      <c r="CY105" s="278"/>
      <c r="CZ105" s="278"/>
      <c r="DA105" s="278"/>
      <c r="DB105" s="278"/>
      <c r="DC105" s="278"/>
      <c r="DD105" s="278"/>
      <c r="DE105" s="278"/>
      <c r="DF105" s="278"/>
      <c r="DG105" s="278"/>
      <c r="DH105" s="278"/>
      <c r="DI105" s="278"/>
      <c r="DJ105" s="278"/>
      <c r="DK105" s="278"/>
      <c r="DL105" s="278"/>
      <c r="DM105" s="278"/>
      <c r="DN105" s="278"/>
      <c r="DO105" s="278"/>
      <c r="DP105" s="278"/>
      <c r="DQ105" s="278"/>
      <c r="DR105" s="278"/>
      <c r="DS105" s="278"/>
      <c r="DT105" s="278"/>
      <c r="DU105" s="278"/>
      <c r="DV105" s="278"/>
      <c r="DW105" s="278"/>
      <c r="DX105" s="278"/>
      <c r="DY105" s="278"/>
      <c r="DZ105" s="278"/>
      <c r="EA105" s="278"/>
    </row>
    <row r="106" spans="1:131" ht="11.25" customHeight="1" x14ac:dyDescent="0.2">
      <c r="A106" s="291"/>
      <c r="B106" s="291"/>
      <c r="C106" s="291"/>
      <c r="D106" s="291"/>
      <c r="E106" s="291"/>
      <c r="F106" s="291"/>
      <c r="G106" s="291"/>
      <c r="H106" s="291"/>
      <c r="I106" s="291"/>
      <c r="J106" s="291"/>
      <c r="K106" s="291"/>
      <c r="L106" s="291"/>
      <c r="M106" s="291"/>
      <c r="N106" s="291"/>
      <c r="O106" s="291"/>
      <c r="P106" s="291"/>
      <c r="Q106" s="291"/>
      <c r="R106" s="291"/>
      <c r="S106" s="291"/>
      <c r="T106" s="291"/>
      <c r="U106" s="291"/>
      <c r="V106" s="291"/>
      <c r="W106" s="291"/>
      <c r="X106" s="291"/>
      <c r="Y106" s="291"/>
      <c r="Z106" s="291"/>
      <c r="AA106" s="291"/>
      <c r="AB106" s="291"/>
      <c r="AC106" s="291"/>
      <c r="AD106" s="291"/>
      <c r="AE106" s="291"/>
      <c r="AF106" s="291"/>
      <c r="AG106" s="291"/>
      <c r="AH106" s="291"/>
      <c r="AI106" s="291"/>
      <c r="AJ106" s="291"/>
      <c r="AK106" s="291"/>
      <c r="AL106" s="291"/>
      <c r="AM106" s="291"/>
      <c r="AN106" s="291"/>
      <c r="AO106" s="291"/>
      <c r="AP106" s="291"/>
      <c r="AQ106" s="291"/>
      <c r="AR106" s="291"/>
      <c r="AS106" s="291"/>
      <c r="AT106" s="291"/>
      <c r="AU106" s="291"/>
      <c r="AV106" s="291"/>
      <c r="AW106" s="291"/>
      <c r="AX106" s="291"/>
      <c r="AY106" s="291"/>
      <c r="AZ106" s="291"/>
      <c r="BA106" s="291"/>
      <c r="BB106" s="291"/>
      <c r="BC106" s="291"/>
      <c r="BD106" s="291"/>
      <c r="BE106" s="291"/>
      <c r="BF106" s="291"/>
      <c r="BG106" s="291"/>
      <c r="BH106" s="291"/>
      <c r="BI106" s="291"/>
      <c r="BJ106" s="291"/>
      <c r="BK106" s="291"/>
      <c r="BL106" s="291"/>
      <c r="BM106" s="291"/>
      <c r="BN106" s="291"/>
      <c r="BO106" s="291"/>
      <c r="BP106" s="291"/>
      <c r="BQ106" s="278"/>
      <c r="BR106" s="278"/>
      <c r="BS106" s="278"/>
      <c r="BT106" s="278"/>
      <c r="BU106" s="278"/>
      <c r="BV106" s="278"/>
      <c r="BW106" s="278"/>
      <c r="BX106" s="278"/>
      <c r="BY106" s="278"/>
      <c r="BZ106" s="278"/>
      <c r="CA106" s="278"/>
      <c r="CB106" s="278"/>
      <c r="CC106" s="278"/>
      <c r="CD106" s="278"/>
      <c r="CE106" s="278"/>
      <c r="CF106" s="278"/>
      <c r="CG106" s="278"/>
      <c r="CH106" s="278"/>
      <c r="CI106" s="278"/>
      <c r="CJ106" s="278"/>
      <c r="CK106" s="278"/>
      <c r="CL106" s="278"/>
      <c r="CM106" s="278"/>
      <c r="CN106" s="278"/>
      <c r="CO106" s="278"/>
      <c r="CP106" s="278"/>
      <c r="CQ106" s="278"/>
      <c r="CR106" s="278"/>
      <c r="CS106" s="278"/>
      <c r="CT106" s="278"/>
      <c r="CU106" s="278"/>
      <c r="CV106" s="278"/>
      <c r="CW106" s="278"/>
      <c r="CX106" s="278"/>
      <c r="CY106" s="278"/>
      <c r="CZ106" s="278"/>
      <c r="DA106" s="278"/>
      <c r="DB106" s="278"/>
      <c r="DC106" s="278"/>
      <c r="DD106" s="278"/>
      <c r="DE106" s="278"/>
      <c r="DF106" s="278"/>
      <c r="DG106" s="278"/>
      <c r="DH106" s="278"/>
      <c r="DI106" s="278"/>
      <c r="DJ106" s="278"/>
      <c r="DK106" s="278"/>
      <c r="DL106" s="278"/>
      <c r="DM106" s="278"/>
      <c r="DN106" s="278"/>
      <c r="DO106" s="278"/>
      <c r="DP106" s="278"/>
      <c r="DQ106" s="278"/>
      <c r="DR106" s="278"/>
      <c r="DS106" s="278"/>
      <c r="DT106" s="278"/>
      <c r="DU106" s="278"/>
      <c r="DV106" s="278"/>
      <c r="DW106" s="278"/>
      <c r="DX106" s="278"/>
      <c r="DY106" s="278"/>
      <c r="DZ106" s="278"/>
      <c r="EA106" s="278"/>
    </row>
    <row r="107" spans="1:131" s="278" customFormat="1" ht="26.25" customHeight="1" thickBot="1" x14ac:dyDescent="0.25">
      <c r="A107" s="290" t="s">
        <v>223</v>
      </c>
      <c r="B107" s="289"/>
      <c r="C107" s="289"/>
      <c r="D107" s="289"/>
      <c r="E107" s="289"/>
      <c r="F107" s="289"/>
      <c r="G107" s="289"/>
      <c r="H107" s="289"/>
      <c r="I107" s="289"/>
      <c r="J107" s="289"/>
      <c r="K107" s="289"/>
      <c r="L107" s="289"/>
      <c r="M107" s="289"/>
      <c r="N107" s="289"/>
      <c r="O107" s="289"/>
      <c r="P107" s="289"/>
      <c r="Q107" s="289"/>
      <c r="R107" s="289"/>
      <c r="S107" s="289"/>
      <c r="T107" s="289"/>
      <c r="U107" s="289"/>
      <c r="V107" s="289"/>
      <c r="W107" s="289"/>
      <c r="X107" s="289"/>
      <c r="Y107" s="289"/>
      <c r="Z107" s="289"/>
      <c r="AA107" s="289"/>
      <c r="AB107" s="289"/>
      <c r="AC107" s="289"/>
      <c r="AD107" s="289"/>
      <c r="AE107" s="289"/>
      <c r="AF107" s="289"/>
      <c r="AG107" s="289"/>
      <c r="AH107" s="289"/>
      <c r="AI107" s="289"/>
      <c r="AJ107" s="289"/>
      <c r="AK107" s="289"/>
      <c r="AL107" s="289"/>
      <c r="AM107" s="289"/>
      <c r="AN107" s="289"/>
      <c r="AO107" s="289"/>
      <c r="AP107" s="289"/>
      <c r="AQ107" s="289"/>
      <c r="AR107" s="289"/>
      <c r="AS107" s="289"/>
      <c r="AT107" s="289"/>
      <c r="AU107" s="290" t="s">
        <v>222</v>
      </c>
      <c r="AV107" s="289"/>
      <c r="AW107" s="289"/>
      <c r="AX107" s="289"/>
      <c r="AY107" s="289"/>
      <c r="AZ107" s="289"/>
      <c r="BA107" s="289"/>
      <c r="BB107" s="289"/>
      <c r="BC107" s="289"/>
      <c r="BD107" s="289"/>
      <c r="BE107" s="289"/>
      <c r="BF107" s="289"/>
      <c r="BG107" s="289"/>
      <c r="BH107" s="289"/>
      <c r="BI107" s="289"/>
      <c r="BJ107" s="289"/>
      <c r="BK107" s="289"/>
      <c r="BL107" s="289"/>
      <c r="BM107" s="289"/>
      <c r="BN107" s="289"/>
      <c r="BO107" s="289"/>
      <c r="BP107" s="289"/>
      <c r="BQ107" s="289"/>
      <c r="BR107" s="289"/>
      <c r="BS107" s="289"/>
      <c r="BT107" s="289"/>
      <c r="BU107" s="289"/>
      <c r="BV107" s="289"/>
      <c r="BW107" s="289"/>
      <c r="BX107" s="289"/>
      <c r="BY107" s="289"/>
      <c r="BZ107" s="289"/>
      <c r="CA107" s="289"/>
      <c r="CB107" s="289"/>
      <c r="CC107" s="289"/>
      <c r="CD107" s="289"/>
      <c r="CE107" s="289"/>
      <c r="CF107" s="289"/>
      <c r="CG107" s="289"/>
      <c r="CH107" s="289"/>
      <c r="CI107" s="289"/>
      <c r="CJ107" s="289"/>
      <c r="CK107" s="289"/>
      <c r="CL107" s="289"/>
      <c r="CM107" s="289"/>
      <c r="CN107" s="289"/>
      <c r="CO107" s="289"/>
      <c r="CP107" s="289"/>
      <c r="CQ107" s="289"/>
      <c r="CR107" s="289"/>
      <c r="CS107" s="289"/>
      <c r="CT107" s="289"/>
      <c r="CU107" s="289"/>
      <c r="CV107" s="289"/>
      <c r="CW107" s="289"/>
      <c r="CX107" s="289"/>
      <c r="CY107" s="289"/>
      <c r="CZ107" s="289"/>
      <c r="DA107" s="289"/>
      <c r="DB107" s="289"/>
      <c r="DC107" s="289"/>
      <c r="DD107" s="289"/>
      <c r="DE107" s="289"/>
      <c r="DF107" s="289"/>
      <c r="DG107" s="289"/>
      <c r="DH107" s="289"/>
      <c r="DI107" s="289"/>
      <c r="DJ107" s="289"/>
      <c r="DK107" s="289"/>
      <c r="DL107" s="289"/>
      <c r="DM107" s="289"/>
      <c r="DN107" s="289"/>
      <c r="DO107" s="289"/>
      <c r="DP107" s="289"/>
      <c r="DQ107" s="289"/>
      <c r="DR107" s="289"/>
      <c r="DS107" s="289"/>
      <c r="DT107" s="289"/>
      <c r="DU107" s="289"/>
      <c r="DV107" s="289"/>
      <c r="DW107" s="289"/>
      <c r="DX107" s="289"/>
      <c r="DY107" s="289"/>
      <c r="DZ107" s="289"/>
    </row>
    <row r="108" spans="1:131" s="278" customFormat="1" ht="26.25" customHeight="1" x14ac:dyDescent="0.2">
      <c r="A108" s="932" t="s">
        <v>221</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220</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278" customFormat="1" ht="26.25" customHeight="1" x14ac:dyDescent="0.2">
      <c r="A109" s="935" t="s">
        <v>219</v>
      </c>
      <c r="B109" s="919"/>
      <c r="C109" s="919"/>
      <c r="D109" s="919"/>
      <c r="E109" s="919"/>
      <c r="F109" s="919"/>
      <c r="G109" s="919"/>
      <c r="H109" s="919"/>
      <c r="I109" s="919"/>
      <c r="J109" s="919"/>
      <c r="K109" s="919"/>
      <c r="L109" s="919"/>
      <c r="M109" s="919"/>
      <c r="N109" s="919"/>
      <c r="O109" s="919"/>
      <c r="P109" s="919"/>
      <c r="Q109" s="919"/>
      <c r="R109" s="919"/>
      <c r="S109" s="919"/>
      <c r="T109" s="919"/>
      <c r="U109" s="919"/>
      <c r="V109" s="919"/>
      <c r="W109" s="919"/>
      <c r="X109" s="919"/>
      <c r="Y109" s="919"/>
      <c r="Z109" s="920"/>
      <c r="AA109" s="918" t="s">
        <v>196</v>
      </c>
      <c r="AB109" s="919"/>
      <c r="AC109" s="919"/>
      <c r="AD109" s="919"/>
      <c r="AE109" s="920"/>
      <c r="AF109" s="918" t="s">
        <v>195</v>
      </c>
      <c r="AG109" s="919"/>
      <c r="AH109" s="919"/>
      <c r="AI109" s="919"/>
      <c r="AJ109" s="920"/>
      <c r="AK109" s="918" t="s">
        <v>194</v>
      </c>
      <c r="AL109" s="919"/>
      <c r="AM109" s="919"/>
      <c r="AN109" s="919"/>
      <c r="AO109" s="920"/>
      <c r="AP109" s="918" t="s">
        <v>193</v>
      </c>
      <c r="AQ109" s="919"/>
      <c r="AR109" s="919"/>
      <c r="AS109" s="919"/>
      <c r="AT109" s="921"/>
      <c r="AU109" s="935" t="s">
        <v>219</v>
      </c>
      <c r="AV109" s="919"/>
      <c r="AW109" s="919"/>
      <c r="AX109" s="919"/>
      <c r="AY109" s="919"/>
      <c r="AZ109" s="919"/>
      <c r="BA109" s="919"/>
      <c r="BB109" s="919"/>
      <c r="BC109" s="919"/>
      <c r="BD109" s="919"/>
      <c r="BE109" s="919"/>
      <c r="BF109" s="919"/>
      <c r="BG109" s="919"/>
      <c r="BH109" s="919"/>
      <c r="BI109" s="919"/>
      <c r="BJ109" s="919"/>
      <c r="BK109" s="919"/>
      <c r="BL109" s="919"/>
      <c r="BM109" s="919"/>
      <c r="BN109" s="919"/>
      <c r="BO109" s="919"/>
      <c r="BP109" s="920"/>
      <c r="BQ109" s="918" t="s">
        <v>196</v>
      </c>
      <c r="BR109" s="919"/>
      <c r="BS109" s="919"/>
      <c r="BT109" s="919"/>
      <c r="BU109" s="920"/>
      <c r="BV109" s="918" t="s">
        <v>195</v>
      </c>
      <c r="BW109" s="919"/>
      <c r="BX109" s="919"/>
      <c r="BY109" s="919"/>
      <c r="BZ109" s="920"/>
      <c r="CA109" s="918" t="s">
        <v>194</v>
      </c>
      <c r="CB109" s="919"/>
      <c r="CC109" s="919"/>
      <c r="CD109" s="919"/>
      <c r="CE109" s="920"/>
      <c r="CF109" s="928" t="s">
        <v>193</v>
      </c>
      <c r="CG109" s="928"/>
      <c r="CH109" s="928"/>
      <c r="CI109" s="928"/>
      <c r="CJ109" s="928"/>
      <c r="CK109" s="918" t="s">
        <v>197</v>
      </c>
      <c r="CL109" s="919"/>
      <c r="CM109" s="919"/>
      <c r="CN109" s="919"/>
      <c r="CO109" s="919"/>
      <c r="CP109" s="919"/>
      <c r="CQ109" s="919"/>
      <c r="CR109" s="919"/>
      <c r="CS109" s="919"/>
      <c r="CT109" s="919"/>
      <c r="CU109" s="919"/>
      <c r="CV109" s="919"/>
      <c r="CW109" s="919"/>
      <c r="CX109" s="919"/>
      <c r="CY109" s="919"/>
      <c r="CZ109" s="919"/>
      <c r="DA109" s="919"/>
      <c r="DB109" s="919"/>
      <c r="DC109" s="919"/>
      <c r="DD109" s="919"/>
      <c r="DE109" s="919"/>
      <c r="DF109" s="920"/>
      <c r="DG109" s="918" t="s">
        <v>196</v>
      </c>
      <c r="DH109" s="919"/>
      <c r="DI109" s="919"/>
      <c r="DJ109" s="919"/>
      <c r="DK109" s="920"/>
      <c r="DL109" s="918" t="s">
        <v>195</v>
      </c>
      <c r="DM109" s="919"/>
      <c r="DN109" s="919"/>
      <c r="DO109" s="919"/>
      <c r="DP109" s="920"/>
      <c r="DQ109" s="918" t="s">
        <v>194</v>
      </c>
      <c r="DR109" s="919"/>
      <c r="DS109" s="919"/>
      <c r="DT109" s="919"/>
      <c r="DU109" s="920"/>
      <c r="DV109" s="918" t="s">
        <v>193</v>
      </c>
      <c r="DW109" s="919"/>
      <c r="DX109" s="919"/>
      <c r="DY109" s="919"/>
      <c r="DZ109" s="921"/>
    </row>
    <row r="110" spans="1:131" s="278" customFormat="1" ht="26.25" customHeight="1" x14ac:dyDescent="0.2">
      <c r="A110" s="936" t="s">
        <v>218</v>
      </c>
      <c r="B110" s="937"/>
      <c r="C110" s="937"/>
      <c r="D110" s="937"/>
      <c r="E110" s="937"/>
      <c r="F110" s="937"/>
      <c r="G110" s="937"/>
      <c r="H110" s="937"/>
      <c r="I110" s="937"/>
      <c r="J110" s="937"/>
      <c r="K110" s="937"/>
      <c r="L110" s="937"/>
      <c r="M110" s="937"/>
      <c r="N110" s="937"/>
      <c r="O110" s="937"/>
      <c r="P110" s="937"/>
      <c r="Q110" s="937"/>
      <c r="R110" s="937"/>
      <c r="S110" s="937"/>
      <c r="T110" s="937"/>
      <c r="U110" s="937"/>
      <c r="V110" s="937"/>
      <c r="W110" s="937"/>
      <c r="X110" s="937"/>
      <c r="Y110" s="937"/>
      <c r="Z110" s="938"/>
      <c r="AA110" s="939">
        <v>3727131</v>
      </c>
      <c r="AB110" s="940"/>
      <c r="AC110" s="940"/>
      <c r="AD110" s="940"/>
      <c r="AE110" s="941"/>
      <c r="AF110" s="942">
        <v>3851551</v>
      </c>
      <c r="AG110" s="940"/>
      <c r="AH110" s="940"/>
      <c r="AI110" s="940"/>
      <c r="AJ110" s="941"/>
      <c r="AK110" s="942">
        <v>3788899</v>
      </c>
      <c r="AL110" s="940"/>
      <c r="AM110" s="940"/>
      <c r="AN110" s="940"/>
      <c r="AO110" s="941"/>
      <c r="AP110" s="943">
        <v>24.4</v>
      </c>
      <c r="AQ110" s="944"/>
      <c r="AR110" s="944"/>
      <c r="AS110" s="944"/>
      <c r="AT110" s="945"/>
      <c r="AU110" s="946" t="s">
        <v>217</v>
      </c>
      <c r="AV110" s="947"/>
      <c r="AW110" s="947"/>
      <c r="AX110" s="947"/>
      <c r="AY110" s="947"/>
      <c r="AZ110" s="959" t="s">
        <v>216</v>
      </c>
      <c r="BA110" s="937"/>
      <c r="BB110" s="937"/>
      <c r="BC110" s="937"/>
      <c r="BD110" s="937"/>
      <c r="BE110" s="937"/>
      <c r="BF110" s="937"/>
      <c r="BG110" s="937"/>
      <c r="BH110" s="937"/>
      <c r="BI110" s="937"/>
      <c r="BJ110" s="937"/>
      <c r="BK110" s="937"/>
      <c r="BL110" s="937"/>
      <c r="BM110" s="937"/>
      <c r="BN110" s="937"/>
      <c r="BO110" s="937"/>
      <c r="BP110" s="938"/>
      <c r="BQ110" s="960">
        <v>35203745</v>
      </c>
      <c r="BR110" s="961"/>
      <c r="BS110" s="961"/>
      <c r="BT110" s="961"/>
      <c r="BU110" s="961"/>
      <c r="BV110" s="961">
        <v>34286400</v>
      </c>
      <c r="BW110" s="961"/>
      <c r="BX110" s="961"/>
      <c r="BY110" s="961"/>
      <c r="BZ110" s="961"/>
      <c r="CA110" s="961">
        <v>33000385</v>
      </c>
      <c r="CB110" s="961"/>
      <c r="CC110" s="961"/>
      <c r="CD110" s="961"/>
      <c r="CE110" s="961"/>
      <c r="CF110" s="962">
        <v>212.7</v>
      </c>
      <c r="CG110" s="963"/>
      <c r="CH110" s="963"/>
      <c r="CI110" s="963"/>
      <c r="CJ110" s="963"/>
      <c r="CK110" s="964" t="s">
        <v>191</v>
      </c>
      <c r="CL110" s="965"/>
      <c r="CM110" s="959" t="s">
        <v>190</v>
      </c>
      <c r="CN110" s="937"/>
      <c r="CO110" s="937"/>
      <c r="CP110" s="937"/>
      <c r="CQ110" s="937"/>
      <c r="CR110" s="937"/>
      <c r="CS110" s="937"/>
      <c r="CT110" s="937"/>
      <c r="CU110" s="937"/>
      <c r="CV110" s="937"/>
      <c r="CW110" s="937"/>
      <c r="CX110" s="937"/>
      <c r="CY110" s="937"/>
      <c r="CZ110" s="937"/>
      <c r="DA110" s="937"/>
      <c r="DB110" s="937"/>
      <c r="DC110" s="937"/>
      <c r="DD110" s="937"/>
      <c r="DE110" s="937"/>
      <c r="DF110" s="938"/>
      <c r="DG110" s="960" t="s">
        <v>153</v>
      </c>
      <c r="DH110" s="961"/>
      <c r="DI110" s="961"/>
      <c r="DJ110" s="961"/>
      <c r="DK110" s="961"/>
      <c r="DL110" s="961" t="s">
        <v>153</v>
      </c>
      <c r="DM110" s="961"/>
      <c r="DN110" s="961"/>
      <c r="DO110" s="961"/>
      <c r="DP110" s="961"/>
      <c r="DQ110" s="961" t="s">
        <v>153</v>
      </c>
      <c r="DR110" s="961"/>
      <c r="DS110" s="961"/>
      <c r="DT110" s="961"/>
      <c r="DU110" s="961"/>
      <c r="DV110" s="970" t="s">
        <v>153</v>
      </c>
      <c r="DW110" s="970"/>
      <c r="DX110" s="970"/>
      <c r="DY110" s="970"/>
      <c r="DZ110" s="971"/>
    </row>
    <row r="111" spans="1:131" s="278" customFormat="1" ht="26.25" customHeight="1" x14ac:dyDescent="0.2">
      <c r="A111" s="972" t="s">
        <v>215</v>
      </c>
      <c r="B111" s="973"/>
      <c r="C111" s="973"/>
      <c r="D111" s="973"/>
      <c r="E111" s="973"/>
      <c r="F111" s="973"/>
      <c r="G111" s="973"/>
      <c r="H111" s="973"/>
      <c r="I111" s="973"/>
      <c r="J111" s="973"/>
      <c r="K111" s="973"/>
      <c r="L111" s="973"/>
      <c r="M111" s="973"/>
      <c r="N111" s="973"/>
      <c r="O111" s="973"/>
      <c r="P111" s="973"/>
      <c r="Q111" s="973"/>
      <c r="R111" s="973"/>
      <c r="S111" s="973"/>
      <c r="T111" s="973"/>
      <c r="U111" s="973"/>
      <c r="V111" s="973"/>
      <c r="W111" s="973"/>
      <c r="X111" s="973"/>
      <c r="Y111" s="973"/>
      <c r="Z111" s="974"/>
      <c r="AA111" s="952" t="s">
        <v>153</v>
      </c>
      <c r="AB111" s="953"/>
      <c r="AC111" s="953"/>
      <c r="AD111" s="953"/>
      <c r="AE111" s="954"/>
      <c r="AF111" s="955" t="s">
        <v>153</v>
      </c>
      <c r="AG111" s="953"/>
      <c r="AH111" s="953"/>
      <c r="AI111" s="953"/>
      <c r="AJ111" s="954"/>
      <c r="AK111" s="955" t="s">
        <v>153</v>
      </c>
      <c r="AL111" s="953"/>
      <c r="AM111" s="953"/>
      <c r="AN111" s="953"/>
      <c r="AO111" s="954"/>
      <c r="AP111" s="956" t="s">
        <v>153</v>
      </c>
      <c r="AQ111" s="957"/>
      <c r="AR111" s="957"/>
      <c r="AS111" s="957"/>
      <c r="AT111" s="958"/>
      <c r="AU111" s="948"/>
      <c r="AV111" s="949"/>
      <c r="AW111" s="949"/>
      <c r="AX111" s="949"/>
      <c r="AY111" s="949"/>
      <c r="AZ111" s="924" t="s">
        <v>214</v>
      </c>
      <c r="BA111" s="925"/>
      <c r="BB111" s="925"/>
      <c r="BC111" s="925"/>
      <c r="BD111" s="925"/>
      <c r="BE111" s="925"/>
      <c r="BF111" s="925"/>
      <c r="BG111" s="925"/>
      <c r="BH111" s="925"/>
      <c r="BI111" s="925"/>
      <c r="BJ111" s="925"/>
      <c r="BK111" s="925"/>
      <c r="BL111" s="925"/>
      <c r="BM111" s="925"/>
      <c r="BN111" s="925"/>
      <c r="BO111" s="925"/>
      <c r="BP111" s="926"/>
      <c r="BQ111" s="927">
        <v>2181</v>
      </c>
      <c r="BR111" s="912"/>
      <c r="BS111" s="912"/>
      <c r="BT111" s="912"/>
      <c r="BU111" s="912"/>
      <c r="BV111" s="912">
        <v>2181</v>
      </c>
      <c r="BW111" s="912"/>
      <c r="BX111" s="912"/>
      <c r="BY111" s="912"/>
      <c r="BZ111" s="912"/>
      <c r="CA111" s="912" t="s">
        <v>153</v>
      </c>
      <c r="CB111" s="912"/>
      <c r="CC111" s="912"/>
      <c r="CD111" s="912"/>
      <c r="CE111" s="912"/>
      <c r="CF111" s="922" t="s">
        <v>153</v>
      </c>
      <c r="CG111" s="923"/>
      <c r="CH111" s="923"/>
      <c r="CI111" s="923"/>
      <c r="CJ111" s="923"/>
      <c r="CK111" s="966"/>
      <c r="CL111" s="967"/>
      <c r="CM111" s="924" t="s">
        <v>188</v>
      </c>
      <c r="CN111" s="925"/>
      <c r="CO111" s="925"/>
      <c r="CP111" s="925"/>
      <c r="CQ111" s="925"/>
      <c r="CR111" s="925"/>
      <c r="CS111" s="925"/>
      <c r="CT111" s="925"/>
      <c r="CU111" s="925"/>
      <c r="CV111" s="925"/>
      <c r="CW111" s="925"/>
      <c r="CX111" s="925"/>
      <c r="CY111" s="925"/>
      <c r="CZ111" s="925"/>
      <c r="DA111" s="925"/>
      <c r="DB111" s="925"/>
      <c r="DC111" s="925"/>
      <c r="DD111" s="925"/>
      <c r="DE111" s="925"/>
      <c r="DF111" s="926"/>
      <c r="DG111" s="927" t="s">
        <v>153</v>
      </c>
      <c r="DH111" s="912"/>
      <c r="DI111" s="912"/>
      <c r="DJ111" s="912"/>
      <c r="DK111" s="912"/>
      <c r="DL111" s="912" t="s">
        <v>153</v>
      </c>
      <c r="DM111" s="912"/>
      <c r="DN111" s="912"/>
      <c r="DO111" s="912"/>
      <c r="DP111" s="912"/>
      <c r="DQ111" s="912" t="s">
        <v>153</v>
      </c>
      <c r="DR111" s="912"/>
      <c r="DS111" s="912"/>
      <c r="DT111" s="912"/>
      <c r="DU111" s="912"/>
      <c r="DV111" s="913" t="s">
        <v>153</v>
      </c>
      <c r="DW111" s="913"/>
      <c r="DX111" s="913"/>
      <c r="DY111" s="913"/>
      <c r="DZ111" s="914"/>
    </row>
    <row r="112" spans="1:131" s="278" customFormat="1" ht="26.25" customHeight="1" x14ac:dyDescent="0.2">
      <c r="A112" s="982" t="s">
        <v>213</v>
      </c>
      <c r="B112" s="983"/>
      <c r="C112" s="925" t="s">
        <v>212</v>
      </c>
      <c r="D112" s="925"/>
      <c r="E112" s="925"/>
      <c r="F112" s="925"/>
      <c r="G112" s="925"/>
      <c r="H112" s="925"/>
      <c r="I112" s="925"/>
      <c r="J112" s="925"/>
      <c r="K112" s="925"/>
      <c r="L112" s="925"/>
      <c r="M112" s="925"/>
      <c r="N112" s="925"/>
      <c r="O112" s="925"/>
      <c r="P112" s="925"/>
      <c r="Q112" s="925"/>
      <c r="R112" s="925"/>
      <c r="S112" s="925"/>
      <c r="T112" s="925"/>
      <c r="U112" s="925"/>
      <c r="V112" s="925"/>
      <c r="W112" s="925"/>
      <c r="X112" s="925"/>
      <c r="Y112" s="925"/>
      <c r="Z112" s="926"/>
      <c r="AA112" s="981" t="s">
        <v>153</v>
      </c>
      <c r="AB112" s="976"/>
      <c r="AC112" s="976"/>
      <c r="AD112" s="976"/>
      <c r="AE112" s="977"/>
      <c r="AF112" s="975" t="s">
        <v>153</v>
      </c>
      <c r="AG112" s="976"/>
      <c r="AH112" s="976"/>
      <c r="AI112" s="976"/>
      <c r="AJ112" s="977"/>
      <c r="AK112" s="975" t="s">
        <v>153</v>
      </c>
      <c r="AL112" s="976"/>
      <c r="AM112" s="976"/>
      <c r="AN112" s="976"/>
      <c r="AO112" s="977"/>
      <c r="AP112" s="978" t="s">
        <v>153</v>
      </c>
      <c r="AQ112" s="979"/>
      <c r="AR112" s="979"/>
      <c r="AS112" s="979"/>
      <c r="AT112" s="980"/>
      <c r="AU112" s="948"/>
      <c r="AV112" s="949"/>
      <c r="AW112" s="949"/>
      <c r="AX112" s="949"/>
      <c r="AY112" s="949"/>
      <c r="AZ112" s="924" t="s">
        <v>211</v>
      </c>
      <c r="BA112" s="925"/>
      <c r="BB112" s="925"/>
      <c r="BC112" s="925"/>
      <c r="BD112" s="925"/>
      <c r="BE112" s="925"/>
      <c r="BF112" s="925"/>
      <c r="BG112" s="925"/>
      <c r="BH112" s="925"/>
      <c r="BI112" s="925"/>
      <c r="BJ112" s="925"/>
      <c r="BK112" s="925"/>
      <c r="BL112" s="925"/>
      <c r="BM112" s="925"/>
      <c r="BN112" s="925"/>
      <c r="BO112" s="925"/>
      <c r="BP112" s="926"/>
      <c r="BQ112" s="927">
        <v>6628323</v>
      </c>
      <c r="BR112" s="912"/>
      <c r="BS112" s="912"/>
      <c r="BT112" s="912"/>
      <c r="BU112" s="912"/>
      <c r="BV112" s="912">
        <v>6221662</v>
      </c>
      <c r="BW112" s="912"/>
      <c r="BX112" s="912"/>
      <c r="BY112" s="912"/>
      <c r="BZ112" s="912"/>
      <c r="CA112" s="912">
        <v>6151728</v>
      </c>
      <c r="CB112" s="912"/>
      <c r="CC112" s="912"/>
      <c r="CD112" s="912"/>
      <c r="CE112" s="912"/>
      <c r="CF112" s="922">
        <v>39.700000000000003</v>
      </c>
      <c r="CG112" s="923"/>
      <c r="CH112" s="923"/>
      <c r="CI112" s="923"/>
      <c r="CJ112" s="923"/>
      <c r="CK112" s="966"/>
      <c r="CL112" s="967"/>
      <c r="CM112" s="924" t="s">
        <v>210</v>
      </c>
      <c r="CN112" s="925"/>
      <c r="CO112" s="925"/>
      <c r="CP112" s="925"/>
      <c r="CQ112" s="925"/>
      <c r="CR112" s="925"/>
      <c r="CS112" s="925"/>
      <c r="CT112" s="925"/>
      <c r="CU112" s="925"/>
      <c r="CV112" s="925"/>
      <c r="CW112" s="925"/>
      <c r="CX112" s="925"/>
      <c r="CY112" s="925"/>
      <c r="CZ112" s="925"/>
      <c r="DA112" s="925"/>
      <c r="DB112" s="925"/>
      <c r="DC112" s="925"/>
      <c r="DD112" s="925"/>
      <c r="DE112" s="925"/>
      <c r="DF112" s="926"/>
      <c r="DG112" s="927" t="s">
        <v>153</v>
      </c>
      <c r="DH112" s="912"/>
      <c r="DI112" s="912"/>
      <c r="DJ112" s="912"/>
      <c r="DK112" s="912"/>
      <c r="DL112" s="912" t="s">
        <v>153</v>
      </c>
      <c r="DM112" s="912"/>
      <c r="DN112" s="912"/>
      <c r="DO112" s="912"/>
      <c r="DP112" s="912"/>
      <c r="DQ112" s="912" t="s">
        <v>153</v>
      </c>
      <c r="DR112" s="912"/>
      <c r="DS112" s="912"/>
      <c r="DT112" s="912"/>
      <c r="DU112" s="912"/>
      <c r="DV112" s="913" t="s">
        <v>153</v>
      </c>
      <c r="DW112" s="913"/>
      <c r="DX112" s="913"/>
      <c r="DY112" s="913"/>
      <c r="DZ112" s="914"/>
    </row>
    <row r="113" spans="1:130" s="278" customFormat="1" ht="26.25" customHeight="1" x14ac:dyDescent="0.2">
      <c r="A113" s="984"/>
      <c r="B113" s="985"/>
      <c r="C113" s="925" t="s">
        <v>209</v>
      </c>
      <c r="D113" s="925"/>
      <c r="E113" s="925"/>
      <c r="F113" s="925"/>
      <c r="G113" s="925"/>
      <c r="H113" s="925"/>
      <c r="I113" s="925"/>
      <c r="J113" s="925"/>
      <c r="K113" s="925"/>
      <c r="L113" s="925"/>
      <c r="M113" s="925"/>
      <c r="N113" s="925"/>
      <c r="O113" s="925"/>
      <c r="P113" s="925"/>
      <c r="Q113" s="925"/>
      <c r="R113" s="925"/>
      <c r="S113" s="925"/>
      <c r="T113" s="925"/>
      <c r="U113" s="925"/>
      <c r="V113" s="925"/>
      <c r="W113" s="925"/>
      <c r="X113" s="925"/>
      <c r="Y113" s="925"/>
      <c r="Z113" s="926"/>
      <c r="AA113" s="952">
        <v>593604</v>
      </c>
      <c r="AB113" s="953"/>
      <c r="AC113" s="953"/>
      <c r="AD113" s="953"/>
      <c r="AE113" s="954"/>
      <c r="AF113" s="955">
        <v>590434</v>
      </c>
      <c r="AG113" s="953"/>
      <c r="AH113" s="953"/>
      <c r="AI113" s="953"/>
      <c r="AJ113" s="954"/>
      <c r="AK113" s="955">
        <v>577247</v>
      </c>
      <c r="AL113" s="953"/>
      <c r="AM113" s="953"/>
      <c r="AN113" s="953"/>
      <c r="AO113" s="954"/>
      <c r="AP113" s="956">
        <v>3.7</v>
      </c>
      <c r="AQ113" s="957"/>
      <c r="AR113" s="957"/>
      <c r="AS113" s="957"/>
      <c r="AT113" s="958"/>
      <c r="AU113" s="948"/>
      <c r="AV113" s="949"/>
      <c r="AW113" s="949"/>
      <c r="AX113" s="949"/>
      <c r="AY113" s="949"/>
      <c r="AZ113" s="924" t="s">
        <v>208</v>
      </c>
      <c r="BA113" s="925"/>
      <c r="BB113" s="925"/>
      <c r="BC113" s="925"/>
      <c r="BD113" s="925"/>
      <c r="BE113" s="925"/>
      <c r="BF113" s="925"/>
      <c r="BG113" s="925"/>
      <c r="BH113" s="925"/>
      <c r="BI113" s="925"/>
      <c r="BJ113" s="925"/>
      <c r="BK113" s="925"/>
      <c r="BL113" s="925"/>
      <c r="BM113" s="925"/>
      <c r="BN113" s="925"/>
      <c r="BO113" s="925"/>
      <c r="BP113" s="926"/>
      <c r="BQ113" s="927">
        <v>3130606</v>
      </c>
      <c r="BR113" s="912"/>
      <c r="BS113" s="912"/>
      <c r="BT113" s="912"/>
      <c r="BU113" s="912"/>
      <c r="BV113" s="912">
        <v>8776675</v>
      </c>
      <c r="BW113" s="912"/>
      <c r="BX113" s="912"/>
      <c r="BY113" s="912"/>
      <c r="BZ113" s="912"/>
      <c r="CA113" s="912">
        <v>8895442</v>
      </c>
      <c r="CB113" s="912"/>
      <c r="CC113" s="912"/>
      <c r="CD113" s="912"/>
      <c r="CE113" s="912"/>
      <c r="CF113" s="922">
        <v>57.3</v>
      </c>
      <c r="CG113" s="923"/>
      <c r="CH113" s="923"/>
      <c r="CI113" s="923"/>
      <c r="CJ113" s="923"/>
      <c r="CK113" s="966"/>
      <c r="CL113" s="967"/>
      <c r="CM113" s="924" t="s">
        <v>207</v>
      </c>
      <c r="CN113" s="925"/>
      <c r="CO113" s="925"/>
      <c r="CP113" s="925"/>
      <c r="CQ113" s="925"/>
      <c r="CR113" s="925"/>
      <c r="CS113" s="925"/>
      <c r="CT113" s="925"/>
      <c r="CU113" s="925"/>
      <c r="CV113" s="925"/>
      <c r="CW113" s="925"/>
      <c r="CX113" s="925"/>
      <c r="CY113" s="925"/>
      <c r="CZ113" s="925"/>
      <c r="DA113" s="925"/>
      <c r="DB113" s="925"/>
      <c r="DC113" s="925"/>
      <c r="DD113" s="925"/>
      <c r="DE113" s="925"/>
      <c r="DF113" s="926"/>
      <c r="DG113" s="981" t="s">
        <v>153</v>
      </c>
      <c r="DH113" s="976"/>
      <c r="DI113" s="976"/>
      <c r="DJ113" s="976"/>
      <c r="DK113" s="977"/>
      <c r="DL113" s="975" t="s">
        <v>153</v>
      </c>
      <c r="DM113" s="976"/>
      <c r="DN113" s="976"/>
      <c r="DO113" s="976"/>
      <c r="DP113" s="977"/>
      <c r="DQ113" s="975" t="s">
        <v>153</v>
      </c>
      <c r="DR113" s="976"/>
      <c r="DS113" s="976"/>
      <c r="DT113" s="976"/>
      <c r="DU113" s="977"/>
      <c r="DV113" s="978" t="s">
        <v>153</v>
      </c>
      <c r="DW113" s="979"/>
      <c r="DX113" s="979"/>
      <c r="DY113" s="979"/>
      <c r="DZ113" s="980"/>
    </row>
    <row r="114" spans="1:130" s="278" customFormat="1" ht="26.25" customHeight="1" x14ac:dyDescent="0.2">
      <c r="A114" s="984"/>
      <c r="B114" s="985"/>
      <c r="C114" s="925" t="s">
        <v>206</v>
      </c>
      <c r="D114" s="925"/>
      <c r="E114" s="925"/>
      <c r="F114" s="925"/>
      <c r="G114" s="925"/>
      <c r="H114" s="925"/>
      <c r="I114" s="925"/>
      <c r="J114" s="925"/>
      <c r="K114" s="925"/>
      <c r="L114" s="925"/>
      <c r="M114" s="925"/>
      <c r="N114" s="925"/>
      <c r="O114" s="925"/>
      <c r="P114" s="925"/>
      <c r="Q114" s="925"/>
      <c r="R114" s="925"/>
      <c r="S114" s="925"/>
      <c r="T114" s="925"/>
      <c r="U114" s="925"/>
      <c r="V114" s="925"/>
      <c r="W114" s="925"/>
      <c r="X114" s="925"/>
      <c r="Y114" s="925"/>
      <c r="Z114" s="926"/>
      <c r="AA114" s="981">
        <v>115135</v>
      </c>
      <c r="AB114" s="976"/>
      <c r="AC114" s="976"/>
      <c r="AD114" s="976"/>
      <c r="AE114" s="977"/>
      <c r="AF114" s="975">
        <v>162297</v>
      </c>
      <c r="AG114" s="976"/>
      <c r="AH114" s="976"/>
      <c r="AI114" s="976"/>
      <c r="AJ114" s="977"/>
      <c r="AK114" s="975">
        <v>174393</v>
      </c>
      <c r="AL114" s="976"/>
      <c r="AM114" s="976"/>
      <c r="AN114" s="976"/>
      <c r="AO114" s="977"/>
      <c r="AP114" s="978">
        <v>1.1000000000000001</v>
      </c>
      <c r="AQ114" s="979"/>
      <c r="AR114" s="979"/>
      <c r="AS114" s="979"/>
      <c r="AT114" s="980"/>
      <c r="AU114" s="948"/>
      <c r="AV114" s="949"/>
      <c r="AW114" s="949"/>
      <c r="AX114" s="949"/>
      <c r="AY114" s="949"/>
      <c r="AZ114" s="924" t="s">
        <v>205</v>
      </c>
      <c r="BA114" s="925"/>
      <c r="BB114" s="925"/>
      <c r="BC114" s="925"/>
      <c r="BD114" s="925"/>
      <c r="BE114" s="925"/>
      <c r="BF114" s="925"/>
      <c r="BG114" s="925"/>
      <c r="BH114" s="925"/>
      <c r="BI114" s="925"/>
      <c r="BJ114" s="925"/>
      <c r="BK114" s="925"/>
      <c r="BL114" s="925"/>
      <c r="BM114" s="925"/>
      <c r="BN114" s="925"/>
      <c r="BO114" s="925"/>
      <c r="BP114" s="926"/>
      <c r="BQ114" s="927">
        <v>1727010</v>
      </c>
      <c r="BR114" s="912"/>
      <c r="BS114" s="912"/>
      <c r="BT114" s="912"/>
      <c r="BU114" s="912"/>
      <c r="BV114" s="912">
        <v>1556955</v>
      </c>
      <c r="BW114" s="912"/>
      <c r="BX114" s="912"/>
      <c r="BY114" s="912"/>
      <c r="BZ114" s="912"/>
      <c r="CA114" s="912">
        <v>1154881</v>
      </c>
      <c r="CB114" s="912"/>
      <c r="CC114" s="912"/>
      <c r="CD114" s="912"/>
      <c r="CE114" s="912"/>
      <c r="CF114" s="922">
        <v>7.4</v>
      </c>
      <c r="CG114" s="923"/>
      <c r="CH114" s="923"/>
      <c r="CI114" s="923"/>
      <c r="CJ114" s="923"/>
      <c r="CK114" s="966"/>
      <c r="CL114" s="967"/>
      <c r="CM114" s="924" t="s">
        <v>180</v>
      </c>
      <c r="CN114" s="925"/>
      <c r="CO114" s="925"/>
      <c r="CP114" s="925"/>
      <c r="CQ114" s="925"/>
      <c r="CR114" s="925"/>
      <c r="CS114" s="925"/>
      <c r="CT114" s="925"/>
      <c r="CU114" s="925"/>
      <c r="CV114" s="925"/>
      <c r="CW114" s="925"/>
      <c r="CX114" s="925"/>
      <c r="CY114" s="925"/>
      <c r="CZ114" s="925"/>
      <c r="DA114" s="925"/>
      <c r="DB114" s="925"/>
      <c r="DC114" s="925"/>
      <c r="DD114" s="925"/>
      <c r="DE114" s="925"/>
      <c r="DF114" s="926"/>
      <c r="DG114" s="981" t="s">
        <v>153</v>
      </c>
      <c r="DH114" s="976"/>
      <c r="DI114" s="976"/>
      <c r="DJ114" s="976"/>
      <c r="DK114" s="977"/>
      <c r="DL114" s="975" t="s">
        <v>153</v>
      </c>
      <c r="DM114" s="976"/>
      <c r="DN114" s="976"/>
      <c r="DO114" s="976"/>
      <c r="DP114" s="977"/>
      <c r="DQ114" s="975" t="s">
        <v>153</v>
      </c>
      <c r="DR114" s="976"/>
      <c r="DS114" s="976"/>
      <c r="DT114" s="976"/>
      <c r="DU114" s="977"/>
      <c r="DV114" s="978" t="s">
        <v>153</v>
      </c>
      <c r="DW114" s="979"/>
      <c r="DX114" s="979"/>
      <c r="DY114" s="979"/>
      <c r="DZ114" s="980"/>
    </row>
    <row r="115" spans="1:130" s="278" customFormat="1" ht="26.25" customHeight="1" x14ac:dyDescent="0.2">
      <c r="A115" s="984"/>
      <c r="B115" s="985"/>
      <c r="C115" s="925" t="s">
        <v>204</v>
      </c>
      <c r="D115" s="925"/>
      <c r="E115" s="925"/>
      <c r="F115" s="925"/>
      <c r="G115" s="925"/>
      <c r="H115" s="925"/>
      <c r="I115" s="925"/>
      <c r="J115" s="925"/>
      <c r="K115" s="925"/>
      <c r="L115" s="925"/>
      <c r="M115" s="925"/>
      <c r="N115" s="925"/>
      <c r="O115" s="925"/>
      <c r="P115" s="925"/>
      <c r="Q115" s="925"/>
      <c r="R115" s="925"/>
      <c r="S115" s="925"/>
      <c r="T115" s="925"/>
      <c r="U115" s="925"/>
      <c r="V115" s="925"/>
      <c r="W115" s="925"/>
      <c r="X115" s="925"/>
      <c r="Y115" s="925"/>
      <c r="Z115" s="926"/>
      <c r="AA115" s="952">
        <v>4547</v>
      </c>
      <c r="AB115" s="953"/>
      <c r="AC115" s="953"/>
      <c r="AD115" s="953"/>
      <c r="AE115" s="954"/>
      <c r="AF115" s="955">
        <v>53475</v>
      </c>
      <c r="AG115" s="953"/>
      <c r="AH115" s="953"/>
      <c r="AI115" s="953"/>
      <c r="AJ115" s="954"/>
      <c r="AK115" s="955">
        <v>64517</v>
      </c>
      <c r="AL115" s="953"/>
      <c r="AM115" s="953"/>
      <c r="AN115" s="953"/>
      <c r="AO115" s="954"/>
      <c r="AP115" s="956">
        <v>0.4</v>
      </c>
      <c r="AQ115" s="957"/>
      <c r="AR115" s="957"/>
      <c r="AS115" s="957"/>
      <c r="AT115" s="958"/>
      <c r="AU115" s="948"/>
      <c r="AV115" s="949"/>
      <c r="AW115" s="949"/>
      <c r="AX115" s="949"/>
      <c r="AY115" s="949"/>
      <c r="AZ115" s="924" t="s">
        <v>203</v>
      </c>
      <c r="BA115" s="925"/>
      <c r="BB115" s="925"/>
      <c r="BC115" s="925"/>
      <c r="BD115" s="925"/>
      <c r="BE115" s="925"/>
      <c r="BF115" s="925"/>
      <c r="BG115" s="925"/>
      <c r="BH115" s="925"/>
      <c r="BI115" s="925"/>
      <c r="BJ115" s="925"/>
      <c r="BK115" s="925"/>
      <c r="BL115" s="925"/>
      <c r="BM115" s="925"/>
      <c r="BN115" s="925"/>
      <c r="BO115" s="925"/>
      <c r="BP115" s="926"/>
      <c r="BQ115" s="927" t="s">
        <v>153</v>
      </c>
      <c r="BR115" s="912"/>
      <c r="BS115" s="912"/>
      <c r="BT115" s="912"/>
      <c r="BU115" s="912"/>
      <c r="BV115" s="912" t="s">
        <v>153</v>
      </c>
      <c r="BW115" s="912"/>
      <c r="BX115" s="912"/>
      <c r="BY115" s="912"/>
      <c r="BZ115" s="912"/>
      <c r="CA115" s="912" t="s">
        <v>153</v>
      </c>
      <c r="CB115" s="912"/>
      <c r="CC115" s="912"/>
      <c r="CD115" s="912"/>
      <c r="CE115" s="912"/>
      <c r="CF115" s="922" t="s">
        <v>153</v>
      </c>
      <c r="CG115" s="923"/>
      <c r="CH115" s="923"/>
      <c r="CI115" s="923"/>
      <c r="CJ115" s="923"/>
      <c r="CK115" s="966"/>
      <c r="CL115" s="967"/>
      <c r="CM115" s="924" t="s">
        <v>202</v>
      </c>
      <c r="CN115" s="925"/>
      <c r="CO115" s="925"/>
      <c r="CP115" s="925"/>
      <c r="CQ115" s="925"/>
      <c r="CR115" s="925"/>
      <c r="CS115" s="925"/>
      <c r="CT115" s="925"/>
      <c r="CU115" s="925"/>
      <c r="CV115" s="925"/>
      <c r="CW115" s="925"/>
      <c r="CX115" s="925"/>
      <c r="CY115" s="925"/>
      <c r="CZ115" s="925"/>
      <c r="DA115" s="925"/>
      <c r="DB115" s="925"/>
      <c r="DC115" s="925"/>
      <c r="DD115" s="925"/>
      <c r="DE115" s="925"/>
      <c r="DF115" s="926"/>
      <c r="DG115" s="981" t="s">
        <v>153</v>
      </c>
      <c r="DH115" s="976"/>
      <c r="DI115" s="976"/>
      <c r="DJ115" s="976"/>
      <c r="DK115" s="977"/>
      <c r="DL115" s="975" t="s">
        <v>153</v>
      </c>
      <c r="DM115" s="976"/>
      <c r="DN115" s="976"/>
      <c r="DO115" s="976"/>
      <c r="DP115" s="977"/>
      <c r="DQ115" s="975" t="s">
        <v>153</v>
      </c>
      <c r="DR115" s="976"/>
      <c r="DS115" s="976"/>
      <c r="DT115" s="976"/>
      <c r="DU115" s="977"/>
      <c r="DV115" s="978" t="s">
        <v>153</v>
      </c>
      <c r="DW115" s="979"/>
      <c r="DX115" s="979"/>
      <c r="DY115" s="979"/>
      <c r="DZ115" s="980"/>
    </row>
    <row r="116" spans="1:130" s="278" customFormat="1" ht="26.25" customHeight="1" x14ac:dyDescent="0.2">
      <c r="A116" s="986"/>
      <c r="B116" s="987"/>
      <c r="C116" s="988" t="s">
        <v>201</v>
      </c>
      <c r="D116" s="988"/>
      <c r="E116" s="988"/>
      <c r="F116" s="988"/>
      <c r="G116" s="988"/>
      <c r="H116" s="988"/>
      <c r="I116" s="988"/>
      <c r="J116" s="988"/>
      <c r="K116" s="988"/>
      <c r="L116" s="988"/>
      <c r="M116" s="988"/>
      <c r="N116" s="988"/>
      <c r="O116" s="988"/>
      <c r="P116" s="988"/>
      <c r="Q116" s="988"/>
      <c r="R116" s="988"/>
      <c r="S116" s="988"/>
      <c r="T116" s="988"/>
      <c r="U116" s="988"/>
      <c r="V116" s="988"/>
      <c r="W116" s="988"/>
      <c r="X116" s="988"/>
      <c r="Y116" s="988"/>
      <c r="Z116" s="989"/>
      <c r="AA116" s="981" t="s">
        <v>153</v>
      </c>
      <c r="AB116" s="976"/>
      <c r="AC116" s="976"/>
      <c r="AD116" s="976"/>
      <c r="AE116" s="977"/>
      <c r="AF116" s="975">
        <v>126</v>
      </c>
      <c r="AG116" s="976"/>
      <c r="AH116" s="976"/>
      <c r="AI116" s="976"/>
      <c r="AJ116" s="977"/>
      <c r="AK116" s="975">
        <v>45</v>
      </c>
      <c r="AL116" s="976"/>
      <c r="AM116" s="976"/>
      <c r="AN116" s="976"/>
      <c r="AO116" s="977"/>
      <c r="AP116" s="978">
        <v>0</v>
      </c>
      <c r="AQ116" s="979"/>
      <c r="AR116" s="979"/>
      <c r="AS116" s="979"/>
      <c r="AT116" s="980"/>
      <c r="AU116" s="948"/>
      <c r="AV116" s="949"/>
      <c r="AW116" s="949"/>
      <c r="AX116" s="949"/>
      <c r="AY116" s="949"/>
      <c r="AZ116" s="990" t="s">
        <v>200</v>
      </c>
      <c r="BA116" s="991"/>
      <c r="BB116" s="991"/>
      <c r="BC116" s="991"/>
      <c r="BD116" s="991"/>
      <c r="BE116" s="991"/>
      <c r="BF116" s="991"/>
      <c r="BG116" s="991"/>
      <c r="BH116" s="991"/>
      <c r="BI116" s="991"/>
      <c r="BJ116" s="991"/>
      <c r="BK116" s="991"/>
      <c r="BL116" s="991"/>
      <c r="BM116" s="991"/>
      <c r="BN116" s="991"/>
      <c r="BO116" s="991"/>
      <c r="BP116" s="992"/>
      <c r="BQ116" s="927" t="s">
        <v>153</v>
      </c>
      <c r="BR116" s="912"/>
      <c r="BS116" s="912"/>
      <c r="BT116" s="912"/>
      <c r="BU116" s="912"/>
      <c r="BV116" s="912" t="s">
        <v>153</v>
      </c>
      <c r="BW116" s="912"/>
      <c r="BX116" s="912"/>
      <c r="BY116" s="912"/>
      <c r="BZ116" s="912"/>
      <c r="CA116" s="912" t="s">
        <v>153</v>
      </c>
      <c r="CB116" s="912"/>
      <c r="CC116" s="912"/>
      <c r="CD116" s="912"/>
      <c r="CE116" s="912"/>
      <c r="CF116" s="922" t="s">
        <v>153</v>
      </c>
      <c r="CG116" s="923"/>
      <c r="CH116" s="923"/>
      <c r="CI116" s="923"/>
      <c r="CJ116" s="923"/>
      <c r="CK116" s="966"/>
      <c r="CL116" s="967"/>
      <c r="CM116" s="924" t="s">
        <v>177</v>
      </c>
      <c r="CN116" s="925"/>
      <c r="CO116" s="925"/>
      <c r="CP116" s="925"/>
      <c r="CQ116" s="925"/>
      <c r="CR116" s="925"/>
      <c r="CS116" s="925"/>
      <c r="CT116" s="925"/>
      <c r="CU116" s="925"/>
      <c r="CV116" s="925"/>
      <c r="CW116" s="925"/>
      <c r="CX116" s="925"/>
      <c r="CY116" s="925"/>
      <c r="CZ116" s="925"/>
      <c r="DA116" s="925"/>
      <c r="DB116" s="925"/>
      <c r="DC116" s="925"/>
      <c r="DD116" s="925"/>
      <c r="DE116" s="925"/>
      <c r="DF116" s="926"/>
      <c r="DG116" s="981" t="s">
        <v>153</v>
      </c>
      <c r="DH116" s="976"/>
      <c r="DI116" s="976"/>
      <c r="DJ116" s="976"/>
      <c r="DK116" s="977"/>
      <c r="DL116" s="975" t="s">
        <v>153</v>
      </c>
      <c r="DM116" s="976"/>
      <c r="DN116" s="976"/>
      <c r="DO116" s="976"/>
      <c r="DP116" s="977"/>
      <c r="DQ116" s="975" t="s">
        <v>153</v>
      </c>
      <c r="DR116" s="976"/>
      <c r="DS116" s="976"/>
      <c r="DT116" s="976"/>
      <c r="DU116" s="977"/>
      <c r="DV116" s="978" t="s">
        <v>153</v>
      </c>
      <c r="DW116" s="979"/>
      <c r="DX116" s="979"/>
      <c r="DY116" s="979"/>
      <c r="DZ116" s="980"/>
    </row>
    <row r="117" spans="1:130" s="278" customFormat="1" ht="26.25" customHeight="1" x14ac:dyDescent="0.2">
      <c r="A117" s="935" t="s">
        <v>135</v>
      </c>
      <c r="B117" s="919"/>
      <c r="C117" s="919"/>
      <c r="D117" s="919"/>
      <c r="E117" s="919"/>
      <c r="F117" s="919"/>
      <c r="G117" s="919"/>
      <c r="H117" s="919"/>
      <c r="I117" s="919"/>
      <c r="J117" s="919"/>
      <c r="K117" s="919"/>
      <c r="L117" s="919"/>
      <c r="M117" s="919"/>
      <c r="N117" s="919"/>
      <c r="O117" s="919"/>
      <c r="P117" s="919"/>
      <c r="Q117" s="919"/>
      <c r="R117" s="919"/>
      <c r="S117" s="919"/>
      <c r="T117" s="919"/>
      <c r="U117" s="919"/>
      <c r="V117" s="919"/>
      <c r="W117" s="919"/>
      <c r="X117" s="919"/>
      <c r="Y117" s="993" t="s">
        <v>199</v>
      </c>
      <c r="Z117" s="920"/>
      <c r="AA117" s="994">
        <v>4440417</v>
      </c>
      <c r="AB117" s="995"/>
      <c r="AC117" s="995"/>
      <c r="AD117" s="995"/>
      <c r="AE117" s="996"/>
      <c r="AF117" s="997">
        <v>4657883</v>
      </c>
      <c r="AG117" s="995"/>
      <c r="AH117" s="995"/>
      <c r="AI117" s="995"/>
      <c r="AJ117" s="996"/>
      <c r="AK117" s="997">
        <v>4605101</v>
      </c>
      <c r="AL117" s="995"/>
      <c r="AM117" s="995"/>
      <c r="AN117" s="995"/>
      <c r="AO117" s="996"/>
      <c r="AP117" s="998"/>
      <c r="AQ117" s="999"/>
      <c r="AR117" s="999"/>
      <c r="AS117" s="999"/>
      <c r="AT117" s="1000"/>
      <c r="AU117" s="948"/>
      <c r="AV117" s="949"/>
      <c r="AW117" s="949"/>
      <c r="AX117" s="949"/>
      <c r="AY117" s="949"/>
      <c r="AZ117" s="1005" t="s">
        <v>198</v>
      </c>
      <c r="BA117" s="1006"/>
      <c r="BB117" s="1006"/>
      <c r="BC117" s="1006"/>
      <c r="BD117" s="1006"/>
      <c r="BE117" s="1006"/>
      <c r="BF117" s="1006"/>
      <c r="BG117" s="1006"/>
      <c r="BH117" s="1006"/>
      <c r="BI117" s="1006"/>
      <c r="BJ117" s="1006"/>
      <c r="BK117" s="1006"/>
      <c r="BL117" s="1006"/>
      <c r="BM117" s="1006"/>
      <c r="BN117" s="1006"/>
      <c r="BO117" s="1006"/>
      <c r="BP117" s="1007"/>
      <c r="BQ117" s="927" t="s">
        <v>153</v>
      </c>
      <c r="BR117" s="912"/>
      <c r="BS117" s="912"/>
      <c r="BT117" s="912"/>
      <c r="BU117" s="912"/>
      <c r="BV117" s="912" t="s">
        <v>153</v>
      </c>
      <c r="BW117" s="912"/>
      <c r="BX117" s="912"/>
      <c r="BY117" s="912"/>
      <c r="BZ117" s="912"/>
      <c r="CA117" s="912" t="s">
        <v>153</v>
      </c>
      <c r="CB117" s="912"/>
      <c r="CC117" s="912"/>
      <c r="CD117" s="912"/>
      <c r="CE117" s="912"/>
      <c r="CF117" s="922" t="s">
        <v>153</v>
      </c>
      <c r="CG117" s="923"/>
      <c r="CH117" s="923"/>
      <c r="CI117" s="923"/>
      <c r="CJ117" s="923"/>
      <c r="CK117" s="966"/>
      <c r="CL117" s="967"/>
      <c r="CM117" s="924" t="s">
        <v>174</v>
      </c>
      <c r="CN117" s="925"/>
      <c r="CO117" s="925"/>
      <c r="CP117" s="925"/>
      <c r="CQ117" s="925"/>
      <c r="CR117" s="925"/>
      <c r="CS117" s="925"/>
      <c r="CT117" s="925"/>
      <c r="CU117" s="925"/>
      <c r="CV117" s="925"/>
      <c r="CW117" s="925"/>
      <c r="CX117" s="925"/>
      <c r="CY117" s="925"/>
      <c r="CZ117" s="925"/>
      <c r="DA117" s="925"/>
      <c r="DB117" s="925"/>
      <c r="DC117" s="925"/>
      <c r="DD117" s="925"/>
      <c r="DE117" s="925"/>
      <c r="DF117" s="926"/>
      <c r="DG117" s="981" t="s">
        <v>153</v>
      </c>
      <c r="DH117" s="976"/>
      <c r="DI117" s="976"/>
      <c r="DJ117" s="976"/>
      <c r="DK117" s="977"/>
      <c r="DL117" s="975" t="s">
        <v>153</v>
      </c>
      <c r="DM117" s="976"/>
      <c r="DN117" s="976"/>
      <c r="DO117" s="976"/>
      <c r="DP117" s="977"/>
      <c r="DQ117" s="975" t="s">
        <v>153</v>
      </c>
      <c r="DR117" s="976"/>
      <c r="DS117" s="976"/>
      <c r="DT117" s="976"/>
      <c r="DU117" s="977"/>
      <c r="DV117" s="978" t="s">
        <v>153</v>
      </c>
      <c r="DW117" s="979"/>
      <c r="DX117" s="979"/>
      <c r="DY117" s="979"/>
      <c r="DZ117" s="980"/>
    </row>
    <row r="118" spans="1:130" s="278" customFormat="1" ht="26.25" customHeight="1" x14ac:dyDescent="0.2">
      <c r="A118" s="935" t="s">
        <v>197</v>
      </c>
      <c r="B118" s="919"/>
      <c r="C118" s="919"/>
      <c r="D118" s="919"/>
      <c r="E118" s="919"/>
      <c r="F118" s="919"/>
      <c r="G118" s="919"/>
      <c r="H118" s="919"/>
      <c r="I118" s="919"/>
      <c r="J118" s="919"/>
      <c r="K118" s="919"/>
      <c r="L118" s="919"/>
      <c r="M118" s="919"/>
      <c r="N118" s="919"/>
      <c r="O118" s="919"/>
      <c r="P118" s="919"/>
      <c r="Q118" s="919"/>
      <c r="R118" s="919"/>
      <c r="S118" s="919"/>
      <c r="T118" s="919"/>
      <c r="U118" s="919"/>
      <c r="V118" s="919"/>
      <c r="W118" s="919"/>
      <c r="X118" s="919"/>
      <c r="Y118" s="919"/>
      <c r="Z118" s="920"/>
      <c r="AA118" s="918" t="s">
        <v>196</v>
      </c>
      <c r="AB118" s="919"/>
      <c r="AC118" s="919"/>
      <c r="AD118" s="919"/>
      <c r="AE118" s="920"/>
      <c r="AF118" s="918" t="s">
        <v>195</v>
      </c>
      <c r="AG118" s="919"/>
      <c r="AH118" s="919"/>
      <c r="AI118" s="919"/>
      <c r="AJ118" s="920"/>
      <c r="AK118" s="918" t="s">
        <v>194</v>
      </c>
      <c r="AL118" s="919"/>
      <c r="AM118" s="919"/>
      <c r="AN118" s="919"/>
      <c r="AO118" s="920"/>
      <c r="AP118" s="1001" t="s">
        <v>193</v>
      </c>
      <c r="AQ118" s="1002"/>
      <c r="AR118" s="1002"/>
      <c r="AS118" s="1002"/>
      <c r="AT118" s="1003"/>
      <c r="AU118" s="948"/>
      <c r="AV118" s="949"/>
      <c r="AW118" s="949"/>
      <c r="AX118" s="949"/>
      <c r="AY118" s="949"/>
      <c r="AZ118" s="1004" t="s">
        <v>192</v>
      </c>
      <c r="BA118" s="988"/>
      <c r="BB118" s="988"/>
      <c r="BC118" s="988"/>
      <c r="BD118" s="988"/>
      <c r="BE118" s="988"/>
      <c r="BF118" s="988"/>
      <c r="BG118" s="988"/>
      <c r="BH118" s="988"/>
      <c r="BI118" s="988"/>
      <c r="BJ118" s="988"/>
      <c r="BK118" s="988"/>
      <c r="BL118" s="988"/>
      <c r="BM118" s="988"/>
      <c r="BN118" s="988"/>
      <c r="BO118" s="988"/>
      <c r="BP118" s="989"/>
      <c r="BQ118" s="1010" t="s">
        <v>153</v>
      </c>
      <c r="BR118" s="1008"/>
      <c r="BS118" s="1008"/>
      <c r="BT118" s="1008"/>
      <c r="BU118" s="1008"/>
      <c r="BV118" s="1008" t="s">
        <v>153</v>
      </c>
      <c r="BW118" s="1008"/>
      <c r="BX118" s="1008"/>
      <c r="BY118" s="1008"/>
      <c r="BZ118" s="1008"/>
      <c r="CA118" s="1008" t="s">
        <v>153</v>
      </c>
      <c r="CB118" s="1008"/>
      <c r="CC118" s="1008"/>
      <c r="CD118" s="1008"/>
      <c r="CE118" s="1008"/>
      <c r="CF118" s="922" t="s">
        <v>153</v>
      </c>
      <c r="CG118" s="923"/>
      <c r="CH118" s="923"/>
      <c r="CI118" s="923"/>
      <c r="CJ118" s="923"/>
      <c r="CK118" s="966"/>
      <c r="CL118" s="967"/>
      <c r="CM118" s="924" t="s">
        <v>171</v>
      </c>
      <c r="CN118" s="925"/>
      <c r="CO118" s="925"/>
      <c r="CP118" s="925"/>
      <c r="CQ118" s="925"/>
      <c r="CR118" s="925"/>
      <c r="CS118" s="925"/>
      <c r="CT118" s="925"/>
      <c r="CU118" s="925"/>
      <c r="CV118" s="925"/>
      <c r="CW118" s="925"/>
      <c r="CX118" s="925"/>
      <c r="CY118" s="925"/>
      <c r="CZ118" s="925"/>
      <c r="DA118" s="925"/>
      <c r="DB118" s="925"/>
      <c r="DC118" s="925"/>
      <c r="DD118" s="925"/>
      <c r="DE118" s="925"/>
      <c r="DF118" s="926"/>
      <c r="DG118" s="981" t="s">
        <v>153</v>
      </c>
      <c r="DH118" s="976"/>
      <c r="DI118" s="976"/>
      <c r="DJ118" s="976"/>
      <c r="DK118" s="977"/>
      <c r="DL118" s="975" t="s">
        <v>153</v>
      </c>
      <c r="DM118" s="976"/>
      <c r="DN118" s="976"/>
      <c r="DO118" s="976"/>
      <c r="DP118" s="977"/>
      <c r="DQ118" s="975" t="s">
        <v>153</v>
      </c>
      <c r="DR118" s="976"/>
      <c r="DS118" s="976"/>
      <c r="DT118" s="976"/>
      <c r="DU118" s="977"/>
      <c r="DV118" s="978" t="s">
        <v>153</v>
      </c>
      <c r="DW118" s="979"/>
      <c r="DX118" s="979"/>
      <c r="DY118" s="979"/>
      <c r="DZ118" s="980"/>
    </row>
    <row r="119" spans="1:130" s="278" customFormat="1" ht="26.25" customHeight="1" x14ac:dyDescent="0.2">
      <c r="A119" s="1064" t="s">
        <v>191</v>
      </c>
      <c r="B119" s="965"/>
      <c r="C119" s="959" t="s">
        <v>190</v>
      </c>
      <c r="D119" s="937"/>
      <c r="E119" s="937"/>
      <c r="F119" s="937"/>
      <c r="G119" s="937"/>
      <c r="H119" s="937"/>
      <c r="I119" s="937"/>
      <c r="J119" s="937"/>
      <c r="K119" s="937"/>
      <c r="L119" s="937"/>
      <c r="M119" s="937"/>
      <c r="N119" s="937"/>
      <c r="O119" s="937"/>
      <c r="P119" s="937"/>
      <c r="Q119" s="937"/>
      <c r="R119" s="937"/>
      <c r="S119" s="937"/>
      <c r="T119" s="937"/>
      <c r="U119" s="937"/>
      <c r="V119" s="937"/>
      <c r="W119" s="937"/>
      <c r="X119" s="937"/>
      <c r="Y119" s="937"/>
      <c r="Z119" s="938"/>
      <c r="AA119" s="939" t="s">
        <v>153</v>
      </c>
      <c r="AB119" s="940"/>
      <c r="AC119" s="940"/>
      <c r="AD119" s="940"/>
      <c r="AE119" s="941"/>
      <c r="AF119" s="942" t="s">
        <v>153</v>
      </c>
      <c r="AG119" s="940"/>
      <c r="AH119" s="940"/>
      <c r="AI119" s="940"/>
      <c r="AJ119" s="941"/>
      <c r="AK119" s="942" t="s">
        <v>153</v>
      </c>
      <c r="AL119" s="940"/>
      <c r="AM119" s="940"/>
      <c r="AN119" s="940"/>
      <c r="AO119" s="941"/>
      <c r="AP119" s="943" t="s">
        <v>153</v>
      </c>
      <c r="AQ119" s="944"/>
      <c r="AR119" s="944"/>
      <c r="AS119" s="944"/>
      <c r="AT119" s="945"/>
      <c r="AU119" s="950"/>
      <c r="AV119" s="951"/>
      <c r="AW119" s="951"/>
      <c r="AX119" s="951"/>
      <c r="AY119" s="951"/>
      <c r="AZ119" s="288" t="s">
        <v>135</v>
      </c>
      <c r="BA119" s="288"/>
      <c r="BB119" s="288"/>
      <c r="BC119" s="288"/>
      <c r="BD119" s="288"/>
      <c r="BE119" s="288"/>
      <c r="BF119" s="288"/>
      <c r="BG119" s="288"/>
      <c r="BH119" s="288"/>
      <c r="BI119" s="288"/>
      <c r="BJ119" s="288"/>
      <c r="BK119" s="288"/>
      <c r="BL119" s="288"/>
      <c r="BM119" s="288"/>
      <c r="BN119" s="288"/>
      <c r="BO119" s="993" t="s">
        <v>189</v>
      </c>
      <c r="BP119" s="1009"/>
      <c r="BQ119" s="1010">
        <v>46691865</v>
      </c>
      <c r="BR119" s="1008"/>
      <c r="BS119" s="1008"/>
      <c r="BT119" s="1008"/>
      <c r="BU119" s="1008"/>
      <c r="BV119" s="1008">
        <v>50843873</v>
      </c>
      <c r="BW119" s="1008"/>
      <c r="BX119" s="1008"/>
      <c r="BY119" s="1008"/>
      <c r="BZ119" s="1008"/>
      <c r="CA119" s="1008">
        <v>49202436</v>
      </c>
      <c r="CB119" s="1008"/>
      <c r="CC119" s="1008"/>
      <c r="CD119" s="1008"/>
      <c r="CE119" s="1008"/>
      <c r="CF119" s="1011"/>
      <c r="CG119" s="1012"/>
      <c r="CH119" s="1012"/>
      <c r="CI119" s="1012"/>
      <c r="CJ119" s="1013"/>
      <c r="CK119" s="968"/>
      <c r="CL119" s="969"/>
      <c r="CM119" s="1004" t="s">
        <v>168</v>
      </c>
      <c r="CN119" s="988"/>
      <c r="CO119" s="988"/>
      <c r="CP119" s="988"/>
      <c r="CQ119" s="988"/>
      <c r="CR119" s="988"/>
      <c r="CS119" s="988"/>
      <c r="CT119" s="988"/>
      <c r="CU119" s="988"/>
      <c r="CV119" s="988"/>
      <c r="CW119" s="988"/>
      <c r="CX119" s="988"/>
      <c r="CY119" s="988"/>
      <c r="CZ119" s="988"/>
      <c r="DA119" s="988"/>
      <c r="DB119" s="988"/>
      <c r="DC119" s="988"/>
      <c r="DD119" s="988"/>
      <c r="DE119" s="988"/>
      <c r="DF119" s="989"/>
      <c r="DG119" s="1014">
        <v>2181</v>
      </c>
      <c r="DH119" s="1015"/>
      <c r="DI119" s="1015"/>
      <c r="DJ119" s="1015"/>
      <c r="DK119" s="1016"/>
      <c r="DL119" s="1017">
        <v>2181</v>
      </c>
      <c r="DM119" s="1015"/>
      <c r="DN119" s="1015"/>
      <c r="DO119" s="1015"/>
      <c r="DP119" s="1016"/>
      <c r="DQ119" s="1017" t="s">
        <v>153</v>
      </c>
      <c r="DR119" s="1015"/>
      <c r="DS119" s="1015"/>
      <c r="DT119" s="1015"/>
      <c r="DU119" s="1016"/>
      <c r="DV119" s="1018" t="s">
        <v>153</v>
      </c>
      <c r="DW119" s="1019"/>
      <c r="DX119" s="1019"/>
      <c r="DY119" s="1019"/>
      <c r="DZ119" s="1020"/>
    </row>
    <row r="120" spans="1:130" s="278" customFormat="1" ht="26.25" customHeight="1" x14ac:dyDescent="0.2">
      <c r="A120" s="1065"/>
      <c r="B120" s="967"/>
      <c r="C120" s="924" t="s">
        <v>188</v>
      </c>
      <c r="D120" s="925"/>
      <c r="E120" s="925"/>
      <c r="F120" s="925"/>
      <c r="G120" s="925"/>
      <c r="H120" s="925"/>
      <c r="I120" s="925"/>
      <c r="J120" s="925"/>
      <c r="K120" s="925"/>
      <c r="L120" s="925"/>
      <c r="M120" s="925"/>
      <c r="N120" s="925"/>
      <c r="O120" s="925"/>
      <c r="P120" s="925"/>
      <c r="Q120" s="925"/>
      <c r="R120" s="925"/>
      <c r="S120" s="925"/>
      <c r="T120" s="925"/>
      <c r="U120" s="925"/>
      <c r="V120" s="925"/>
      <c r="W120" s="925"/>
      <c r="X120" s="925"/>
      <c r="Y120" s="925"/>
      <c r="Z120" s="926"/>
      <c r="AA120" s="981" t="s">
        <v>153</v>
      </c>
      <c r="AB120" s="976"/>
      <c r="AC120" s="976"/>
      <c r="AD120" s="976"/>
      <c r="AE120" s="977"/>
      <c r="AF120" s="975" t="s">
        <v>153</v>
      </c>
      <c r="AG120" s="976"/>
      <c r="AH120" s="976"/>
      <c r="AI120" s="976"/>
      <c r="AJ120" s="977"/>
      <c r="AK120" s="975" t="s">
        <v>153</v>
      </c>
      <c r="AL120" s="976"/>
      <c r="AM120" s="976"/>
      <c r="AN120" s="976"/>
      <c r="AO120" s="977"/>
      <c r="AP120" s="978" t="s">
        <v>153</v>
      </c>
      <c r="AQ120" s="979"/>
      <c r="AR120" s="979"/>
      <c r="AS120" s="979"/>
      <c r="AT120" s="980"/>
      <c r="AU120" s="1021" t="s">
        <v>187</v>
      </c>
      <c r="AV120" s="1022"/>
      <c r="AW120" s="1022"/>
      <c r="AX120" s="1022"/>
      <c r="AY120" s="1023"/>
      <c r="AZ120" s="959" t="s">
        <v>186</v>
      </c>
      <c r="BA120" s="937"/>
      <c r="BB120" s="937"/>
      <c r="BC120" s="937"/>
      <c r="BD120" s="937"/>
      <c r="BE120" s="937"/>
      <c r="BF120" s="937"/>
      <c r="BG120" s="937"/>
      <c r="BH120" s="937"/>
      <c r="BI120" s="937"/>
      <c r="BJ120" s="937"/>
      <c r="BK120" s="937"/>
      <c r="BL120" s="937"/>
      <c r="BM120" s="937"/>
      <c r="BN120" s="937"/>
      <c r="BO120" s="937"/>
      <c r="BP120" s="938"/>
      <c r="BQ120" s="960">
        <v>8311331</v>
      </c>
      <c r="BR120" s="961"/>
      <c r="BS120" s="961"/>
      <c r="BT120" s="961"/>
      <c r="BU120" s="961"/>
      <c r="BV120" s="961">
        <v>7565577</v>
      </c>
      <c r="BW120" s="961"/>
      <c r="BX120" s="961"/>
      <c r="BY120" s="961"/>
      <c r="BZ120" s="961"/>
      <c r="CA120" s="961">
        <v>7942545</v>
      </c>
      <c r="CB120" s="961"/>
      <c r="CC120" s="961"/>
      <c r="CD120" s="961"/>
      <c r="CE120" s="961"/>
      <c r="CF120" s="962">
        <v>51.2</v>
      </c>
      <c r="CG120" s="963"/>
      <c r="CH120" s="963"/>
      <c r="CI120" s="963"/>
      <c r="CJ120" s="963"/>
      <c r="CK120" s="1032" t="s">
        <v>185</v>
      </c>
      <c r="CL120" s="1033"/>
      <c r="CM120" s="1033"/>
      <c r="CN120" s="1033"/>
      <c r="CO120" s="1034"/>
      <c r="CP120" s="1029" t="s">
        <v>184</v>
      </c>
      <c r="CQ120" s="1030"/>
      <c r="CR120" s="1030"/>
      <c r="CS120" s="1030"/>
      <c r="CT120" s="1030"/>
      <c r="CU120" s="1030"/>
      <c r="CV120" s="1030"/>
      <c r="CW120" s="1030"/>
      <c r="CX120" s="1030"/>
      <c r="CY120" s="1030"/>
      <c r="CZ120" s="1030"/>
      <c r="DA120" s="1030"/>
      <c r="DB120" s="1030"/>
      <c r="DC120" s="1030"/>
      <c r="DD120" s="1030"/>
      <c r="DE120" s="1030"/>
      <c r="DF120" s="1031"/>
      <c r="DG120" s="960">
        <v>4484799</v>
      </c>
      <c r="DH120" s="961"/>
      <c r="DI120" s="961"/>
      <c r="DJ120" s="961"/>
      <c r="DK120" s="961"/>
      <c r="DL120" s="961">
        <v>4330471</v>
      </c>
      <c r="DM120" s="961"/>
      <c r="DN120" s="961"/>
      <c r="DO120" s="961"/>
      <c r="DP120" s="961"/>
      <c r="DQ120" s="961">
        <v>4294778</v>
      </c>
      <c r="DR120" s="961"/>
      <c r="DS120" s="961"/>
      <c r="DT120" s="961"/>
      <c r="DU120" s="961"/>
      <c r="DV120" s="970">
        <v>27.7</v>
      </c>
      <c r="DW120" s="970"/>
      <c r="DX120" s="970"/>
      <c r="DY120" s="970"/>
      <c r="DZ120" s="971"/>
    </row>
    <row r="121" spans="1:130" s="278" customFormat="1" ht="26.25" customHeight="1" x14ac:dyDescent="0.2">
      <c r="A121" s="1065"/>
      <c r="B121" s="967"/>
      <c r="C121" s="1005" t="s">
        <v>183</v>
      </c>
      <c r="D121" s="1006"/>
      <c r="E121" s="1006"/>
      <c r="F121" s="1006"/>
      <c r="G121" s="1006"/>
      <c r="H121" s="1006"/>
      <c r="I121" s="1006"/>
      <c r="J121" s="1006"/>
      <c r="K121" s="1006"/>
      <c r="L121" s="1006"/>
      <c r="M121" s="1006"/>
      <c r="N121" s="1006"/>
      <c r="O121" s="1006"/>
      <c r="P121" s="1006"/>
      <c r="Q121" s="1006"/>
      <c r="R121" s="1006"/>
      <c r="S121" s="1006"/>
      <c r="T121" s="1006"/>
      <c r="U121" s="1006"/>
      <c r="V121" s="1006"/>
      <c r="W121" s="1006"/>
      <c r="X121" s="1006"/>
      <c r="Y121" s="1006"/>
      <c r="Z121" s="1007"/>
      <c r="AA121" s="981" t="s">
        <v>153</v>
      </c>
      <c r="AB121" s="976"/>
      <c r="AC121" s="976"/>
      <c r="AD121" s="976"/>
      <c r="AE121" s="977"/>
      <c r="AF121" s="975" t="s">
        <v>153</v>
      </c>
      <c r="AG121" s="976"/>
      <c r="AH121" s="976"/>
      <c r="AI121" s="976"/>
      <c r="AJ121" s="977"/>
      <c r="AK121" s="975" t="s">
        <v>153</v>
      </c>
      <c r="AL121" s="976"/>
      <c r="AM121" s="976"/>
      <c r="AN121" s="976"/>
      <c r="AO121" s="977"/>
      <c r="AP121" s="978" t="s">
        <v>153</v>
      </c>
      <c r="AQ121" s="979"/>
      <c r="AR121" s="979"/>
      <c r="AS121" s="979"/>
      <c r="AT121" s="980"/>
      <c r="AU121" s="1024"/>
      <c r="AV121" s="1025"/>
      <c r="AW121" s="1025"/>
      <c r="AX121" s="1025"/>
      <c r="AY121" s="1026"/>
      <c r="AZ121" s="924" t="s">
        <v>182</v>
      </c>
      <c r="BA121" s="925"/>
      <c r="BB121" s="925"/>
      <c r="BC121" s="925"/>
      <c r="BD121" s="925"/>
      <c r="BE121" s="925"/>
      <c r="BF121" s="925"/>
      <c r="BG121" s="925"/>
      <c r="BH121" s="925"/>
      <c r="BI121" s="925"/>
      <c r="BJ121" s="925"/>
      <c r="BK121" s="925"/>
      <c r="BL121" s="925"/>
      <c r="BM121" s="925"/>
      <c r="BN121" s="925"/>
      <c r="BO121" s="925"/>
      <c r="BP121" s="926"/>
      <c r="BQ121" s="927">
        <v>2210834</v>
      </c>
      <c r="BR121" s="912"/>
      <c r="BS121" s="912"/>
      <c r="BT121" s="912"/>
      <c r="BU121" s="912"/>
      <c r="BV121" s="912">
        <v>2169289</v>
      </c>
      <c r="BW121" s="912"/>
      <c r="BX121" s="912"/>
      <c r="BY121" s="912"/>
      <c r="BZ121" s="912"/>
      <c r="CA121" s="912">
        <v>2242570</v>
      </c>
      <c r="CB121" s="912"/>
      <c r="CC121" s="912"/>
      <c r="CD121" s="912"/>
      <c r="CE121" s="912"/>
      <c r="CF121" s="922">
        <v>14.5</v>
      </c>
      <c r="CG121" s="923"/>
      <c r="CH121" s="923"/>
      <c r="CI121" s="923"/>
      <c r="CJ121" s="923"/>
      <c r="CK121" s="1035"/>
      <c r="CL121" s="1036"/>
      <c r="CM121" s="1036"/>
      <c r="CN121" s="1036"/>
      <c r="CO121" s="1037"/>
      <c r="CP121" s="1047" t="s">
        <v>181</v>
      </c>
      <c r="CQ121" s="1048"/>
      <c r="CR121" s="1048"/>
      <c r="CS121" s="1048"/>
      <c r="CT121" s="1048"/>
      <c r="CU121" s="1048"/>
      <c r="CV121" s="1048"/>
      <c r="CW121" s="1048"/>
      <c r="CX121" s="1048"/>
      <c r="CY121" s="1048"/>
      <c r="CZ121" s="1048"/>
      <c r="DA121" s="1048"/>
      <c r="DB121" s="1048"/>
      <c r="DC121" s="1048"/>
      <c r="DD121" s="1048"/>
      <c r="DE121" s="1048"/>
      <c r="DF121" s="1049"/>
      <c r="DG121" s="927">
        <v>1956888</v>
      </c>
      <c r="DH121" s="912"/>
      <c r="DI121" s="912"/>
      <c r="DJ121" s="912"/>
      <c r="DK121" s="912"/>
      <c r="DL121" s="912">
        <v>1801501</v>
      </c>
      <c r="DM121" s="912"/>
      <c r="DN121" s="912"/>
      <c r="DO121" s="912"/>
      <c r="DP121" s="912"/>
      <c r="DQ121" s="912">
        <v>1758251</v>
      </c>
      <c r="DR121" s="912"/>
      <c r="DS121" s="912"/>
      <c r="DT121" s="912"/>
      <c r="DU121" s="912"/>
      <c r="DV121" s="913">
        <v>11.3</v>
      </c>
      <c r="DW121" s="913"/>
      <c r="DX121" s="913"/>
      <c r="DY121" s="913"/>
      <c r="DZ121" s="914"/>
    </row>
    <row r="122" spans="1:130" s="278" customFormat="1" ht="26.25" customHeight="1" x14ac:dyDescent="0.2">
      <c r="A122" s="1065"/>
      <c r="B122" s="967"/>
      <c r="C122" s="924" t="s">
        <v>180</v>
      </c>
      <c r="D122" s="925"/>
      <c r="E122" s="925"/>
      <c r="F122" s="925"/>
      <c r="G122" s="925"/>
      <c r="H122" s="925"/>
      <c r="I122" s="925"/>
      <c r="J122" s="925"/>
      <c r="K122" s="925"/>
      <c r="L122" s="925"/>
      <c r="M122" s="925"/>
      <c r="N122" s="925"/>
      <c r="O122" s="925"/>
      <c r="P122" s="925"/>
      <c r="Q122" s="925"/>
      <c r="R122" s="925"/>
      <c r="S122" s="925"/>
      <c r="T122" s="925"/>
      <c r="U122" s="925"/>
      <c r="V122" s="925"/>
      <c r="W122" s="925"/>
      <c r="X122" s="925"/>
      <c r="Y122" s="925"/>
      <c r="Z122" s="926"/>
      <c r="AA122" s="981" t="s">
        <v>153</v>
      </c>
      <c r="AB122" s="976"/>
      <c r="AC122" s="976"/>
      <c r="AD122" s="976"/>
      <c r="AE122" s="977"/>
      <c r="AF122" s="975" t="s">
        <v>153</v>
      </c>
      <c r="AG122" s="976"/>
      <c r="AH122" s="976"/>
      <c r="AI122" s="976"/>
      <c r="AJ122" s="977"/>
      <c r="AK122" s="975" t="s">
        <v>153</v>
      </c>
      <c r="AL122" s="976"/>
      <c r="AM122" s="976"/>
      <c r="AN122" s="976"/>
      <c r="AO122" s="977"/>
      <c r="AP122" s="978" t="s">
        <v>153</v>
      </c>
      <c r="AQ122" s="979"/>
      <c r="AR122" s="979"/>
      <c r="AS122" s="979"/>
      <c r="AT122" s="980"/>
      <c r="AU122" s="1024"/>
      <c r="AV122" s="1025"/>
      <c r="AW122" s="1025"/>
      <c r="AX122" s="1025"/>
      <c r="AY122" s="1026"/>
      <c r="AZ122" s="1004" t="s">
        <v>179</v>
      </c>
      <c r="BA122" s="988"/>
      <c r="BB122" s="988"/>
      <c r="BC122" s="988"/>
      <c r="BD122" s="988"/>
      <c r="BE122" s="988"/>
      <c r="BF122" s="988"/>
      <c r="BG122" s="988"/>
      <c r="BH122" s="988"/>
      <c r="BI122" s="988"/>
      <c r="BJ122" s="988"/>
      <c r="BK122" s="988"/>
      <c r="BL122" s="988"/>
      <c r="BM122" s="988"/>
      <c r="BN122" s="988"/>
      <c r="BO122" s="988"/>
      <c r="BP122" s="989"/>
      <c r="BQ122" s="1010">
        <v>36115280</v>
      </c>
      <c r="BR122" s="1008"/>
      <c r="BS122" s="1008"/>
      <c r="BT122" s="1008"/>
      <c r="BU122" s="1008"/>
      <c r="BV122" s="1008">
        <v>38758938</v>
      </c>
      <c r="BW122" s="1008"/>
      <c r="BX122" s="1008"/>
      <c r="BY122" s="1008"/>
      <c r="BZ122" s="1008"/>
      <c r="CA122" s="1008">
        <v>37383815</v>
      </c>
      <c r="CB122" s="1008"/>
      <c r="CC122" s="1008"/>
      <c r="CD122" s="1008"/>
      <c r="CE122" s="1008"/>
      <c r="CF122" s="1045">
        <v>241</v>
      </c>
      <c r="CG122" s="1046"/>
      <c r="CH122" s="1046"/>
      <c r="CI122" s="1046"/>
      <c r="CJ122" s="1046"/>
      <c r="CK122" s="1035"/>
      <c r="CL122" s="1036"/>
      <c r="CM122" s="1036"/>
      <c r="CN122" s="1036"/>
      <c r="CO122" s="1037"/>
      <c r="CP122" s="1047" t="s">
        <v>178</v>
      </c>
      <c r="CQ122" s="1048"/>
      <c r="CR122" s="1048"/>
      <c r="CS122" s="1048"/>
      <c r="CT122" s="1048"/>
      <c r="CU122" s="1048"/>
      <c r="CV122" s="1048"/>
      <c r="CW122" s="1048"/>
      <c r="CX122" s="1048"/>
      <c r="CY122" s="1048"/>
      <c r="CZ122" s="1048"/>
      <c r="DA122" s="1048"/>
      <c r="DB122" s="1048"/>
      <c r="DC122" s="1048"/>
      <c r="DD122" s="1048"/>
      <c r="DE122" s="1048"/>
      <c r="DF122" s="1049"/>
      <c r="DG122" s="927">
        <v>80028</v>
      </c>
      <c r="DH122" s="912"/>
      <c r="DI122" s="912"/>
      <c r="DJ122" s="912"/>
      <c r="DK122" s="912"/>
      <c r="DL122" s="912">
        <v>79794</v>
      </c>
      <c r="DM122" s="912"/>
      <c r="DN122" s="912"/>
      <c r="DO122" s="912"/>
      <c r="DP122" s="912"/>
      <c r="DQ122" s="912">
        <v>91014</v>
      </c>
      <c r="DR122" s="912"/>
      <c r="DS122" s="912"/>
      <c r="DT122" s="912"/>
      <c r="DU122" s="912"/>
      <c r="DV122" s="913">
        <v>0.6</v>
      </c>
      <c r="DW122" s="913"/>
      <c r="DX122" s="913"/>
      <c r="DY122" s="913"/>
      <c r="DZ122" s="914"/>
    </row>
    <row r="123" spans="1:130" s="278" customFormat="1" ht="26.25" customHeight="1" x14ac:dyDescent="0.2">
      <c r="A123" s="1065"/>
      <c r="B123" s="967"/>
      <c r="C123" s="924" t="s">
        <v>177</v>
      </c>
      <c r="D123" s="925"/>
      <c r="E123" s="925"/>
      <c r="F123" s="925"/>
      <c r="G123" s="925"/>
      <c r="H123" s="925"/>
      <c r="I123" s="925"/>
      <c r="J123" s="925"/>
      <c r="K123" s="925"/>
      <c r="L123" s="925"/>
      <c r="M123" s="925"/>
      <c r="N123" s="925"/>
      <c r="O123" s="925"/>
      <c r="P123" s="925"/>
      <c r="Q123" s="925"/>
      <c r="R123" s="925"/>
      <c r="S123" s="925"/>
      <c r="T123" s="925"/>
      <c r="U123" s="925"/>
      <c r="V123" s="925"/>
      <c r="W123" s="925"/>
      <c r="X123" s="925"/>
      <c r="Y123" s="925"/>
      <c r="Z123" s="926"/>
      <c r="AA123" s="981" t="s">
        <v>153</v>
      </c>
      <c r="AB123" s="976"/>
      <c r="AC123" s="976"/>
      <c r="AD123" s="976"/>
      <c r="AE123" s="977"/>
      <c r="AF123" s="975" t="s">
        <v>153</v>
      </c>
      <c r="AG123" s="976"/>
      <c r="AH123" s="976"/>
      <c r="AI123" s="976"/>
      <c r="AJ123" s="977"/>
      <c r="AK123" s="975" t="s">
        <v>153</v>
      </c>
      <c r="AL123" s="976"/>
      <c r="AM123" s="976"/>
      <c r="AN123" s="976"/>
      <c r="AO123" s="977"/>
      <c r="AP123" s="978" t="s">
        <v>153</v>
      </c>
      <c r="AQ123" s="979"/>
      <c r="AR123" s="979"/>
      <c r="AS123" s="979"/>
      <c r="AT123" s="980"/>
      <c r="AU123" s="1027"/>
      <c r="AV123" s="1028"/>
      <c r="AW123" s="1028"/>
      <c r="AX123" s="1028"/>
      <c r="AY123" s="1028"/>
      <c r="AZ123" s="288" t="s">
        <v>135</v>
      </c>
      <c r="BA123" s="288"/>
      <c r="BB123" s="288"/>
      <c r="BC123" s="288"/>
      <c r="BD123" s="288"/>
      <c r="BE123" s="288"/>
      <c r="BF123" s="288"/>
      <c r="BG123" s="288"/>
      <c r="BH123" s="288"/>
      <c r="BI123" s="288"/>
      <c r="BJ123" s="288"/>
      <c r="BK123" s="288"/>
      <c r="BL123" s="288"/>
      <c r="BM123" s="288"/>
      <c r="BN123" s="288"/>
      <c r="BO123" s="993" t="s">
        <v>176</v>
      </c>
      <c r="BP123" s="1009"/>
      <c r="BQ123" s="1062">
        <v>46637445</v>
      </c>
      <c r="BR123" s="1063"/>
      <c r="BS123" s="1063"/>
      <c r="BT123" s="1063"/>
      <c r="BU123" s="1063"/>
      <c r="BV123" s="1063">
        <v>48493804</v>
      </c>
      <c r="BW123" s="1063"/>
      <c r="BX123" s="1063"/>
      <c r="BY123" s="1063"/>
      <c r="BZ123" s="1063"/>
      <c r="CA123" s="1063">
        <v>47568930</v>
      </c>
      <c r="CB123" s="1063"/>
      <c r="CC123" s="1063"/>
      <c r="CD123" s="1063"/>
      <c r="CE123" s="1063"/>
      <c r="CF123" s="1011"/>
      <c r="CG123" s="1012"/>
      <c r="CH123" s="1012"/>
      <c r="CI123" s="1012"/>
      <c r="CJ123" s="1013"/>
      <c r="CK123" s="1035"/>
      <c r="CL123" s="1036"/>
      <c r="CM123" s="1036"/>
      <c r="CN123" s="1036"/>
      <c r="CO123" s="1037"/>
      <c r="CP123" s="1047" t="s">
        <v>175</v>
      </c>
      <c r="CQ123" s="1048"/>
      <c r="CR123" s="1048"/>
      <c r="CS123" s="1048"/>
      <c r="CT123" s="1048"/>
      <c r="CU123" s="1048"/>
      <c r="CV123" s="1048"/>
      <c r="CW123" s="1048"/>
      <c r="CX123" s="1048"/>
      <c r="CY123" s="1048"/>
      <c r="CZ123" s="1048"/>
      <c r="DA123" s="1048"/>
      <c r="DB123" s="1048"/>
      <c r="DC123" s="1048"/>
      <c r="DD123" s="1048"/>
      <c r="DE123" s="1048"/>
      <c r="DF123" s="1049"/>
      <c r="DG123" s="981">
        <v>106608</v>
      </c>
      <c r="DH123" s="976"/>
      <c r="DI123" s="976"/>
      <c r="DJ123" s="976"/>
      <c r="DK123" s="977"/>
      <c r="DL123" s="975">
        <v>9896</v>
      </c>
      <c r="DM123" s="976"/>
      <c r="DN123" s="976"/>
      <c r="DO123" s="976"/>
      <c r="DP123" s="977"/>
      <c r="DQ123" s="975">
        <v>7685</v>
      </c>
      <c r="DR123" s="976"/>
      <c r="DS123" s="976"/>
      <c r="DT123" s="976"/>
      <c r="DU123" s="977"/>
      <c r="DV123" s="978">
        <v>0</v>
      </c>
      <c r="DW123" s="979"/>
      <c r="DX123" s="979"/>
      <c r="DY123" s="979"/>
      <c r="DZ123" s="980"/>
    </row>
    <row r="124" spans="1:130" s="278" customFormat="1" ht="26.25" customHeight="1" thickBot="1" x14ac:dyDescent="0.25">
      <c r="A124" s="1065"/>
      <c r="B124" s="967"/>
      <c r="C124" s="924" t="s">
        <v>174</v>
      </c>
      <c r="D124" s="925"/>
      <c r="E124" s="925"/>
      <c r="F124" s="925"/>
      <c r="G124" s="925"/>
      <c r="H124" s="925"/>
      <c r="I124" s="925"/>
      <c r="J124" s="925"/>
      <c r="K124" s="925"/>
      <c r="L124" s="925"/>
      <c r="M124" s="925"/>
      <c r="N124" s="925"/>
      <c r="O124" s="925"/>
      <c r="P124" s="925"/>
      <c r="Q124" s="925"/>
      <c r="R124" s="925"/>
      <c r="S124" s="925"/>
      <c r="T124" s="925"/>
      <c r="U124" s="925"/>
      <c r="V124" s="925"/>
      <c r="W124" s="925"/>
      <c r="X124" s="925"/>
      <c r="Y124" s="925"/>
      <c r="Z124" s="926"/>
      <c r="AA124" s="981" t="s">
        <v>153</v>
      </c>
      <c r="AB124" s="976"/>
      <c r="AC124" s="976"/>
      <c r="AD124" s="976"/>
      <c r="AE124" s="977"/>
      <c r="AF124" s="975" t="s">
        <v>153</v>
      </c>
      <c r="AG124" s="976"/>
      <c r="AH124" s="976"/>
      <c r="AI124" s="976"/>
      <c r="AJ124" s="977"/>
      <c r="AK124" s="975" t="s">
        <v>153</v>
      </c>
      <c r="AL124" s="976"/>
      <c r="AM124" s="976"/>
      <c r="AN124" s="976"/>
      <c r="AO124" s="977"/>
      <c r="AP124" s="978" t="s">
        <v>153</v>
      </c>
      <c r="AQ124" s="979"/>
      <c r="AR124" s="979"/>
      <c r="AS124" s="979"/>
      <c r="AT124" s="980"/>
      <c r="AU124" s="1058" t="s">
        <v>173</v>
      </c>
      <c r="AV124" s="1059"/>
      <c r="AW124" s="1059"/>
      <c r="AX124" s="1059"/>
      <c r="AY124" s="1059"/>
      <c r="AZ124" s="1059"/>
      <c r="BA124" s="1059"/>
      <c r="BB124" s="1059"/>
      <c r="BC124" s="1059"/>
      <c r="BD124" s="1059"/>
      <c r="BE124" s="1059"/>
      <c r="BF124" s="1059"/>
      <c r="BG124" s="1059"/>
      <c r="BH124" s="1059"/>
      <c r="BI124" s="1059"/>
      <c r="BJ124" s="1059"/>
      <c r="BK124" s="1059"/>
      <c r="BL124" s="1059"/>
      <c r="BM124" s="1059"/>
      <c r="BN124" s="1059"/>
      <c r="BO124" s="1059"/>
      <c r="BP124" s="1060"/>
      <c r="BQ124" s="1061">
        <v>0.3</v>
      </c>
      <c r="BR124" s="1050"/>
      <c r="BS124" s="1050"/>
      <c r="BT124" s="1050"/>
      <c r="BU124" s="1050"/>
      <c r="BV124" s="1050">
        <v>15.5</v>
      </c>
      <c r="BW124" s="1050"/>
      <c r="BX124" s="1050"/>
      <c r="BY124" s="1050"/>
      <c r="BZ124" s="1050"/>
      <c r="CA124" s="1050">
        <v>10.5</v>
      </c>
      <c r="CB124" s="1050"/>
      <c r="CC124" s="1050"/>
      <c r="CD124" s="1050"/>
      <c r="CE124" s="1050"/>
      <c r="CF124" s="1051"/>
      <c r="CG124" s="1052"/>
      <c r="CH124" s="1052"/>
      <c r="CI124" s="1052"/>
      <c r="CJ124" s="1053"/>
      <c r="CK124" s="1038"/>
      <c r="CL124" s="1038"/>
      <c r="CM124" s="1038"/>
      <c r="CN124" s="1038"/>
      <c r="CO124" s="1039"/>
      <c r="CP124" s="1047" t="s">
        <v>172</v>
      </c>
      <c r="CQ124" s="1048"/>
      <c r="CR124" s="1048"/>
      <c r="CS124" s="1048"/>
      <c r="CT124" s="1048"/>
      <c r="CU124" s="1048"/>
      <c r="CV124" s="1048"/>
      <c r="CW124" s="1048"/>
      <c r="CX124" s="1048"/>
      <c r="CY124" s="1048"/>
      <c r="CZ124" s="1048"/>
      <c r="DA124" s="1048"/>
      <c r="DB124" s="1048"/>
      <c r="DC124" s="1048"/>
      <c r="DD124" s="1048"/>
      <c r="DE124" s="1048"/>
      <c r="DF124" s="1049"/>
      <c r="DG124" s="1014" t="s">
        <v>153</v>
      </c>
      <c r="DH124" s="1015"/>
      <c r="DI124" s="1015"/>
      <c r="DJ124" s="1015"/>
      <c r="DK124" s="1016"/>
      <c r="DL124" s="1017" t="s">
        <v>153</v>
      </c>
      <c r="DM124" s="1015"/>
      <c r="DN124" s="1015"/>
      <c r="DO124" s="1015"/>
      <c r="DP124" s="1016"/>
      <c r="DQ124" s="1017" t="s">
        <v>153</v>
      </c>
      <c r="DR124" s="1015"/>
      <c r="DS124" s="1015"/>
      <c r="DT124" s="1015"/>
      <c r="DU124" s="1016"/>
      <c r="DV124" s="1018" t="s">
        <v>153</v>
      </c>
      <c r="DW124" s="1019"/>
      <c r="DX124" s="1019"/>
      <c r="DY124" s="1019"/>
      <c r="DZ124" s="1020"/>
    </row>
    <row r="125" spans="1:130" s="278" customFormat="1" ht="26.25" customHeight="1" x14ac:dyDescent="0.2">
      <c r="A125" s="1065"/>
      <c r="B125" s="967"/>
      <c r="C125" s="924" t="s">
        <v>171</v>
      </c>
      <c r="D125" s="925"/>
      <c r="E125" s="925"/>
      <c r="F125" s="925"/>
      <c r="G125" s="925"/>
      <c r="H125" s="925"/>
      <c r="I125" s="925"/>
      <c r="J125" s="925"/>
      <c r="K125" s="925"/>
      <c r="L125" s="925"/>
      <c r="M125" s="925"/>
      <c r="N125" s="925"/>
      <c r="O125" s="925"/>
      <c r="P125" s="925"/>
      <c r="Q125" s="925"/>
      <c r="R125" s="925"/>
      <c r="S125" s="925"/>
      <c r="T125" s="925"/>
      <c r="U125" s="925"/>
      <c r="V125" s="925"/>
      <c r="W125" s="925"/>
      <c r="X125" s="925"/>
      <c r="Y125" s="925"/>
      <c r="Z125" s="926"/>
      <c r="AA125" s="981" t="s">
        <v>153</v>
      </c>
      <c r="AB125" s="976"/>
      <c r="AC125" s="976"/>
      <c r="AD125" s="976"/>
      <c r="AE125" s="977"/>
      <c r="AF125" s="975" t="s">
        <v>153</v>
      </c>
      <c r="AG125" s="976"/>
      <c r="AH125" s="976"/>
      <c r="AI125" s="976"/>
      <c r="AJ125" s="977"/>
      <c r="AK125" s="975" t="s">
        <v>153</v>
      </c>
      <c r="AL125" s="976"/>
      <c r="AM125" s="976"/>
      <c r="AN125" s="976"/>
      <c r="AO125" s="977"/>
      <c r="AP125" s="978" t="s">
        <v>153</v>
      </c>
      <c r="AQ125" s="979"/>
      <c r="AR125" s="979"/>
      <c r="AS125" s="979"/>
      <c r="AT125" s="980"/>
      <c r="AU125" s="287"/>
      <c r="AV125" s="286"/>
      <c r="AW125" s="286"/>
      <c r="AX125" s="286"/>
      <c r="AY125" s="286"/>
      <c r="AZ125" s="286"/>
      <c r="BA125" s="286"/>
      <c r="BB125" s="286"/>
      <c r="BC125" s="286"/>
      <c r="BD125" s="286"/>
      <c r="BE125" s="286"/>
      <c r="BF125" s="286"/>
      <c r="BG125" s="286"/>
      <c r="BH125" s="286"/>
      <c r="BI125" s="286"/>
      <c r="BJ125" s="286"/>
      <c r="BK125" s="286"/>
      <c r="BL125" s="286"/>
      <c r="BM125" s="286"/>
      <c r="BN125" s="286"/>
      <c r="BO125" s="286"/>
      <c r="BP125" s="286"/>
      <c r="BQ125" s="284"/>
      <c r="BR125" s="284"/>
      <c r="BS125" s="284"/>
      <c r="BT125" s="284"/>
      <c r="BU125" s="284"/>
      <c r="BV125" s="284"/>
      <c r="BW125" s="284"/>
      <c r="BX125" s="284"/>
      <c r="BY125" s="284"/>
      <c r="BZ125" s="284"/>
      <c r="CA125" s="284"/>
      <c r="CB125" s="284"/>
      <c r="CC125" s="284"/>
      <c r="CD125" s="284"/>
      <c r="CE125" s="284"/>
      <c r="CF125" s="284"/>
      <c r="CG125" s="284"/>
      <c r="CH125" s="284"/>
      <c r="CI125" s="284"/>
      <c r="CJ125" s="283"/>
      <c r="CK125" s="1040" t="s">
        <v>170</v>
      </c>
      <c r="CL125" s="1033"/>
      <c r="CM125" s="1033"/>
      <c r="CN125" s="1033"/>
      <c r="CO125" s="1034"/>
      <c r="CP125" s="959" t="s">
        <v>169</v>
      </c>
      <c r="CQ125" s="937"/>
      <c r="CR125" s="937"/>
      <c r="CS125" s="937"/>
      <c r="CT125" s="937"/>
      <c r="CU125" s="937"/>
      <c r="CV125" s="937"/>
      <c r="CW125" s="937"/>
      <c r="CX125" s="937"/>
      <c r="CY125" s="937"/>
      <c r="CZ125" s="937"/>
      <c r="DA125" s="937"/>
      <c r="DB125" s="937"/>
      <c r="DC125" s="937"/>
      <c r="DD125" s="937"/>
      <c r="DE125" s="937"/>
      <c r="DF125" s="938"/>
      <c r="DG125" s="960" t="s">
        <v>153</v>
      </c>
      <c r="DH125" s="961"/>
      <c r="DI125" s="961"/>
      <c r="DJ125" s="961"/>
      <c r="DK125" s="961"/>
      <c r="DL125" s="961" t="s">
        <v>153</v>
      </c>
      <c r="DM125" s="961"/>
      <c r="DN125" s="961"/>
      <c r="DO125" s="961"/>
      <c r="DP125" s="961"/>
      <c r="DQ125" s="961" t="s">
        <v>153</v>
      </c>
      <c r="DR125" s="961"/>
      <c r="DS125" s="961"/>
      <c r="DT125" s="961"/>
      <c r="DU125" s="961"/>
      <c r="DV125" s="970" t="s">
        <v>153</v>
      </c>
      <c r="DW125" s="970"/>
      <c r="DX125" s="970"/>
      <c r="DY125" s="970"/>
      <c r="DZ125" s="971"/>
    </row>
    <row r="126" spans="1:130" s="278" customFormat="1" ht="26.25" customHeight="1" thickBot="1" x14ac:dyDescent="0.25">
      <c r="A126" s="1065"/>
      <c r="B126" s="967"/>
      <c r="C126" s="924" t="s">
        <v>168</v>
      </c>
      <c r="D126" s="925"/>
      <c r="E126" s="925"/>
      <c r="F126" s="925"/>
      <c r="G126" s="925"/>
      <c r="H126" s="925"/>
      <c r="I126" s="925"/>
      <c r="J126" s="925"/>
      <c r="K126" s="925"/>
      <c r="L126" s="925"/>
      <c r="M126" s="925"/>
      <c r="N126" s="925"/>
      <c r="O126" s="925"/>
      <c r="P126" s="925"/>
      <c r="Q126" s="925"/>
      <c r="R126" s="925"/>
      <c r="S126" s="925"/>
      <c r="T126" s="925"/>
      <c r="U126" s="925"/>
      <c r="V126" s="925"/>
      <c r="W126" s="925"/>
      <c r="X126" s="925"/>
      <c r="Y126" s="925"/>
      <c r="Z126" s="926"/>
      <c r="AA126" s="981">
        <v>4302</v>
      </c>
      <c r="AB126" s="976"/>
      <c r="AC126" s="976"/>
      <c r="AD126" s="976"/>
      <c r="AE126" s="977"/>
      <c r="AF126" s="975">
        <v>2181</v>
      </c>
      <c r="AG126" s="976"/>
      <c r="AH126" s="976"/>
      <c r="AI126" s="976"/>
      <c r="AJ126" s="977"/>
      <c r="AK126" s="975" t="s">
        <v>153</v>
      </c>
      <c r="AL126" s="976"/>
      <c r="AM126" s="976"/>
      <c r="AN126" s="976"/>
      <c r="AO126" s="977"/>
      <c r="AP126" s="978" t="s">
        <v>153</v>
      </c>
      <c r="AQ126" s="979"/>
      <c r="AR126" s="979"/>
      <c r="AS126" s="979"/>
      <c r="AT126" s="98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4"/>
      <c r="CH126" s="284"/>
      <c r="CI126" s="284"/>
      <c r="CJ126" s="283"/>
      <c r="CK126" s="1041"/>
      <c r="CL126" s="1036"/>
      <c r="CM126" s="1036"/>
      <c r="CN126" s="1036"/>
      <c r="CO126" s="1037"/>
      <c r="CP126" s="924" t="s">
        <v>167</v>
      </c>
      <c r="CQ126" s="925"/>
      <c r="CR126" s="925"/>
      <c r="CS126" s="925"/>
      <c r="CT126" s="925"/>
      <c r="CU126" s="925"/>
      <c r="CV126" s="925"/>
      <c r="CW126" s="925"/>
      <c r="CX126" s="925"/>
      <c r="CY126" s="925"/>
      <c r="CZ126" s="925"/>
      <c r="DA126" s="925"/>
      <c r="DB126" s="925"/>
      <c r="DC126" s="925"/>
      <c r="DD126" s="925"/>
      <c r="DE126" s="925"/>
      <c r="DF126" s="926"/>
      <c r="DG126" s="927" t="s">
        <v>153</v>
      </c>
      <c r="DH126" s="912"/>
      <c r="DI126" s="912"/>
      <c r="DJ126" s="912"/>
      <c r="DK126" s="912"/>
      <c r="DL126" s="912" t="s">
        <v>153</v>
      </c>
      <c r="DM126" s="912"/>
      <c r="DN126" s="912"/>
      <c r="DO126" s="912"/>
      <c r="DP126" s="912"/>
      <c r="DQ126" s="912" t="s">
        <v>153</v>
      </c>
      <c r="DR126" s="912"/>
      <c r="DS126" s="912"/>
      <c r="DT126" s="912"/>
      <c r="DU126" s="912"/>
      <c r="DV126" s="913" t="s">
        <v>153</v>
      </c>
      <c r="DW126" s="913"/>
      <c r="DX126" s="913"/>
      <c r="DY126" s="913"/>
      <c r="DZ126" s="914"/>
    </row>
    <row r="127" spans="1:130" s="278" customFormat="1" ht="26.25" customHeight="1" x14ac:dyDescent="0.2">
      <c r="A127" s="1066"/>
      <c r="B127" s="969"/>
      <c r="C127" s="1004" t="s">
        <v>166</v>
      </c>
      <c r="D127" s="988"/>
      <c r="E127" s="988"/>
      <c r="F127" s="988"/>
      <c r="G127" s="988"/>
      <c r="H127" s="988"/>
      <c r="I127" s="988"/>
      <c r="J127" s="988"/>
      <c r="K127" s="988"/>
      <c r="L127" s="988"/>
      <c r="M127" s="988"/>
      <c r="N127" s="988"/>
      <c r="O127" s="988"/>
      <c r="P127" s="988"/>
      <c r="Q127" s="988"/>
      <c r="R127" s="988"/>
      <c r="S127" s="988"/>
      <c r="T127" s="988"/>
      <c r="U127" s="988"/>
      <c r="V127" s="988"/>
      <c r="W127" s="988"/>
      <c r="X127" s="988"/>
      <c r="Y127" s="988"/>
      <c r="Z127" s="989"/>
      <c r="AA127" s="981">
        <v>245</v>
      </c>
      <c r="AB127" s="976"/>
      <c r="AC127" s="976"/>
      <c r="AD127" s="976"/>
      <c r="AE127" s="977"/>
      <c r="AF127" s="975">
        <v>51294</v>
      </c>
      <c r="AG127" s="976"/>
      <c r="AH127" s="976"/>
      <c r="AI127" s="976"/>
      <c r="AJ127" s="977"/>
      <c r="AK127" s="975">
        <v>64517</v>
      </c>
      <c r="AL127" s="976"/>
      <c r="AM127" s="976"/>
      <c r="AN127" s="976"/>
      <c r="AO127" s="977"/>
      <c r="AP127" s="978">
        <v>0.4</v>
      </c>
      <c r="AQ127" s="979"/>
      <c r="AR127" s="979"/>
      <c r="AS127" s="979"/>
      <c r="AT127" s="980"/>
      <c r="AU127" s="284"/>
      <c r="AV127" s="284"/>
      <c r="AW127" s="284"/>
      <c r="AX127" s="1054" t="s">
        <v>165</v>
      </c>
      <c r="AY127" s="1055"/>
      <c r="AZ127" s="1055"/>
      <c r="BA127" s="1055"/>
      <c r="BB127" s="1055"/>
      <c r="BC127" s="1055"/>
      <c r="BD127" s="1055"/>
      <c r="BE127" s="1056"/>
      <c r="BF127" s="1057" t="s">
        <v>164</v>
      </c>
      <c r="BG127" s="1055"/>
      <c r="BH127" s="1055"/>
      <c r="BI127" s="1055"/>
      <c r="BJ127" s="1055"/>
      <c r="BK127" s="1055"/>
      <c r="BL127" s="1056"/>
      <c r="BM127" s="1057" t="s">
        <v>163</v>
      </c>
      <c r="BN127" s="1055"/>
      <c r="BO127" s="1055"/>
      <c r="BP127" s="1055"/>
      <c r="BQ127" s="1055"/>
      <c r="BR127" s="1055"/>
      <c r="BS127" s="1056"/>
      <c r="BT127" s="1057" t="s">
        <v>162</v>
      </c>
      <c r="BU127" s="1055"/>
      <c r="BV127" s="1055"/>
      <c r="BW127" s="1055"/>
      <c r="BX127" s="1055"/>
      <c r="BY127" s="1055"/>
      <c r="BZ127" s="1067"/>
      <c r="CA127" s="284"/>
      <c r="CB127" s="284"/>
      <c r="CC127" s="284"/>
      <c r="CD127" s="285"/>
      <c r="CE127" s="285"/>
      <c r="CF127" s="285"/>
      <c r="CG127" s="284"/>
      <c r="CH127" s="284"/>
      <c r="CI127" s="284"/>
      <c r="CJ127" s="283"/>
      <c r="CK127" s="1041"/>
      <c r="CL127" s="1036"/>
      <c r="CM127" s="1036"/>
      <c r="CN127" s="1036"/>
      <c r="CO127" s="1037"/>
      <c r="CP127" s="924" t="s">
        <v>161</v>
      </c>
      <c r="CQ127" s="925"/>
      <c r="CR127" s="925"/>
      <c r="CS127" s="925"/>
      <c r="CT127" s="925"/>
      <c r="CU127" s="925"/>
      <c r="CV127" s="925"/>
      <c r="CW127" s="925"/>
      <c r="CX127" s="925"/>
      <c r="CY127" s="925"/>
      <c r="CZ127" s="925"/>
      <c r="DA127" s="925"/>
      <c r="DB127" s="925"/>
      <c r="DC127" s="925"/>
      <c r="DD127" s="925"/>
      <c r="DE127" s="925"/>
      <c r="DF127" s="926"/>
      <c r="DG127" s="927" t="s">
        <v>153</v>
      </c>
      <c r="DH127" s="912"/>
      <c r="DI127" s="912"/>
      <c r="DJ127" s="912"/>
      <c r="DK127" s="912"/>
      <c r="DL127" s="912" t="s">
        <v>153</v>
      </c>
      <c r="DM127" s="912"/>
      <c r="DN127" s="912"/>
      <c r="DO127" s="912"/>
      <c r="DP127" s="912"/>
      <c r="DQ127" s="912" t="s">
        <v>153</v>
      </c>
      <c r="DR127" s="912"/>
      <c r="DS127" s="912"/>
      <c r="DT127" s="912"/>
      <c r="DU127" s="912"/>
      <c r="DV127" s="913" t="s">
        <v>153</v>
      </c>
      <c r="DW127" s="913"/>
      <c r="DX127" s="913"/>
      <c r="DY127" s="913"/>
      <c r="DZ127" s="914"/>
    </row>
    <row r="128" spans="1:130" s="278" customFormat="1" ht="26.25" customHeight="1" thickBot="1" x14ac:dyDescent="0.25">
      <c r="A128" s="1068" t="s">
        <v>160</v>
      </c>
      <c r="B128" s="1069"/>
      <c r="C128" s="1069"/>
      <c r="D128" s="1069"/>
      <c r="E128" s="1069"/>
      <c r="F128" s="1069"/>
      <c r="G128" s="1069"/>
      <c r="H128" s="1069"/>
      <c r="I128" s="1069"/>
      <c r="J128" s="1069"/>
      <c r="K128" s="1069"/>
      <c r="L128" s="1069"/>
      <c r="M128" s="1069"/>
      <c r="N128" s="1069"/>
      <c r="O128" s="1069"/>
      <c r="P128" s="1069"/>
      <c r="Q128" s="1069"/>
      <c r="R128" s="1069"/>
      <c r="S128" s="1069"/>
      <c r="T128" s="1069"/>
      <c r="U128" s="1069"/>
      <c r="V128" s="1069"/>
      <c r="W128" s="1070" t="s">
        <v>159</v>
      </c>
      <c r="X128" s="1070"/>
      <c r="Y128" s="1070"/>
      <c r="Z128" s="1071"/>
      <c r="AA128" s="1072">
        <v>194511</v>
      </c>
      <c r="AB128" s="1073"/>
      <c r="AC128" s="1073"/>
      <c r="AD128" s="1073"/>
      <c r="AE128" s="1074"/>
      <c r="AF128" s="1075">
        <v>186629</v>
      </c>
      <c r="AG128" s="1073"/>
      <c r="AH128" s="1073"/>
      <c r="AI128" s="1073"/>
      <c r="AJ128" s="1074"/>
      <c r="AK128" s="1075">
        <v>172142</v>
      </c>
      <c r="AL128" s="1073"/>
      <c r="AM128" s="1073"/>
      <c r="AN128" s="1073"/>
      <c r="AO128" s="1074"/>
      <c r="AP128" s="1076"/>
      <c r="AQ128" s="1077"/>
      <c r="AR128" s="1077"/>
      <c r="AS128" s="1077"/>
      <c r="AT128" s="1078"/>
      <c r="AU128" s="284"/>
      <c r="AV128" s="284"/>
      <c r="AW128" s="284"/>
      <c r="AX128" s="936" t="s">
        <v>158</v>
      </c>
      <c r="AY128" s="937"/>
      <c r="AZ128" s="937"/>
      <c r="BA128" s="937"/>
      <c r="BB128" s="937"/>
      <c r="BC128" s="937"/>
      <c r="BD128" s="937"/>
      <c r="BE128" s="938"/>
      <c r="BF128" s="1079" t="s">
        <v>153</v>
      </c>
      <c r="BG128" s="1080"/>
      <c r="BH128" s="1080"/>
      <c r="BI128" s="1080"/>
      <c r="BJ128" s="1080"/>
      <c r="BK128" s="1080"/>
      <c r="BL128" s="1081"/>
      <c r="BM128" s="1079">
        <v>12.57</v>
      </c>
      <c r="BN128" s="1080"/>
      <c r="BO128" s="1080"/>
      <c r="BP128" s="1080"/>
      <c r="BQ128" s="1080"/>
      <c r="BR128" s="1080"/>
      <c r="BS128" s="1081"/>
      <c r="BT128" s="1079">
        <v>20</v>
      </c>
      <c r="BU128" s="1080"/>
      <c r="BV128" s="1080"/>
      <c r="BW128" s="1080"/>
      <c r="BX128" s="1080"/>
      <c r="BY128" s="1080"/>
      <c r="BZ128" s="1082"/>
      <c r="CA128" s="285"/>
      <c r="CB128" s="285"/>
      <c r="CC128" s="285"/>
      <c r="CD128" s="285"/>
      <c r="CE128" s="285"/>
      <c r="CF128" s="285"/>
      <c r="CG128" s="284"/>
      <c r="CH128" s="284"/>
      <c r="CI128" s="284"/>
      <c r="CJ128" s="283"/>
      <c r="CK128" s="1042"/>
      <c r="CL128" s="1043"/>
      <c r="CM128" s="1043"/>
      <c r="CN128" s="1043"/>
      <c r="CO128" s="1044"/>
      <c r="CP128" s="1083" t="s">
        <v>157</v>
      </c>
      <c r="CQ128" s="782"/>
      <c r="CR128" s="782"/>
      <c r="CS128" s="782"/>
      <c r="CT128" s="782"/>
      <c r="CU128" s="782"/>
      <c r="CV128" s="782"/>
      <c r="CW128" s="782"/>
      <c r="CX128" s="782"/>
      <c r="CY128" s="782"/>
      <c r="CZ128" s="782"/>
      <c r="DA128" s="782"/>
      <c r="DB128" s="782"/>
      <c r="DC128" s="782"/>
      <c r="DD128" s="782"/>
      <c r="DE128" s="782"/>
      <c r="DF128" s="1084"/>
      <c r="DG128" s="1085" t="s">
        <v>153</v>
      </c>
      <c r="DH128" s="1086"/>
      <c r="DI128" s="1086"/>
      <c r="DJ128" s="1086"/>
      <c r="DK128" s="1086"/>
      <c r="DL128" s="1086" t="s">
        <v>153</v>
      </c>
      <c r="DM128" s="1086"/>
      <c r="DN128" s="1086"/>
      <c r="DO128" s="1086"/>
      <c r="DP128" s="1086"/>
      <c r="DQ128" s="1086" t="s">
        <v>153</v>
      </c>
      <c r="DR128" s="1086"/>
      <c r="DS128" s="1086"/>
      <c r="DT128" s="1086"/>
      <c r="DU128" s="1086"/>
      <c r="DV128" s="1087" t="s">
        <v>153</v>
      </c>
      <c r="DW128" s="1087"/>
      <c r="DX128" s="1087"/>
      <c r="DY128" s="1087"/>
      <c r="DZ128" s="1088"/>
    </row>
    <row r="129" spans="1:131" s="278" customFormat="1" ht="26.25" customHeight="1" x14ac:dyDescent="0.2">
      <c r="A129" s="972" t="s">
        <v>156</v>
      </c>
      <c r="B129" s="973"/>
      <c r="C129" s="973"/>
      <c r="D129" s="973"/>
      <c r="E129" s="973"/>
      <c r="F129" s="973"/>
      <c r="G129" s="973"/>
      <c r="H129" s="973"/>
      <c r="I129" s="973"/>
      <c r="J129" s="973"/>
      <c r="K129" s="973"/>
      <c r="L129" s="973"/>
      <c r="M129" s="973"/>
      <c r="N129" s="973"/>
      <c r="O129" s="973"/>
      <c r="P129" s="973"/>
      <c r="Q129" s="973"/>
      <c r="R129" s="973"/>
      <c r="S129" s="973"/>
      <c r="T129" s="973"/>
      <c r="U129" s="973"/>
      <c r="V129" s="973"/>
      <c r="W129" s="1089" t="s">
        <v>155</v>
      </c>
      <c r="X129" s="1090"/>
      <c r="Y129" s="1090"/>
      <c r="Z129" s="1091"/>
      <c r="AA129" s="981">
        <v>17851844</v>
      </c>
      <c r="AB129" s="976"/>
      <c r="AC129" s="976"/>
      <c r="AD129" s="976"/>
      <c r="AE129" s="977"/>
      <c r="AF129" s="975">
        <v>18096356</v>
      </c>
      <c r="AG129" s="976"/>
      <c r="AH129" s="976"/>
      <c r="AI129" s="976"/>
      <c r="AJ129" s="977"/>
      <c r="AK129" s="975">
        <v>18534268</v>
      </c>
      <c r="AL129" s="976"/>
      <c r="AM129" s="976"/>
      <c r="AN129" s="976"/>
      <c r="AO129" s="977"/>
      <c r="AP129" s="1092"/>
      <c r="AQ129" s="1093"/>
      <c r="AR129" s="1093"/>
      <c r="AS129" s="1093"/>
      <c r="AT129" s="1094"/>
      <c r="AU129" s="279"/>
      <c r="AV129" s="279"/>
      <c r="AW129" s="279"/>
      <c r="AX129" s="1095" t="s">
        <v>154</v>
      </c>
      <c r="AY129" s="925"/>
      <c r="AZ129" s="925"/>
      <c r="BA129" s="925"/>
      <c r="BB129" s="925"/>
      <c r="BC129" s="925"/>
      <c r="BD129" s="925"/>
      <c r="BE129" s="926"/>
      <c r="BF129" s="1096" t="s">
        <v>153</v>
      </c>
      <c r="BG129" s="1097"/>
      <c r="BH129" s="1097"/>
      <c r="BI129" s="1097"/>
      <c r="BJ129" s="1097"/>
      <c r="BK129" s="1097"/>
      <c r="BL129" s="1098"/>
      <c r="BM129" s="1096">
        <v>17.57</v>
      </c>
      <c r="BN129" s="1097"/>
      <c r="BO129" s="1097"/>
      <c r="BP129" s="1097"/>
      <c r="BQ129" s="1097"/>
      <c r="BR129" s="1097"/>
      <c r="BS129" s="1098"/>
      <c r="BT129" s="1096">
        <v>30</v>
      </c>
      <c r="BU129" s="1097"/>
      <c r="BV129" s="1097"/>
      <c r="BW129" s="1097"/>
      <c r="BX129" s="1097"/>
      <c r="BY129" s="1097"/>
      <c r="BZ129" s="1099"/>
      <c r="CA129" s="280"/>
      <c r="CB129" s="280"/>
      <c r="CC129" s="280"/>
      <c r="CD129" s="280"/>
      <c r="CE129" s="280"/>
      <c r="CF129" s="280"/>
      <c r="CG129" s="280"/>
      <c r="CH129" s="280"/>
      <c r="CI129" s="280"/>
      <c r="CJ129" s="280"/>
      <c r="CK129" s="280"/>
      <c r="CL129" s="280"/>
      <c r="CM129" s="280"/>
      <c r="CN129" s="280"/>
      <c r="CO129" s="280"/>
      <c r="CP129" s="280"/>
      <c r="CQ129" s="280"/>
      <c r="CR129" s="280"/>
      <c r="CS129" s="280"/>
      <c r="CT129" s="280"/>
      <c r="CU129" s="280"/>
      <c r="CV129" s="280"/>
      <c r="CW129" s="280"/>
      <c r="CX129" s="280"/>
      <c r="CY129" s="280"/>
      <c r="CZ129" s="280"/>
      <c r="DA129" s="280"/>
      <c r="DB129" s="280"/>
      <c r="DC129" s="280"/>
      <c r="DD129" s="280"/>
      <c r="DE129" s="280"/>
      <c r="DF129" s="280"/>
      <c r="DG129" s="280"/>
      <c r="DH129" s="280"/>
      <c r="DI129" s="280"/>
      <c r="DJ129" s="280"/>
      <c r="DK129" s="280"/>
      <c r="DL129" s="280"/>
      <c r="DM129" s="280"/>
      <c r="DN129" s="280"/>
      <c r="DO129" s="280"/>
      <c r="DP129" s="279"/>
      <c r="DQ129" s="279"/>
      <c r="DR129" s="279"/>
      <c r="DS129" s="279"/>
      <c r="DT129" s="279"/>
      <c r="DU129" s="279"/>
      <c r="DV129" s="279"/>
      <c r="DW129" s="279"/>
      <c r="DX129" s="279"/>
      <c r="DY129" s="279"/>
      <c r="DZ129" s="279"/>
    </row>
    <row r="130" spans="1:131" s="278" customFormat="1" ht="26.25" customHeight="1" x14ac:dyDescent="0.2">
      <c r="A130" s="972" t="s">
        <v>152</v>
      </c>
      <c r="B130" s="973"/>
      <c r="C130" s="973"/>
      <c r="D130" s="973"/>
      <c r="E130" s="973"/>
      <c r="F130" s="973"/>
      <c r="G130" s="973"/>
      <c r="H130" s="973"/>
      <c r="I130" s="973"/>
      <c r="J130" s="973"/>
      <c r="K130" s="973"/>
      <c r="L130" s="973"/>
      <c r="M130" s="973"/>
      <c r="N130" s="973"/>
      <c r="O130" s="973"/>
      <c r="P130" s="973"/>
      <c r="Q130" s="973"/>
      <c r="R130" s="973"/>
      <c r="S130" s="973"/>
      <c r="T130" s="973"/>
      <c r="U130" s="973"/>
      <c r="V130" s="973"/>
      <c r="W130" s="1089" t="s">
        <v>151</v>
      </c>
      <c r="X130" s="1090"/>
      <c r="Y130" s="1090"/>
      <c r="Z130" s="1091"/>
      <c r="AA130" s="981">
        <v>3033137</v>
      </c>
      <c r="AB130" s="976"/>
      <c r="AC130" s="976"/>
      <c r="AD130" s="976"/>
      <c r="AE130" s="977"/>
      <c r="AF130" s="975">
        <v>3019548</v>
      </c>
      <c r="AG130" s="976"/>
      <c r="AH130" s="976"/>
      <c r="AI130" s="976"/>
      <c r="AJ130" s="977"/>
      <c r="AK130" s="975">
        <v>3021046</v>
      </c>
      <c r="AL130" s="976"/>
      <c r="AM130" s="976"/>
      <c r="AN130" s="976"/>
      <c r="AO130" s="977"/>
      <c r="AP130" s="1092"/>
      <c r="AQ130" s="1093"/>
      <c r="AR130" s="1093"/>
      <c r="AS130" s="1093"/>
      <c r="AT130" s="1094"/>
      <c r="AU130" s="279"/>
      <c r="AV130" s="279"/>
      <c r="AW130" s="279"/>
      <c r="AX130" s="1095" t="s">
        <v>150</v>
      </c>
      <c r="AY130" s="925"/>
      <c r="AZ130" s="925"/>
      <c r="BA130" s="925"/>
      <c r="BB130" s="925"/>
      <c r="BC130" s="925"/>
      <c r="BD130" s="925"/>
      <c r="BE130" s="926"/>
      <c r="BF130" s="1100">
        <v>8.9</v>
      </c>
      <c r="BG130" s="1101"/>
      <c r="BH130" s="1101"/>
      <c r="BI130" s="1101"/>
      <c r="BJ130" s="1101"/>
      <c r="BK130" s="1101"/>
      <c r="BL130" s="1102"/>
      <c r="BM130" s="1100">
        <v>25</v>
      </c>
      <c r="BN130" s="1101"/>
      <c r="BO130" s="1101"/>
      <c r="BP130" s="1101"/>
      <c r="BQ130" s="1101"/>
      <c r="BR130" s="1101"/>
      <c r="BS130" s="1102"/>
      <c r="BT130" s="1100">
        <v>35</v>
      </c>
      <c r="BU130" s="1101"/>
      <c r="BV130" s="1101"/>
      <c r="BW130" s="1101"/>
      <c r="BX130" s="1101"/>
      <c r="BY130" s="1101"/>
      <c r="BZ130" s="1103"/>
      <c r="CA130" s="280"/>
      <c r="CB130" s="280"/>
      <c r="CC130" s="280"/>
      <c r="CD130" s="280"/>
      <c r="CE130" s="280"/>
      <c r="CF130" s="280"/>
      <c r="CG130" s="280"/>
      <c r="CH130" s="280"/>
      <c r="CI130" s="280"/>
      <c r="CJ130" s="280"/>
      <c r="CK130" s="280"/>
      <c r="CL130" s="280"/>
      <c r="CM130" s="280"/>
      <c r="CN130" s="280"/>
      <c r="CO130" s="280"/>
      <c r="CP130" s="280"/>
      <c r="CQ130" s="280"/>
      <c r="CR130" s="280"/>
      <c r="CS130" s="280"/>
      <c r="CT130" s="280"/>
      <c r="CU130" s="280"/>
      <c r="CV130" s="280"/>
      <c r="CW130" s="280"/>
      <c r="CX130" s="280"/>
      <c r="CY130" s="280"/>
      <c r="CZ130" s="280"/>
      <c r="DA130" s="280"/>
      <c r="DB130" s="280"/>
      <c r="DC130" s="280"/>
      <c r="DD130" s="280"/>
      <c r="DE130" s="280"/>
      <c r="DF130" s="280"/>
      <c r="DG130" s="280"/>
      <c r="DH130" s="280"/>
      <c r="DI130" s="280"/>
      <c r="DJ130" s="280"/>
      <c r="DK130" s="280"/>
      <c r="DL130" s="280"/>
      <c r="DM130" s="280"/>
      <c r="DN130" s="280"/>
      <c r="DO130" s="280"/>
      <c r="DP130" s="279"/>
      <c r="DQ130" s="279"/>
      <c r="DR130" s="279"/>
      <c r="DS130" s="279"/>
      <c r="DT130" s="279"/>
      <c r="DU130" s="279"/>
      <c r="DV130" s="279"/>
      <c r="DW130" s="279"/>
      <c r="DX130" s="279"/>
      <c r="DY130" s="279"/>
      <c r="DZ130" s="279"/>
    </row>
    <row r="131" spans="1:131" s="278" customFormat="1" ht="26.25" customHeight="1" thickBot="1" x14ac:dyDescent="0.25">
      <c r="A131" s="1104"/>
      <c r="B131" s="1105"/>
      <c r="C131" s="1105"/>
      <c r="D131" s="1105"/>
      <c r="E131" s="1105"/>
      <c r="F131" s="1105"/>
      <c r="G131" s="1105"/>
      <c r="H131" s="1105"/>
      <c r="I131" s="1105"/>
      <c r="J131" s="1105"/>
      <c r="K131" s="1105"/>
      <c r="L131" s="1105"/>
      <c r="M131" s="1105"/>
      <c r="N131" s="1105"/>
      <c r="O131" s="1105"/>
      <c r="P131" s="1105"/>
      <c r="Q131" s="1105"/>
      <c r="R131" s="1105"/>
      <c r="S131" s="1105"/>
      <c r="T131" s="1105"/>
      <c r="U131" s="1105"/>
      <c r="V131" s="1105"/>
      <c r="W131" s="1106" t="s">
        <v>149</v>
      </c>
      <c r="X131" s="1107"/>
      <c r="Y131" s="1107"/>
      <c r="Z131" s="1108"/>
      <c r="AA131" s="1014">
        <v>14818707</v>
      </c>
      <c r="AB131" s="1015"/>
      <c r="AC131" s="1015"/>
      <c r="AD131" s="1015"/>
      <c r="AE131" s="1016"/>
      <c r="AF131" s="1017">
        <v>15076808</v>
      </c>
      <c r="AG131" s="1015"/>
      <c r="AH131" s="1015"/>
      <c r="AI131" s="1015"/>
      <c r="AJ131" s="1016"/>
      <c r="AK131" s="1017">
        <v>15513222</v>
      </c>
      <c r="AL131" s="1015"/>
      <c r="AM131" s="1015"/>
      <c r="AN131" s="1015"/>
      <c r="AO131" s="1016"/>
      <c r="AP131" s="1109"/>
      <c r="AQ131" s="1110"/>
      <c r="AR131" s="1110"/>
      <c r="AS131" s="1110"/>
      <c r="AT131" s="1111"/>
      <c r="AU131" s="279"/>
      <c r="AV131" s="279"/>
      <c r="AW131" s="279"/>
      <c r="AX131" s="1135" t="s">
        <v>148</v>
      </c>
      <c r="AY131" s="782"/>
      <c r="AZ131" s="782"/>
      <c r="BA131" s="782"/>
      <c r="BB131" s="782"/>
      <c r="BC131" s="782"/>
      <c r="BD131" s="782"/>
      <c r="BE131" s="1084"/>
      <c r="BF131" s="1112">
        <v>10.5</v>
      </c>
      <c r="BG131" s="1113"/>
      <c r="BH131" s="1113"/>
      <c r="BI131" s="1113"/>
      <c r="BJ131" s="1113"/>
      <c r="BK131" s="1113"/>
      <c r="BL131" s="1114"/>
      <c r="BM131" s="1112">
        <v>350</v>
      </c>
      <c r="BN131" s="1113"/>
      <c r="BO131" s="1113"/>
      <c r="BP131" s="1113"/>
      <c r="BQ131" s="1113"/>
      <c r="BR131" s="1113"/>
      <c r="BS131" s="1114"/>
      <c r="BT131" s="1115"/>
      <c r="BU131" s="1116"/>
      <c r="BV131" s="1116"/>
      <c r="BW131" s="1116"/>
      <c r="BX131" s="1116"/>
      <c r="BY131" s="1116"/>
      <c r="BZ131" s="1117"/>
      <c r="CA131" s="280"/>
      <c r="CB131" s="280"/>
      <c r="CC131" s="280"/>
      <c r="CD131" s="280"/>
      <c r="CE131" s="280"/>
      <c r="CF131" s="280"/>
      <c r="CG131" s="280"/>
      <c r="CH131" s="280"/>
      <c r="CI131" s="280"/>
      <c r="CJ131" s="280"/>
      <c r="CK131" s="280"/>
      <c r="CL131" s="280"/>
      <c r="CM131" s="280"/>
      <c r="CN131" s="280"/>
      <c r="CO131" s="280"/>
      <c r="CP131" s="280"/>
      <c r="CQ131" s="280"/>
      <c r="CR131" s="280"/>
      <c r="CS131" s="280"/>
      <c r="CT131" s="280"/>
      <c r="CU131" s="280"/>
      <c r="CV131" s="280"/>
      <c r="CW131" s="280"/>
      <c r="CX131" s="280"/>
      <c r="CY131" s="280"/>
      <c r="CZ131" s="280"/>
      <c r="DA131" s="280"/>
      <c r="DB131" s="280"/>
      <c r="DC131" s="280"/>
      <c r="DD131" s="280"/>
      <c r="DE131" s="280"/>
      <c r="DF131" s="280"/>
      <c r="DG131" s="280"/>
      <c r="DH131" s="280"/>
      <c r="DI131" s="280"/>
      <c r="DJ131" s="280"/>
      <c r="DK131" s="280"/>
      <c r="DL131" s="280"/>
      <c r="DM131" s="280"/>
      <c r="DN131" s="280"/>
      <c r="DO131" s="280"/>
      <c r="DP131" s="279"/>
      <c r="DQ131" s="279"/>
      <c r="DR131" s="279"/>
      <c r="DS131" s="279"/>
      <c r="DT131" s="279"/>
      <c r="DU131" s="279"/>
      <c r="DV131" s="279"/>
      <c r="DW131" s="279"/>
      <c r="DX131" s="279"/>
      <c r="DY131" s="279"/>
      <c r="DZ131" s="279"/>
    </row>
    <row r="132" spans="1:131" s="278" customFormat="1" ht="26.25" customHeight="1" x14ac:dyDescent="0.2">
      <c r="A132" s="1118" t="s">
        <v>147</v>
      </c>
      <c r="B132" s="1119"/>
      <c r="C132" s="1119"/>
      <c r="D132" s="1119"/>
      <c r="E132" s="1119"/>
      <c r="F132" s="1119"/>
      <c r="G132" s="1119"/>
      <c r="H132" s="1119"/>
      <c r="I132" s="1119"/>
      <c r="J132" s="1119"/>
      <c r="K132" s="1119"/>
      <c r="L132" s="1119"/>
      <c r="M132" s="1119"/>
      <c r="N132" s="1119"/>
      <c r="O132" s="1119"/>
      <c r="P132" s="1119"/>
      <c r="Q132" s="1119"/>
      <c r="R132" s="1119"/>
      <c r="S132" s="1119"/>
      <c r="T132" s="1119"/>
      <c r="U132" s="1119"/>
      <c r="V132" s="1122" t="s">
        <v>146</v>
      </c>
      <c r="W132" s="1122"/>
      <c r="X132" s="1122"/>
      <c r="Y132" s="1122"/>
      <c r="Z132" s="1123"/>
      <c r="AA132" s="1124">
        <v>8.1840406179999992</v>
      </c>
      <c r="AB132" s="1125"/>
      <c r="AC132" s="1125"/>
      <c r="AD132" s="1125"/>
      <c r="AE132" s="1126"/>
      <c r="AF132" s="1127">
        <v>9.6287357379999996</v>
      </c>
      <c r="AG132" s="1125"/>
      <c r="AH132" s="1125"/>
      <c r="AI132" s="1125"/>
      <c r="AJ132" s="1126"/>
      <c r="AK132" s="1127">
        <v>9.101352382</v>
      </c>
      <c r="AL132" s="1125"/>
      <c r="AM132" s="1125"/>
      <c r="AN132" s="1125"/>
      <c r="AO132" s="1126"/>
      <c r="AP132" s="1011"/>
      <c r="AQ132" s="1012"/>
      <c r="AR132" s="1012"/>
      <c r="AS132" s="1012"/>
      <c r="AT132" s="1128"/>
      <c r="AU132" s="282"/>
      <c r="AV132" s="279"/>
      <c r="AW132" s="279"/>
      <c r="AX132" s="279"/>
      <c r="AY132" s="279"/>
      <c r="AZ132" s="279"/>
      <c r="BA132" s="279"/>
      <c r="BB132" s="279"/>
      <c r="BC132" s="279"/>
      <c r="BD132" s="279"/>
      <c r="BE132" s="279"/>
      <c r="BF132" s="279"/>
      <c r="BG132" s="279"/>
      <c r="BH132" s="279"/>
      <c r="BI132" s="279"/>
      <c r="BJ132" s="279"/>
      <c r="BK132" s="279"/>
      <c r="BL132" s="279"/>
      <c r="BM132" s="279"/>
      <c r="BN132" s="279"/>
      <c r="BO132" s="279"/>
      <c r="BP132" s="279"/>
      <c r="BQ132" s="279"/>
      <c r="BR132" s="279"/>
      <c r="BS132" s="281"/>
      <c r="BT132" s="279"/>
      <c r="BU132" s="279"/>
      <c r="BV132" s="279"/>
      <c r="BW132" s="279"/>
      <c r="BX132" s="279"/>
      <c r="BY132" s="279"/>
      <c r="BZ132" s="279"/>
      <c r="CA132" s="280"/>
      <c r="CB132" s="280"/>
      <c r="CC132" s="280"/>
      <c r="CD132" s="280"/>
      <c r="CE132" s="280"/>
      <c r="CF132" s="280"/>
      <c r="CG132" s="280"/>
      <c r="CH132" s="280"/>
      <c r="CI132" s="280"/>
      <c r="CJ132" s="280"/>
      <c r="CK132" s="280"/>
      <c r="CL132" s="280"/>
      <c r="CM132" s="280"/>
      <c r="CN132" s="280"/>
      <c r="CO132" s="280"/>
      <c r="CP132" s="280"/>
      <c r="CQ132" s="280"/>
      <c r="CR132" s="280"/>
      <c r="CS132" s="280"/>
      <c r="CT132" s="280"/>
      <c r="CU132" s="280"/>
      <c r="CV132" s="280"/>
      <c r="CW132" s="280"/>
      <c r="CX132" s="280"/>
      <c r="CY132" s="280"/>
      <c r="CZ132" s="280"/>
      <c r="DA132" s="280"/>
      <c r="DB132" s="280"/>
      <c r="DC132" s="280"/>
      <c r="DD132" s="280"/>
      <c r="DE132" s="280"/>
      <c r="DF132" s="280"/>
      <c r="DG132" s="280"/>
      <c r="DH132" s="280"/>
      <c r="DI132" s="280"/>
      <c r="DJ132" s="280"/>
      <c r="DK132" s="280"/>
      <c r="DL132" s="280"/>
      <c r="DM132" s="280"/>
      <c r="DN132" s="280"/>
      <c r="DO132" s="280"/>
      <c r="DP132" s="279"/>
      <c r="DQ132" s="279"/>
      <c r="DR132" s="279"/>
      <c r="DS132" s="279"/>
      <c r="DT132" s="279"/>
      <c r="DU132" s="279"/>
      <c r="DV132" s="279"/>
      <c r="DW132" s="279"/>
      <c r="DX132" s="279"/>
      <c r="DY132" s="279"/>
      <c r="DZ132" s="279"/>
    </row>
    <row r="133" spans="1:131" s="278" customFormat="1" ht="26.25" customHeight="1" thickBot="1" x14ac:dyDescent="0.25">
      <c r="A133" s="1120"/>
      <c r="B133" s="1121"/>
      <c r="C133" s="1121"/>
      <c r="D133" s="1121"/>
      <c r="E133" s="1121"/>
      <c r="F133" s="1121"/>
      <c r="G133" s="1121"/>
      <c r="H133" s="1121"/>
      <c r="I133" s="1121"/>
      <c r="J133" s="1121"/>
      <c r="K133" s="1121"/>
      <c r="L133" s="1121"/>
      <c r="M133" s="1121"/>
      <c r="N133" s="1121"/>
      <c r="O133" s="1121"/>
      <c r="P133" s="1121"/>
      <c r="Q133" s="1121"/>
      <c r="R133" s="1121"/>
      <c r="S133" s="1121"/>
      <c r="T133" s="1121"/>
      <c r="U133" s="1121"/>
      <c r="V133" s="1129" t="s">
        <v>145</v>
      </c>
      <c r="W133" s="1129"/>
      <c r="X133" s="1129"/>
      <c r="Y133" s="1129"/>
      <c r="Z133" s="1130"/>
      <c r="AA133" s="1131">
        <v>8.1</v>
      </c>
      <c r="AB133" s="1132"/>
      <c r="AC133" s="1132"/>
      <c r="AD133" s="1132"/>
      <c r="AE133" s="1133"/>
      <c r="AF133" s="1131">
        <v>8.5</v>
      </c>
      <c r="AG133" s="1132"/>
      <c r="AH133" s="1132"/>
      <c r="AI133" s="1132"/>
      <c r="AJ133" s="1133"/>
      <c r="AK133" s="1131">
        <v>8.9</v>
      </c>
      <c r="AL133" s="1132"/>
      <c r="AM133" s="1132"/>
      <c r="AN133" s="1132"/>
      <c r="AO133" s="1133"/>
      <c r="AP133" s="1051"/>
      <c r="AQ133" s="1052"/>
      <c r="AR133" s="1052"/>
      <c r="AS133" s="1052"/>
      <c r="AT133" s="1134"/>
      <c r="AU133" s="279"/>
      <c r="AV133" s="279"/>
      <c r="AW133" s="279"/>
      <c r="AX133" s="279"/>
      <c r="AY133" s="279"/>
      <c r="AZ133" s="279"/>
      <c r="BA133" s="279"/>
      <c r="BB133" s="279"/>
      <c r="BC133" s="279"/>
      <c r="BD133" s="279"/>
      <c r="BE133" s="279"/>
      <c r="BF133" s="279"/>
      <c r="BG133" s="279"/>
      <c r="BH133" s="279"/>
      <c r="BI133" s="279"/>
      <c r="BJ133" s="279"/>
      <c r="BK133" s="279"/>
      <c r="BL133" s="279"/>
      <c r="BM133" s="279"/>
      <c r="BN133" s="280"/>
      <c r="BO133" s="280"/>
      <c r="BP133" s="280"/>
      <c r="BQ133" s="280"/>
      <c r="BR133" s="280"/>
      <c r="BS133" s="280"/>
      <c r="BT133" s="280"/>
      <c r="BU133" s="280"/>
      <c r="BV133" s="280"/>
      <c r="BW133" s="280"/>
      <c r="BX133" s="280"/>
      <c r="BY133" s="280"/>
      <c r="BZ133" s="280"/>
      <c r="CA133" s="280"/>
      <c r="CB133" s="280"/>
      <c r="CC133" s="280"/>
      <c r="CD133" s="280"/>
      <c r="CE133" s="280"/>
      <c r="CF133" s="280"/>
      <c r="CG133" s="280"/>
      <c r="CH133" s="280"/>
      <c r="CI133" s="280"/>
      <c r="CJ133" s="280"/>
      <c r="CK133" s="280"/>
      <c r="CL133" s="280"/>
      <c r="CM133" s="280"/>
      <c r="CN133" s="280"/>
      <c r="CO133" s="280"/>
      <c r="CP133" s="280"/>
      <c r="CQ133" s="280"/>
      <c r="CR133" s="280"/>
      <c r="CS133" s="280"/>
      <c r="CT133" s="280"/>
      <c r="CU133" s="280"/>
      <c r="CV133" s="280"/>
      <c r="CW133" s="280"/>
      <c r="CX133" s="280"/>
      <c r="CY133" s="280"/>
      <c r="CZ133" s="280"/>
      <c r="DA133" s="280"/>
      <c r="DB133" s="280"/>
      <c r="DC133" s="280"/>
      <c r="DD133" s="280"/>
      <c r="DE133" s="280"/>
      <c r="DF133" s="280"/>
      <c r="DG133" s="280"/>
      <c r="DH133" s="280"/>
      <c r="DI133" s="280"/>
      <c r="DJ133" s="280"/>
      <c r="DK133" s="280"/>
      <c r="DL133" s="280"/>
      <c r="DM133" s="280"/>
      <c r="DN133" s="280"/>
      <c r="DO133" s="280"/>
      <c r="DP133" s="279"/>
      <c r="DQ133" s="279"/>
      <c r="DR133" s="279"/>
      <c r="DS133" s="279"/>
      <c r="DT133" s="279"/>
      <c r="DU133" s="279"/>
      <c r="DV133" s="279"/>
      <c r="DW133" s="279"/>
      <c r="DX133" s="279"/>
      <c r="DY133" s="279"/>
      <c r="DZ133" s="279"/>
    </row>
    <row r="134" spans="1:131" ht="11.25" customHeight="1" x14ac:dyDescent="0.2">
      <c r="A134" s="277"/>
      <c r="B134" s="277"/>
      <c r="C134" s="277"/>
      <c r="D134" s="277"/>
      <c r="E134" s="277"/>
      <c r="F134" s="277"/>
      <c r="G134" s="277"/>
      <c r="H134" s="277"/>
      <c r="I134" s="277"/>
      <c r="J134" s="277"/>
      <c r="K134" s="277"/>
      <c r="L134" s="277"/>
      <c r="M134" s="277"/>
      <c r="N134" s="277"/>
      <c r="O134" s="277"/>
      <c r="P134" s="277"/>
      <c r="Q134" s="277"/>
      <c r="R134" s="277"/>
      <c r="S134" s="277"/>
      <c r="T134" s="277"/>
      <c r="U134" s="277"/>
      <c r="V134" s="277"/>
      <c r="W134" s="277"/>
      <c r="X134" s="277"/>
      <c r="Y134" s="277"/>
      <c r="Z134" s="277"/>
      <c r="AA134" s="277"/>
      <c r="AB134" s="277"/>
      <c r="AC134" s="277"/>
      <c r="AD134" s="277"/>
      <c r="AE134" s="277"/>
      <c r="AF134" s="277"/>
      <c r="AG134" s="277"/>
      <c r="AH134" s="277"/>
      <c r="AI134" s="277"/>
      <c r="AJ134" s="277"/>
      <c r="AK134" s="277"/>
      <c r="AL134" s="277"/>
      <c r="AM134" s="277"/>
      <c r="AN134" s="277"/>
      <c r="AO134" s="277"/>
      <c r="AP134" s="277"/>
      <c r="AQ134" s="277"/>
      <c r="AR134" s="277"/>
      <c r="AS134" s="277"/>
      <c r="AT134" s="277"/>
      <c r="AU134" s="279"/>
      <c r="AV134" s="279"/>
      <c r="AW134" s="279"/>
      <c r="AX134" s="279"/>
      <c r="AY134" s="279"/>
      <c r="AZ134" s="279"/>
      <c r="BA134" s="279"/>
      <c r="BB134" s="279"/>
      <c r="BC134" s="279"/>
      <c r="BD134" s="279"/>
      <c r="BE134" s="279"/>
      <c r="BF134" s="279"/>
      <c r="BG134" s="279"/>
      <c r="BH134" s="279"/>
      <c r="BI134" s="279"/>
      <c r="BJ134" s="279"/>
      <c r="BK134" s="279"/>
      <c r="BL134" s="279"/>
      <c r="BM134" s="279"/>
      <c r="BN134" s="280"/>
      <c r="BO134" s="280"/>
      <c r="BP134" s="280"/>
      <c r="BQ134" s="280"/>
      <c r="BR134" s="280"/>
      <c r="BS134" s="280"/>
      <c r="BT134" s="280"/>
      <c r="BU134" s="280"/>
      <c r="BV134" s="280"/>
      <c r="BW134" s="280"/>
      <c r="BX134" s="280"/>
      <c r="BY134" s="280"/>
      <c r="BZ134" s="280"/>
      <c r="CA134" s="280"/>
      <c r="CB134" s="280"/>
      <c r="CC134" s="280"/>
      <c r="CD134" s="280"/>
      <c r="CE134" s="280"/>
      <c r="CF134" s="280"/>
      <c r="CG134" s="280"/>
      <c r="CH134" s="280"/>
      <c r="CI134" s="280"/>
      <c r="CJ134" s="280"/>
      <c r="CK134" s="280"/>
      <c r="CL134" s="280"/>
      <c r="CM134" s="280"/>
      <c r="CN134" s="280"/>
      <c r="CO134" s="280"/>
      <c r="CP134" s="280"/>
      <c r="CQ134" s="280"/>
      <c r="CR134" s="280"/>
      <c r="CS134" s="280"/>
      <c r="CT134" s="280"/>
      <c r="CU134" s="280"/>
      <c r="CV134" s="280"/>
      <c r="CW134" s="280"/>
      <c r="CX134" s="280"/>
      <c r="CY134" s="280"/>
      <c r="CZ134" s="280"/>
      <c r="DA134" s="280"/>
      <c r="DB134" s="280"/>
      <c r="DC134" s="280"/>
      <c r="DD134" s="280"/>
      <c r="DE134" s="280"/>
      <c r="DF134" s="280"/>
      <c r="DG134" s="280"/>
      <c r="DH134" s="280"/>
      <c r="DI134" s="280"/>
      <c r="DJ134" s="280"/>
      <c r="DK134" s="280"/>
      <c r="DL134" s="280"/>
      <c r="DM134" s="280"/>
      <c r="DN134" s="280"/>
      <c r="DO134" s="280"/>
      <c r="DP134" s="279"/>
      <c r="DQ134" s="279"/>
      <c r="DR134" s="279"/>
      <c r="DS134" s="279"/>
      <c r="DT134" s="279"/>
      <c r="DU134" s="279"/>
      <c r="DV134" s="279"/>
      <c r="DW134" s="279"/>
      <c r="DX134" s="279"/>
      <c r="DY134" s="279"/>
      <c r="DZ134" s="279"/>
      <c r="EA134" s="278"/>
    </row>
    <row r="135" spans="1:131" ht="14" hidden="1" x14ac:dyDescent="0.2">
      <c r="AU135" s="277"/>
      <c r="AV135" s="277"/>
      <c r="AW135" s="277"/>
      <c r="AX135" s="277"/>
      <c r="AY135" s="277"/>
      <c r="AZ135" s="277"/>
      <c r="BA135" s="277"/>
      <c r="BB135" s="277"/>
      <c r="BC135" s="277"/>
      <c r="BD135" s="277"/>
      <c r="BE135" s="277"/>
      <c r="BF135" s="277"/>
      <c r="BG135" s="277"/>
      <c r="BH135" s="277"/>
      <c r="BI135" s="277"/>
      <c r="BJ135" s="277"/>
      <c r="BK135" s="277"/>
      <c r="BL135" s="277"/>
      <c r="BM135" s="277"/>
      <c r="BN135" s="277"/>
      <c r="BO135" s="277"/>
      <c r="BP135" s="277"/>
      <c r="BQ135" s="277"/>
      <c r="BR135" s="277"/>
      <c r="BS135" s="277"/>
      <c r="BT135" s="277"/>
      <c r="BU135" s="277"/>
      <c r="BV135" s="277"/>
      <c r="BW135" s="277"/>
      <c r="BX135" s="277"/>
      <c r="BY135" s="277"/>
      <c r="BZ135" s="277"/>
      <c r="CA135" s="277"/>
      <c r="CB135" s="277"/>
      <c r="CC135" s="277"/>
      <c r="CD135" s="277"/>
      <c r="CE135" s="277"/>
      <c r="CF135" s="277"/>
      <c r="CG135" s="277"/>
      <c r="CH135" s="277"/>
      <c r="CI135" s="277"/>
      <c r="CJ135" s="277"/>
      <c r="CK135" s="277"/>
      <c r="CL135" s="277"/>
      <c r="CM135" s="277"/>
      <c r="CN135" s="277"/>
      <c r="CO135" s="277"/>
      <c r="CP135" s="277"/>
      <c r="CQ135" s="277"/>
      <c r="CR135" s="277"/>
      <c r="CS135" s="277"/>
      <c r="CT135" s="277"/>
      <c r="CU135" s="277"/>
      <c r="CV135" s="277"/>
      <c r="CW135" s="277"/>
      <c r="CX135" s="277"/>
      <c r="CY135" s="277"/>
      <c r="CZ135" s="277"/>
      <c r="DA135" s="277"/>
      <c r="DB135" s="277"/>
      <c r="DC135" s="277"/>
      <c r="DD135" s="277"/>
      <c r="DE135" s="277"/>
      <c r="DF135" s="277"/>
      <c r="DG135" s="277"/>
      <c r="DH135" s="277"/>
      <c r="DI135" s="277"/>
      <c r="DJ135" s="277"/>
      <c r="DK135" s="277"/>
      <c r="DL135" s="277"/>
      <c r="DM135" s="277"/>
      <c r="DN135" s="277"/>
      <c r="DO135" s="277"/>
      <c r="DP135" s="277"/>
      <c r="DQ135" s="277"/>
      <c r="DR135" s="277"/>
      <c r="DS135" s="277"/>
      <c r="DT135" s="277"/>
      <c r="DU135" s="277"/>
      <c r="DV135" s="277"/>
      <c r="DW135" s="277"/>
      <c r="DX135" s="277"/>
      <c r="DY135" s="277"/>
      <c r="DZ135" s="277"/>
    </row>
  </sheetData>
  <sheetProtection algorithmName="SHA-512" hashValue="sb31gQn/rGlpYTlUO2YS9/x85VP//l6fGtvIbwEZWnO+ntJ8J2qtrFQu+J7JTiwNga5sjxB6KZ3KL5MD92sQ/g==" saltValue="K9nyu5z7AORS2zxkq9ehqQ==" spinCount="100000" sheet="1" objects="1" scenarios="1" formatRows="0"/>
  <mergeCells count="2035">
    <mergeCell ref="A131:V131"/>
    <mergeCell ref="W131:Z131"/>
    <mergeCell ref="AA131:AE131"/>
    <mergeCell ref="AF131:AJ131"/>
    <mergeCell ref="AK131:AO131"/>
    <mergeCell ref="AP131:AT131"/>
    <mergeCell ref="BF131:BL131"/>
    <mergeCell ref="BM131:BS131"/>
    <mergeCell ref="BT131:BZ131"/>
    <mergeCell ref="A132:U133"/>
    <mergeCell ref="V132:Z132"/>
    <mergeCell ref="AA132:AE132"/>
    <mergeCell ref="AF132:AJ132"/>
    <mergeCell ref="AK132:AO132"/>
    <mergeCell ref="AP132:AT132"/>
    <mergeCell ref="V133:Z133"/>
    <mergeCell ref="AA133:AE133"/>
    <mergeCell ref="AF133:AJ133"/>
    <mergeCell ref="AK133:AO133"/>
    <mergeCell ref="AP133:AT133"/>
    <mergeCell ref="AX131:BE131"/>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19:B127"/>
    <mergeCell ref="C124:Z124"/>
    <mergeCell ref="AA124:AE124"/>
    <mergeCell ref="AF124:AJ124"/>
    <mergeCell ref="AK124:AO124"/>
    <mergeCell ref="AP124:AT124"/>
    <mergeCell ref="AF121:AJ121"/>
    <mergeCell ref="AK121:AO121"/>
    <mergeCell ref="AP121:AT121"/>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X127:BE127"/>
    <mergeCell ref="BF127:BL127"/>
    <mergeCell ref="DL125:DP125"/>
    <mergeCell ref="DQ125:DU125"/>
    <mergeCell ref="DV125:DZ125"/>
    <mergeCell ref="C126:Z126"/>
    <mergeCell ref="AA126:AE126"/>
    <mergeCell ref="AF126:AJ126"/>
    <mergeCell ref="AK126:AO126"/>
    <mergeCell ref="AP126:AT126"/>
    <mergeCell ref="CP123:DF123"/>
    <mergeCell ref="DG123:DK123"/>
    <mergeCell ref="DL126:DP126"/>
    <mergeCell ref="DQ126:DU126"/>
    <mergeCell ref="DV126:DZ126"/>
    <mergeCell ref="C127:Z127"/>
    <mergeCell ref="AA127:AE127"/>
    <mergeCell ref="AF127:AJ127"/>
    <mergeCell ref="AK127:AO127"/>
    <mergeCell ref="AP127:AT127"/>
    <mergeCell ref="AU124:BP124"/>
    <mergeCell ref="BQ124:BU124"/>
    <mergeCell ref="BQ123:BU123"/>
    <mergeCell ref="BV123:BZ123"/>
    <mergeCell ref="CA123:CE123"/>
    <mergeCell ref="CF123:CJ123"/>
    <mergeCell ref="BV124:BZ124"/>
    <mergeCell ref="DL124:DP124"/>
    <mergeCell ref="DL123:DP123"/>
    <mergeCell ref="DQ123:DU123"/>
    <mergeCell ref="DV123:DZ123"/>
    <mergeCell ref="DL120:DP120"/>
    <mergeCell ref="DQ120:DU120"/>
    <mergeCell ref="DV120:DZ120"/>
    <mergeCell ref="DL122:DP122"/>
    <mergeCell ref="DQ122:DU122"/>
    <mergeCell ref="DQ124:DU124"/>
    <mergeCell ref="DV124:DZ124"/>
    <mergeCell ref="C125:Z125"/>
    <mergeCell ref="AA125:AE125"/>
    <mergeCell ref="AF125:AJ125"/>
    <mergeCell ref="AK125:AO125"/>
    <mergeCell ref="AP125:AT125"/>
    <mergeCell ref="CK125:CO128"/>
    <mergeCell ref="CP125:DF125"/>
    <mergeCell ref="DG125:DK125"/>
    <mergeCell ref="DL121:DP121"/>
    <mergeCell ref="DQ121:DU121"/>
    <mergeCell ref="DV121:DZ121"/>
    <mergeCell ref="C122:Z122"/>
    <mergeCell ref="AA122:AE122"/>
    <mergeCell ref="AF122:AJ122"/>
    <mergeCell ref="AK122:AO122"/>
    <mergeCell ref="AP122:AT122"/>
    <mergeCell ref="C121:Z121"/>
    <mergeCell ref="AA121:AE121"/>
    <mergeCell ref="CP126:DF126"/>
    <mergeCell ref="DG126:DK126"/>
    <mergeCell ref="CA122:CE122"/>
    <mergeCell ref="AP123:AT123"/>
    <mergeCell ref="BO123:BP123"/>
    <mergeCell ref="AZ122:BP122"/>
    <mergeCell ref="BQ122:BU122"/>
    <mergeCell ref="BV122:BZ122"/>
    <mergeCell ref="CP120:DF120"/>
    <mergeCell ref="BQ121:BU121"/>
    <mergeCell ref="BV121:BZ121"/>
    <mergeCell ref="CA121:CE121"/>
    <mergeCell ref="CF121:CJ121"/>
    <mergeCell ref="DG122:DK122"/>
    <mergeCell ref="AZ121:BP121"/>
    <mergeCell ref="BQ120:BU120"/>
    <mergeCell ref="BV120:BZ120"/>
    <mergeCell ref="CA120:CE120"/>
    <mergeCell ref="CF120:CJ120"/>
    <mergeCell ref="CK120:CO124"/>
    <mergeCell ref="DG124:DK124"/>
    <mergeCell ref="CF122:CJ122"/>
    <mergeCell ref="CP122:DF122"/>
    <mergeCell ref="CP121:DF121"/>
    <mergeCell ref="DG121:DK121"/>
    <mergeCell ref="CA124:CE124"/>
    <mergeCell ref="CF124:CJ124"/>
    <mergeCell ref="CP124:DF124"/>
    <mergeCell ref="DG120:DK120"/>
    <mergeCell ref="DL118:DP118"/>
    <mergeCell ref="DQ118:DU118"/>
    <mergeCell ref="DV118:DZ118"/>
    <mergeCell ref="C119:Z119"/>
    <mergeCell ref="AA119:AE119"/>
    <mergeCell ref="AF119:AJ119"/>
    <mergeCell ref="AK119:AO119"/>
    <mergeCell ref="AP119:AT119"/>
    <mergeCell ref="BO119:BP119"/>
    <mergeCell ref="BQ118:BU118"/>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U120:AY123"/>
    <mergeCell ref="AZ120:BP120"/>
    <mergeCell ref="DV122:DZ122"/>
    <mergeCell ref="C123:Z123"/>
    <mergeCell ref="AA123:AE123"/>
    <mergeCell ref="AF123:AJ123"/>
    <mergeCell ref="AK123:AO123"/>
    <mergeCell ref="C116:Z116"/>
    <mergeCell ref="AA116:AE116"/>
    <mergeCell ref="AF116:AJ116"/>
    <mergeCell ref="AK116:AO116"/>
    <mergeCell ref="AP116:AT116"/>
    <mergeCell ref="AZ116:BP116"/>
    <mergeCell ref="CA117:CE117"/>
    <mergeCell ref="CF117:CJ117"/>
    <mergeCell ref="CM117:DF117"/>
    <mergeCell ref="A117:X117"/>
    <mergeCell ref="Y117:Z117"/>
    <mergeCell ref="AA117:AE117"/>
    <mergeCell ref="AF117:AJ117"/>
    <mergeCell ref="AK117:AO117"/>
    <mergeCell ref="AP117:AT117"/>
    <mergeCell ref="DV117:DZ117"/>
    <mergeCell ref="A118:Z118"/>
    <mergeCell ref="AA118:AE118"/>
    <mergeCell ref="AF118:AJ118"/>
    <mergeCell ref="AK118:AO118"/>
    <mergeCell ref="AP118:AT118"/>
    <mergeCell ref="AZ118:BP118"/>
    <mergeCell ref="AZ117:BP117"/>
    <mergeCell ref="BQ117:BU117"/>
    <mergeCell ref="BV117:BZ117"/>
    <mergeCell ref="BV118:BZ118"/>
    <mergeCell ref="CA118:CE118"/>
    <mergeCell ref="CF118:CJ118"/>
    <mergeCell ref="CM118:DF118"/>
    <mergeCell ref="DG118:DK118"/>
    <mergeCell ref="CF113:CJ113"/>
    <mergeCell ref="CM113:DF113"/>
    <mergeCell ref="DG113:DK113"/>
    <mergeCell ref="CF116:CJ116"/>
    <mergeCell ref="CM116:DF116"/>
    <mergeCell ref="DG116:DK116"/>
    <mergeCell ref="DG114:DK114"/>
    <mergeCell ref="AK114:AO114"/>
    <mergeCell ref="AP114:AT114"/>
    <mergeCell ref="AZ114:BP114"/>
    <mergeCell ref="BQ114:BU114"/>
    <mergeCell ref="BQ113:BU113"/>
    <mergeCell ref="BV113:BZ113"/>
    <mergeCell ref="DG115:DK115"/>
    <mergeCell ref="DL115:DP115"/>
    <mergeCell ref="DQ115:DU115"/>
    <mergeCell ref="DG117:DK117"/>
    <mergeCell ref="DL117:DP117"/>
    <mergeCell ref="DQ117:DU117"/>
    <mergeCell ref="DL116:DP116"/>
    <mergeCell ref="DQ116:DU116"/>
    <mergeCell ref="BQ116:BU116"/>
    <mergeCell ref="BV116:BZ116"/>
    <mergeCell ref="CA116:CE116"/>
    <mergeCell ref="CA115:CE115"/>
    <mergeCell ref="CF115:CJ115"/>
    <mergeCell ref="CM115:DF115"/>
    <mergeCell ref="DQ113:DU113"/>
    <mergeCell ref="DV113:DZ113"/>
    <mergeCell ref="C114:Z114"/>
    <mergeCell ref="AA114:AE114"/>
    <mergeCell ref="AF114:AJ114"/>
    <mergeCell ref="AP115:AT115"/>
    <mergeCell ref="AZ115:BP115"/>
    <mergeCell ref="BQ115:BU115"/>
    <mergeCell ref="BV115:BZ115"/>
    <mergeCell ref="BV114:BZ114"/>
    <mergeCell ref="CA114:CE114"/>
    <mergeCell ref="A112:B116"/>
    <mergeCell ref="C112:Z112"/>
    <mergeCell ref="AA112:AE112"/>
    <mergeCell ref="AF112:AJ112"/>
    <mergeCell ref="AK112:AO112"/>
    <mergeCell ref="AP112:AT112"/>
    <mergeCell ref="C115:Z115"/>
    <mergeCell ref="AA115:AE115"/>
    <mergeCell ref="AF115:AJ115"/>
    <mergeCell ref="AK115:AO115"/>
    <mergeCell ref="DV116:DZ116"/>
    <mergeCell ref="DV115:DZ115"/>
    <mergeCell ref="BV112:BZ112"/>
    <mergeCell ref="CA112:CE112"/>
    <mergeCell ref="CF112:CJ112"/>
    <mergeCell ref="CM112:DF112"/>
    <mergeCell ref="DQ114:DU114"/>
    <mergeCell ref="DV114:DZ114"/>
    <mergeCell ref="CF114:CJ114"/>
    <mergeCell ref="CM114:DF114"/>
    <mergeCell ref="CA113:CE113"/>
    <mergeCell ref="DG112:DK112"/>
    <mergeCell ref="DL112:DP112"/>
    <mergeCell ref="DQ112:DU112"/>
    <mergeCell ref="DV112:DZ112"/>
    <mergeCell ref="C113:Z113"/>
    <mergeCell ref="AA113:AE113"/>
    <mergeCell ref="AF113:AJ113"/>
    <mergeCell ref="AK113:AO113"/>
    <mergeCell ref="AP113:AT113"/>
    <mergeCell ref="AZ113:BP113"/>
    <mergeCell ref="AZ110:BP110"/>
    <mergeCell ref="BQ110:BU110"/>
    <mergeCell ref="BV110:BZ110"/>
    <mergeCell ref="CA110:CE110"/>
    <mergeCell ref="CF110:CJ110"/>
    <mergeCell ref="CK110:CL119"/>
    <mergeCell ref="AZ111:BP111"/>
    <mergeCell ref="BQ111:BU111"/>
    <mergeCell ref="BV111:BZ111"/>
    <mergeCell ref="CA111:CE111"/>
    <mergeCell ref="CM110:DF110"/>
    <mergeCell ref="DG110:DK110"/>
    <mergeCell ref="DL110:DP110"/>
    <mergeCell ref="DQ110:DU110"/>
    <mergeCell ref="DV110:DZ110"/>
    <mergeCell ref="A111:Z111"/>
    <mergeCell ref="AA111:AE111"/>
    <mergeCell ref="AF111:AJ111"/>
    <mergeCell ref="AK111:AO111"/>
    <mergeCell ref="AP111:AT111"/>
    <mergeCell ref="DL114:DP114"/>
    <mergeCell ref="DL113:DP113"/>
    <mergeCell ref="AK109:AO109"/>
    <mergeCell ref="AP109:AT109"/>
    <mergeCell ref="CF111:CJ111"/>
    <mergeCell ref="CM111:DF111"/>
    <mergeCell ref="DG111:DK111"/>
    <mergeCell ref="DL111:DP111"/>
    <mergeCell ref="CF109:CJ109"/>
    <mergeCell ref="CK109:DF109"/>
    <mergeCell ref="DV102:DZ102"/>
    <mergeCell ref="BQ103:DZ103"/>
    <mergeCell ref="BQ104:DZ104"/>
    <mergeCell ref="A108:AT108"/>
    <mergeCell ref="AU108:DZ108"/>
    <mergeCell ref="A109:Z109"/>
    <mergeCell ref="AA109:AE109"/>
    <mergeCell ref="AF109:AJ109"/>
    <mergeCell ref="A110:Z110"/>
    <mergeCell ref="AA110:AE110"/>
    <mergeCell ref="AF110:AJ110"/>
    <mergeCell ref="AK110:AO110"/>
    <mergeCell ref="AP110:AT110"/>
    <mergeCell ref="AU110:AY119"/>
    <mergeCell ref="AZ112:BP112"/>
    <mergeCell ref="BQ112:BU112"/>
    <mergeCell ref="DG109:DK109"/>
    <mergeCell ref="DL109:DP109"/>
    <mergeCell ref="DQ109:DU109"/>
    <mergeCell ref="DV109:DZ109"/>
    <mergeCell ref="AU109:BP109"/>
    <mergeCell ref="BQ109:BU109"/>
    <mergeCell ref="BV109:BZ109"/>
    <mergeCell ref="CA109:CE109"/>
    <mergeCell ref="DL102:DP102"/>
    <mergeCell ref="DQ102:DU102"/>
    <mergeCell ref="DV100:DZ100"/>
    <mergeCell ref="BS101:CG101"/>
    <mergeCell ref="CH101:CL101"/>
    <mergeCell ref="CM101:CQ101"/>
    <mergeCell ref="CR101:CV101"/>
    <mergeCell ref="CW101:DA101"/>
    <mergeCell ref="DB101:DF101"/>
    <mergeCell ref="DG101:DK101"/>
    <mergeCell ref="DQ111:DU111"/>
    <mergeCell ref="DV111:DZ111"/>
    <mergeCell ref="DV101:DZ101"/>
    <mergeCell ref="BR102:CG102"/>
    <mergeCell ref="CH102:CL102"/>
    <mergeCell ref="CM102:CQ102"/>
    <mergeCell ref="CR102:CV102"/>
    <mergeCell ref="CW102:DA102"/>
    <mergeCell ref="DB102:DF102"/>
    <mergeCell ref="DG102:DK102"/>
    <mergeCell ref="DL100:DP100"/>
    <mergeCell ref="DQ100:DU100"/>
    <mergeCell ref="DV98:DZ98"/>
    <mergeCell ref="BS99:CG99"/>
    <mergeCell ref="CH99:CL99"/>
    <mergeCell ref="CM99:CQ99"/>
    <mergeCell ref="CR99:CV99"/>
    <mergeCell ref="CW99:DA99"/>
    <mergeCell ref="DB99:DF99"/>
    <mergeCell ref="DG99:DK99"/>
    <mergeCell ref="DL101:DP101"/>
    <mergeCell ref="DQ101:DU101"/>
    <mergeCell ref="DV99:DZ99"/>
    <mergeCell ref="BS100:CG100"/>
    <mergeCell ref="CH100:CL100"/>
    <mergeCell ref="CM100:CQ100"/>
    <mergeCell ref="CR100:CV100"/>
    <mergeCell ref="CW100:DA100"/>
    <mergeCell ref="DB100:DF100"/>
    <mergeCell ref="DG100:DK100"/>
    <mergeCell ref="DL98:DP98"/>
    <mergeCell ref="DQ98:DU98"/>
    <mergeCell ref="DV96:DZ96"/>
    <mergeCell ref="BS97:CG97"/>
    <mergeCell ref="CH97:CL97"/>
    <mergeCell ref="CM97:CQ97"/>
    <mergeCell ref="CR97:CV97"/>
    <mergeCell ref="CW97:DA97"/>
    <mergeCell ref="DB97:DF97"/>
    <mergeCell ref="DG97:DK97"/>
    <mergeCell ref="DL99:DP99"/>
    <mergeCell ref="DQ99:DU99"/>
    <mergeCell ref="DV97:DZ97"/>
    <mergeCell ref="BS98:CG98"/>
    <mergeCell ref="CH98:CL98"/>
    <mergeCell ref="CM98:CQ98"/>
    <mergeCell ref="CR98:CV98"/>
    <mergeCell ref="CW98:DA98"/>
    <mergeCell ref="DB98:DF98"/>
    <mergeCell ref="DG98:DK98"/>
    <mergeCell ref="DL96:DP96"/>
    <mergeCell ref="DQ96:DU96"/>
    <mergeCell ref="DV94:DZ94"/>
    <mergeCell ref="BS95:CG95"/>
    <mergeCell ref="CH95:CL95"/>
    <mergeCell ref="CM95:CQ95"/>
    <mergeCell ref="CR95:CV95"/>
    <mergeCell ref="CW95:DA95"/>
    <mergeCell ref="DB95:DF95"/>
    <mergeCell ref="DG95:DK95"/>
    <mergeCell ref="DL97:DP97"/>
    <mergeCell ref="DQ97:DU97"/>
    <mergeCell ref="DV95:DZ95"/>
    <mergeCell ref="BS96:CG96"/>
    <mergeCell ref="CH96:CL96"/>
    <mergeCell ref="CM96:CQ96"/>
    <mergeCell ref="CR96:CV96"/>
    <mergeCell ref="CW96:DA96"/>
    <mergeCell ref="DB96:DF96"/>
    <mergeCell ref="DG96:DK96"/>
    <mergeCell ref="DL94:DP94"/>
    <mergeCell ref="DQ94:DU94"/>
    <mergeCell ref="DV92:DZ92"/>
    <mergeCell ref="BS93:CG93"/>
    <mergeCell ref="CH93:CL93"/>
    <mergeCell ref="CM93:CQ93"/>
    <mergeCell ref="CR93:CV93"/>
    <mergeCell ref="CW93:DA93"/>
    <mergeCell ref="DB93:DF93"/>
    <mergeCell ref="DG93:DK93"/>
    <mergeCell ref="DL95:DP95"/>
    <mergeCell ref="DQ95:DU95"/>
    <mergeCell ref="DV93:DZ93"/>
    <mergeCell ref="BS94:CG94"/>
    <mergeCell ref="CH94:CL94"/>
    <mergeCell ref="CM94:CQ94"/>
    <mergeCell ref="CR94:CV94"/>
    <mergeCell ref="CW94:DA94"/>
    <mergeCell ref="DB94:DF94"/>
    <mergeCell ref="DG94:DK94"/>
    <mergeCell ref="DL92:DP92"/>
    <mergeCell ref="DQ92:DU92"/>
    <mergeCell ref="DV90:DZ90"/>
    <mergeCell ref="BS91:CG91"/>
    <mergeCell ref="CH91:CL91"/>
    <mergeCell ref="CM91:CQ91"/>
    <mergeCell ref="CR91:CV91"/>
    <mergeCell ref="CW91:DA91"/>
    <mergeCell ref="DB91:DF91"/>
    <mergeCell ref="DG91:DK91"/>
    <mergeCell ref="DL93:DP93"/>
    <mergeCell ref="DQ93:DU93"/>
    <mergeCell ref="DV91:DZ91"/>
    <mergeCell ref="BS92:CG92"/>
    <mergeCell ref="CH92:CL92"/>
    <mergeCell ref="CM92:CQ92"/>
    <mergeCell ref="CR92:CV92"/>
    <mergeCell ref="CW92:DA92"/>
    <mergeCell ref="DB92:DF92"/>
    <mergeCell ref="DG92:DK92"/>
    <mergeCell ref="DL90:DP90"/>
    <mergeCell ref="DQ90:DU90"/>
    <mergeCell ref="DV88:DZ88"/>
    <mergeCell ref="BS89:CG89"/>
    <mergeCell ref="CH89:CL89"/>
    <mergeCell ref="CM89:CQ89"/>
    <mergeCell ref="CR89:CV89"/>
    <mergeCell ref="CW89:DA89"/>
    <mergeCell ref="DB89:DF89"/>
    <mergeCell ref="DG89:DK89"/>
    <mergeCell ref="DL91:DP91"/>
    <mergeCell ref="DQ91:DU91"/>
    <mergeCell ref="DV89:DZ89"/>
    <mergeCell ref="BS90:CG90"/>
    <mergeCell ref="CH90:CL90"/>
    <mergeCell ref="CM90:CQ90"/>
    <mergeCell ref="CR90:CV90"/>
    <mergeCell ref="CW90:DA90"/>
    <mergeCell ref="DB90:DF90"/>
    <mergeCell ref="DG90:DK90"/>
    <mergeCell ref="B88:P88"/>
    <mergeCell ref="Q88:U88"/>
    <mergeCell ref="V88:Z88"/>
    <mergeCell ref="AA88:AE88"/>
    <mergeCell ref="AF88:AJ88"/>
    <mergeCell ref="AK88:AO88"/>
    <mergeCell ref="AP88:AT88"/>
    <mergeCell ref="AU88:AY88"/>
    <mergeCell ref="AZ88:BD88"/>
    <mergeCell ref="BS88:CG88"/>
    <mergeCell ref="CH88:CL88"/>
    <mergeCell ref="CM88:CQ88"/>
    <mergeCell ref="DL89:DP89"/>
    <mergeCell ref="DQ89:DU89"/>
    <mergeCell ref="CR88:CV88"/>
    <mergeCell ref="CW88:DA88"/>
    <mergeCell ref="DB88:DF88"/>
    <mergeCell ref="DG88:DK88"/>
    <mergeCell ref="DL88:DP88"/>
    <mergeCell ref="DQ88:DU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DV70:DZ70"/>
    <mergeCell ref="DG70:DK70"/>
    <mergeCell ref="DL70:DP70"/>
    <mergeCell ref="DQ70:DU70"/>
    <mergeCell ref="DV68:DZ68"/>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V69:DZ69"/>
    <mergeCell ref="B70:P70"/>
    <mergeCell ref="Q70:U70"/>
    <mergeCell ref="V70:Z70"/>
    <mergeCell ref="AA70:AE70"/>
    <mergeCell ref="AF70:AJ70"/>
    <mergeCell ref="CH70:CL70"/>
    <mergeCell ref="CM70:CQ70"/>
    <mergeCell ref="CW67:DA67"/>
    <mergeCell ref="DB67:DF67"/>
    <mergeCell ref="DG67:DK67"/>
    <mergeCell ref="DL67:DP67"/>
    <mergeCell ref="DB69:DF69"/>
    <mergeCell ref="CR68:CV68"/>
    <mergeCell ref="CM68:CQ68"/>
    <mergeCell ref="AP71:AT71"/>
    <mergeCell ref="AU71:AY71"/>
    <mergeCell ref="AZ71:BD71"/>
    <mergeCell ref="CR70:CV70"/>
    <mergeCell ref="CW70:DA70"/>
    <mergeCell ref="DB70:DF70"/>
    <mergeCell ref="AP70:AT70"/>
    <mergeCell ref="AU70:AY70"/>
    <mergeCell ref="AZ70:BD70"/>
    <mergeCell ref="BS70:CG70"/>
    <mergeCell ref="B71:P71"/>
    <mergeCell ref="Q71:U71"/>
    <mergeCell ref="V71:Z71"/>
    <mergeCell ref="AA71:AE71"/>
    <mergeCell ref="AF71:AJ71"/>
    <mergeCell ref="AK71:AO71"/>
    <mergeCell ref="CW68:DA68"/>
    <mergeCell ref="B69:P69"/>
    <mergeCell ref="Q69:U69"/>
    <mergeCell ref="V69:Z69"/>
    <mergeCell ref="AA69:AE69"/>
    <mergeCell ref="AF69:AJ69"/>
    <mergeCell ref="AK69:AO69"/>
    <mergeCell ref="AK70:AO70"/>
    <mergeCell ref="BS69:CG69"/>
    <mergeCell ref="CH69:CL69"/>
    <mergeCell ref="CM69:CQ69"/>
    <mergeCell ref="CR69:CV69"/>
    <mergeCell ref="CW69:DA69"/>
    <mergeCell ref="AP69:AT69"/>
    <mergeCell ref="AU69:AY69"/>
    <mergeCell ref="AZ69:BD69"/>
    <mergeCell ref="DQ67:DU67"/>
    <mergeCell ref="DG69:DK69"/>
    <mergeCell ref="DL69:DP69"/>
    <mergeCell ref="DQ69:DU69"/>
    <mergeCell ref="DB68:DF68"/>
    <mergeCell ref="DG68:DK68"/>
    <mergeCell ref="DL68:DP68"/>
    <mergeCell ref="DQ68:DU68"/>
    <mergeCell ref="A66:P67"/>
    <mergeCell ref="Q66:U67"/>
    <mergeCell ref="V66:Z67"/>
    <mergeCell ref="AA66:AE67"/>
    <mergeCell ref="AF66:AJ67"/>
    <mergeCell ref="AK66:AO67"/>
    <mergeCell ref="AP66:AT67"/>
    <mergeCell ref="B68:P68"/>
    <mergeCell ref="Q68:U68"/>
    <mergeCell ref="V68:Z68"/>
    <mergeCell ref="AA68:AE68"/>
    <mergeCell ref="AF68:AJ68"/>
    <mergeCell ref="AK68:AO68"/>
    <mergeCell ref="CR66:CV66"/>
    <mergeCell ref="BS67:CG67"/>
    <mergeCell ref="CH67:CL67"/>
    <mergeCell ref="CM67:CQ67"/>
    <mergeCell ref="CR67:CV67"/>
    <mergeCell ref="AP68:AT68"/>
    <mergeCell ref="AU68:AY68"/>
    <mergeCell ref="AZ68:BD68"/>
    <mergeCell ref="BS68:CG68"/>
    <mergeCell ref="CH68:CL68"/>
    <mergeCell ref="DV67:DZ67"/>
    <mergeCell ref="CW66:DA66"/>
    <mergeCell ref="DB66:DF66"/>
    <mergeCell ref="DG66:DK66"/>
    <mergeCell ref="DL66:DP66"/>
    <mergeCell ref="DQ66:DU66"/>
    <mergeCell ref="DV66:DZ66"/>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CR64:CV64"/>
    <mergeCell ref="CW64:DA64"/>
    <mergeCell ref="DB64:DF64"/>
    <mergeCell ref="DG64:DK64"/>
    <mergeCell ref="CH63:CL63"/>
    <mergeCell ref="CM63:CQ63"/>
    <mergeCell ref="CR63:CV63"/>
    <mergeCell ref="CW63:DA63"/>
    <mergeCell ref="DB63:DF63"/>
    <mergeCell ref="DG63:DK63"/>
    <mergeCell ref="AU66:AY67"/>
    <mergeCell ref="AZ66:BD67"/>
    <mergeCell ref="BS66:CG66"/>
    <mergeCell ref="CH66:CL66"/>
    <mergeCell ref="CM66:CQ66"/>
    <mergeCell ref="BS64:CG64"/>
    <mergeCell ref="CH64:CL64"/>
    <mergeCell ref="CM64:CQ64"/>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DV60:DZ60"/>
    <mergeCell ref="CW60:DA60"/>
    <mergeCell ref="DB60:DF60"/>
    <mergeCell ref="DG60:DK60"/>
    <mergeCell ref="DL60:DP60"/>
    <mergeCell ref="B62:P62"/>
    <mergeCell ref="Q62:U62"/>
    <mergeCell ref="V62:Z62"/>
    <mergeCell ref="AA62:AE62"/>
    <mergeCell ref="AF62:AJ62"/>
    <mergeCell ref="BE61:BI61"/>
    <mergeCell ref="B61:P61"/>
    <mergeCell ref="Q61:U61"/>
    <mergeCell ref="V61:Z61"/>
    <mergeCell ref="AA61:AE61"/>
    <mergeCell ref="DL63:DP63"/>
    <mergeCell ref="DQ63:DU63"/>
    <mergeCell ref="DV63:DZ63"/>
    <mergeCell ref="DB61:DF61"/>
    <mergeCell ref="DG61:DK61"/>
    <mergeCell ref="DL61:DP61"/>
    <mergeCell ref="DQ61:DU61"/>
    <mergeCell ref="DV61:DZ61"/>
    <mergeCell ref="AK62:AO62"/>
    <mergeCell ref="AP62:AT62"/>
    <mergeCell ref="AU62:AY62"/>
    <mergeCell ref="AZ62:BD62"/>
    <mergeCell ref="BE62:BI62"/>
    <mergeCell ref="BJ62:BN62"/>
    <mergeCell ref="BS62:CG62"/>
    <mergeCell ref="CH62:CL62"/>
    <mergeCell ref="CM62:CQ62"/>
    <mergeCell ref="B60:P60"/>
    <mergeCell ref="Q60:U60"/>
    <mergeCell ref="V60:Z60"/>
    <mergeCell ref="AA60:AE60"/>
    <mergeCell ref="AF60:AJ60"/>
    <mergeCell ref="AK60:AO60"/>
    <mergeCell ref="AP60:AT60"/>
    <mergeCell ref="DQ60:DU60"/>
    <mergeCell ref="AU60:AY60"/>
    <mergeCell ref="AZ60:BD60"/>
    <mergeCell ref="BE60:BI60"/>
    <mergeCell ref="BS60:CG60"/>
    <mergeCell ref="CH60:CL60"/>
    <mergeCell ref="CM60:CQ60"/>
    <mergeCell ref="AF61:AJ61"/>
    <mergeCell ref="AK61:AO61"/>
    <mergeCell ref="AP61:AT61"/>
    <mergeCell ref="AU61:AY61"/>
    <mergeCell ref="AZ61:BD61"/>
    <mergeCell ref="CR60:CV60"/>
    <mergeCell ref="BS61:CG61"/>
    <mergeCell ref="CH61:CL61"/>
    <mergeCell ref="CM61:CQ61"/>
    <mergeCell ref="CR61:CV61"/>
    <mergeCell ref="CW61:DA61"/>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DV29:DZ29"/>
    <mergeCell ref="B30:P30"/>
    <mergeCell ref="Q30:U30"/>
    <mergeCell ref="V30:Z30"/>
    <mergeCell ref="AA30:AE30"/>
    <mergeCell ref="AF30:AJ30"/>
    <mergeCell ref="AK30:AO30"/>
    <mergeCell ref="AP30:AT30"/>
    <mergeCell ref="CH29:CL29"/>
    <mergeCell ref="CM29:CQ29"/>
    <mergeCell ref="BE30:BI30"/>
    <mergeCell ref="BS30:CG30"/>
    <mergeCell ref="CH30:CL30"/>
    <mergeCell ref="CM30:CQ30"/>
    <mergeCell ref="DL29:DP29"/>
    <mergeCell ref="DQ29:DU29"/>
    <mergeCell ref="CR29:CV29"/>
    <mergeCell ref="CW29:DA29"/>
    <mergeCell ref="DB29:DF29"/>
    <mergeCell ref="DG29:DK29"/>
    <mergeCell ref="AU30:AY30"/>
    <mergeCell ref="AZ30:BD30"/>
    <mergeCell ref="AK29:AO29"/>
    <mergeCell ref="AP29:AT29"/>
    <mergeCell ref="AU29:AY29"/>
    <mergeCell ref="AZ29:BD29"/>
    <mergeCell ref="CR30:CV30"/>
    <mergeCell ref="CW30:DA30"/>
    <mergeCell ref="DB30:DF30"/>
    <mergeCell ref="DG30:DK30"/>
    <mergeCell ref="DL30:DP30"/>
    <mergeCell ref="DQ30:DU30"/>
    <mergeCell ref="B29:P29"/>
    <mergeCell ref="Q29:U29"/>
    <mergeCell ref="V29:Z29"/>
    <mergeCell ref="AA29:AE29"/>
    <mergeCell ref="AF29:AJ29"/>
    <mergeCell ref="BE28:BI28"/>
    <mergeCell ref="BS28:CG28"/>
    <mergeCell ref="CH28:CL28"/>
    <mergeCell ref="CM28:CQ28"/>
    <mergeCell ref="AU26:AY27"/>
    <mergeCell ref="AZ26:BD27"/>
    <mergeCell ref="BE26:BI27"/>
    <mergeCell ref="BS26:CG26"/>
    <mergeCell ref="CH26:CL26"/>
    <mergeCell ref="CM26:CQ26"/>
    <mergeCell ref="BE29:BI29"/>
    <mergeCell ref="BS29:CG29"/>
    <mergeCell ref="AK28:AO28"/>
    <mergeCell ref="AP28:AT28"/>
    <mergeCell ref="AU28:AY28"/>
    <mergeCell ref="AZ28:BD28"/>
    <mergeCell ref="DV25:DZ25"/>
    <mergeCell ref="A26:P27"/>
    <mergeCell ref="Q26:U27"/>
    <mergeCell ref="V26:Z27"/>
    <mergeCell ref="AA26:AE27"/>
    <mergeCell ref="AF26:AJ27"/>
    <mergeCell ref="AK26:AO27"/>
    <mergeCell ref="AP26:AT27"/>
    <mergeCell ref="CR28:CV28"/>
    <mergeCell ref="CW28:DA28"/>
    <mergeCell ref="DV27:DZ27"/>
    <mergeCell ref="B28:P28"/>
    <mergeCell ref="Q28:U28"/>
    <mergeCell ref="V28:Z28"/>
    <mergeCell ref="AA28:AE28"/>
    <mergeCell ref="AF28:AJ28"/>
    <mergeCell ref="DV28:DZ28"/>
    <mergeCell ref="DB26:DF26"/>
    <mergeCell ref="DG26:DK26"/>
    <mergeCell ref="DL26:DP26"/>
    <mergeCell ref="DQ26:DU26"/>
    <mergeCell ref="DB28:DF28"/>
    <mergeCell ref="DG28:DK28"/>
    <mergeCell ref="DL28:DP28"/>
    <mergeCell ref="DQ28:DU28"/>
    <mergeCell ref="CR26:CV26"/>
    <mergeCell ref="CW26:DA26"/>
    <mergeCell ref="DV23:DZ23"/>
    <mergeCell ref="A24:AY24"/>
    <mergeCell ref="BS24:CG24"/>
    <mergeCell ref="CH24:CL24"/>
    <mergeCell ref="CM24:CQ24"/>
    <mergeCell ref="CR24:CV24"/>
    <mergeCell ref="CW24:DA24"/>
    <mergeCell ref="DB24:DF24"/>
    <mergeCell ref="DV26:DZ26"/>
    <mergeCell ref="BS27:CG27"/>
    <mergeCell ref="CH27:CL27"/>
    <mergeCell ref="CM27:CQ27"/>
    <mergeCell ref="CR27:CV27"/>
    <mergeCell ref="CW27:DA27"/>
    <mergeCell ref="DB27:DF27"/>
    <mergeCell ref="DG27:DK27"/>
    <mergeCell ref="DL27:DP27"/>
    <mergeCell ref="DQ27:DU27"/>
    <mergeCell ref="DQ24:DU24"/>
    <mergeCell ref="DV24:DZ24"/>
    <mergeCell ref="A25:BI25"/>
    <mergeCell ref="BS25:CG25"/>
    <mergeCell ref="CH25:CL25"/>
    <mergeCell ref="CM25:CQ25"/>
    <mergeCell ref="CR25:CV25"/>
    <mergeCell ref="CW25:DA25"/>
    <mergeCell ref="DB25:DF25"/>
    <mergeCell ref="DG25:DK25"/>
    <mergeCell ref="DL25:DP25"/>
    <mergeCell ref="DQ25:DU25"/>
    <mergeCell ref="DQ22:DU22"/>
    <mergeCell ref="DV22:DZ22"/>
    <mergeCell ref="B23:P23"/>
    <mergeCell ref="Q23:U23"/>
    <mergeCell ref="V23:Z23"/>
    <mergeCell ref="AA23:AE23"/>
    <mergeCell ref="AF23:AJ23"/>
    <mergeCell ref="AK23:AO23"/>
    <mergeCell ref="DQ23:DU23"/>
    <mergeCell ref="AP23:AT23"/>
    <mergeCell ref="AU23:AY23"/>
    <mergeCell ref="AZ23:BD23"/>
    <mergeCell ref="BS23:CG23"/>
    <mergeCell ref="CH23:CL23"/>
    <mergeCell ref="CM23:CQ23"/>
    <mergeCell ref="DG24:DK24"/>
    <mergeCell ref="DL24:DP24"/>
    <mergeCell ref="CR23:CV23"/>
    <mergeCell ref="CW23:DA23"/>
    <mergeCell ref="DB23:DF23"/>
    <mergeCell ref="DG23:DK23"/>
    <mergeCell ref="DL23:DP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AK8:AO8"/>
    <mergeCell ref="AP8:AT8"/>
    <mergeCell ref="DV8:DZ8"/>
    <mergeCell ref="B9:P9"/>
    <mergeCell ref="Q9:U9"/>
    <mergeCell ref="V9:Z9"/>
    <mergeCell ref="AA9:AE9"/>
    <mergeCell ref="AF9:AJ9"/>
    <mergeCell ref="AU8:AY8"/>
    <mergeCell ref="BS8:CG8"/>
    <mergeCell ref="CH8:CL8"/>
    <mergeCell ref="CM8:CQ8"/>
    <mergeCell ref="CR9:CV9"/>
    <mergeCell ref="CW9:DA9"/>
    <mergeCell ref="DB9:DF9"/>
    <mergeCell ref="DG9:DK9"/>
    <mergeCell ref="DL9:DP9"/>
    <mergeCell ref="DQ9:DU9"/>
    <mergeCell ref="DV9:DZ9"/>
    <mergeCell ref="DB8:DF8"/>
    <mergeCell ref="DG8:DK8"/>
    <mergeCell ref="DL8:DP8"/>
    <mergeCell ref="DQ8:DU8"/>
    <mergeCell ref="A2:BI2"/>
    <mergeCell ref="DJ2:DO2"/>
    <mergeCell ref="DQ2:DZ2"/>
    <mergeCell ref="A4:AY4"/>
    <mergeCell ref="BQ4:DZ4"/>
    <mergeCell ref="A5:P6"/>
    <mergeCell ref="AK9:AO9"/>
    <mergeCell ref="AP9:AT9"/>
    <mergeCell ref="AU9:AY9"/>
    <mergeCell ref="BS9:CG9"/>
    <mergeCell ref="CH9:CL9"/>
    <mergeCell ref="CM9:CQ9"/>
    <mergeCell ref="DG5:DK6"/>
    <mergeCell ref="DL5:DP6"/>
    <mergeCell ref="DQ5:DU6"/>
    <mergeCell ref="AK5:AO6"/>
    <mergeCell ref="AP5:AT6"/>
    <mergeCell ref="AU5:AY6"/>
    <mergeCell ref="BQ5:CG6"/>
    <mergeCell ref="CH5:CL6"/>
    <mergeCell ref="CM5:CQ6"/>
    <mergeCell ref="CR8:CV8"/>
    <mergeCell ref="CW8:DA8"/>
    <mergeCell ref="B8:P8"/>
    <mergeCell ref="Q8:U8"/>
    <mergeCell ref="V8:Z8"/>
    <mergeCell ref="AA8:AE8"/>
    <mergeCell ref="AF8:AJ8"/>
    <mergeCell ref="DV5:DZ6"/>
    <mergeCell ref="B7:P7"/>
    <mergeCell ref="Q7:U7"/>
    <mergeCell ref="V7:Z7"/>
    <mergeCell ref="AA7:AE7"/>
    <mergeCell ref="AF7:AJ7"/>
    <mergeCell ref="AK7:AO7"/>
    <mergeCell ref="AP7:AT7"/>
    <mergeCell ref="AU7:AY7"/>
    <mergeCell ref="BS7:CG7"/>
    <mergeCell ref="DV7:DZ7"/>
    <mergeCell ref="CH7:CL7"/>
    <mergeCell ref="CM7:CQ7"/>
    <mergeCell ref="CR7:CV7"/>
    <mergeCell ref="CW7:DA7"/>
    <mergeCell ref="DB7:DF7"/>
    <mergeCell ref="DG7:DK7"/>
    <mergeCell ref="Q5:U6"/>
    <mergeCell ref="V5:Z6"/>
    <mergeCell ref="AA5:AE6"/>
    <mergeCell ref="AF5:AJ6"/>
    <mergeCell ref="DL7:DP7"/>
    <mergeCell ref="DQ7:DU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38" customWidth="1"/>
    <col min="121" max="121" width="0" style="5" hidden="1" customWidth="1"/>
    <col min="122" max="16384" width="9" style="5" hidden="1"/>
  </cols>
  <sheetData>
    <row r="1" spans="1:120" ht="13"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5"/>
    </row>
    <row r="17" spans="119:120" ht="13" x14ac:dyDescent="0.2">
      <c r="DP17" s="5"/>
    </row>
    <row r="18" spans="119:120" ht="13" x14ac:dyDescent="0.2"/>
    <row r="19" spans="119:120" ht="13" x14ac:dyDescent="0.2"/>
    <row r="20" spans="119:120" ht="13" x14ac:dyDescent="0.2">
      <c r="DO20" s="5"/>
      <c r="DP20" s="5"/>
    </row>
    <row r="21" spans="119:120" ht="13" x14ac:dyDescent="0.2">
      <c r="DP21" s="5"/>
    </row>
    <row r="22" spans="119:120" ht="13" x14ac:dyDescent="0.2"/>
    <row r="23" spans="119:120" ht="13" x14ac:dyDescent="0.2">
      <c r="DO23" s="5"/>
      <c r="DP23" s="5"/>
    </row>
    <row r="24" spans="119:120" ht="13" x14ac:dyDescent="0.2">
      <c r="DP24" s="5"/>
    </row>
    <row r="25" spans="119:120" ht="13" x14ac:dyDescent="0.2">
      <c r="DP25" s="5"/>
    </row>
    <row r="26" spans="119:120" ht="13" x14ac:dyDescent="0.2">
      <c r="DO26" s="5"/>
      <c r="DP26" s="5"/>
    </row>
    <row r="27" spans="119:120" ht="13" x14ac:dyDescent="0.2"/>
    <row r="28" spans="119:120" ht="13" x14ac:dyDescent="0.2">
      <c r="DO28" s="5"/>
      <c r="DP28" s="5"/>
    </row>
    <row r="29" spans="119:120" ht="13" x14ac:dyDescent="0.2">
      <c r="DP29" s="5"/>
    </row>
    <row r="30" spans="119:120" ht="13" x14ac:dyDescent="0.2"/>
    <row r="31" spans="119:120" ht="13" x14ac:dyDescent="0.2">
      <c r="DO31" s="5"/>
      <c r="DP31" s="5"/>
    </row>
    <row r="32" spans="119:120" ht="13" x14ac:dyDescent="0.2"/>
    <row r="33" spans="98:120" ht="13" x14ac:dyDescent="0.2">
      <c r="DO33" s="5"/>
      <c r="DP33" s="5"/>
    </row>
    <row r="34" spans="98:120" ht="13" x14ac:dyDescent="0.2">
      <c r="DM34" s="5"/>
    </row>
    <row r="35" spans="98:120" ht="13" x14ac:dyDescent="0.2">
      <c r="CT35" s="5"/>
      <c r="CU35" s="5"/>
      <c r="CV35" s="5"/>
      <c r="CY35" s="5"/>
      <c r="CZ35" s="5"/>
      <c r="DA35" s="5"/>
      <c r="DD35" s="5"/>
      <c r="DE35" s="5"/>
      <c r="DF35" s="5"/>
      <c r="DI35" s="5"/>
      <c r="DJ35" s="5"/>
      <c r="DK35" s="5"/>
      <c r="DM35" s="5"/>
      <c r="DN35" s="5"/>
      <c r="DO35" s="5"/>
      <c r="DP35" s="5"/>
    </row>
    <row r="36" spans="98:120" ht="13" x14ac:dyDescent="0.2"/>
    <row r="37" spans="98:120" ht="13" x14ac:dyDescent="0.2">
      <c r="CW37" s="5"/>
      <c r="DB37" s="5"/>
      <c r="DG37" s="5"/>
      <c r="DL37" s="5"/>
      <c r="DP37" s="5"/>
    </row>
    <row r="38" spans="98:120" ht="13" x14ac:dyDescent="0.2">
      <c r="CT38" s="5"/>
      <c r="CU38" s="5"/>
      <c r="CV38" s="5"/>
      <c r="CW38" s="5"/>
      <c r="CY38" s="5"/>
      <c r="CZ38" s="5"/>
      <c r="DA38" s="5"/>
      <c r="DB38" s="5"/>
      <c r="DD38" s="5"/>
      <c r="DE38" s="5"/>
      <c r="DF38" s="5"/>
      <c r="DG38" s="5"/>
      <c r="DI38" s="5"/>
      <c r="DJ38" s="5"/>
      <c r="DK38" s="5"/>
      <c r="DL38" s="5"/>
      <c r="DN38" s="5"/>
      <c r="DO38" s="5"/>
      <c r="DP38" s="5"/>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5"/>
      <c r="DO49" s="5"/>
      <c r="DP49" s="5"/>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5"/>
      <c r="CS63" s="5"/>
      <c r="CX63" s="5"/>
      <c r="DC63" s="5"/>
      <c r="DH63" s="5"/>
    </row>
    <row r="64" spans="22:120" ht="13" x14ac:dyDescent="0.2">
      <c r="V64" s="5"/>
    </row>
    <row r="65" spans="15:120" ht="13" x14ac:dyDescent="0.2">
      <c r="X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U65" s="5"/>
      <c r="CZ65" s="5"/>
      <c r="DE65" s="5"/>
      <c r="DJ65" s="5"/>
    </row>
    <row r="66" spans="15:120" ht="13" x14ac:dyDescent="0.2">
      <c r="Q66" s="5"/>
      <c r="S66" s="5"/>
      <c r="U66" s="5"/>
      <c r="DM66" s="5"/>
    </row>
    <row r="67" spans="15:120" ht="13" x14ac:dyDescent="0.2">
      <c r="O67" s="5"/>
      <c r="P67" s="5"/>
      <c r="R67" s="5"/>
      <c r="T67" s="5"/>
      <c r="Y67" s="5"/>
      <c r="CT67" s="5"/>
      <c r="CV67" s="5"/>
      <c r="CW67" s="5"/>
      <c r="CY67" s="5"/>
      <c r="DA67" s="5"/>
      <c r="DB67" s="5"/>
      <c r="DD67" s="5"/>
      <c r="DF67" s="5"/>
      <c r="DG67" s="5"/>
      <c r="DI67" s="5"/>
      <c r="DK67" s="5"/>
      <c r="DL67" s="5"/>
      <c r="DN67" s="5"/>
      <c r="DO67" s="5"/>
      <c r="DP67" s="5"/>
    </row>
    <row r="68" spans="15:120" ht="13" x14ac:dyDescent="0.2"/>
    <row r="69" spans="15:120" ht="13" x14ac:dyDescent="0.2"/>
    <row r="70" spans="15:120" ht="13" x14ac:dyDescent="0.2"/>
    <row r="71" spans="15:120" ht="13" x14ac:dyDescent="0.2"/>
    <row r="72" spans="15:120" ht="13" x14ac:dyDescent="0.2">
      <c r="DP72" s="5"/>
    </row>
    <row r="73" spans="15:120" ht="13" x14ac:dyDescent="0.2">
      <c r="DP73" s="5"/>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5"/>
      <c r="CX96" s="5"/>
      <c r="DC96" s="5"/>
      <c r="DH96" s="5"/>
    </row>
    <row r="97" spans="24:120" ht="13" x14ac:dyDescent="0.2">
      <c r="CS97" s="5"/>
      <c r="CX97" s="5"/>
      <c r="DC97" s="5"/>
      <c r="DH97" s="5"/>
      <c r="DP97" s="38" t="s">
        <v>16</v>
      </c>
    </row>
    <row r="98" spans="24:120" ht="13" hidden="1" x14ac:dyDescent="0.2">
      <c r="CS98" s="5"/>
      <c r="CX98" s="5"/>
      <c r="DC98" s="5"/>
      <c r="DH98" s="5"/>
    </row>
    <row r="99" spans="24:120" ht="13" hidden="1" x14ac:dyDescent="0.2">
      <c r="CS99" s="5"/>
      <c r="CX99" s="5"/>
      <c r="DC99" s="5"/>
      <c r="DH99" s="5"/>
    </row>
    <row r="101" spans="24:120" ht="12" hidden="1" customHeight="1" x14ac:dyDescent="0.2">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U101" s="5"/>
      <c r="CZ101" s="5"/>
      <c r="DE101" s="5"/>
      <c r="DJ101" s="5"/>
    </row>
    <row r="102" spans="24:120" ht="1.5" hidden="1" customHeight="1" x14ac:dyDescent="0.2">
      <c r="CU102" s="5"/>
      <c r="CZ102" s="5"/>
      <c r="DE102" s="5"/>
      <c r="DJ102" s="5"/>
      <c r="DM102" s="5"/>
    </row>
    <row r="103" spans="24:120" ht="13" hidden="1" x14ac:dyDescent="0.2">
      <c r="CT103" s="5"/>
      <c r="CV103" s="5"/>
      <c r="CW103" s="5"/>
      <c r="CY103" s="5"/>
      <c r="DA103" s="5"/>
      <c r="DB103" s="5"/>
      <c r="DD103" s="5"/>
      <c r="DF103" s="5"/>
      <c r="DG103" s="5"/>
      <c r="DI103" s="5"/>
      <c r="DK103" s="5"/>
      <c r="DL103" s="5"/>
      <c r="DM103" s="5"/>
      <c r="DN103" s="5"/>
      <c r="DO103" s="5"/>
      <c r="DP103" s="5"/>
    </row>
    <row r="104" spans="24:120" ht="13" hidden="1" x14ac:dyDescent="0.2">
      <c r="CV104" s="5"/>
      <c r="CW104" s="5"/>
      <c r="DA104" s="5"/>
      <c r="DB104" s="5"/>
      <c r="DF104" s="5"/>
      <c r="DG104" s="5"/>
      <c r="DK104" s="5"/>
      <c r="DL104" s="5"/>
      <c r="DN104" s="5"/>
      <c r="DO104" s="5"/>
      <c r="DP104" s="5"/>
    </row>
    <row r="105" spans="24:120" ht="12.75" hidden="1" customHeight="1" x14ac:dyDescent="0.2"/>
  </sheetData>
  <sheetProtection algorithmName="SHA-512" hashValue="jK6BRpJ9mNN0pNeCO8pge7S/njFP7VVTbFOpHDxW45He9BhIo9d//ZW1ZFoeQGf8h0reeGfoWRHS30eyKTnZjQ==" saltValue="u2kcpktcfMymZ+gtvUbiE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2"/>
  <cols>
    <col min="1" max="116" width="2.6328125" style="38" customWidth="1"/>
    <col min="117" max="16384" width="9" style="5" hidden="1"/>
  </cols>
  <sheetData>
    <row r="1" spans="2:116" ht="13" x14ac:dyDescent="0.2">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row>
    <row r="2" spans="2:116" ht="13" x14ac:dyDescent="0.2"/>
    <row r="3" spans="2:116" ht="13" x14ac:dyDescent="0.2"/>
    <row r="4" spans="2:116" ht="13" x14ac:dyDescent="0.2">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row>
    <row r="5" spans="2:116" ht="13" x14ac:dyDescent="0.2">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row>
    <row r="19" spans="9:116" ht="13" x14ac:dyDescent="0.2"/>
    <row r="20" spans="9:116" ht="13" x14ac:dyDescent="0.2"/>
    <row r="21" spans="9:116" ht="13" x14ac:dyDescent="0.2">
      <c r="DL21" s="5"/>
    </row>
    <row r="22" spans="9:116" ht="13" x14ac:dyDescent="0.2">
      <c r="DI22" s="5"/>
      <c r="DJ22" s="5"/>
      <c r="DK22" s="5"/>
      <c r="DL22" s="5"/>
    </row>
    <row r="23" spans="9:116" ht="13" x14ac:dyDescent="0.2">
      <c r="CY23" s="5"/>
      <c r="CZ23" s="5"/>
      <c r="DA23" s="5"/>
      <c r="DB23" s="5"/>
      <c r="DC23" s="5"/>
      <c r="DD23" s="5"/>
      <c r="DE23" s="5"/>
      <c r="DF23" s="5"/>
      <c r="DG23" s="5"/>
      <c r="DH23" s="5"/>
      <c r="DI23" s="5"/>
      <c r="DJ23" s="5"/>
      <c r="DK23" s="5"/>
      <c r="DL23" s="5"/>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5"/>
      <c r="DA35" s="5"/>
      <c r="DB35" s="5"/>
      <c r="DC35" s="5"/>
      <c r="DD35" s="5"/>
      <c r="DE35" s="5"/>
      <c r="DF35" s="5"/>
      <c r="DG35" s="5"/>
      <c r="DH35" s="5"/>
      <c r="DI35" s="5"/>
      <c r="DJ35" s="5"/>
      <c r="DK35" s="5"/>
      <c r="DL35" s="5"/>
    </row>
    <row r="36" spans="15:116" ht="13" x14ac:dyDescent="0.2"/>
    <row r="37" spans="15:116" ht="13" x14ac:dyDescent="0.2">
      <c r="DL37" s="5"/>
    </row>
    <row r="38" spans="15:116" ht="13" x14ac:dyDescent="0.2">
      <c r="DI38" s="5"/>
      <c r="DJ38" s="5"/>
      <c r="DK38" s="5"/>
      <c r="DL38" s="5"/>
    </row>
    <row r="39" spans="15:116" ht="13" x14ac:dyDescent="0.2"/>
    <row r="40" spans="15:116" ht="13" x14ac:dyDescent="0.2"/>
    <row r="41" spans="15:116" ht="13" x14ac:dyDescent="0.2"/>
    <row r="42" spans="15:116" ht="13" x14ac:dyDescent="0.2"/>
    <row r="43" spans="15:116" ht="13" x14ac:dyDescent="0.2">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row>
    <row r="44" spans="15:116" ht="13" x14ac:dyDescent="0.2">
      <c r="DL44" s="5"/>
    </row>
    <row r="45" spans="15:116" ht="13" x14ac:dyDescent="0.2"/>
    <row r="46" spans="15:116" ht="13" x14ac:dyDescent="0.2">
      <c r="DA46" s="5"/>
      <c r="DB46" s="5"/>
      <c r="DC46" s="5"/>
      <c r="DD46" s="5"/>
      <c r="DE46" s="5"/>
      <c r="DF46" s="5"/>
      <c r="DG46" s="5"/>
      <c r="DH46" s="5"/>
      <c r="DI46" s="5"/>
      <c r="DJ46" s="5"/>
      <c r="DK46" s="5"/>
      <c r="DL46" s="5"/>
    </row>
    <row r="47" spans="15:116" ht="13" x14ac:dyDescent="0.2"/>
    <row r="48" spans="15:116" ht="13" x14ac:dyDescent="0.2"/>
    <row r="49" spans="104:116" ht="13" x14ac:dyDescent="0.2"/>
    <row r="50" spans="104:116" ht="13" x14ac:dyDescent="0.2">
      <c r="CZ50" s="5"/>
      <c r="DA50" s="5"/>
      <c r="DB50" s="5"/>
      <c r="DC50" s="5"/>
      <c r="DD50" s="5"/>
      <c r="DE50" s="5"/>
      <c r="DF50" s="5"/>
      <c r="DG50" s="5"/>
      <c r="DH50" s="5"/>
      <c r="DI50" s="5"/>
      <c r="DJ50" s="5"/>
      <c r="DK50" s="5"/>
      <c r="DL50" s="5"/>
    </row>
    <row r="51" spans="104:116" ht="13" x14ac:dyDescent="0.2"/>
    <row r="52" spans="104:116" ht="13" x14ac:dyDescent="0.2"/>
    <row r="53" spans="104:116" ht="13" x14ac:dyDescent="0.2">
      <c r="DL53" s="5"/>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5"/>
      <c r="DD67" s="5"/>
      <c r="DE67" s="5"/>
      <c r="DF67" s="5"/>
      <c r="DG67" s="5"/>
      <c r="DH67" s="5"/>
      <c r="DI67" s="5"/>
      <c r="DJ67" s="5"/>
      <c r="DK67" s="5"/>
      <c r="DL67" s="5"/>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BggGnY3krC7ZWrwTkRm04zV+7sPFClykf9ghctcR0La5lyLdOxjrqpUc88FUPpJdA05hH+5coFKecQpjCsr9Gw==" saltValue="yx4pl9zIDlisjKCI0iTAr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0" customHeight="1" zeroHeight="1" x14ac:dyDescent="0.2"/>
  <cols>
    <col min="1" max="36" width="2.453125" style="182" customWidth="1"/>
    <col min="37" max="44" width="17" style="182" customWidth="1"/>
    <col min="45" max="45" width="6.08984375" style="184" customWidth="1"/>
    <col min="46" max="46" width="3" style="183" customWidth="1"/>
    <col min="47" max="47" width="19.08984375" style="182" hidden="1" customWidth="1"/>
    <col min="48" max="52" width="12.6328125" style="182" hidden="1" customWidth="1"/>
    <col min="53" max="16384" width="8.6328125" style="182" hidden="1"/>
  </cols>
  <sheetData>
    <row r="1" spans="1:46" ht="13" x14ac:dyDescent="0.2">
      <c r="AS1" s="185"/>
      <c r="AT1" s="185"/>
    </row>
    <row r="2" spans="1:46" ht="13" x14ac:dyDescent="0.2">
      <c r="AS2" s="185"/>
      <c r="AT2" s="185"/>
    </row>
    <row r="3" spans="1:46" ht="13" x14ac:dyDescent="0.2">
      <c r="AS3" s="185"/>
      <c r="AT3" s="185"/>
    </row>
    <row r="4" spans="1:46" ht="13" x14ac:dyDescent="0.2">
      <c r="AS4" s="185"/>
      <c r="AT4" s="185"/>
    </row>
    <row r="5" spans="1:46" ht="16.5" x14ac:dyDescent="0.2">
      <c r="A5" s="247" t="s">
        <v>144</v>
      </c>
      <c r="B5" s="221"/>
      <c r="C5" s="221"/>
      <c r="D5" s="221"/>
      <c r="E5" s="221"/>
      <c r="F5" s="221"/>
      <c r="G5" s="221"/>
      <c r="H5" s="221"/>
      <c r="I5" s="221"/>
      <c r="J5" s="221"/>
      <c r="K5" s="221"/>
      <c r="L5" s="221"/>
      <c r="M5" s="221"/>
      <c r="N5" s="221"/>
      <c r="O5" s="221"/>
      <c r="P5" s="221"/>
      <c r="Q5" s="221"/>
      <c r="R5" s="221"/>
      <c r="S5" s="221"/>
      <c r="T5" s="221"/>
      <c r="U5" s="221"/>
      <c r="V5" s="221"/>
      <c r="W5" s="221"/>
      <c r="X5" s="221"/>
      <c r="Y5" s="221"/>
      <c r="Z5" s="221"/>
      <c r="AA5" s="221"/>
      <c r="AB5" s="221"/>
      <c r="AC5" s="221"/>
      <c r="AD5" s="221"/>
      <c r="AE5" s="221"/>
      <c r="AF5" s="221"/>
      <c r="AG5" s="221"/>
      <c r="AH5" s="221"/>
      <c r="AI5" s="221"/>
      <c r="AJ5" s="221"/>
      <c r="AK5" s="221"/>
      <c r="AL5" s="221"/>
      <c r="AM5" s="221"/>
      <c r="AN5" s="221"/>
      <c r="AO5" s="221"/>
      <c r="AP5" s="221"/>
      <c r="AQ5" s="221"/>
      <c r="AR5" s="221"/>
      <c r="AS5" s="275"/>
    </row>
    <row r="6" spans="1:46" ht="13" x14ac:dyDescent="0.2">
      <c r="A6" s="183"/>
      <c r="B6" s="185"/>
      <c r="C6" s="185"/>
      <c r="D6" s="185"/>
      <c r="E6" s="185"/>
      <c r="F6" s="185"/>
      <c r="G6" s="185"/>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245" t="s">
        <v>143</v>
      </c>
      <c r="AL6" s="245"/>
      <c r="AM6" s="245"/>
      <c r="AN6" s="245"/>
      <c r="AO6" s="185"/>
      <c r="AP6" s="185"/>
      <c r="AQ6" s="185"/>
      <c r="AR6" s="185"/>
    </row>
    <row r="7" spans="1:46" ht="13.5" customHeight="1" x14ac:dyDescent="0.2">
      <c r="A7" s="183"/>
      <c r="B7" s="185"/>
      <c r="C7" s="185"/>
      <c r="D7" s="185"/>
      <c r="E7" s="185"/>
      <c r="F7" s="185"/>
      <c r="G7" s="185"/>
      <c r="H7" s="185"/>
      <c r="I7" s="185"/>
      <c r="J7" s="185"/>
      <c r="K7" s="185"/>
      <c r="L7" s="185"/>
      <c r="M7" s="185"/>
      <c r="N7" s="185"/>
      <c r="O7" s="185"/>
      <c r="P7" s="185"/>
      <c r="Q7" s="185"/>
      <c r="R7" s="185"/>
      <c r="S7" s="185"/>
      <c r="T7" s="185"/>
      <c r="U7" s="185"/>
      <c r="V7" s="185"/>
      <c r="W7" s="185"/>
      <c r="X7" s="185"/>
      <c r="Y7" s="185"/>
      <c r="Z7" s="185"/>
      <c r="AA7" s="185"/>
      <c r="AB7" s="185"/>
      <c r="AC7" s="185"/>
      <c r="AD7" s="185"/>
      <c r="AE7" s="185"/>
      <c r="AF7" s="185"/>
      <c r="AG7" s="185"/>
      <c r="AH7" s="185"/>
      <c r="AI7" s="185"/>
      <c r="AJ7" s="185"/>
      <c r="AK7" s="244"/>
      <c r="AL7" s="243"/>
      <c r="AM7" s="243"/>
      <c r="AN7" s="242"/>
      <c r="AO7" s="1155" t="s">
        <v>108</v>
      </c>
      <c r="AP7" s="241"/>
      <c r="AQ7" s="240" t="s">
        <v>125</v>
      </c>
      <c r="AR7" s="239"/>
    </row>
    <row r="8" spans="1:46" ht="13" x14ac:dyDescent="0.2">
      <c r="A8" s="183"/>
      <c r="B8" s="185"/>
      <c r="C8" s="185"/>
      <c r="D8" s="185"/>
      <c r="E8" s="185"/>
      <c r="F8" s="185"/>
      <c r="G8" s="185"/>
      <c r="H8" s="185"/>
      <c r="I8" s="185"/>
      <c r="J8" s="185"/>
      <c r="K8" s="185"/>
      <c r="L8" s="185"/>
      <c r="M8" s="185"/>
      <c r="N8" s="185"/>
      <c r="O8" s="185"/>
      <c r="P8" s="185"/>
      <c r="Q8" s="185"/>
      <c r="R8" s="185"/>
      <c r="S8" s="185"/>
      <c r="T8" s="185"/>
      <c r="U8" s="185"/>
      <c r="V8" s="185"/>
      <c r="W8" s="185"/>
      <c r="X8" s="185"/>
      <c r="Y8" s="185"/>
      <c r="Z8" s="185"/>
      <c r="AA8" s="185"/>
      <c r="AB8" s="185"/>
      <c r="AC8" s="185"/>
      <c r="AD8" s="185"/>
      <c r="AE8" s="185"/>
      <c r="AF8" s="185"/>
      <c r="AG8" s="185"/>
      <c r="AH8" s="185"/>
      <c r="AI8" s="185"/>
      <c r="AJ8" s="185"/>
      <c r="AK8" s="238"/>
      <c r="AL8" s="237"/>
      <c r="AM8" s="237"/>
      <c r="AN8" s="236"/>
      <c r="AO8" s="1156"/>
      <c r="AP8" s="235" t="s">
        <v>124</v>
      </c>
      <c r="AQ8" s="234" t="s">
        <v>123</v>
      </c>
      <c r="AR8" s="233" t="s">
        <v>122</v>
      </c>
    </row>
    <row r="9" spans="1:46" ht="13" x14ac:dyDescent="0.2">
      <c r="A9" s="183"/>
      <c r="B9" s="185"/>
      <c r="C9" s="185"/>
      <c r="D9" s="185"/>
      <c r="E9" s="185"/>
      <c r="F9" s="185"/>
      <c r="G9" s="185"/>
      <c r="H9" s="185"/>
      <c r="I9" s="185"/>
      <c r="J9" s="185"/>
      <c r="K9" s="185"/>
      <c r="L9" s="185"/>
      <c r="M9" s="185"/>
      <c r="N9" s="185"/>
      <c r="O9" s="185"/>
      <c r="P9" s="185"/>
      <c r="Q9" s="185"/>
      <c r="R9" s="185"/>
      <c r="S9" s="185"/>
      <c r="T9" s="185"/>
      <c r="U9" s="185"/>
      <c r="V9" s="185"/>
      <c r="W9" s="185"/>
      <c r="X9" s="185"/>
      <c r="Y9" s="185"/>
      <c r="Z9" s="185"/>
      <c r="AA9" s="185"/>
      <c r="AB9" s="185"/>
      <c r="AC9" s="185"/>
      <c r="AD9" s="185"/>
      <c r="AE9" s="185"/>
      <c r="AF9" s="185"/>
      <c r="AG9" s="185"/>
      <c r="AH9" s="185"/>
      <c r="AI9" s="185"/>
      <c r="AJ9" s="185"/>
      <c r="AK9" s="1136" t="s">
        <v>142</v>
      </c>
      <c r="AL9" s="1137"/>
      <c r="AM9" s="1137"/>
      <c r="AN9" s="1138"/>
      <c r="AO9" s="274">
        <v>4390852</v>
      </c>
      <c r="AP9" s="274">
        <v>67809</v>
      </c>
      <c r="AQ9" s="273">
        <v>85700</v>
      </c>
      <c r="AR9" s="272">
        <v>-20.9</v>
      </c>
    </row>
    <row r="10" spans="1:46" ht="13.5" customHeight="1" x14ac:dyDescent="0.2">
      <c r="A10" s="183"/>
      <c r="B10" s="185"/>
      <c r="C10" s="185"/>
      <c r="D10" s="185"/>
      <c r="E10" s="185"/>
      <c r="F10" s="185"/>
      <c r="G10" s="185"/>
      <c r="H10" s="185"/>
      <c r="I10" s="185"/>
      <c r="J10" s="185"/>
      <c r="K10" s="185"/>
      <c r="L10" s="185"/>
      <c r="M10" s="185"/>
      <c r="N10" s="185"/>
      <c r="O10" s="185"/>
      <c r="P10" s="185"/>
      <c r="Q10" s="185"/>
      <c r="R10" s="185"/>
      <c r="S10" s="185"/>
      <c r="T10" s="185"/>
      <c r="U10" s="185"/>
      <c r="V10" s="185"/>
      <c r="W10" s="185"/>
      <c r="X10" s="185"/>
      <c r="Y10" s="185"/>
      <c r="Z10" s="185"/>
      <c r="AA10" s="185"/>
      <c r="AB10" s="185"/>
      <c r="AC10" s="185"/>
      <c r="AD10" s="185"/>
      <c r="AE10" s="185"/>
      <c r="AF10" s="185"/>
      <c r="AG10" s="185"/>
      <c r="AH10" s="185"/>
      <c r="AI10" s="185"/>
      <c r="AJ10" s="185"/>
      <c r="AK10" s="1136" t="s">
        <v>141</v>
      </c>
      <c r="AL10" s="1137"/>
      <c r="AM10" s="1137"/>
      <c r="AN10" s="1138"/>
      <c r="AO10" s="271">
        <v>800740</v>
      </c>
      <c r="AP10" s="271">
        <v>12366</v>
      </c>
      <c r="AQ10" s="270">
        <v>7424</v>
      </c>
      <c r="AR10" s="269">
        <v>66.599999999999994</v>
      </c>
    </row>
    <row r="11" spans="1:46" ht="13.5" customHeight="1" x14ac:dyDescent="0.2">
      <c r="A11" s="183"/>
      <c r="B11" s="185"/>
      <c r="C11" s="185"/>
      <c r="D11" s="185"/>
      <c r="E11" s="185"/>
      <c r="F11" s="185"/>
      <c r="G11" s="185"/>
      <c r="H11" s="185"/>
      <c r="I11" s="185"/>
      <c r="J11" s="185"/>
      <c r="K11" s="185"/>
      <c r="L11" s="185"/>
      <c r="M11" s="185"/>
      <c r="N11" s="185"/>
      <c r="O11" s="185"/>
      <c r="P11" s="185"/>
      <c r="Q11" s="185"/>
      <c r="R11" s="185"/>
      <c r="S11" s="185"/>
      <c r="T11" s="185"/>
      <c r="U11" s="185"/>
      <c r="V11" s="185"/>
      <c r="W11" s="185"/>
      <c r="X11" s="185"/>
      <c r="Y11" s="185"/>
      <c r="Z11" s="185"/>
      <c r="AA11" s="185"/>
      <c r="AB11" s="185"/>
      <c r="AC11" s="185"/>
      <c r="AD11" s="185"/>
      <c r="AE11" s="185"/>
      <c r="AF11" s="185"/>
      <c r="AG11" s="185"/>
      <c r="AH11" s="185"/>
      <c r="AI11" s="185"/>
      <c r="AJ11" s="185"/>
      <c r="AK11" s="1136" t="s">
        <v>140</v>
      </c>
      <c r="AL11" s="1137"/>
      <c r="AM11" s="1137"/>
      <c r="AN11" s="1138"/>
      <c r="AO11" s="271">
        <v>54851</v>
      </c>
      <c r="AP11" s="271">
        <v>847</v>
      </c>
      <c r="AQ11" s="270">
        <v>1613</v>
      </c>
      <c r="AR11" s="269">
        <v>-47.5</v>
      </c>
    </row>
    <row r="12" spans="1:46" ht="13.5" customHeight="1" x14ac:dyDescent="0.2">
      <c r="A12" s="183"/>
      <c r="B12" s="185"/>
      <c r="C12" s="185"/>
      <c r="D12" s="185"/>
      <c r="E12" s="185"/>
      <c r="F12" s="185"/>
      <c r="G12" s="185"/>
      <c r="H12" s="185"/>
      <c r="I12" s="185"/>
      <c r="J12" s="185"/>
      <c r="K12" s="185"/>
      <c r="L12" s="185"/>
      <c r="M12" s="185"/>
      <c r="N12" s="185"/>
      <c r="O12" s="185"/>
      <c r="P12" s="185"/>
      <c r="Q12" s="185"/>
      <c r="R12" s="185"/>
      <c r="S12" s="185"/>
      <c r="T12" s="185"/>
      <c r="U12" s="185"/>
      <c r="V12" s="185"/>
      <c r="W12" s="185"/>
      <c r="X12" s="185"/>
      <c r="Y12" s="185"/>
      <c r="Z12" s="185"/>
      <c r="AA12" s="185"/>
      <c r="AB12" s="185"/>
      <c r="AC12" s="185"/>
      <c r="AD12" s="185"/>
      <c r="AE12" s="185"/>
      <c r="AF12" s="185"/>
      <c r="AG12" s="185"/>
      <c r="AH12" s="185"/>
      <c r="AI12" s="185"/>
      <c r="AJ12" s="185"/>
      <c r="AK12" s="1136" t="s">
        <v>139</v>
      </c>
      <c r="AL12" s="1137"/>
      <c r="AM12" s="1137"/>
      <c r="AN12" s="1138"/>
      <c r="AO12" s="271" t="s">
        <v>38</v>
      </c>
      <c r="AP12" s="271" t="s">
        <v>38</v>
      </c>
      <c r="AQ12" s="270">
        <v>12</v>
      </c>
      <c r="AR12" s="269" t="s">
        <v>38</v>
      </c>
    </row>
    <row r="13" spans="1:46" ht="13.5" customHeight="1" x14ac:dyDescent="0.2">
      <c r="A13" s="183"/>
      <c r="B13" s="185"/>
      <c r="C13" s="185"/>
      <c r="D13" s="185"/>
      <c r="E13" s="185"/>
      <c r="F13" s="185"/>
      <c r="G13" s="185"/>
      <c r="H13" s="185"/>
      <c r="I13" s="185"/>
      <c r="J13" s="185"/>
      <c r="K13" s="185"/>
      <c r="L13" s="185"/>
      <c r="M13" s="185"/>
      <c r="N13" s="185"/>
      <c r="O13" s="185"/>
      <c r="P13" s="185"/>
      <c r="Q13" s="185"/>
      <c r="R13" s="185"/>
      <c r="S13" s="185"/>
      <c r="T13" s="185"/>
      <c r="U13" s="185"/>
      <c r="V13" s="185"/>
      <c r="W13" s="185"/>
      <c r="X13" s="185"/>
      <c r="Y13" s="185"/>
      <c r="Z13" s="185"/>
      <c r="AA13" s="185"/>
      <c r="AB13" s="185"/>
      <c r="AC13" s="185"/>
      <c r="AD13" s="185"/>
      <c r="AE13" s="185"/>
      <c r="AF13" s="185"/>
      <c r="AG13" s="185"/>
      <c r="AH13" s="185"/>
      <c r="AI13" s="185"/>
      <c r="AJ13" s="185"/>
      <c r="AK13" s="1136" t="s">
        <v>138</v>
      </c>
      <c r="AL13" s="1137"/>
      <c r="AM13" s="1137"/>
      <c r="AN13" s="1138"/>
      <c r="AO13" s="271">
        <v>233541</v>
      </c>
      <c r="AP13" s="271">
        <v>3607</v>
      </c>
      <c r="AQ13" s="270">
        <v>3153</v>
      </c>
      <c r="AR13" s="269">
        <v>14.4</v>
      </c>
    </row>
    <row r="14" spans="1:46" ht="13.5" customHeight="1" x14ac:dyDescent="0.2">
      <c r="A14" s="183"/>
      <c r="B14" s="185"/>
      <c r="C14" s="185"/>
      <c r="D14" s="185"/>
      <c r="E14" s="185"/>
      <c r="F14" s="185"/>
      <c r="G14" s="185"/>
      <c r="H14" s="185"/>
      <c r="I14" s="185"/>
      <c r="J14" s="185"/>
      <c r="K14" s="185"/>
      <c r="L14" s="185"/>
      <c r="M14" s="185"/>
      <c r="N14" s="185"/>
      <c r="O14" s="185"/>
      <c r="P14" s="185"/>
      <c r="Q14" s="185"/>
      <c r="R14" s="185"/>
      <c r="S14" s="185"/>
      <c r="T14" s="185"/>
      <c r="U14" s="185"/>
      <c r="V14" s="185"/>
      <c r="W14" s="185"/>
      <c r="X14" s="185"/>
      <c r="Y14" s="185"/>
      <c r="Z14" s="185"/>
      <c r="AA14" s="185"/>
      <c r="AB14" s="185"/>
      <c r="AC14" s="185"/>
      <c r="AD14" s="185"/>
      <c r="AE14" s="185"/>
      <c r="AF14" s="185"/>
      <c r="AG14" s="185"/>
      <c r="AH14" s="185"/>
      <c r="AI14" s="185"/>
      <c r="AJ14" s="185"/>
      <c r="AK14" s="1136" t="s">
        <v>137</v>
      </c>
      <c r="AL14" s="1137"/>
      <c r="AM14" s="1137"/>
      <c r="AN14" s="1138"/>
      <c r="AO14" s="271">
        <v>209747</v>
      </c>
      <c r="AP14" s="271">
        <v>3239</v>
      </c>
      <c r="AQ14" s="270">
        <v>1845</v>
      </c>
      <c r="AR14" s="269">
        <v>75.599999999999994</v>
      </c>
    </row>
    <row r="15" spans="1:46" ht="13.5" customHeight="1" x14ac:dyDescent="0.2">
      <c r="A15" s="183"/>
      <c r="B15" s="185"/>
      <c r="C15" s="185"/>
      <c r="D15" s="185"/>
      <c r="E15" s="185"/>
      <c r="F15" s="185"/>
      <c r="G15" s="185"/>
      <c r="H15" s="185"/>
      <c r="I15" s="185"/>
      <c r="J15" s="185"/>
      <c r="K15" s="185"/>
      <c r="L15" s="185"/>
      <c r="M15" s="185"/>
      <c r="N15" s="185"/>
      <c r="O15" s="185"/>
      <c r="P15" s="185"/>
      <c r="Q15" s="185"/>
      <c r="R15" s="185"/>
      <c r="S15" s="185"/>
      <c r="T15" s="185"/>
      <c r="U15" s="185"/>
      <c r="V15" s="185"/>
      <c r="W15" s="185"/>
      <c r="X15" s="185"/>
      <c r="Y15" s="185"/>
      <c r="Z15" s="185"/>
      <c r="AA15" s="185"/>
      <c r="AB15" s="185"/>
      <c r="AC15" s="185"/>
      <c r="AD15" s="185"/>
      <c r="AE15" s="185"/>
      <c r="AF15" s="185"/>
      <c r="AG15" s="185"/>
      <c r="AH15" s="185"/>
      <c r="AI15" s="185"/>
      <c r="AJ15" s="185"/>
      <c r="AK15" s="1139" t="s">
        <v>136</v>
      </c>
      <c r="AL15" s="1140"/>
      <c r="AM15" s="1140"/>
      <c r="AN15" s="1141"/>
      <c r="AO15" s="271">
        <v>-386189</v>
      </c>
      <c r="AP15" s="271">
        <v>-5964</v>
      </c>
      <c r="AQ15" s="270">
        <v>-6635</v>
      </c>
      <c r="AR15" s="269">
        <v>-10.1</v>
      </c>
    </row>
    <row r="16" spans="1:46" ht="13" x14ac:dyDescent="0.2">
      <c r="A16" s="183"/>
      <c r="B16" s="185"/>
      <c r="C16" s="185"/>
      <c r="D16" s="185"/>
      <c r="E16" s="185"/>
      <c r="F16" s="185"/>
      <c r="G16" s="185"/>
      <c r="H16" s="185"/>
      <c r="I16" s="185"/>
      <c r="J16" s="185"/>
      <c r="K16" s="185"/>
      <c r="L16" s="185"/>
      <c r="M16" s="185"/>
      <c r="N16" s="185"/>
      <c r="O16" s="185"/>
      <c r="P16" s="185"/>
      <c r="Q16" s="185"/>
      <c r="R16" s="185"/>
      <c r="S16" s="185"/>
      <c r="T16" s="185"/>
      <c r="U16" s="185"/>
      <c r="V16" s="185"/>
      <c r="W16" s="185"/>
      <c r="X16" s="185"/>
      <c r="Y16" s="185"/>
      <c r="Z16" s="185"/>
      <c r="AA16" s="185"/>
      <c r="AB16" s="185"/>
      <c r="AC16" s="185"/>
      <c r="AD16" s="185"/>
      <c r="AE16" s="185"/>
      <c r="AF16" s="185"/>
      <c r="AG16" s="185"/>
      <c r="AH16" s="185"/>
      <c r="AI16" s="185"/>
      <c r="AJ16" s="185"/>
      <c r="AK16" s="1139" t="s">
        <v>135</v>
      </c>
      <c r="AL16" s="1140"/>
      <c r="AM16" s="1140"/>
      <c r="AN16" s="1141"/>
      <c r="AO16" s="271">
        <v>5303542</v>
      </c>
      <c r="AP16" s="271">
        <v>81904</v>
      </c>
      <c r="AQ16" s="270">
        <v>93111</v>
      </c>
      <c r="AR16" s="269">
        <v>-12</v>
      </c>
    </row>
    <row r="17" spans="1:46" ht="13" x14ac:dyDescent="0.2">
      <c r="A17" s="183"/>
      <c r="B17" s="185"/>
      <c r="C17" s="185"/>
      <c r="D17" s="185"/>
      <c r="E17" s="185"/>
      <c r="F17" s="185"/>
      <c r="G17" s="185"/>
      <c r="H17" s="185"/>
      <c r="I17" s="185"/>
      <c r="J17" s="185"/>
      <c r="K17" s="185"/>
      <c r="L17" s="185"/>
      <c r="M17" s="185"/>
      <c r="N17" s="185"/>
      <c r="O17" s="185"/>
      <c r="P17" s="185"/>
      <c r="Q17" s="185"/>
      <c r="R17" s="185"/>
      <c r="S17" s="185"/>
      <c r="T17" s="185"/>
      <c r="U17" s="185"/>
      <c r="V17" s="185"/>
      <c r="W17" s="185"/>
      <c r="X17" s="185"/>
      <c r="Y17" s="185"/>
      <c r="Z17" s="185"/>
      <c r="AA17" s="185"/>
      <c r="AB17" s="185"/>
      <c r="AC17" s="185"/>
      <c r="AD17" s="185"/>
      <c r="AE17" s="185"/>
      <c r="AF17" s="185"/>
      <c r="AG17" s="185"/>
      <c r="AH17" s="185"/>
      <c r="AI17" s="185"/>
      <c r="AJ17" s="185"/>
      <c r="AK17" s="185"/>
      <c r="AL17" s="185"/>
      <c r="AM17" s="185"/>
      <c r="AN17" s="185"/>
      <c r="AO17" s="185"/>
      <c r="AP17" s="185"/>
      <c r="AQ17" s="185"/>
      <c r="AR17" s="268"/>
    </row>
    <row r="18" spans="1:46" ht="13" x14ac:dyDescent="0.2">
      <c r="A18" s="183"/>
      <c r="B18" s="185"/>
      <c r="C18" s="185"/>
      <c r="D18" s="185"/>
      <c r="E18" s="185"/>
      <c r="F18" s="185"/>
      <c r="G18" s="185"/>
      <c r="H18" s="185"/>
      <c r="I18" s="185"/>
      <c r="J18" s="185"/>
      <c r="K18" s="185"/>
      <c r="L18" s="185"/>
      <c r="M18" s="185"/>
      <c r="N18" s="185"/>
      <c r="O18" s="185"/>
      <c r="P18" s="185"/>
      <c r="Q18" s="185"/>
      <c r="R18" s="185"/>
      <c r="S18" s="185"/>
      <c r="T18" s="185"/>
      <c r="U18" s="185"/>
      <c r="V18" s="185"/>
      <c r="W18" s="185"/>
      <c r="X18" s="185"/>
      <c r="Y18" s="185"/>
      <c r="Z18" s="185"/>
      <c r="AA18" s="185"/>
      <c r="AB18" s="185"/>
      <c r="AC18" s="185"/>
      <c r="AD18" s="185"/>
      <c r="AE18" s="185"/>
      <c r="AF18" s="185"/>
      <c r="AG18" s="185"/>
      <c r="AH18" s="185"/>
      <c r="AI18" s="185"/>
      <c r="AJ18" s="185"/>
      <c r="AK18" s="185"/>
      <c r="AL18" s="185"/>
      <c r="AM18" s="185"/>
      <c r="AN18" s="185"/>
      <c r="AO18" s="185"/>
      <c r="AP18" s="185"/>
      <c r="AQ18" s="223"/>
      <c r="AR18" s="223"/>
    </row>
    <row r="19" spans="1:46" ht="13" x14ac:dyDescent="0.2">
      <c r="A19" s="183"/>
      <c r="B19" s="185"/>
      <c r="C19" s="185"/>
      <c r="D19" s="185"/>
      <c r="E19" s="185"/>
      <c r="F19" s="185"/>
      <c r="G19" s="185"/>
      <c r="H19" s="185"/>
      <c r="I19" s="185"/>
      <c r="J19" s="185"/>
      <c r="K19" s="185"/>
      <c r="L19" s="185"/>
      <c r="M19" s="185"/>
      <c r="N19" s="185"/>
      <c r="O19" s="185"/>
      <c r="P19" s="185"/>
      <c r="Q19" s="185"/>
      <c r="R19" s="185"/>
      <c r="S19" s="185"/>
      <c r="T19" s="185"/>
      <c r="U19" s="185"/>
      <c r="V19" s="185"/>
      <c r="W19" s="185"/>
      <c r="X19" s="185"/>
      <c r="Y19" s="185"/>
      <c r="Z19" s="185"/>
      <c r="AA19" s="185"/>
      <c r="AB19" s="185"/>
      <c r="AC19" s="185"/>
      <c r="AD19" s="185"/>
      <c r="AE19" s="185"/>
      <c r="AF19" s="185"/>
      <c r="AG19" s="185"/>
      <c r="AH19" s="185"/>
      <c r="AI19" s="185"/>
      <c r="AJ19" s="185"/>
      <c r="AK19" s="185" t="s">
        <v>134</v>
      </c>
      <c r="AL19" s="185"/>
      <c r="AM19" s="185"/>
      <c r="AN19" s="185"/>
      <c r="AO19" s="185"/>
      <c r="AP19" s="185"/>
      <c r="AQ19" s="185"/>
      <c r="AR19" s="185"/>
    </row>
    <row r="20" spans="1:46" ht="13" x14ac:dyDescent="0.2">
      <c r="A20" s="183"/>
      <c r="B20" s="185"/>
      <c r="C20" s="185"/>
      <c r="D20" s="185"/>
      <c r="E20" s="185"/>
      <c r="F20" s="185"/>
      <c r="G20" s="185"/>
      <c r="H20" s="185"/>
      <c r="I20" s="185"/>
      <c r="J20" s="185"/>
      <c r="K20" s="185"/>
      <c r="L20" s="185"/>
      <c r="M20" s="185"/>
      <c r="N20" s="185"/>
      <c r="O20" s="185"/>
      <c r="P20" s="185"/>
      <c r="Q20" s="185"/>
      <c r="R20" s="185"/>
      <c r="S20" s="185"/>
      <c r="T20" s="185"/>
      <c r="U20" s="185"/>
      <c r="V20" s="185"/>
      <c r="W20" s="185"/>
      <c r="X20" s="185"/>
      <c r="Y20" s="185"/>
      <c r="Z20" s="185"/>
      <c r="AA20" s="185"/>
      <c r="AB20" s="185"/>
      <c r="AC20" s="185"/>
      <c r="AD20" s="185"/>
      <c r="AE20" s="185"/>
      <c r="AF20" s="185"/>
      <c r="AG20" s="185"/>
      <c r="AH20" s="185"/>
      <c r="AI20" s="185"/>
      <c r="AJ20" s="185"/>
      <c r="AK20" s="267"/>
      <c r="AL20" s="266"/>
      <c r="AM20" s="266"/>
      <c r="AN20" s="265"/>
      <c r="AO20" s="264" t="s">
        <v>133</v>
      </c>
      <c r="AP20" s="263" t="s">
        <v>132</v>
      </c>
      <c r="AQ20" s="262" t="s">
        <v>131</v>
      </c>
      <c r="AR20" s="261"/>
    </row>
    <row r="21" spans="1:46" s="249" customFormat="1" ht="13" x14ac:dyDescent="0.2">
      <c r="A21" s="250"/>
      <c r="B21" s="245"/>
      <c r="C21" s="245"/>
      <c r="D21" s="245"/>
      <c r="E21" s="245"/>
      <c r="F21" s="245"/>
      <c r="G21" s="245"/>
      <c r="H21" s="245"/>
      <c r="I21" s="245"/>
      <c r="J21" s="245"/>
      <c r="K21" s="245"/>
      <c r="L21" s="245"/>
      <c r="M21" s="245"/>
      <c r="N21" s="245"/>
      <c r="O21" s="245"/>
      <c r="P21" s="245"/>
      <c r="Q21" s="245"/>
      <c r="R21" s="245"/>
      <c r="S21" s="245"/>
      <c r="T21" s="245"/>
      <c r="U21" s="245"/>
      <c r="V21" s="245"/>
      <c r="W21" s="245"/>
      <c r="X21" s="245"/>
      <c r="Y21" s="245"/>
      <c r="Z21" s="245"/>
      <c r="AA21" s="245"/>
      <c r="AB21" s="245"/>
      <c r="AC21" s="245"/>
      <c r="AD21" s="245"/>
      <c r="AE21" s="245"/>
      <c r="AF21" s="245"/>
      <c r="AG21" s="245"/>
      <c r="AH21" s="245"/>
      <c r="AI21" s="245"/>
      <c r="AJ21" s="245"/>
      <c r="AK21" s="1142" t="s">
        <v>130</v>
      </c>
      <c r="AL21" s="1143"/>
      <c r="AM21" s="1143"/>
      <c r="AN21" s="1144"/>
      <c r="AO21" s="260">
        <v>7.38</v>
      </c>
      <c r="AP21" s="259">
        <v>8.58</v>
      </c>
      <c r="AQ21" s="258">
        <v>-1.2</v>
      </c>
      <c r="AR21" s="245"/>
      <c r="AS21" s="255"/>
      <c r="AT21" s="250"/>
    </row>
    <row r="22" spans="1:46" s="249" customFormat="1" ht="13" x14ac:dyDescent="0.2">
      <c r="A22" s="250"/>
      <c r="B22" s="245"/>
      <c r="C22" s="245"/>
      <c r="D22" s="245"/>
      <c r="E22" s="245"/>
      <c r="F22" s="245"/>
      <c r="G22" s="245"/>
      <c r="H22" s="245"/>
      <c r="I22" s="245"/>
      <c r="J22" s="245"/>
      <c r="K22" s="245"/>
      <c r="L22" s="245"/>
      <c r="M22" s="245"/>
      <c r="N22" s="245"/>
      <c r="O22" s="245"/>
      <c r="P22" s="245"/>
      <c r="Q22" s="245"/>
      <c r="R22" s="245"/>
      <c r="S22" s="245"/>
      <c r="T22" s="245"/>
      <c r="U22" s="245"/>
      <c r="V22" s="245"/>
      <c r="W22" s="245"/>
      <c r="X22" s="245"/>
      <c r="Y22" s="245"/>
      <c r="Z22" s="245"/>
      <c r="AA22" s="245"/>
      <c r="AB22" s="245"/>
      <c r="AC22" s="245"/>
      <c r="AD22" s="245"/>
      <c r="AE22" s="245"/>
      <c r="AF22" s="245"/>
      <c r="AG22" s="245"/>
      <c r="AH22" s="245"/>
      <c r="AI22" s="245"/>
      <c r="AJ22" s="245"/>
      <c r="AK22" s="1142" t="s">
        <v>129</v>
      </c>
      <c r="AL22" s="1143"/>
      <c r="AM22" s="1143"/>
      <c r="AN22" s="1144"/>
      <c r="AO22" s="257">
        <v>97.7</v>
      </c>
      <c r="AP22" s="256">
        <v>97.7</v>
      </c>
      <c r="AQ22" s="230">
        <v>0</v>
      </c>
      <c r="AR22" s="223"/>
      <c r="AS22" s="255"/>
      <c r="AT22" s="250"/>
    </row>
    <row r="23" spans="1:46" s="249" customFormat="1" ht="13" x14ac:dyDescent="0.2">
      <c r="A23" s="250"/>
      <c r="B23" s="245"/>
      <c r="C23" s="245"/>
      <c r="D23" s="245"/>
      <c r="E23" s="245"/>
      <c r="F23" s="245"/>
      <c r="G23" s="245"/>
      <c r="H23" s="245"/>
      <c r="I23" s="245"/>
      <c r="J23" s="245"/>
      <c r="K23" s="245"/>
      <c r="L23" s="245"/>
      <c r="M23" s="245"/>
      <c r="N23" s="245"/>
      <c r="O23" s="245"/>
      <c r="P23" s="245"/>
      <c r="Q23" s="245"/>
      <c r="R23" s="245"/>
      <c r="S23" s="245"/>
      <c r="T23" s="245"/>
      <c r="U23" s="245"/>
      <c r="V23" s="245"/>
      <c r="W23" s="245"/>
      <c r="X23" s="245"/>
      <c r="Y23" s="245"/>
      <c r="Z23" s="245"/>
      <c r="AA23" s="245"/>
      <c r="AB23" s="245"/>
      <c r="AC23" s="245"/>
      <c r="AD23" s="245"/>
      <c r="AE23" s="245"/>
      <c r="AF23" s="245"/>
      <c r="AG23" s="245"/>
      <c r="AH23" s="245"/>
      <c r="AI23" s="245"/>
      <c r="AJ23" s="245"/>
      <c r="AK23" s="245"/>
      <c r="AL23" s="245"/>
      <c r="AM23" s="245"/>
      <c r="AN23" s="245"/>
      <c r="AO23" s="245"/>
      <c r="AP23" s="223"/>
      <c r="AQ23" s="223"/>
      <c r="AR23" s="223"/>
      <c r="AS23" s="255"/>
      <c r="AT23" s="250"/>
    </row>
    <row r="24" spans="1:46" s="249" customFormat="1" ht="13" x14ac:dyDescent="0.2">
      <c r="A24" s="250"/>
      <c r="B24" s="245"/>
      <c r="C24" s="245"/>
      <c r="D24" s="245"/>
      <c r="E24" s="245"/>
      <c r="F24" s="245"/>
      <c r="G24" s="245"/>
      <c r="H24" s="245"/>
      <c r="I24" s="245"/>
      <c r="J24" s="245"/>
      <c r="K24" s="245"/>
      <c r="L24" s="245"/>
      <c r="M24" s="245"/>
      <c r="N24" s="245"/>
      <c r="O24" s="245"/>
      <c r="P24" s="245"/>
      <c r="Q24" s="245"/>
      <c r="R24" s="245"/>
      <c r="S24" s="245"/>
      <c r="T24" s="245"/>
      <c r="U24" s="245"/>
      <c r="V24" s="245"/>
      <c r="W24" s="245"/>
      <c r="X24" s="245"/>
      <c r="Y24" s="245"/>
      <c r="Z24" s="245"/>
      <c r="AA24" s="245"/>
      <c r="AB24" s="245"/>
      <c r="AC24" s="245"/>
      <c r="AD24" s="245"/>
      <c r="AE24" s="245"/>
      <c r="AF24" s="245"/>
      <c r="AG24" s="245"/>
      <c r="AH24" s="245"/>
      <c r="AI24" s="245"/>
      <c r="AJ24" s="245"/>
      <c r="AK24" s="245"/>
      <c r="AL24" s="245"/>
      <c r="AM24" s="245"/>
      <c r="AN24" s="245"/>
      <c r="AO24" s="245"/>
      <c r="AP24" s="223"/>
      <c r="AQ24" s="223"/>
      <c r="AR24" s="223"/>
      <c r="AS24" s="255"/>
      <c r="AT24" s="250"/>
    </row>
    <row r="25" spans="1:46" s="249" customFormat="1" ht="13" x14ac:dyDescent="0.2">
      <c r="A25" s="254"/>
      <c r="B25" s="253"/>
      <c r="C25" s="253"/>
      <c r="D25" s="253"/>
      <c r="E25" s="253"/>
      <c r="F25" s="253"/>
      <c r="G25" s="253"/>
      <c r="H25" s="253"/>
      <c r="I25" s="253"/>
      <c r="J25" s="253"/>
      <c r="K25" s="253"/>
      <c r="L25" s="253"/>
      <c r="M25" s="253"/>
      <c r="N25" s="253"/>
      <c r="O25" s="253"/>
      <c r="P25" s="253"/>
      <c r="Q25" s="253"/>
      <c r="R25" s="253"/>
      <c r="S25" s="253"/>
      <c r="T25" s="253"/>
      <c r="U25" s="253"/>
      <c r="V25" s="253"/>
      <c r="W25" s="253"/>
      <c r="X25" s="253"/>
      <c r="Y25" s="253"/>
      <c r="Z25" s="253"/>
      <c r="AA25" s="253"/>
      <c r="AB25" s="253"/>
      <c r="AC25" s="253"/>
      <c r="AD25" s="253"/>
      <c r="AE25" s="253"/>
      <c r="AF25" s="253"/>
      <c r="AG25" s="253"/>
      <c r="AH25" s="253"/>
      <c r="AI25" s="253"/>
      <c r="AJ25" s="253"/>
      <c r="AK25" s="253"/>
      <c r="AL25" s="253"/>
      <c r="AM25" s="253"/>
      <c r="AN25" s="253"/>
      <c r="AO25" s="253"/>
      <c r="AP25" s="252"/>
      <c r="AQ25" s="252"/>
      <c r="AR25" s="252"/>
      <c r="AS25" s="251"/>
      <c r="AT25" s="250"/>
    </row>
    <row r="26" spans="1:46" s="249" customFormat="1" ht="13" x14ac:dyDescent="0.2">
      <c r="A26" s="1154" t="s">
        <v>128</v>
      </c>
      <c r="B26" s="1154"/>
      <c r="C26" s="1154"/>
      <c r="D26" s="1154"/>
      <c r="E26" s="1154"/>
      <c r="F26" s="1154"/>
      <c r="G26" s="1154"/>
      <c r="H26" s="1154"/>
      <c r="I26" s="1154"/>
      <c r="J26" s="1154"/>
      <c r="K26" s="1154"/>
      <c r="L26" s="1154"/>
      <c r="M26" s="1154"/>
      <c r="N26" s="1154"/>
      <c r="O26" s="1154"/>
      <c r="P26" s="1154"/>
      <c r="Q26" s="1154"/>
      <c r="R26" s="1154"/>
      <c r="S26" s="1154"/>
      <c r="T26" s="1154"/>
      <c r="U26" s="1154"/>
      <c r="V26" s="1154"/>
      <c r="W26" s="1154"/>
      <c r="X26" s="1154"/>
      <c r="Y26" s="1154"/>
      <c r="Z26" s="1154"/>
      <c r="AA26" s="1154"/>
      <c r="AB26" s="1154"/>
      <c r="AC26" s="1154"/>
      <c r="AD26" s="1154"/>
      <c r="AE26" s="1154"/>
      <c r="AF26" s="1154"/>
      <c r="AG26" s="1154"/>
      <c r="AH26" s="1154"/>
      <c r="AI26" s="1154"/>
      <c r="AJ26" s="1154"/>
      <c r="AK26" s="1154"/>
      <c r="AL26" s="1154"/>
      <c r="AM26" s="1154"/>
      <c r="AN26" s="1154"/>
      <c r="AO26" s="1154"/>
      <c r="AP26" s="1154"/>
      <c r="AQ26" s="1154"/>
      <c r="AR26" s="1154"/>
      <c r="AS26" s="1154"/>
      <c r="AT26" s="245"/>
    </row>
    <row r="27" spans="1:46" ht="13" x14ac:dyDescent="0.2">
      <c r="A27" s="248"/>
      <c r="AO27" s="185"/>
      <c r="AP27" s="185"/>
      <c r="AQ27" s="185"/>
      <c r="AR27" s="185"/>
      <c r="AS27" s="185"/>
      <c r="AT27" s="185"/>
    </row>
    <row r="28" spans="1:46" ht="16.5" x14ac:dyDescent="0.2">
      <c r="A28" s="247" t="s">
        <v>127</v>
      </c>
      <c r="B28" s="221"/>
      <c r="C28" s="221"/>
      <c r="D28" s="221"/>
      <c r="E28" s="221"/>
      <c r="F28" s="221"/>
      <c r="G28" s="221"/>
      <c r="H28" s="221"/>
      <c r="I28" s="221"/>
      <c r="J28" s="221"/>
      <c r="K28" s="221"/>
      <c r="L28" s="221"/>
      <c r="M28" s="221"/>
      <c r="N28" s="221"/>
      <c r="O28" s="221"/>
      <c r="P28" s="221"/>
      <c r="Q28" s="221"/>
      <c r="R28" s="221"/>
      <c r="S28" s="221"/>
      <c r="T28" s="221"/>
      <c r="U28" s="221"/>
      <c r="V28" s="221"/>
      <c r="W28" s="221"/>
      <c r="X28" s="221"/>
      <c r="Y28" s="221"/>
      <c r="Z28" s="221"/>
      <c r="AA28" s="221"/>
      <c r="AB28" s="221"/>
      <c r="AC28" s="221"/>
      <c r="AD28" s="221"/>
      <c r="AE28" s="221"/>
      <c r="AF28" s="221"/>
      <c r="AG28" s="221"/>
      <c r="AH28" s="221"/>
      <c r="AI28" s="221"/>
      <c r="AJ28" s="221"/>
      <c r="AK28" s="221"/>
      <c r="AL28" s="221"/>
      <c r="AM28" s="221"/>
      <c r="AN28" s="221"/>
      <c r="AO28" s="221"/>
      <c r="AP28" s="221"/>
      <c r="AQ28" s="221"/>
      <c r="AR28" s="221"/>
      <c r="AS28" s="246"/>
    </row>
    <row r="29" spans="1:46" ht="13" x14ac:dyDescent="0.2">
      <c r="A29" s="183"/>
      <c r="B29" s="185"/>
      <c r="C29" s="185"/>
      <c r="D29" s="185"/>
      <c r="E29" s="185"/>
      <c r="F29" s="185"/>
      <c r="G29" s="185"/>
      <c r="H29" s="185"/>
      <c r="I29" s="185"/>
      <c r="J29" s="185"/>
      <c r="K29" s="185"/>
      <c r="L29" s="185"/>
      <c r="M29" s="185"/>
      <c r="N29" s="185"/>
      <c r="O29" s="185"/>
      <c r="P29" s="185"/>
      <c r="Q29" s="185"/>
      <c r="R29" s="185"/>
      <c r="S29" s="185"/>
      <c r="T29" s="185"/>
      <c r="U29" s="185"/>
      <c r="V29" s="185"/>
      <c r="W29" s="185"/>
      <c r="X29" s="185"/>
      <c r="Y29" s="185"/>
      <c r="Z29" s="185"/>
      <c r="AA29" s="185"/>
      <c r="AB29" s="185"/>
      <c r="AC29" s="185"/>
      <c r="AD29" s="185"/>
      <c r="AE29" s="185"/>
      <c r="AF29" s="185"/>
      <c r="AG29" s="185"/>
      <c r="AH29" s="185"/>
      <c r="AI29" s="185"/>
      <c r="AJ29" s="185"/>
      <c r="AK29" s="245" t="s">
        <v>126</v>
      </c>
      <c r="AL29" s="245"/>
      <c r="AM29" s="245"/>
      <c r="AN29" s="245"/>
      <c r="AO29" s="185"/>
      <c r="AP29" s="185"/>
      <c r="AQ29" s="185"/>
      <c r="AR29" s="185"/>
      <c r="AS29" s="224"/>
    </row>
    <row r="30" spans="1:46" ht="13.5" customHeight="1" x14ac:dyDescent="0.2">
      <c r="A30" s="183"/>
      <c r="B30" s="185"/>
      <c r="C30" s="185"/>
      <c r="D30" s="185"/>
      <c r="E30" s="185"/>
      <c r="F30" s="185"/>
      <c r="G30" s="185"/>
      <c r="H30" s="185"/>
      <c r="I30" s="185"/>
      <c r="J30" s="185"/>
      <c r="K30" s="185"/>
      <c r="L30" s="185"/>
      <c r="M30" s="185"/>
      <c r="N30" s="185"/>
      <c r="O30" s="185"/>
      <c r="P30" s="185"/>
      <c r="Q30" s="185"/>
      <c r="R30" s="185"/>
      <c r="S30" s="185"/>
      <c r="T30" s="185"/>
      <c r="U30" s="185"/>
      <c r="V30" s="185"/>
      <c r="W30" s="185"/>
      <c r="X30" s="185"/>
      <c r="Y30" s="185"/>
      <c r="Z30" s="185"/>
      <c r="AA30" s="185"/>
      <c r="AB30" s="185"/>
      <c r="AC30" s="185"/>
      <c r="AD30" s="185"/>
      <c r="AE30" s="185"/>
      <c r="AF30" s="185"/>
      <c r="AG30" s="185"/>
      <c r="AH30" s="185"/>
      <c r="AI30" s="185"/>
      <c r="AJ30" s="185"/>
      <c r="AK30" s="244"/>
      <c r="AL30" s="243"/>
      <c r="AM30" s="243"/>
      <c r="AN30" s="242"/>
      <c r="AO30" s="1155" t="s">
        <v>108</v>
      </c>
      <c r="AP30" s="241"/>
      <c r="AQ30" s="240" t="s">
        <v>125</v>
      </c>
      <c r="AR30" s="239"/>
    </row>
    <row r="31" spans="1:46" ht="13" x14ac:dyDescent="0.2">
      <c r="A31" s="183"/>
      <c r="B31" s="185"/>
      <c r="C31" s="185"/>
      <c r="D31" s="185"/>
      <c r="E31" s="185"/>
      <c r="F31" s="185"/>
      <c r="G31" s="185"/>
      <c r="H31" s="185"/>
      <c r="I31" s="185"/>
      <c r="J31" s="185"/>
      <c r="K31" s="185"/>
      <c r="L31" s="185"/>
      <c r="M31" s="185"/>
      <c r="N31" s="185"/>
      <c r="O31" s="185"/>
      <c r="P31" s="185"/>
      <c r="Q31" s="185"/>
      <c r="R31" s="185"/>
      <c r="S31" s="185"/>
      <c r="T31" s="185"/>
      <c r="U31" s="185"/>
      <c r="V31" s="185"/>
      <c r="W31" s="185"/>
      <c r="X31" s="185"/>
      <c r="Y31" s="185"/>
      <c r="Z31" s="185"/>
      <c r="AA31" s="185"/>
      <c r="AB31" s="185"/>
      <c r="AC31" s="185"/>
      <c r="AD31" s="185"/>
      <c r="AE31" s="185"/>
      <c r="AF31" s="185"/>
      <c r="AG31" s="185"/>
      <c r="AH31" s="185"/>
      <c r="AI31" s="185"/>
      <c r="AJ31" s="185"/>
      <c r="AK31" s="238"/>
      <c r="AL31" s="237"/>
      <c r="AM31" s="237"/>
      <c r="AN31" s="236"/>
      <c r="AO31" s="1156"/>
      <c r="AP31" s="235" t="s">
        <v>124</v>
      </c>
      <c r="AQ31" s="234" t="s">
        <v>123</v>
      </c>
      <c r="AR31" s="233" t="s">
        <v>122</v>
      </c>
    </row>
    <row r="32" spans="1:46" ht="27" customHeight="1" x14ac:dyDescent="0.2">
      <c r="A32" s="183"/>
      <c r="B32" s="185"/>
      <c r="C32" s="185"/>
      <c r="D32" s="185"/>
      <c r="E32" s="185"/>
      <c r="F32" s="185"/>
      <c r="G32" s="185"/>
      <c r="H32" s="185"/>
      <c r="I32" s="185"/>
      <c r="J32" s="185"/>
      <c r="K32" s="185"/>
      <c r="L32" s="185"/>
      <c r="M32" s="185"/>
      <c r="N32" s="185"/>
      <c r="O32" s="185"/>
      <c r="P32" s="185"/>
      <c r="Q32" s="185"/>
      <c r="R32" s="185"/>
      <c r="S32" s="185"/>
      <c r="T32" s="185"/>
      <c r="U32" s="185"/>
      <c r="V32" s="185"/>
      <c r="W32" s="185"/>
      <c r="X32" s="185"/>
      <c r="Y32" s="185"/>
      <c r="Z32" s="185"/>
      <c r="AA32" s="185"/>
      <c r="AB32" s="185"/>
      <c r="AC32" s="185"/>
      <c r="AD32" s="185"/>
      <c r="AE32" s="185"/>
      <c r="AF32" s="185"/>
      <c r="AG32" s="185"/>
      <c r="AH32" s="185"/>
      <c r="AI32" s="185"/>
      <c r="AJ32" s="185"/>
      <c r="AK32" s="1148" t="s">
        <v>121</v>
      </c>
      <c r="AL32" s="1149"/>
      <c r="AM32" s="1149"/>
      <c r="AN32" s="1150"/>
      <c r="AO32" s="229">
        <v>3788899</v>
      </c>
      <c r="AP32" s="229">
        <v>58513</v>
      </c>
      <c r="AQ32" s="228">
        <v>61596</v>
      </c>
      <c r="AR32" s="227">
        <v>-5</v>
      </c>
    </row>
    <row r="33" spans="1:46" ht="13.5" customHeight="1" x14ac:dyDescent="0.2">
      <c r="A33" s="183"/>
      <c r="B33" s="185"/>
      <c r="C33" s="185"/>
      <c r="D33" s="185"/>
      <c r="E33" s="185"/>
      <c r="F33" s="185"/>
      <c r="G33" s="185"/>
      <c r="H33" s="185"/>
      <c r="I33" s="185"/>
      <c r="J33" s="185"/>
      <c r="K33" s="185"/>
      <c r="L33" s="185"/>
      <c r="M33" s="185"/>
      <c r="N33" s="185"/>
      <c r="O33" s="185"/>
      <c r="P33" s="185"/>
      <c r="Q33" s="185"/>
      <c r="R33" s="185"/>
      <c r="S33" s="185"/>
      <c r="T33" s="185"/>
      <c r="U33" s="185"/>
      <c r="V33" s="185"/>
      <c r="W33" s="185"/>
      <c r="X33" s="185"/>
      <c r="Y33" s="185"/>
      <c r="Z33" s="185"/>
      <c r="AA33" s="185"/>
      <c r="AB33" s="185"/>
      <c r="AC33" s="185"/>
      <c r="AD33" s="185"/>
      <c r="AE33" s="185"/>
      <c r="AF33" s="185"/>
      <c r="AG33" s="185"/>
      <c r="AH33" s="185"/>
      <c r="AI33" s="185"/>
      <c r="AJ33" s="185"/>
      <c r="AK33" s="1148" t="s">
        <v>120</v>
      </c>
      <c r="AL33" s="1149"/>
      <c r="AM33" s="1149"/>
      <c r="AN33" s="1150"/>
      <c r="AO33" s="229" t="s">
        <v>38</v>
      </c>
      <c r="AP33" s="229" t="s">
        <v>38</v>
      </c>
      <c r="AQ33" s="228" t="s">
        <v>38</v>
      </c>
      <c r="AR33" s="227" t="s">
        <v>38</v>
      </c>
    </row>
    <row r="34" spans="1:46" ht="27" customHeight="1" x14ac:dyDescent="0.2">
      <c r="A34" s="183"/>
      <c r="B34" s="185"/>
      <c r="C34" s="185"/>
      <c r="D34" s="185"/>
      <c r="E34" s="185"/>
      <c r="F34" s="185"/>
      <c r="G34" s="185"/>
      <c r="H34" s="185"/>
      <c r="I34" s="185"/>
      <c r="J34" s="185"/>
      <c r="K34" s="185"/>
      <c r="L34" s="185"/>
      <c r="M34" s="185"/>
      <c r="N34" s="185"/>
      <c r="O34" s="185"/>
      <c r="P34" s="185"/>
      <c r="Q34" s="185"/>
      <c r="R34" s="185"/>
      <c r="S34" s="185"/>
      <c r="T34" s="185"/>
      <c r="U34" s="185"/>
      <c r="V34" s="185"/>
      <c r="W34" s="185"/>
      <c r="X34" s="185"/>
      <c r="Y34" s="185"/>
      <c r="Z34" s="185"/>
      <c r="AA34" s="185"/>
      <c r="AB34" s="185"/>
      <c r="AC34" s="185"/>
      <c r="AD34" s="185"/>
      <c r="AE34" s="185"/>
      <c r="AF34" s="185"/>
      <c r="AG34" s="185"/>
      <c r="AH34" s="185"/>
      <c r="AI34" s="185"/>
      <c r="AJ34" s="185"/>
      <c r="AK34" s="1148" t="s">
        <v>119</v>
      </c>
      <c r="AL34" s="1149"/>
      <c r="AM34" s="1149"/>
      <c r="AN34" s="1150"/>
      <c r="AO34" s="229" t="s">
        <v>38</v>
      </c>
      <c r="AP34" s="229" t="s">
        <v>38</v>
      </c>
      <c r="AQ34" s="228">
        <v>3</v>
      </c>
      <c r="AR34" s="227" t="s">
        <v>38</v>
      </c>
    </row>
    <row r="35" spans="1:46" ht="27" customHeight="1" x14ac:dyDescent="0.2">
      <c r="A35" s="183"/>
      <c r="B35" s="185"/>
      <c r="C35" s="185"/>
      <c r="D35" s="185"/>
      <c r="E35" s="185"/>
      <c r="F35" s="185"/>
      <c r="G35" s="185"/>
      <c r="H35" s="185"/>
      <c r="I35" s="185"/>
      <c r="J35" s="185"/>
      <c r="K35" s="185"/>
      <c r="L35" s="185"/>
      <c r="M35" s="185"/>
      <c r="N35" s="185"/>
      <c r="O35" s="185"/>
      <c r="P35" s="185"/>
      <c r="Q35" s="185"/>
      <c r="R35" s="185"/>
      <c r="S35" s="185"/>
      <c r="T35" s="185"/>
      <c r="U35" s="185"/>
      <c r="V35" s="185"/>
      <c r="W35" s="185"/>
      <c r="X35" s="185"/>
      <c r="Y35" s="185"/>
      <c r="Z35" s="185"/>
      <c r="AA35" s="185"/>
      <c r="AB35" s="185"/>
      <c r="AC35" s="185"/>
      <c r="AD35" s="185"/>
      <c r="AE35" s="185"/>
      <c r="AF35" s="185"/>
      <c r="AG35" s="185"/>
      <c r="AH35" s="185"/>
      <c r="AI35" s="185"/>
      <c r="AJ35" s="185"/>
      <c r="AK35" s="1148" t="s">
        <v>118</v>
      </c>
      <c r="AL35" s="1149"/>
      <c r="AM35" s="1149"/>
      <c r="AN35" s="1150"/>
      <c r="AO35" s="229">
        <v>577247</v>
      </c>
      <c r="AP35" s="229">
        <v>8915</v>
      </c>
      <c r="AQ35" s="228">
        <v>14651</v>
      </c>
      <c r="AR35" s="227">
        <v>-39.200000000000003</v>
      </c>
    </row>
    <row r="36" spans="1:46" ht="27" customHeight="1" x14ac:dyDescent="0.2">
      <c r="A36" s="183"/>
      <c r="B36" s="185"/>
      <c r="C36" s="185"/>
      <c r="D36" s="185"/>
      <c r="E36" s="185"/>
      <c r="F36" s="185"/>
      <c r="G36" s="185"/>
      <c r="H36" s="185"/>
      <c r="I36" s="185"/>
      <c r="J36" s="185"/>
      <c r="K36" s="185"/>
      <c r="L36" s="185"/>
      <c r="M36" s="185"/>
      <c r="N36" s="185"/>
      <c r="O36" s="185"/>
      <c r="P36" s="185"/>
      <c r="Q36" s="185"/>
      <c r="R36" s="185"/>
      <c r="S36" s="185"/>
      <c r="T36" s="185"/>
      <c r="U36" s="185"/>
      <c r="V36" s="185"/>
      <c r="W36" s="185"/>
      <c r="X36" s="185"/>
      <c r="Y36" s="185"/>
      <c r="Z36" s="185"/>
      <c r="AA36" s="185"/>
      <c r="AB36" s="185"/>
      <c r="AC36" s="185"/>
      <c r="AD36" s="185"/>
      <c r="AE36" s="185"/>
      <c r="AF36" s="185"/>
      <c r="AG36" s="185"/>
      <c r="AH36" s="185"/>
      <c r="AI36" s="185"/>
      <c r="AJ36" s="185"/>
      <c r="AK36" s="1148" t="s">
        <v>117</v>
      </c>
      <c r="AL36" s="1149"/>
      <c r="AM36" s="1149"/>
      <c r="AN36" s="1150"/>
      <c r="AO36" s="229">
        <v>174393</v>
      </c>
      <c r="AP36" s="229">
        <v>2693</v>
      </c>
      <c r="AQ36" s="228">
        <v>1794</v>
      </c>
      <c r="AR36" s="227">
        <v>50.1</v>
      </c>
    </row>
    <row r="37" spans="1:46" ht="13.5" customHeight="1" x14ac:dyDescent="0.2">
      <c r="A37" s="183"/>
      <c r="B37" s="185"/>
      <c r="C37" s="185"/>
      <c r="D37" s="185"/>
      <c r="E37" s="185"/>
      <c r="F37" s="185"/>
      <c r="G37" s="185"/>
      <c r="H37" s="185"/>
      <c r="I37" s="185"/>
      <c r="J37" s="185"/>
      <c r="K37" s="185"/>
      <c r="L37" s="185"/>
      <c r="M37" s="185"/>
      <c r="N37" s="185"/>
      <c r="O37" s="185"/>
      <c r="P37" s="185"/>
      <c r="Q37" s="185"/>
      <c r="R37" s="185"/>
      <c r="S37" s="185"/>
      <c r="T37" s="185"/>
      <c r="U37" s="185"/>
      <c r="V37" s="185"/>
      <c r="W37" s="185"/>
      <c r="X37" s="185"/>
      <c r="Y37" s="185"/>
      <c r="Z37" s="185"/>
      <c r="AA37" s="185"/>
      <c r="AB37" s="185"/>
      <c r="AC37" s="185"/>
      <c r="AD37" s="185"/>
      <c r="AE37" s="185"/>
      <c r="AF37" s="185"/>
      <c r="AG37" s="185"/>
      <c r="AH37" s="185"/>
      <c r="AI37" s="185"/>
      <c r="AJ37" s="185"/>
      <c r="AK37" s="1148" t="s">
        <v>116</v>
      </c>
      <c r="AL37" s="1149"/>
      <c r="AM37" s="1149"/>
      <c r="AN37" s="1150"/>
      <c r="AO37" s="229">
        <v>64517</v>
      </c>
      <c r="AP37" s="229">
        <v>996</v>
      </c>
      <c r="AQ37" s="228">
        <v>505</v>
      </c>
      <c r="AR37" s="227">
        <v>97.2</v>
      </c>
    </row>
    <row r="38" spans="1:46" ht="27" customHeight="1" x14ac:dyDescent="0.2">
      <c r="A38" s="183"/>
      <c r="B38" s="185"/>
      <c r="C38" s="185"/>
      <c r="D38" s="185"/>
      <c r="E38" s="185"/>
      <c r="F38" s="185"/>
      <c r="G38" s="185"/>
      <c r="H38" s="185"/>
      <c r="I38" s="185"/>
      <c r="J38" s="185"/>
      <c r="K38" s="185"/>
      <c r="L38" s="185"/>
      <c r="M38" s="185"/>
      <c r="N38" s="185"/>
      <c r="O38" s="185"/>
      <c r="P38" s="185"/>
      <c r="Q38" s="185"/>
      <c r="R38" s="185"/>
      <c r="S38" s="185"/>
      <c r="T38" s="185"/>
      <c r="U38" s="185"/>
      <c r="V38" s="185"/>
      <c r="W38" s="185"/>
      <c r="X38" s="185"/>
      <c r="Y38" s="185"/>
      <c r="Z38" s="185"/>
      <c r="AA38" s="185"/>
      <c r="AB38" s="185"/>
      <c r="AC38" s="185"/>
      <c r="AD38" s="185"/>
      <c r="AE38" s="185"/>
      <c r="AF38" s="185"/>
      <c r="AG38" s="185"/>
      <c r="AH38" s="185"/>
      <c r="AI38" s="185"/>
      <c r="AJ38" s="185"/>
      <c r="AK38" s="1145" t="s">
        <v>115</v>
      </c>
      <c r="AL38" s="1146"/>
      <c r="AM38" s="1146"/>
      <c r="AN38" s="1147"/>
      <c r="AO38" s="232">
        <v>45</v>
      </c>
      <c r="AP38" s="232">
        <v>1</v>
      </c>
      <c r="AQ38" s="231">
        <v>1</v>
      </c>
      <c r="AR38" s="230">
        <v>0</v>
      </c>
      <c r="AS38" s="224"/>
    </row>
    <row r="39" spans="1:46" ht="13" x14ac:dyDescent="0.2">
      <c r="A39" s="183"/>
      <c r="B39" s="185"/>
      <c r="C39" s="185"/>
      <c r="D39" s="185"/>
      <c r="E39" s="185"/>
      <c r="F39" s="185"/>
      <c r="G39" s="185"/>
      <c r="H39" s="185"/>
      <c r="I39" s="185"/>
      <c r="J39" s="185"/>
      <c r="K39" s="185"/>
      <c r="L39" s="185"/>
      <c r="M39" s="185"/>
      <c r="N39" s="185"/>
      <c r="O39" s="185"/>
      <c r="P39" s="185"/>
      <c r="Q39" s="185"/>
      <c r="R39" s="185"/>
      <c r="S39" s="185"/>
      <c r="T39" s="185"/>
      <c r="U39" s="185"/>
      <c r="V39" s="185"/>
      <c r="W39" s="185"/>
      <c r="X39" s="185"/>
      <c r="Y39" s="185"/>
      <c r="Z39" s="185"/>
      <c r="AA39" s="185"/>
      <c r="AB39" s="185"/>
      <c r="AC39" s="185"/>
      <c r="AD39" s="185"/>
      <c r="AE39" s="185"/>
      <c r="AF39" s="185"/>
      <c r="AG39" s="185"/>
      <c r="AH39" s="185"/>
      <c r="AI39" s="185"/>
      <c r="AJ39" s="185"/>
      <c r="AK39" s="1145" t="s">
        <v>114</v>
      </c>
      <c r="AL39" s="1146"/>
      <c r="AM39" s="1146"/>
      <c r="AN39" s="1147"/>
      <c r="AO39" s="229">
        <v>-172142</v>
      </c>
      <c r="AP39" s="229">
        <v>-2658</v>
      </c>
      <c r="AQ39" s="228">
        <v>-3020</v>
      </c>
      <c r="AR39" s="227">
        <v>-12</v>
      </c>
      <c r="AS39" s="224"/>
    </row>
    <row r="40" spans="1:46" ht="27" customHeight="1" x14ac:dyDescent="0.2">
      <c r="A40" s="183"/>
      <c r="B40" s="185"/>
      <c r="C40" s="185"/>
      <c r="D40" s="185"/>
      <c r="E40" s="185"/>
      <c r="F40" s="185"/>
      <c r="G40" s="185"/>
      <c r="H40" s="185"/>
      <c r="I40" s="185"/>
      <c r="J40" s="185"/>
      <c r="K40" s="185"/>
      <c r="L40" s="185"/>
      <c r="M40" s="185"/>
      <c r="N40" s="185"/>
      <c r="O40" s="185"/>
      <c r="P40" s="185"/>
      <c r="Q40" s="185"/>
      <c r="R40" s="185"/>
      <c r="S40" s="185"/>
      <c r="T40" s="185"/>
      <c r="U40" s="185"/>
      <c r="V40" s="185"/>
      <c r="W40" s="185"/>
      <c r="X40" s="185"/>
      <c r="Y40" s="185"/>
      <c r="Z40" s="185"/>
      <c r="AA40" s="185"/>
      <c r="AB40" s="185"/>
      <c r="AC40" s="185"/>
      <c r="AD40" s="185"/>
      <c r="AE40" s="185"/>
      <c r="AF40" s="185"/>
      <c r="AG40" s="185"/>
      <c r="AH40" s="185"/>
      <c r="AI40" s="185"/>
      <c r="AJ40" s="185"/>
      <c r="AK40" s="1148" t="s">
        <v>113</v>
      </c>
      <c r="AL40" s="1149"/>
      <c r="AM40" s="1149"/>
      <c r="AN40" s="1150"/>
      <c r="AO40" s="229">
        <v>-3021046</v>
      </c>
      <c r="AP40" s="229">
        <v>-46655</v>
      </c>
      <c r="AQ40" s="228">
        <v>-54563</v>
      </c>
      <c r="AR40" s="227">
        <v>-14.5</v>
      </c>
      <c r="AS40" s="224"/>
    </row>
    <row r="41" spans="1:46" ht="13" x14ac:dyDescent="0.2">
      <c r="A41" s="183"/>
      <c r="B41" s="185"/>
      <c r="C41" s="185"/>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151" t="s">
        <v>112</v>
      </c>
      <c r="AL41" s="1152"/>
      <c r="AM41" s="1152"/>
      <c r="AN41" s="1153"/>
      <c r="AO41" s="229">
        <v>1411913</v>
      </c>
      <c r="AP41" s="229">
        <v>21805</v>
      </c>
      <c r="AQ41" s="228">
        <v>20967</v>
      </c>
      <c r="AR41" s="227">
        <v>4</v>
      </c>
      <c r="AS41" s="224"/>
    </row>
    <row r="42" spans="1:46" ht="13" x14ac:dyDescent="0.2">
      <c r="A42" s="183"/>
      <c r="B42" s="185"/>
      <c r="C42" s="185"/>
      <c r="D42" s="185"/>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c r="AH42" s="185"/>
      <c r="AI42" s="185"/>
      <c r="AJ42" s="185"/>
      <c r="AK42" s="226" t="s">
        <v>111</v>
      </c>
      <c r="AL42" s="185"/>
      <c r="AM42" s="185"/>
      <c r="AN42" s="185"/>
      <c r="AO42" s="185"/>
      <c r="AP42" s="185"/>
      <c r="AQ42" s="223"/>
      <c r="AR42" s="223"/>
      <c r="AS42" s="224"/>
    </row>
    <row r="43" spans="1:46" ht="13" x14ac:dyDescent="0.2">
      <c r="A43" s="183"/>
      <c r="B43" s="185"/>
      <c r="C43" s="185"/>
      <c r="D43" s="185"/>
      <c r="E43" s="185"/>
      <c r="F43" s="185"/>
      <c r="G43" s="185"/>
      <c r="H43" s="185"/>
      <c r="I43" s="185"/>
      <c r="J43" s="185"/>
      <c r="K43" s="185"/>
      <c r="L43" s="185"/>
      <c r="M43" s="185"/>
      <c r="N43" s="185"/>
      <c r="O43" s="185"/>
      <c r="P43" s="185"/>
      <c r="Q43" s="185"/>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AP43" s="225"/>
      <c r="AQ43" s="223"/>
      <c r="AR43" s="185"/>
      <c r="AS43" s="224"/>
    </row>
    <row r="44" spans="1:46" ht="13" x14ac:dyDescent="0.2">
      <c r="A44" s="183"/>
      <c r="B44" s="185"/>
      <c r="C44" s="185"/>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c r="AF44" s="185"/>
      <c r="AG44" s="185"/>
      <c r="AH44" s="185"/>
      <c r="AI44" s="185"/>
      <c r="AJ44" s="185"/>
      <c r="AK44" s="185"/>
      <c r="AL44" s="185"/>
      <c r="AM44" s="185"/>
      <c r="AN44" s="185"/>
      <c r="AO44" s="185"/>
      <c r="AP44" s="185"/>
      <c r="AQ44" s="223"/>
      <c r="AR44" s="185"/>
    </row>
    <row r="45" spans="1:46" ht="13" x14ac:dyDescent="0.2">
      <c r="A45" s="221"/>
      <c r="B45" s="221"/>
      <c r="C45" s="221"/>
      <c r="D45" s="221"/>
      <c r="E45" s="221"/>
      <c r="F45" s="221"/>
      <c r="G45" s="221"/>
      <c r="H45" s="221"/>
      <c r="I45" s="221"/>
      <c r="J45" s="221"/>
      <c r="K45" s="221"/>
      <c r="L45" s="221"/>
      <c r="M45" s="221"/>
      <c r="N45" s="221"/>
      <c r="O45" s="221"/>
      <c r="P45" s="221"/>
      <c r="Q45" s="221"/>
      <c r="R45" s="221"/>
      <c r="S45" s="221"/>
      <c r="T45" s="221"/>
      <c r="U45" s="221"/>
      <c r="V45" s="221"/>
      <c r="W45" s="221"/>
      <c r="X45" s="221"/>
      <c r="Y45" s="221"/>
      <c r="Z45" s="221"/>
      <c r="AA45" s="221"/>
      <c r="AB45" s="221"/>
      <c r="AC45" s="221"/>
      <c r="AD45" s="221"/>
      <c r="AE45" s="221"/>
      <c r="AF45" s="221"/>
      <c r="AG45" s="221"/>
      <c r="AH45" s="221"/>
      <c r="AI45" s="221"/>
      <c r="AJ45" s="221"/>
      <c r="AK45" s="221"/>
      <c r="AL45" s="221"/>
      <c r="AM45" s="221"/>
      <c r="AN45" s="221"/>
      <c r="AO45" s="221"/>
      <c r="AP45" s="221"/>
      <c r="AQ45" s="222"/>
      <c r="AR45" s="221"/>
      <c r="AS45" s="221"/>
      <c r="AT45" s="185"/>
    </row>
    <row r="46" spans="1:46" ht="13" x14ac:dyDescent="0.2">
      <c r="A46" s="187"/>
      <c r="B46" s="187"/>
      <c r="C46" s="187"/>
      <c r="D46" s="187"/>
      <c r="E46" s="187"/>
      <c r="F46" s="187"/>
      <c r="G46" s="187"/>
      <c r="H46" s="187"/>
      <c r="I46" s="187"/>
      <c r="J46" s="187"/>
      <c r="K46" s="187"/>
      <c r="L46" s="187"/>
      <c r="M46" s="187"/>
      <c r="N46" s="187"/>
      <c r="O46" s="187"/>
      <c r="P46" s="187"/>
      <c r="Q46" s="187"/>
      <c r="R46" s="187"/>
      <c r="S46" s="187"/>
      <c r="T46" s="187"/>
      <c r="U46" s="187"/>
      <c r="V46" s="187"/>
      <c r="W46" s="187"/>
      <c r="X46" s="187"/>
      <c r="Y46" s="187"/>
      <c r="Z46" s="187"/>
      <c r="AA46" s="187"/>
      <c r="AB46" s="187"/>
      <c r="AC46" s="187"/>
      <c r="AD46" s="187"/>
      <c r="AE46" s="187"/>
      <c r="AF46" s="187"/>
      <c r="AG46" s="187"/>
      <c r="AH46" s="187"/>
      <c r="AI46" s="187"/>
      <c r="AJ46" s="187"/>
      <c r="AK46" s="187"/>
      <c r="AL46" s="187"/>
      <c r="AM46" s="187"/>
      <c r="AN46" s="187"/>
      <c r="AO46" s="187"/>
      <c r="AP46" s="187"/>
      <c r="AQ46" s="187"/>
      <c r="AR46" s="187"/>
      <c r="AS46" s="187"/>
      <c r="AT46" s="185"/>
    </row>
    <row r="47" spans="1:46" ht="17.25" customHeight="1" x14ac:dyDescent="0.2">
      <c r="A47" s="220" t="s">
        <v>110</v>
      </c>
      <c r="B47" s="185"/>
      <c r="C47" s="185"/>
      <c r="D47" s="185"/>
      <c r="E47" s="185"/>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row>
    <row r="48" spans="1:46" ht="13" x14ac:dyDescent="0.2">
      <c r="A48" s="183"/>
      <c r="B48" s="185"/>
      <c r="C48" s="185"/>
      <c r="D48" s="185"/>
      <c r="E48" s="185"/>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218" t="s">
        <v>109</v>
      </c>
      <c r="AL48" s="218"/>
      <c r="AM48" s="218"/>
      <c r="AN48" s="218"/>
      <c r="AO48" s="218"/>
      <c r="AP48" s="218"/>
      <c r="AQ48" s="219"/>
      <c r="AR48" s="218"/>
    </row>
    <row r="49" spans="1:44" ht="13.5" customHeight="1" x14ac:dyDescent="0.2">
      <c r="A49" s="183"/>
      <c r="B49" s="185"/>
      <c r="C49" s="185"/>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5"/>
      <c r="AK49" s="204"/>
      <c r="AL49" s="210"/>
      <c r="AM49" s="1157" t="s">
        <v>108</v>
      </c>
      <c r="AN49" s="1159" t="s">
        <v>107</v>
      </c>
      <c r="AO49" s="1160"/>
      <c r="AP49" s="1160"/>
      <c r="AQ49" s="1160"/>
      <c r="AR49" s="1161"/>
    </row>
    <row r="50" spans="1:44" ht="13" x14ac:dyDescent="0.2">
      <c r="A50" s="183"/>
      <c r="B50" s="185"/>
      <c r="C50" s="185"/>
      <c r="D50" s="185"/>
      <c r="E50" s="185"/>
      <c r="F50" s="185"/>
      <c r="G50" s="185"/>
      <c r="H50" s="185"/>
      <c r="I50" s="185"/>
      <c r="J50" s="185"/>
      <c r="K50" s="185"/>
      <c r="L50" s="185"/>
      <c r="M50" s="185"/>
      <c r="N50" s="185"/>
      <c r="O50" s="185"/>
      <c r="P50" s="185"/>
      <c r="Q50" s="185"/>
      <c r="R50" s="185"/>
      <c r="S50" s="185"/>
      <c r="T50" s="185"/>
      <c r="U50" s="185"/>
      <c r="V50" s="185"/>
      <c r="W50" s="185"/>
      <c r="X50" s="185"/>
      <c r="Y50" s="185"/>
      <c r="Z50" s="185"/>
      <c r="AA50" s="185"/>
      <c r="AB50" s="185"/>
      <c r="AC50" s="185"/>
      <c r="AD50" s="185"/>
      <c r="AE50" s="185"/>
      <c r="AF50" s="185"/>
      <c r="AG50" s="185"/>
      <c r="AH50" s="185"/>
      <c r="AI50" s="185"/>
      <c r="AJ50" s="185"/>
      <c r="AK50" s="217"/>
      <c r="AL50" s="216"/>
      <c r="AM50" s="1158"/>
      <c r="AN50" s="215" t="s">
        <v>106</v>
      </c>
      <c r="AO50" s="214" t="s">
        <v>105</v>
      </c>
      <c r="AP50" s="213" t="s">
        <v>104</v>
      </c>
      <c r="AQ50" s="212" t="s">
        <v>103</v>
      </c>
      <c r="AR50" s="211" t="s">
        <v>102</v>
      </c>
    </row>
    <row r="51" spans="1:44" ht="13" x14ac:dyDescent="0.2">
      <c r="A51" s="183"/>
      <c r="B51" s="185"/>
      <c r="C51" s="185"/>
      <c r="D51" s="185"/>
      <c r="E51" s="185"/>
      <c r="F51" s="185"/>
      <c r="G51" s="185"/>
      <c r="H51" s="185"/>
      <c r="I51" s="185"/>
      <c r="J51" s="185"/>
      <c r="K51" s="185"/>
      <c r="L51" s="185"/>
      <c r="M51" s="185"/>
      <c r="N51" s="185"/>
      <c r="O51" s="185"/>
      <c r="P51" s="185"/>
      <c r="Q51" s="185"/>
      <c r="R51" s="185"/>
      <c r="S51" s="185"/>
      <c r="T51" s="185"/>
      <c r="U51" s="185"/>
      <c r="V51" s="185"/>
      <c r="W51" s="185"/>
      <c r="X51" s="185"/>
      <c r="Y51" s="185"/>
      <c r="Z51" s="185"/>
      <c r="AA51" s="185"/>
      <c r="AB51" s="185"/>
      <c r="AC51" s="185"/>
      <c r="AD51" s="185"/>
      <c r="AE51" s="185"/>
      <c r="AF51" s="185"/>
      <c r="AG51" s="185"/>
      <c r="AH51" s="185"/>
      <c r="AI51" s="185"/>
      <c r="AJ51" s="185"/>
      <c r="AK51" s="204" t="s">
        <v>101</v>
      </c>
      <c r="AL51" s="210"/>
      <c r="AM51" s="209">
        <v>9707157</v>
      </c>
      <c r="AN51" s="208">
        <v>144321</v>
      </c>
      <c r="AO51" s="207">
        <v>46.6</v>
      </c>
      <c r="AP51" s="206">
        <v>70615</v>
      </c>
      <c r="AQ51" s="205">
        <v>4.9000000000000004</v>
      </c>
      <c r="AR51" s="197">
        <v>41.7</v>
      </c>
    </row>
    <row r="52" spans="1:44" ht="13" x14ac:dyDescent="0.2">
      <c r="A52" s="183"/>
      <c r="B52" s="185"/>
      <c r="C52" s="185"/>
      <c r="D52" s="185"/>
      <c r="E52" s="185"/>
      <c r="F52" s="185"/>
      <c r="G52" s="185"/>
      <c r="H52" s="185"/>
      <c r="I52" s="185"/>
      <c r="J52" s="185"/>
      <c r="K52" s="185"/>
      <c r="L52" s="185"/>
      <c r="M52" s="185"/>
      <c r="N52" s="185"/>
      <c r="O52" s="185"/>
      <c r="P52" s="185"/>
      <c r="Q52" s="185"/>
      <c r="R52" s="185"/>
      <c r="S52" s="185"/>
      <c r="T52" s="185"/>
      <c r="U52" s="185"/>
      <c r="V52" s="185"/>
      <c r="W52" s="185"/>
      <c r="X52" s="185"/>
      <c r="Y52" s="185"/>
      <c r="Z52" s="185"/>
      <c r="AA52" s="185"/>
      <c r="AB52" s="185"/>
      <c r="AC52" s="185"/>
      <c r="AD52" s="185"/>
      <c r="AE52" s="185"/>
      <c r="AF52" s="185"/>
      <c r="AG52" s="185"/>
      <c r="AH52" s="185"/>
      <c r="AI52" s="185"/>
      <c r="AJ52" s="185"/>
      <c r="AK52" s="196"/>
      <c r="AL52" s="195" t="s">
        <v>95</v>
      </c>
      <c r="AM52" s="194">
        <v>4589546</v>
      </c>
      <c r="AN52" s="193">
        <v>68235</v>
      </c>
      <c r="AO52" s="192">
        <v>27.9</v>
      </c>
      <c r="AP52" s="191">
        <v>37382</v>
      </c>
      <c r="AQ52" s="190">
        <v>-1.9</v>
      </c>
      <c r="AR52" s="189">
        <v>29.8</v>
      </c>
    </row>
    <row r="53" spans="1:44" ht="13" x14ac:dyDescent="0.2">
      <c r="A53" s="183"/>
      <c r="B53" s="185"/>
      <c r="C53" s="185"/>
      <c r="D53" s="185"/>
      <c r="E53" s="185"/>
      <c r="F53" s="185"/>
      <c r="G53" s="185"/>
      <c r="H53" s="185"/>
      <c r="I53" s="185"/>
      <c r="J53" s="185"/>
      <c r="K53" s="185"/>
      <c r="L53" s="185"/>
      <c r="M53" s="185"/>
      <c r="N53" s="185"/>
      <c r="O53" s="185"/>
      <c r="P53" s="185"/>
      <c r="Q53" s="185"/>
      <c r="R53" s="185"/>
      <c r="S53" s="185"/>
      <c r="T53" s="185"/>
      <c r="U53" s="185"/>
      <c r="V53" s="185"/>
      <c r="W53" s="185"/>
      <c r="X53" s="185"/>
      <c r="Y53" s="185"/>
      <c r="Z53" s="185"/>
      <c r="AA53" s="185"/>
      <c r="AB53" s="185"/>
      <c r="AC53" s="185"/>
      <c r="AD53" s="185"/>
      <c r="AE53" s="185"/>
      <c r="AF53" s="185"/>
      <c r="AG53" s="185"/>
      <c r="AH53" s="185"/>
      <c r="AI53" s="185"/>
      <c r="AJ53" s="185"/>
      <c r="AK53" s="204" t="s">
        <v>100</v>
      </c>
      <c r="AL53" s="210"/>
      <c r="AM53" s="209">
        <v>7159843</v>
      </c>
      <c r="AN53" s="208">
        <v>107462</v>
      </c>
      <c r="AO53" s="207">
        <v>-25.5</v>
      </c>
      <c r="AP53" s="206">
        <v>69185</v>
      </c>
      <c r="AQ53" s="205">
        <v>-2</v>
      </c>
      <c r="AR53" s="197">
        <v>-23.5</v>
      </c>
    </row>
    <row r="54" spans="1:44" ht="13" x14ac:dyDescent="0.2">
      <c r="A54" s="183"/>
      <c r="B54" s="185"/>
      <c r="C54" s="185"/>
      <c r="D54" s="185"/>
      <c r="E54" s="185"/>
      <c r="F54" s="185"/>
      <c r="G54" s="185"/>
      <c r="H54" s="185"/>
      <c r="I54" s="185"/>
      <c r="J54" s="185"/>
      <c r="K54" s="185"/>
      <c r="L54" s="185"/>
      <c r="M54" s="185"/>
      <c r="N54" s="185"/>
      <c r="O54" s="185"/>
      <c r="P54" s="185"/>
      <c r="Q54" s="185"/>
      <c r="R54" s="185"/>
      <c r="S54" s="185"/>
      <c r="T54" s="185"/>
      <c r="U54" s="185"/>
      <c r="V54" s="185"/>
      <c r="W54" s="185"/>
      <c r="X54" s="185"/>
      <c r="Y54" s="185"/>
      <c r="Z54" s="185"/>
      <c r="AA54" s="185"/>
      <c r="AB54" s="185"/>
      <c r="AC54" s="185"/>
      <c r="AD54" s="185"/>
      <c r="AE54" s="185"/>
      <c r="AF54" s="185"/>
      <c r="AG54" s="185"/>
      <c r="AH54" s="185"/>
      <c r="AI54" s="185"/>
      <c r="AJ54" s="185"/>
      <c r="AK54" s="196"/>
      <c r="AL54" s="195" t="s">
        <v>95</v>
      </c>
      <c r="AM54" s="194">
        <v>2877151</v>
      </c>
      <c r="AN54" s="193">
        <v>43183</v>
      </c>
      <c r="AO54" s="192">
        <v>-36.700000000000003</v>
      </c>
      <c r="AP54" s="191">
        <v>38519</v>
      </c>
      <c r="AQ54" s="190">
        <v>3</v>
      </c>
      <c r="AR54" s="189">
        <v>-39.700000000000003</v>
      </c>
    </row>
    <row r="55" spans="1:44" ht="13" x14ac:dyDescent="0.2">
      <c r="A55" s="183"/>
      <c r="B55" s="185"/>
      <c r="C55" s="185"/>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204" t="s">
        <v>99</v>
      </c>
      <c r="AL55" s="210"/>
      <c r="AM55" s="209">
        <v>7049017</v>
      </c>
      <c r="AN55" s="208">
        <v>106444</v>
      </c>
      <c r="AO55" s="207">
        <v>-0.9</v>
      </c>
      <c r="AP55" s="206">
        <v>70166</v>
      </c>
      <c r="AQ55" s="205">
        <v>1.4</v>
      </c>
      <c r="AR55" s="197">
        <v>-2.2999999999999998</v>
      </c>
    </row>
    <row r="56" spans="1:44" ht="13" x14ac:dyDescent="0.2">
      <c r="A56" s="183"/>
      <c r="B56" s="185"/>
      <c r="C56" s="185"/>
      <c r="D56" s="185"/>
      <c r="E56" s="185"/>
      <c r="F56" s="185"/>
      <c r="G56" s="185"/>
      <c r="H56" s="185"/>
      <c r="I56" s="185"/>
      <c r="J56" s="185"/>
      <c r="K56" s="185"/>
      <c r="L56" s="185"/>
      <c r="M56" s="185"/>
      <c r="N56" s="185"/>
      <c r="O56" s="185"/>
      <c r="P56" s="185"/>
      <c r="Q56" s="185"/>
      <c r="R56" s="185"/>
      <c r="S56" s="185"/>
      <c r="T56" s="185"/>
      <c r="U56" s="185"/>
      <c r="V56" s="185"/>
      <c r="W56" s="185"/>
      <c r="X56" s="185"/>
      <c r="Y56" s="185"/>
      <c r="Z56" s="185"/>
      <c r="AA56" s="185"/>
      <c r="AB56" s="185"/>
      <c r="AC56" s="185"/>
      <c r="AD56" s="185"/>
      <c r="AE56" s="185"/>
      <c r="AF56" s="185"/>
      <c r="AG56" s="185"/>
      <c r="AH56" s="185"/>
      <c r="AI56" s="185"/>
      <c r="AJ56" s="185"/>
      <c r="AK56" s="196"/>
      <c r="AL56" s="195" t="s">
        <v>95</v>
      </c>
      <c r="AM56" s="194">
        <v>2470669</v>
      </c>
      <c r="AN56" s="193">
        <v>37308</v>
      </c>
      <c r="AO56" s="192">
        <v>-13.6</v>
      </c>
      <c r="AP56" s="191">
        <v>36115</v>
      </c>
      <c r="AQ56" s="190">
        <v>-6.2</v>
      </c>
      <c r="AR56" s="189">
        <v>-7.4</v>
      </c>
    </row>
    <row r="57" spans="1:44" ht="13" x14ac:dyDescent="0.2">
      <c r="A57" s="183"/>
      <c r="B57" s="185"/>
      <c r="C57" s="185"/>
      <c r="D57" s="185"/>
      <c r="E57" s="185"/>
      <c r="F57" s="185"/>
      <c r="G57" s="185"/>
      <c r="H57" s="185"/>
      <c r="I57" s="185"/>
      <c r="J57" s="185"/>
      <c r="K57" s="185"/>
      <c r="L57" s="185"/>
      <c r="M57" s="185"/>
      <c r="N57" s="185"/>
      <c r="O57" s="185"/>
      <c r="P57" s="185"/>
      <c r="Q57" s="185"/>
      <c r="R57" s="185"/>
      <c r="S57" s="185"/>
      <c r="T57" s="185"/>
      <c r="U57" s="185"/>
      <c r="V57" s="185"/>
      <c r="W57" s="185"/>
      <c r="X57" s="185"/>
      <c r="Y57" s="185"/>
      <c r="Z57" s="185"/>
      <c r="AA57" s="185"/>
      <c r="AB57" s="185"/>
      <c r="AC57" s="185"/>
      <c r="AD57" s="185"/>
      <c r="AE57" s="185"/>
      <c r="AF57" s="185"/>
      <c r="AG57" s="185"/>
      <c r="AH57" s="185"/>
      <c r="AI57" s="185"/>
      <c r="AJ57" s="185"/>
      <c r="AK57" s="204" t="s">
        <v>98</v>
      </c>
      <c r="AL57" s="210"/>
      <c r="AM57" s="209">
        <v>4089298</v>
      </c>
      <c r="AN57" s="208">
        <v>62457</v>
      </c>
      <c r="AO57" s="207">
        <v>-41.3</v>
      </c>
      <c r="AP57" s="206">
        <v>70329</v>
      </c>
      <c r="AQ57" s="205">
        <v>0.2</v>
      </c>
      <c r="AR57" s="197">
        <v>-41.5</v>
      </c>
    </row>
    <row r="58" spans="1:44" ht="13" x14ac:dyDescent="0.2">
      <c r="A58" s="183"/>
      <c r="B58" s="185"/>
      <c r="C58" s="185"/>
      <c r="D58" s="185"/>
      <c r="E58" s="185"/>
      <c r="F58" s="185"/>
      <c r="G58" s="185"/>
      <c r="H58" s="185"/>
      <c r="I58" s="185"/>
      <c r="J58" s="185"/>
      <c r="K58" s="185"/>
      <c r="L58" s="185"/>
      <c r="M58" s="185"/>
      <c r="N58" s="185"/>
      <c r="O58" s="185"/>
      <c r="P58" s="185"/>
      <c r="Q58" s="185"/>
      <c r="R58" s="185"/>
      <c r="S58" s="185"/>
      <c r="T58" s="185"/>
      <c r="U58" s="185"/>
      <c r="V58" s="185"/>
      <c r="W58" s="185"/>
      <c r="X58" s="185"/>
      <c r="Y58" s="185"/>
      <c r="Z58" s="185"/>
      <c r="AA58" s="185"/>
      <c r="AB58" s="185"/>
      <c r="AC58" s="185"/>
      <c r="AD58" s="185"/>
      <c r="AE58" s="185"/>
      <c r="AF58" s="185"/>
      <c r="AG58" s="185"/>
      <c r="AH58" s="185"/>
      <c r="AI58" s="185"/>
      <c r="AJ58" s="185"/>
      <c r="AK58" s="196"/>
      <c r="AL58" s="195" t="s">
        <v>95</v>
      </c>
      <c r="AM58" s="194">
        <v>1947326</v>
      </c>
      <c r="AN58" s="193">
        <v>29742</v>
      </c>
      <c r="AO58" s="192">
        <v>-20.3</v>
      </c>
      <c r="AP58" s="191">
        <v>39403</v>
      </c>
      <c r="AQ58" s="190">
        <v>9.1</v>
      </c>
      <c r="AR58" s="189">
        <v>-29.4</v>
      </c>
    </row>
    <row r="59" spans="1:44" ht="13" x14ac:dyDescent="0.2">
      <c r="A59" s="183"/>
      <c r="B59" s="185"/>
      <c r="C59" s="185"/>
      <c r="D59" s="185"/>
      <c r="E59" s="185"/>
      <c r="F59" s="185"/>
      <c r="G59" s="185"/>
      <c r="H59" s="185"/>
      <c r="I59" s="185"/>
      <c r="J59" s="185"/>
      <c r="K59" s="185"/>
      <c r="L59" s="185"/>
      <c r="M59" s="185"/>
      <c r="N59" s="185"/>
      <c r="O59" s="185"/>
      <c r="P59" s="185"/>
      <c r="Q59" s="185"/>
      <c r="R59" s="185"/>
      <c r="S59" s="185"/>
      <c r="T59" s="185"/>
      <c r="U59" s="185"/>
      <c r="V59" s="185"/>
      <c r="W59" s="185"/>
      <c r="X59" s="185"/>
      <c r="Y59" s="185"/>
      <c r="Z59" s="185"/>
      <c r="AA59" s="185"/>
      <c r="AB59" s="185"/>
      <c r="AC59" s="185"/>
      <c r="AD59" s="185"/>
      <c r="AE59" s="185"/>
      <c r="AF59" s="185"/>
      <c r="AG59" s="185"/>
      <c r="AH59" s="185"/>
      <c r="AI59" s="185"/>
      <c r="AJ59" s="185"/>
      <c r="AK59" s="204" t="s">
        <v>97</v>
      </c>
      <c r="AL59" s="210"/>
      <c r="AM59" s="209">
        <v>3663232</v>
      </c>
      <c r="AN59" s="208">
        <v>56572</v>
      </c>
      <c r="AO59" s="207">
        <v>-9.4</v>
      </c>
      <c r="AP59" s="206">
        <v>71871</v>
      </c>
      <c r="AQ59" s="205">
        <v>2.2000000000000002</v>
      </c>
      <c r="AR59" s="197">
        <v>-11.6</v>
      </c>
    </row>
    <row r="60" spans="1:44" ht="13" x14ac:dyDescent="0.2">
      <c r="A60" s="183"/>
      <c r="B60" s="185"/>
      <c r="C60" s="185"/>
      <c r="D60" s="185"/>
      <c r="E60" s="185"/>
      <c r="F60" s="185"/>
      <c r="G60" s="185"/>
      <c r="H60" s="185"/>
      <c r="I60" s="185"/>
      <c r="J60" s="185"/>
      <c r="K60" s="185"/>
      <c r="L60" s="185"/>
      <c r="M60" s="185"/>
      <c r="N60" s="185"/>
      <c r="O60" s="185"/>
      <c r="P60" s="185"/>
      <c r="Q60" s="185"/>
      <c r="R60" s="185"/>
      <c r="S60" s="185"/>
      <c r="T60" s="185"/>
      <c r="U60" s="185"/>
      <c r="V60" s="185"/>
      <c r="W60" s="185"/>
      <c r="X60" s="185"/>
      <c r="Y60" s="185"/>
      <c r="Z60" s="185"/>
      <c r="AA60" s="185"/>
      <c r="AB60" s="185"/>
      <c r="AC60" s="185"/>
      <c r="AD60" s="185"/>
      <c r="AE60" s="185"/>
      <c r="AF60" s="185"/>
      <c r="AG60" s="185"/>
      <c r="AH60" s="185"/>
      <c r="AI60" s="185"/>
      <c r="AJ60" s="185"/>
      <c r="AK60" s="196"/>
      <c r="AL60" s="195" t="s">
        <v>95</v>
      </c>
      <c r="AM60" s="194">
        <v>1863373</v>
      </c>
      <c r="AN60" s="193">
        <v>28777</v>
      </c>
      <c r="AO60" s="192">
        <v>-3.2</v>
      </c>
      <c r="AP60" s="191">
        <v>38232</v>
      </c>
      <c r="AQ60" s="190">
        <v>-3</v>
      </c>
      <c r="AR60" s="189">
        <v>-0.2</v>
      </c>
    </row>
    <row r="61" spans="1:44" ht="13" x14ac:dyDescent="0.2">
      <c r="A61" s="183"/>
      <c r="B61" s="185"/>
      <c r="C61" s="185"/>
      <c r="D61" s="185"/>
      <c r="E61" s="185"/>
      <c r="F61" s="185"/>
      <c r="G61" s="185"/>
      <c r="H61" s="185"/>
      <c r="I61" s="185"/>
      <c r="J61" s="185"/>
      <c r="K61" s="185"/>
      <c r="L61" s="185"/>
      <c r="M61" s="185"/>
      <c r="N61" s="185"/>
      <c r="O61" s="185"/>
      <c r="P61" s="185"/>
      <c r="Q61" s="185"/>
      <c r="R61" s="185"/>
      <c r="S61" s="185"/>
      <c r="T61" s="185"/>
      <c r="U61" s="185"/>
      <c r="V61" s="185"/>
      <c r="W61" s="185"/>
      <c r="X61" s="185"/>
      <c r="Y61" s="185"/>
      <c r="Z61" s="185"/>
      <c r="AA61" s="185"/>
      <c r="AB61" s="185"/>
      <c r="AC61" s="185"/>
      <c r="AD61" s="185"/>
      <c r="AE61" s="185"/>
      <c r="AF61" s="185"/>
      <c r="AG61" s="185"/>
      <c r="AH61" s="185"/>
      <c r="AI61" s="185"/>
      <c r="AJ61" s="185"/>
      <c r="AK61" s="204" t="s">
        <v>96</v>
      </c>
      <c r="AL61" s="203"/>
      <c r="AM61" s="202">
        <v>6333709</v>
      </c>
      <c r="AN61" s="201">
        <v>95451</v>
      </c>
      <c r="AO61" s="200">
        <v>-6.1</v>
      </c>
      <c r="AP61" s="199">
        <v>70433</v>
      </c>
      <c r="AQ61" s="198">
        <v>1.3</v>
      </c>
      <c r="AR61" s="197">
        <v>-7.4</v>
      </c>
    </row>
    <row r="62" spans="1:44" ht="13" x14ac:dyDescent="0.2">
      <c r="A62" s="183"/>
      <c r="B62" s="185"/>
      <c r="C62" s="185"/>
      <c r="D62" s="185"/>
      <c r="E62" s="185"/>
      <c r="F62" s="185"/>
      <c r="G62" s="185"/>
      <c r="H62" s="185"/>
      <c r="I62" s="185"/>
      <c r="J62" s="185"/>
      <c r="K62" s="185"/>
      <c r="L62" s="185"/>
      <c r="M62" s="185"/>
      <c r="N62" s="185"/>
      <c r="O62" s="185"/>
      <c r="P62" s="185"/>
      <c r="Q62" s="185"/>
      <c r="R62" s="185"/>
      <c r="S62" s="185"/>
      <c r="T62" s="185"/>
      <c r="U62" s="185"/>
      <c r="V62" s="185"/>
      <c r="W62" s="185"/>
      <c r="X62" s="185"/>
      <c r="Y62" s="185"/>
      <c r="Z62" s="185"/>
      <c r="AA62" s="185"/>
      <c r="AB62" s="185"/>
      <c r="AC62" s="185"/>
      <c r="AD62" s="185"/>
      <c r="AE62" s="185"/>
      <c r="AF62" s="185"/>
      <c r="AG62" s="185"/>
      <c r="AH62" s="185"/>
      <c r="AI62" s="185"/>
      <c r="AJ62" s="185"/>
      <c r="AK62" s="196"/>
      <c r="AL62" s="195" t="s">
        <v>95</v>
      </c>
      <c r="AM62" s="194">
        <v>2749613</v>
      </c>
      <c r="AN62" s="193">
        <v>41449</v>
      </c>
      <c r="AO62" s="192">
        <v>-9.1999999999999993</v>
      </c>
      <c r="AP62" s="191">
        <v>37930</v>
      </c>
      <c r="AQ62" s="190">
        <v>0.2</v>
      </c>
      <c r="AR62" s="189">
        <v>-9.4</v>
      </c>
    </row>
    <row r="63" spans="1:44" ht="13" x14ac:dyDescent="0.2">
      <c r="A63" s="183"/>
      <c r="B63" s="185"/>
      <c r="C63" s="185"/>
      <c r="D63" s="185"/>
      <c r="E63" s="185"/>
      <c r="F63" s="185"/>
      <c r="G63" s="185"/>
      <c r="H63" s="185"/>
      <c r="I63" s="185"/>
      <c r="J63" s="185"/>
      <c r="K63" s="185"/>
      <c r="L63" s="185"/>
      <c r="M63" s="185"/>
      <c r="N63" s="185"/>
      <c r="O63" s="185"/>
      <c r="P63" s="185"/>
      <c r="Q63" s="185"/>
      <c r="R63" s="185"/>
      <c r="S63" s="185"/>
      <c r="T63" s="185"/>
      <c r="U63" s="185"/>
      <c r="V63" s="185"/>
      <c r="W63" s="185"/>
      <c r="X63" s="185"/>
      <c r="Y63" s="185"/>
      <c r="Z63" s="185"/>
      <c r="AA63" s="185"/>
      <c r="AB63" s="185"/>
      <c r="AC63" s="185"/>
      <c r="AD63" s="185"/>
      <c r="AE63" s="185"/>
      <c r="AF63" s="185"/>
      <c r="AG63" s="185"/>
      <c r="AH63" s="185"/>
      <c r="AI63" s="185"/>
      <c r="AJ63" s="185"/>
      <c r="AK63" s="185"/>
      <c r="AL63" s="185"/>
      <c r="AM63" s="185"/>
      <c r="AN63" s="185"/>
      <c r="AO63" s="185"/>
      <c r="AP63" s="185"/>
      <c r="AQ63" s="185"/>
      <c r="AR63" s="185"/>
    </row>
    <row r="64" spans="1:44" ht="13" x14ac:dyDescent="0.2">
      <c r="A64" s="183"/>
      <c r="B64" s="185"/>
      <c r="C64" s="185"/>
      <c r="D64" s="185"/>
      <c r="E64" s="185"/>
      <c r="F64" s="185"/>
      <c r="G64" s="185"/>
      <c r="H64" s="185"/>
      <c r="I64" s="185"/>
      <c r="J64" s="185"/>
      <c r="K64" s="185"/>
      <c r="L64" s="185"/>
      <c r="M64" s="185"/>
      <c r="N64" s="185"/>
      <c r="O64" s="185"/>
      <c r="P64" s="185"/>
      <c r="Q64" s="185"/>
      <c r="R64" s="185"/>
      <c r="S64" s="185"/>
      <c r="T64" s="185"/>
      <c r="U64" s="185"/>
      <c r="V64" s="185"/>
      <c r="W64" s="185"/>
      <c r="X64" s="185"/>
      <c r="Y64" s="185"/>
      <c r="Z64" s="185"/>
      <c r="AA64" s="185"/>
      <c r="AB64" s="185"/>
      <c r="AC64" s="185"/>
      <c r="AD64" s="185"/>
      <c r="AE64" s="185"/>
      <c r="AF64" s="185"/>
      <c r="AG64" s="185"/>
      <c r="AH64" s="185"/>
      <c r="AI64" s="185"/>
      <c r="AJ64" s="185"/>
      <c r="AK64" s="185"/>
      <c r="AL64" s="185"/>
      <c r="AM64" s="185"/>
      <c r="AN64" s="185"/>
      <c r="AO64" s="185"/>
      <c r="AP64" s="185"/>
      <c r="AQ64" s="185"/>
      <c r="AR64" s="185"/>
    </row>
    <row r="65" spans="1:46" ht="13" x14ac:dyDescent="0.2">
      <c r="A65" s="183"/>
      <c r="B65" s="185"/>
      <c r="C65" s="185"/>
      <c r="D65" s="185"/>
      <c r="E65" s="185"/>
      <c r="F65" s="185"/>
      <c r="G65" s="185"/>
      <c r="H65" s="185"/>
      <c r="I65" s="185"/>
      <c r="J65" s="185"/>
      <c r="K65" s="185"/>
      <c r="L65" s="185"/>
      <c r="M65" s="185"/>
      <c r="N65" s="185"/>
      <c r="O65" s="185"/>
      <c r="P65" s="185"/>
      <c r="Q65" s="185"/>
      <c r="R65" s="185"/>
      <c r="S65" s="185"/>
      <c r="T65" s="185"/>
      <c r="U65" s="185"/>
      <c r="V65" s="185"/>
      <c r="W65" s="185"/>
      <c r="X65" s="185"/>
      <c r="Y65" s="185"/>
      <c r="Z65" s="185"/>
      <c r="AA65" s="185"/>
      <c r="AB65" s="185"/>
      <c r="AC65" s="185"/>
      <c r="AD65" s="185"/>
      <c r="AE65" s="185"/>
      <c r="AF65" s="185"/>
      <c r="AG65" s="185"/>
      <c r="AH65" s="185"/>
      <c r="AI65" s="185"/>
      <c r="AJ65" s="185"/>
      <c r="AK65" s="185"/>
      <c r="AL65" s="185"/>
      <c r="AM65" s="185"/>
      <c r="AN65" s="185"/>
      <c r="AO65" s="185"/>
      <c r="AP65" s="185"/>
      <c r="AQ65" s="185"/>
      <c r="AR65" s="185"/>
    </row>
    <row r="66" spans="1:46" ht="13" x14ac:dyDescent="0.2">
      <c r="A66" s="188"/>
      <c r="B66" s="187"/>
      <c r="C66" s="187"/>
      <c r="D66" s="187"/>
      <c r="E66" s="187"/>
      <c r="F66" s="187"/>
      <c r="G66" s="187"/>
      <c r="H66" s="187"/>
      <c r="I66" s="187"/>
      <c r="J66" s="187"/>
      <c r="K66" s="187"/>
      <c r="L66" s="187"/>
      <c r="M66" s="187"/>
      <c r="N66" s="187"/>
      <c r="O66" s="187"/>
      <c r="P66" s="187"/>
      <c r="Q66" s="187"/>
      <c r="R66" s="187"/>
      <c r="S66" s="187"/>
      <c r="T66" s="187"/>
      <c r="U66" s="187"/>
      <c r="V66" s="187"/>
      <c r="W66" s="187"/>
      <c r="X66" s="187"/>
      <c r="Y66" s="187"/>
      <c r="Z66" s="187"/>
      <c r="AA66" s="187"/>
      <c r="AB66" s="187"/>
      <c r="AC66" s="187"/>
      <c r="AD66" s="187"/>
      <c r="AE66" s="187"/>
      <c r="AF66" s="187"/>
      <c r="AG66" s="187"/>
      <c r="AH66" s="187"/>
      <c r="AI66" s="187"/>
      <c r="AJ66" s="187"/>
      <c r="AK66" s="187"/>
      <c r="AL66" s="187"/>
      <c r="AM66" s="187"/>
      <c r="AN66" s="187"/>
      <c r="AO66" s="187"/>
      <c r="AP66" s="187"/>
      <c r="AQ66" s="187"/>
      <c r="AR66" s="187"/>
      <c r="AS66" s="186"/>
    </row>
    <row r="67" spans="1:46" ht="13.5" hidden="1" customHeight="1" x14ac:dyDescent="0.2">
      <c r="AK67" s="185"/>
      <c r="AL67" s="185"/>
      <c r="AM67" s="185"/>
      <c r="AN67" s="185"/>
      <c r="AO67" s="185"/>
      <c r="AP67" s="185"/>
      <c r="AQ67" s="185"/>
      <c r="AR67" s="185"/>
      <c r="AS67" s="185"/>
      <c r="AT67" s="185"/>
    </row>
    <row r="68" spans="1:46" ht="13.5" hidden="1" customHeight="1" x14ac:dyDescent="0.2">
      <c r="AK68" s="185"/>
      <c r="AL68" s="185"/>
      <c r="AM68" s="185"/>
      <c r="AN68" s="185"/>
      <c r="AO68" s="185"/>
      <c r="AP68" s="185"/>
      <c r="AQ68" s="185"/>
      <c r="AR68" s="185"/>
    </row>
    <row r="69" spans="1:46" ht="13.5" hidden="1" customHeight="1" x14ac:dyDescent="0.2">
      <c r="AK69" s="185"/>
      <c r="AL69" s="185"/>
      <c r="AM69" s="185"/>
      <c r="AN69" s="185"/>
      <c r="AO69" s="185"/>
      <c r="AP69" s="185"/>
      <c r="AQ69" s="185"/>
      <c r="AR69" s="185"/>
    </row>
    <row r="70" spans="1:46" ht="13" hidden="1" x14ac:dyDescent="0.2">
      <c r="AK70" s="185"/>
      <c r="AL70" s="185"/>
      <c r="AM70" s="185"/>
      <c r="AN70" s="185"/>
      <c r="AO70" s="185"/>
      <c r="AP70" s="185"/>
      <c r="AQ70" s="185"/>
      <c r="AR70" s="185"/>
    </row>
    <row r="71" spans="1:46" ht="13" hidden="1" x14ac:dyDescent="0.2">
      <c r="AK71" s="185"/>
      <c r="AL71" s="185"/>
      <c r="AM71" s="185"/>
      <c r="AN71" s="185"/>
      <c r="AO71" s="185"/>
      <c r="AP71" s="185"/>
      <c r="AQ71" s="185"/>
      <c r="AR71" s="185"/>
    </row>
    <row r="72" spans="1:46" ht="13" hidden="1" x14ac:dyDescent="0.2">
      <c r="AK72" s="185"/>
      <c r="AL72" s="185"/>
      <c r="AM72" s="185"/>
      <c r="AN72" s="185"/>
      <c r="AO72" s="185"/>
      <c r="AP72" s="185"/>
      <c r="AQ72" s="185"/>
      <c r="AR72" s="185"/>
    </row>
    <row r="73" spans="1:46" ht="13" hidden="1" x14ac:dyDescent="0.2">
      <c r="AK73" s="185"/>
      <c r="AL73" s="185"/>
      <c r="AM73" s="185"/>
      <c r="AN73" s="185"/>
      <c r="AO73" s="185"/>
      <c r="AP73" s="185"/>
      <c r="AQ73" s="185"/>
      <c r="AR73" s="185"/>
    </row>
  </sheetData>
  <sheetProtection algorithmName="SHA-512" hashValue="wOetmRqR9ZHcyADBz0zwfbUgSSCDET8OZvFyErFogvyHFpID0dAuoqdffhhC1YU0HkV4lLuRSriNzr+2R7OiVA==" saltValue="PXXV644iWfbE5+hXldSM6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38" customWidth="1"/>
    <col min="126" max="16384" width="9" style="5" hidden="1"/>
  </cols>
  <sheetData>
    <row r="1" spans="2:125" ht="13.5" customHeight="1" x14ac:dyDescent="0.2">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2:125" ht="13" x14ac:dyDescent="0.2">
      <c r="B2" s="5"/>
      <c r="DG2" s="5"/>
    </row>
    <row r="3" spans="2:125" ht="13" x14ac:dyDescent="0.2">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H3" s="5"/>
      <c r="DI3" s="5"/>
      <c r="DJ3" s="5"/>
      <c r="DK3" s="5"/>
      <c r="DL3" s="5"/>
      <c r="DM3" s="5"/>
      <c r="DN3" s="5"/>
      <c r="DO3" s="5"/>
      <c r="DP3" s="5"/>
      <c r="DQ3" s="5"/>
      <c r="DR3" s="5"/>
      <c r="DS3" s="5"/>
      <c r="DT3" s="5"/>
      <c r="DU3" s="5"/>
    </row>
    <row r="4" spans="2:125" ht="13" x14ac:dyDescent="0.2"/>
    <row r="5" spans="2:125" ht="13" x14ac:dyDescent="0.2"/>
    <row r="6" spans="2:125" ht="13" x14ac:dyDescent="0.2"/>
    <row r="7" spans="2:125" ht="13" x14ac:dyDescent="0.2"/>
    <row r="8" spans="2:125" ht="13" x14ac:dyDescent="0.2"/>
    <row r="9" spans="2:125" ht="13" x14ac:dyDescent="0.2">
      <c r="DU9" s="5"/>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5"/>
    </row>
    <row r="18" spans="125:125" ht="13" x14ac:dyDescent="0.2"/>
    <row r="19" spans="125:125" ht="13" x14ac:dyDescent="0.2"/>
    <row r="20" spans="125:125" ht="13" x14ac:dyDescent="0.2">
      <c r="DU20" s="5"/>
    </row>
    <row r="21" spans="125:125" ht="13" x14ac:dyDescent="0.2">
      <c r="DU21" s="5"/>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5"/>
    </row>
    <row r="29" spans="125:125" ht="13" x14ac:dyDescent="0.2"/>
    <row r="30" spans="125:125" ht="13" x14ac:dyDescent="0.2"/>
    <row r="31" spans="125:125" ht="13" x14ac:dyDescent="0.2"/>
    <row r="32" spans="125:125" ht="13" x14ac:dyDescent="0.2"/>
    <row r="33" spans="2:125" ht="13" x14ac:dyDescent="0.2">
      <c r="B33" s="5"/>
      <c r="G33" s="5"/>
      <c r="I33" s="5"/>
    </row>
    <row r="34" spans="2:125" ht="13" x14ac:dyDescent="0.2">
      <c r="C34" s="5"/>
      <c r="P34" s="5"/>
      <c r="DE34" s="5"/>
      <c r="DH34" s="5"/>
    </row>
    <row r="35" spans="2:125" ht="13" x14ac:dyDescent="0.2">
      <c r="D35" s="5"/>
      <c r="E35" s="5"/>
      <c r="DG35" s="5"/>
      <c r="DJ35" s="5"/>
      <c r="DP35" s="5"/>
      <c r="DQ35" s="5"/>
      <c r="DR35" s="5"/>
      <c r="DS35" s="5"/>
      <c r="DT35" s="5"/>
      <c r="DU35" s="5"/>
    </row>
    <row r="36" spans="2:125" ht="13" x14ac:dyDescent="0.2">
      <c r="F36" s="5"/>
      <c r="H36" s="5"/>
      <c r="J36" s="5"/>
      <c r="K36" s="5"/>
      <c r="L36" s="5"/>
      <c r="M36" s="5"/>
      <c r="N36" s="5"/>
      <c r="O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F36" s="5"/>
      <c r="DI36" s="5"/>
      <c r="DK36" s="5"/>
      <c r="DL36" s="5"/>
      <c r="DM36" s="5"/>
      <c r="DN36" s="5"/>
      <c r="DO36" s="5"/>
      <c r="DP36" s="5"/>
      <c r="DQ36" s="5"/>
      <c r="DR36" s="5"/>
      <c r="DS36" s="5"/>
      <c r="DT36" s="5"/>
      <c r="DU36" s="5"/>
    </row>
    <row r="37" spans="2:125" ht="13" x14ac:dyDescent="0.2">
      <c r="DU37" s="5"/>
    </row>
    <row r="38" spans="2:125" ht="13" x14ac:dyDescent="0.2">
      <c r="DT38" s="5"/>
      <c r="DU38" s="5"/>
    </row>
    <row r="39" spans="2:125" ht="13" x14ac:dyDescent="0.2"/>
    <row r="40" spans="2:125" ht="13" x14ac:dyDescent="0.2">
      <c r="DH40" s="5"/>
    </row>
    <row r="41" spans="2:125" ht="13" x14ac:dyDescent="0.2">
      <c r="DE41" s="5"/>
    </row>
    <row r="42" spans="2:125" ht="13" x14ac:dyDescent="0.2">
      <c r="DG42" s="5"/>
      <c r="DJ42" s="5"/>
    </row>
    <row r="43" spans="2:125" ht="13" x14ac:dyDescent="0.2">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F43" s="5"/>
      <c r="DI43" s="5"/>
      <c r="DK43" s="5"/>
      <c r="DL43" s="5"/>
      <c r="DM43" s="5"/>
      <c r="DN43" s="5"/>
      <c r="DO43" s="5"/>
      <c r="DP43" s="5"/>
      <c r="DQ43" s="5"/>
      <c r="DR43" s="5"/>
      <c r="DS43" s="5"/>
      <c r="DT43" s="5"/>
      <c r="DU43" s="5"/>
    </row>
    <row r="44" spans="2:125" ht="13" x14ac:dyDescent="0.2">
      <c r="DU44" s="5"/>
    </row>
    <row r="45" spans="2:125" ht="13" x14ac:dyDescent="0.2"/>
    <row r="46" spans="2:125" ht="13" x14ac:dyDescent="0.2"/>
    <row r="47" spans="2:125" ht="13" x14ac:dyDescent="0.2"/>
    <row r="48" spans="2:125" ht="13" x14ac:dyDescent="0.2">
      <c r="DT48" s="5"/>
      <c r="DU48" s="5"/>
    </row>
    <row r="49" spans="120:125" ht="13" x14ac:dyDescent="0.2">
      <c r="DU49" s="5"/>
    </row>
    <row r="50" spans="120:125" ht="13" x14ac:dyDescent="0.2">
      <c r="DU50" s="5"/>
    </row>
    <row r="51" spans="120:125" ht="13" x14ac:dyDescent="0.2">
      <c r="DP51" s="5"/>
      <c r="DQ51" s="5"/>
      <c r="DR51" s="5"/>
      <c r="DS51" s="5"/>
      <c r="DT51" s="5"/>
      <c r="DU51" s="5"/>
    </row>
    <row r="52" spans="120:125" ht="13" x14ac:dyDescent="0.2"/>
    <row r="53" spans="120:125" ht="13" x14ac:dyDescent="0.2"/>
    <row r="54" spans="120:125" ht="13" x14ac:dyDescent="0.2">
      <c r="DU54" s="5"/>
    </row>
    <row r="55" spans="120:125" ht="13" x14ac:dyDescent="0.2"/>
    <row r="56" spans="120:125" ht="13" x14ac:dyDescent="0.2"/>
    <row r="57" spans="120:125" ht="13" x14ac:dyDescent="0.2"/>
    <row r="58" spans="120:125" ht="13" x14ac:dyDescent="0.2">
      <c r="DU58" s="5"/>
    </row>
    <row r="59" spans="120:125" ht="13" x14ac:dyDescent="0.2"/>
    <row r="60" spans="120:125" ht="13" x14ac:dyDescent="0.2"/>
    <row r="61" spans="120:125" ht="13" x14ac:dyDescent="0.2"/>
    <row r="62" spans="120:125" ht="13" x14ac:dyDescent="0.2"/>
    <row r="63" spans="120:125" ht="13" x14ac:dyDescent="0.2">
      <c r="DU63" s="5"/>
    </row>
    <row r="64" spans="120:125" ht="13" x14ac:dyDescent="0.2">
      <c r="DT64" s="5"/>
      <c r="DU64" s="5"/>
    </row>
    <row r="65" spans="123:125" ht="13" x14ac:dyDescent="0.2"/>
    <row r="66" spans="123:125" ht="13" x14ac:dyDescent="0.2"/>
    <row r="67" spans="123:125" ht="13" x14ac:dyDescent="0.2"/>
    <row r="68" spans="123:125" ht="13" x14ac:dyDescent="0.2"/>
    <row r="69" spans="123:125" ht="13" x14ac:dyDescent="0.2">
      <c r="DS69" s="5"/>
      <c r="DT69" s="5"/>
      <c r="DU69" s="5"/>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5"/>
    </row>
    <row r="83" spans="116:125" ht="13" x14ac:dyDescent="0.2">
      <c r="DM83" s="5"/>
      <c r="DN83" s="5"/>
      <c r="DO83" s="5"/>
      <c r="DP83" s="5"/>
      <c r="DQ83" s="5"/>
      <c r="DR83" s="5"/>
      <c r="DS83" s="5"/>
      <c r="DT83" s="5"/>
      <c r="DU83" s="5"/>
    </row>
    <row r="84" spans="116:125" ht="13" x14ac:dyDescent="0.2"/>
    <row r="85" spans="116:125" ht="13" x14ac:dyDescent="0.2"/>
    <row r="86" spans="116:125" ht="13" x14ac:dyDescent="0.2"/>
    <row r="87" spans="116:125" ht="13" x14ac:dyDescent="0.2"/>
    <row r="88" spans="116:125" ht="13" x14ac:dyDescent="0.2">
      <c r="DU88" s="5"/>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5"/>
      <c r="DT94" s="5"/>
      <c r="DU94" s="5"/>
    </row>
    <row r="95" spans="116:125" ht="13.5" customHeight="1" x14ac:dyDescent="0.2">
      <c r="DU95" s="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5"/>
    </row>
    <row r="102" spans="124:125" ht="13.5" customHeight="1" x14ac:dyDescent="0.2"/>
    <row r="103" spans="124:125" ht="13.5" customHeight="1" x14ac:dyDescent="0.2"/>
    <row r="104" spans="124:125" ht="13.5" customHeight="1" x14ac:dyDescent="0.2">
      <c r="DT104" s="5"/>
      <c r="DU104" s="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5" t="s">
        <v>16</v>
      </c>
    </row>
    <row r="120" spans="125:125" ht="13.5" hidden="1" customHeight="1" x14ac:dyDescent="0.2"/>
    <row r="121" spans="125:125" ht="13.5" hidden="1" customHeight="1" x14ac:dyDescent="0.2">
      <c r="DU121" s="5"/>
    </row>
  </sheetData>
  <sheetProtection algorithmName="SHA-512" hashValue="lIvEZYSiIfin2NlZn4aFJ7NZYYueQ4sKm1m6Agp1hvIFbzhgIgipI2tfuC2ytpacJ938HdObTBEjfRPnXEekyA==" saltValue="7PpLU3NEb+rK/0t/SPrBY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38" customWidth="1"/>
    <col min="126" max="142" width="0" style="5" hidden="1" customWidth="1"/>
    <col min="143" max="16384" width="9" style="5" hidden="1"/>
  </cols>
  <sheetData>
    <row r="1" spans="1:125" ht="13.5" customHeigh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1:125" ht="13" x14ac:dyDescent="0.2">
      <c r="B2" s="5"/>
      <c r="T2" s="5"/>
    </row>
    <row r="3" spans="1:125" ht="13" x14ac:dyDescent="0.2">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5"/>
      <c r="G33" s="5"/>
      <c r="I33" s="5"/>
    </row>
    <row r="34" spans="2:125" ht="13" x14ac:dyDescent="0.2">
      <c r="C34" s="5"/>
      <c r="P34" s="5"/>
      <c r="R34" s="5"/>
      <c r="U34" s="5"/>
    </row>
    <row r="35" spans="2:125" ht="13" x14ac:dyDescent="0.2">
      <c r="D35" s="5"/>
      <c r="E35" s="5"/>
      <c r="T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row>
    <row r="36" spans="2:125" ht="13" x14ac:dyDescent="0.2">
      <c r="F36" s="5"/>
      <c r="H36" s="5"/>
      <c r="J36" s="5"/>
      <c r="K36" s="5"/>
      <c r="L36" s="5"/>
      <c r="M36" s="5"/>
      <c r="N36" s="5"/>
      <c r="O36" s="5"/>
      <c r="Q36" s="5"/>
      <c r="S36" s="5"/>
      <c r="V36" s="5"/>
    </row>
    <row r="37" spans="2:125" ht="13" x14ac:dyDescent="0.2"/>
    <row r="38" spans="2:125" ht="13" x14ac:dyDescent="0.2"/>
    <row r="39" spans="2:125" ht="13" x14ac:dyDescent="0.2"/>
    <row r="40" spans="2:125" ht="13" x14ac:dyDescent="0.2">
      <c r="U40" s="5"/>
    </row>
    <row r="41" spans="2:125" ht="13" x14ac:dyDescent="0.2">
      <c r="R41" s="5"/>
    </row>
    <row r="42" spans="2:125" ht="13" x14ac:dyDescent="0.2">
      <c r="T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row>
    <row r="43" spans="2:125" ht="13" x14ac:dyDescent="0.2">
      <c r="Q43" s="5"/>
      <c r="S43" s="5"/>
      <c r="V43" s="5"/>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38" t="s">
        <v>16</v>
      </c>
    </row>
  </sheetData>
  <sheetProtection algorithmName="SHA-512" hashValue="50kdfgR+qybVc5TfkiWsGydK3UEGIAL3uE6qysWFkV7razqJTL2bRvAI+yqj6sKVEajVE1HQZ/8Zcm1hbZtLCA==" saltValue="44lCm73j7Sej/hNeB/SAA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zoomScaleSheetLayoutView="100" workbookViewId="0"/>
  </sheetViews>
  <sheetFormatPr defaultColWidth="0" defaultRowHeight="0" customHeight="1" zeroHeight="1" x14ac:dyDescent="0.2"/>
  <cols>
    <col min="1" max="1" width="8.26953125" style="39" customWidth="1"/>
    <col min="2" max="16" width="14.6328125" style="39" customWidth="1"/>
    <col min="17" max="16384" width="0" style="39"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63"/>
      <c r="C45" s="63"/>
      <c r="D45" s="63"/>
      <c r="E45" s="63"/>
      <c r="F45" s="63"/>
      <c r="G45" s="63"/>
      <c r="H45" s="63"/>
      <c r="I45" s="63"/>
      <c r="J45" s="181" t="s">
        <v>87</v>
      </c>
    </row>
    <row r="46" spans="2:10" ht="29.25" customHeight="1" thickBot="1" x14ac:dyDescent="0.3">
      <c r="B46" s="180" t="s">
        <v>29</v>
      </c>
      <c r="C46" s="179"/>
      <c r="D46" s="179"/>
      <c r="E46" s="178" t="s">
        <v>28</v>
      </c>
      <c r="F46" s="177" t="s">
        <v>3</v>
      </c>
      <c r="G46" s="176" t="s">
        <v>4</v>
      </c>
      <c r="H46" s="176" t="s">
        <v>5</v>
      </c>
      <c r="I46" s="176" t="s">
        <v>6</v>
      </c>
      <c r="J46" s="175" t="s">
        <v>7</v>
      </c>
    </row>
    <row r="47" spans="2:10" ht="57.75" customHeight="1" x14ac:dyDescent="0.2">
      <c r="B47" s="174"/>
      <c r="C47" s="1162" t="s">
        <v>94</v>
      </c>
      <c r="D47" s="1162"/>
      <c r="E47" s="1163"/>
      <c r="F47" s="173">
        <v>34.01</v>
      </c>
      <c r="G47" s="172">
        <v>32.25</v>
      </c>
      <c r="H47" s="172">
        <v>29.45</v>
      </c>
      <c r="I47" s="172">
        <v>28.03</v>
      </c>
      <c r="J47" s="171">
        <v>27.92</v>
      </c>
    </row>
    <row r="48" spans="2:10" ht="57.75" customHeight="1" x14ac:dyDescent="0.2">
      <c r="B48" s="170"/>
      <c r="C48" s="1164" t="s">
        <v>93</v>
      </c>
      <c r="D48" s="1164"/>
      <c r="E48" s="1165"/>
      <c r="F48" s="169">
        <v>5.89</v>
      </c>
      <c r="G48" s="168">
        <v>4.79</v>
      </c>
      <c r="H48" s="168">
        <v>6.96</v>
      </c>
      <c r="I48" s="168">
        <v>4.7</v>
      </c>
      <c r="J48" s="167">
        <v>9.9499999999999993</v>
      </c>
    </row>
    <row r="49" spans="2:10" ht="57.75" customHeight="1" thickBot="1" x14ac:dyDescent="0.25">
      <c r="B49" s="166"/>
      <c r="C49" s="1166" t="s">
        <v>92</v>
      </c>
      <c r="D49" s="1166"/>
      <c r="E49" s="1167"/>
      <c r="F49" s="165" t="s">
        <v>91</v>
      </c>
      <c r="G49" s="164" t="s">
        <v>90</v>
      </c>
      <c r="H49" s="164" t="s">
        <v>89</v>
      </c>
      <c r="I49" s="164" t="s">
        <v>88</v>
      </c>
      <c r="J49" s="163">
        <v>5.92</v>
      </c>
    </row>
    <row r="50" spans="2:10" ht="13" x14ac:dyDescent="0.2"/>
  </sheetData>
  <sheetProtection algorithmName="SHA-512" hashValue="pzG/uPKEUHuB2TsteJ1gNzCbH3gdKugUVC3KCWkA+N3dQgTre+kupEHZR8v59tyMq6rw5UihBBV0l+DkJIm+ig==" saltValue="bkrY2tpZ+aL163pS3XRoo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2023-10-11T08:16:33Z</cp:lastPrinted>
  <dcterms:created xsi:type="dcterms:W3CDTF">2023-09-21T00:57:25Z</dcterms:created>
  <dcterms:modified xsi:type="dcterms:W3CDTF">2023-10-13T05:16:40Z</dcterms:modified>
  <cp:category/>
</cp:coreProperties>
</file>