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0" yWindow="0" windowWidth="19200" windowHeight="8085" tabRatio="842"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s="1"/>
  <c r="BW34" i="10" l="1"/>
  <c r="BW35" i="10" s="1"/>
  <c r="BW36" i="10" s="1"/>
  <c r="BW37" i="10" s="1"/>
  <c r="BW38" i="10" s="1"/>
  <c r="BW39" i="10" s="1"/>
  <c r="BW40" i="10" s="1"/>
  <c r="CO34" i="10" l="1"/>
  <c r="CO35" i="10" s="1"/>
</calcChain>
</file>

<file path=xl/sharedStrings.xml><?xml version="1.0" encoding="utf-8"?>
<sst xmlns="http://schemas.openxmlformats.org/spreadsheetml/2006/main" count="1139" uniqueCount="622">
  <si>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</si>
  <si>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</si>
  <si>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</si>
  <si>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</si>
  <si>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</si>
  <si>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</si>
  <si>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</si>
  <si>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</si>
  <si>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</si>
  <si>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</si>
  <si>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</si>
  <si>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</si>
  <si>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</si>
  <si>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</si>
  <si>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</si>
  <si>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</si>
  <si>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</si>
  <si>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</si>
  <si>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</si>
  <si>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</si>
  <si>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</si>
  <si>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</si>
  <si>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</si>
  <si>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</si>
  <si>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</si>
  <si>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</si>
  <si>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</si>
  <si>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</si>
  <si>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</si>
  <si>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</si>
  <si>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</si>
  <si>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</si>
  <si>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</si>
  <si>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</si>
  <si>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</si>
  <si>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</si>
  <si>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</si>
  <si>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</si>
  <si>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</si>
  <si>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</si>
  <si>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</si>
  <si>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</si>
  <si>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</si>
  <si>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</si>
  <si>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</si>
  <si>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</si>
  <si>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</si>
  <si>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</si>
  <si>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</si>
  <si>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</si>
  <si>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</si>
  <si>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</si>
  <si>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</si>
  <si>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</si>
  <si>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</si>
  <si>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</si>
  <si>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</si>
  <si>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</si>
  <si>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</si>
  <si>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</si>
  <si>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</si>
  <si>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</si>
  <si>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</si>
  <si>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</si>
  <si>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</si>
  <si>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</si>
  <si>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</si>
  <si>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</si>
  <si>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</si>
  <si>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</si>
  <si>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</si>
  <si>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</si>
  <si>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</si>
  <si>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</si>
  <si>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</si>
  <si>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</si>
  <si>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</si>
  <si>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</si>
  <si>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</si>
  <si>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</si>
  <si>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</si>
  <si>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</si>
  <si>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</si>
  <si>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</si>
  <si>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</si>
  <si>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</si>
  <si>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</si>
  <si>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</si>
  <si>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</si>
  <si>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</si>
  <si>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</si>
  <si>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</si>
  <si>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</si>
  <si>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</si>
  <si>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</si>
  <si>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</si>
  <si>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</si>
  <si>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氷川町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</si>
  <si>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</si>
  <si>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</si>
  <si>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</si>
  <si>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</si>
  <si>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</si>
  <si>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</si>
  <si>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</si>
  <si>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</si>
  <si>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</si>
  <si>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</si>
  <si>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</si>
  <si>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</si>
  <si>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</si>
  <si>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</si>
  <si>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</si>
  <si>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</si>
  <si>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</si>
  <si>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</si>
  <si>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</si>
  <si>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</si>
  <si>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</si>
  <si>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</si>
  <si>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</si>
  <si>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</si>
  <si>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</si>
  <si>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</si>
  <si>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</si>
  <si>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</si>
  <si>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</si>
  <si>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</si>
  <si>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</si>
  <si>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</si>
  <si>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</si>
  <si>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</si>
  <si>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</si>
  <si>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</si>
  <si>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</si>
  <si>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</si>
  <si>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</si>
  <si>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</si>
  <si>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</si>
  <si>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</si>
  <si>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</si>
  <si>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</si>
  <si>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</si>
  <si>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</si>
  <si>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</si>
  <si>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</si>
  <si>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</si>
  <si>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</si>
  <si>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</si>
  <si>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</si>
  <si>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</si>
  <si>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</si>
  <si>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</si>
  <si>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</si>
  <si>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</si>
  <si>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</si>
  <si>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</si>
  <si>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</si>
  <si>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</si>
  <si>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</si>
  <si>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</si>
  <si>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</si>
  <si>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</si>
  <si>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</si>
  <si>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</si>
  <si>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</si>
  <si>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</si>
  <si>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</si>
  <si>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</si>
  <si>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</si>
  <si>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</si>
  <si>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</si>
  <si>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</si>
  <si>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</si>
  <si>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</si>
  <si>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</si>
  <si>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</si>
  <si>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</si>
  <si>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</si>
  <si>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</si>
  <si>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</si>
  <si>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</si>
  <si>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</si>
  <si>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</si>
  <si>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</si>
  <si>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</si>
  <si>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</si>
  <si>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</si>
  <si>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</si>
  <si>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</si>
  <si>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</si>
  <si>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</si>
  <si>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</si>
  <si>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</si>
  <si>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</si>
  <si>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</si>
  <si>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</si>
  <si>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</si>
  <si>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</si>
  <si>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</si>
  <si>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</si>
  <si>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</si>
  <si>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</si>
  <si>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</si>
  <si>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</si>
  <si>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</si>
  <si>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</si>
  <si>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</si>
  <si>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</si>
  <si>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</si>
  <si>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</si>
  <si>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</si>
  <si>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</si>
  <si>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</si>
  <si>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</si>
  <si>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</si>
  <si>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熊本県氷川町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</si>
  <si>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</si>
  <si>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</si>
  <si>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</si>
  <si>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</si>
  <si>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</si>
  <si>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</si>
  <si>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</si>
  <si>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</si>
  <si>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</si>
  <si>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</si>
  <si>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</si>
  <si>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</si>
  <si>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</si>
  <si>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</si>
  <si>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</si>
  <si>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</si>
  <si>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</si>
  <si>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</si>
  <si>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</si>
  <si>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</si>
  <si>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</si>
  <si>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</si>
  <si>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</si>
  <si>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</si>
  <si>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</si>
  <si>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</si>
  <si>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</si>
  <si>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</si>
  <si>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</si>
  <si>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</si>
  <si>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</si>
  <si>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</si>
  <si>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</si>
  <si>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</si>
  <si>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</si>
  <si>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</si>
  <si>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</si>
  <si>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</si>
  <si>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</si>
  <si>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</si>
  <si>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</si>
  <si>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</si>
  <si>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</si>
  <si>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</si>
  <si>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</si>
  <si>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</si>
  <si>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</si>
  <si>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</si>
  <si>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</si>
  <si>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</si>
  <si>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</si>
  <si>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</si>
  <si>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</si>
  <si>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</si>
  <si>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</si>
  <si>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</si>
  <si>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</si>
  <si>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</si>
  <si>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</si>
  <si>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</si>
  <si>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</si>
  <si>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</si>
  <si>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</si>
  <si>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</si>
  <si>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</si>
  <si>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</si>
  <si>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</si>
  <si>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</si>
  <si>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</si>
  <si>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</si>
  <si>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</si>
  <si>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</si>
  <si>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</si>
  <si>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</si>
  <si>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</si>
  <si>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</si>
  <si>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</si>
  <si>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</si>
  <si>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</si>
  <si>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</si>
  <si>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</si>
  <si>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</si>
  <si>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</si>
  <si>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</si>
  <si>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</si>
  <si>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</si>
  <si>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</si>
  <si>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</si>
  <si>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</si>
  <si>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</si>
  <si>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</si>
  <si>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</si>
  <si>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</si>
  <si>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</si>
  <si>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</si>
  <si>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</si>
  <si>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</si>
  <si>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</si>
  <si>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</si>
  <si>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</si>
  <si>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</si>
  <si>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</si>
  <si>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</si>
  <si>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</si>
  <si>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</si>
  <si>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</si>
  <si>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</si>
  <si>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</si>
  <si>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</si>
  <si>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</si>
  <si>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</si>
  <si>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</si>
  <si>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</si>
  <si>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</si>
  <si>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</si>
  <si>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</si>
  <si>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</si>
  <si>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</si>
  <si>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</si>
  <si>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</si>
  <si>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</si>
  <si>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</si>
  <si>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</si>
  <si>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</si>
  <si>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</si>
  <si>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</si>
  <si>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</si>
  <si>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</si>
  <si>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</si>
  <si>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</si>
  <si>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</si>
  <si>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</si>
  <si>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</si>
  <si>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</si>
  <si>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</si>
  <si>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</si>
  <si>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</si>
  <si>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</si>
  <si>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</si>
  <si>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</si>
  <si>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</si>
  <si>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</si>
  <si>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</si>
  <si>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</si>
  <si>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</si>
  <si>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</si>
  <si>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</si>
  <si>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</si>
  <si>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</si>
  <si>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</si>
  <si>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</si>
  <si>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</si>
  <si>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</si>
  <si>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熊本県氷川町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</si>
  <si>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</si>
  <si>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</si>
  <si>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</si>
  <si>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</si>
  <si>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</si>
  <si>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</si>
  <si>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</si>
  <si>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</si>
  <si>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</si>
  <si>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</si>
  <si>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</si>
  <si>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</si>
  <si>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</si>
  <si>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</si>
  <si>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</si>
  <si>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</si>
  <si>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</si>
  <si>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</si>
  <si>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</si>
  <si>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</si>
  <si>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</si>
  <si>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</si>
  <si>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</si>
  <si>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</si>
  <si>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</si>
  <si>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</si>
  <si>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</si>
  <si>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</si>
  <si>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</si>
  <si>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</si>
  <si>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</si>
  <si>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</si>
  <si>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</si>
  <si>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</si>
  <si>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</si>
  <si>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</si>
  <si>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</si>
  <si>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</si>
  <si>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</si>
  <si>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</si>
  <si>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</si>
  <si>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</si>
  <si>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</si>
  <si>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</si>
  <si>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</si>
  <si>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</si>
  <si>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</si>
  <si>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</si>
  <si>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</si>
  <si>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</si>
  <si>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</si>
  <si>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</si>
  <si>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</si>
  <si>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</si>
  <si>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</si>
  <si>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</si>
  <si>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</si>
  <si>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</si>
  <si>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</si>
  <si>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</si>
  <si>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</si>
  <si>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</si>
  <si>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</si>
  <si>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</si>
  <si>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</si>
  <si>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</si>
  <si>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</si>
  <si>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</si>
  <si>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</si>
  <si>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</si>
  <si>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</si>
  <si>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</si>
  <si>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</si>
  <si>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</si>
  <si>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</si>
  <si>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</si>
  <si>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</si>
  <si>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</si>
  <si>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</si>
  <si>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</si>
  <si>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</si>
  <si>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</si>
  <si>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</si>
  <si>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</si>
  <si>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</si>
  <si>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</si>
  <si>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</si>
  <si>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</si>
  <si>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</si>
  <si>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</si>
  <si>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</si>
  <si>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</si>
  <si>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</si>
  <si>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</si>
  <si>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</si>
  <si>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</si>
  <si>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</si>
  <si>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</si>
  <si>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</si>
  <si>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</si>
  <si>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</si>
  <si>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</si>
  <si>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</si>
  <si>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</si>
  <si>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</si>
  <si>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</si>
  <si>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</si>
  <si>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</si>
  <si>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</si>
  <si>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</si>
  <si>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</si>
  <si>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</si>
  <si>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</si>
  <si>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</si>
  <si>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</si>
  <si>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</si>
  <si>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</si>
  <si>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</si>
  <si>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</si>
  <si>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</si>
  <si>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</si>
  <si>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</si>
  <si>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</si>
  <si>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</si>
  <si>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</si>
  <si>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</si>
  <si>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</si>
  <si>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</si>
  <si>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</si>
  <si>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</si>
  <si>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</si>
  <si>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</si>
  <si>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</si>
  <si>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</si>
  <si>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</si>
  <si>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</si>
  <si>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</si>
  <si>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</si>
  <si>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</si>
  <si>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</si>
  <si>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</si>
  <si>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</si>
  <si>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</si>
  <si>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</si>
  <si>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</si>
  <si>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</si>
  <si>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</si>
  <si>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</si>
  <si>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</si>
  <si>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</si>
  <si>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</si>
  <si>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</si>
  <si>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</si>
  <si>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</si>
  <si>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</si>
  <si>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</si>
  <si>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</si>
  <si>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</si>
  <si>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</si>
  <si>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</si>
  <si>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</si>
  <si>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</si>
  <si>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</si>
  <si>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</si>
  <si>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</si>
  <si>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</si>
  <si>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</si>
  <si>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</si>
  <si>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</si>
  <si>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</si>
  <si>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</si>
  <si>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</si>
  <si>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</si>
  <si>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</si>
  <si>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</si>
  <si>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</si>
  <si>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</si>
  <si>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</si>
  <si>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</si>
  <si>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</si>
  <si>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</si>
  <si>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</si>
  <si>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</si>
  <si>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</si>
  <si>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</si>
  <si>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</si>
  <si>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</si>
  <si>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</si>
  <si>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</si>
  <si>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</si>
  <si>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</si>
  <si>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</si>
  <si>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</si>
  <si>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</si>
  <si>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</si>
  <si>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</si>
  <si>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</si>
  <si>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6.36</t>
  </si>
  <si>
    <t>▲ 0.29</t>
  </si>
  <si>
    <t>▲ 3.89</t>
  </si>
  <si>
    <t>▲ 7.90</t>
  </si>
  <si>
    <t>▲ 4.30</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</si>
  <si>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</si>
  <si>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</si>
  <si>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</si>
  <si>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</si>
  <si>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</si>
  <si>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</si>
  <si>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</si>
  <si>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</si>
  <si>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</si>
  <si>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</si>
  <si>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</si>
  <si>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</si>
  <si>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下水道事業特別会計</t>
    <rPh sb="0" eb="3">
      <t>ゲスイドウ</t>
    </rPh>
    <rPh sb="3" eb="5">
      <t>ジギョウ</t>
    </rPh>
    <rPh sb="5" eb="7">
      <t>トクベツ</t>
    </rPh>
    <rPh sb="7" eb="9">
      <t>カイケイ</t>
    </rPh>
    <phoneticPr fontId="2"/>
  </si>
  <si>
    <t>法非適用企業</t>
    <rPh sb="0" eb="1">
      <t>ホウ</t>
    </rPh>
    <rPh sb="1" eb="2">
      <t>ヒ</t>
    </rPh>
    <rPh sb="2" eb="4">
      <t>テキヨウ</t>
    </rPh>
    <rPh sb="4" eb="6">
      <t>キギョウ</t>
    </rPh>
    <phoneticPr fontId="2"/>
  </si>
  <si>
    <t>-</t>
    <phoneticPr fontId="2"/>
  </si>
  <si>
    <t>熊本県市町村総合事務組合</t>
    <phoneticPr fontId="2"/>
  </si>
  <si>
    <t>氷川町及び八代市中学校組合</t>
    <phoneticPr fontId="2"/>
  </si>
  <si>
    <t>特別会計（交通災害共済事業）分を含む</t>
    <phoneticPr fontId="2"/>
  </si>
  <si>
    <t>八代生活環境事務組合
（一般会計）</t>
    <phoneticPr fontId="2"/>
  </si>
  <si>
    <t>八代広域行政事務組合</t>
    <phoneticPr fontId="2"/>
  </si>
  <si>
    <t>八代生活環境事務組合
（水道事業会計）</t>
    <phoneticPr fontId="2"/>
  </si>
  <si>
    <t>-</t>
    <phoneticPr fontId="2"/>
  </si>
  <si>
    <t>法適用企業</t>
    <phoneticPr fontId="2"/>
  </si>
  <si>
    <t>熊本県後期高齢者医療広域連合
（一般会計）</t>
    <phoneticPr fontId="2"/>
  </si>
  <si>
    <t>熊本県後期高齢者医療広域連合
（後期高齢者医療特別会計）</t>
    <phoneticPr fontId="2"/>
  </si>
  <si>
    <t>宮原まちづくり（株）</t>
    <rPh sb="0" eb="2">
      <t>ミヤハラ</t>
    </rPh>
    <rPh sb="7" eb="10">
      <t>カブ</t>
    </rPh>
    <phoneticPr fontId="2"/>
  </si>
  <si>
    <t>（有）氷川町まちづくり振興会</t>
    <rPh sb="0" eb="3">
      <t>ユウ</t>
    </rPh>
    <rPh sb="3" eb="5">
      <t>ヒカワ</t>
    </rPh>
    <rPh sb="5" eb="6">
      <t>マチ</t>
    </rPh>
    <rPh sb="11" eb="14">
      <t>シンコウカイ</t>
    </rPh>
    <phoneticPr fontId="2"/>
  </si>
  <si>
    <t>-</t>
    <phoneticPr fontId="2"/>
  </si>
  <si>
    <t>合併振興基金</t>
    <phoneticPr fontId="5"/>
  </si>
  <si>
    <t>ふるさと氷川応援基金</t>
    <phoneticPr fontId="5"/>
  </si>
  <si>
    <t>竜北物産館運営基金</t>
    <phoneticPr fontId="5"/>
  </si>
  <si>
    <t>竜北西部学童保育所整備基金</t>
    <rPh sb="0" eb="2">
      <t>リュウホク</t>
    </rPh>
    <rPh sb="2" eb="4">
      <t>サイブ</t>
    </rPh>
    <rPh sb="4" eb="6">
      <t>ガクドウ</t>
    </rPh>
    <rPh sb="6" eb="8">
      <t>ホイク</t>
    </rPh>
    <rPh sb="8" eb="9">
      <t>ショ</t>
    </rPh>
    <rPh sb="9" eb="11">
      <t>セイビ</t>
    </rPh>
    <rPh sb="11" eb="13">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</si>
  <si>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</si>
  <si>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</si>
  <si>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</si>
  <si>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</si>
  <si>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</si>
  <si>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</si>
  <si>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</si>
  <si>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</si>
  <si>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</si>
  <si>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</si>
  <si>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</si>
  <si>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</si>
  <si>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</si>
  <si>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</si>
  <si>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</si>
  <si>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実質公債費比率は類似団体平均を下回っているが、将来負担比率は逆に類似団体を上回っている。
昨年度からの変化については、実質公債費比率、将来負担比率ともに上昇しており、実質公債費比率が上昇した主な原因としては令和2年度からの償還が開始となった平成28年熊本地震に係る災害対策債及び小中学校空調設備設置事業に伴う学校教育施設整備等事業債の償還開始により元利償還金が増加したことが要因。将来負担比率が上昇している主な要因としては財政調整基金等の基金残高が前年度と比較して約2億円減少したこと等により地方債の将来負担額に充当可能な財源が減少したことが要因である。</t>
    <rPh sb="8" eb="9">
      <t>ルイ</t>
    </rPh>
    <rPh sb="23" eb="25">
      <t>ショウライ</t>
    </rPh>
    <rPh sb="25" eb="27">
      <t>フタン</t>
    </rPh>
    <rPh sb="27" eb="29">
      <t>ヒリツ</t>
    </rPh>
    <rPh sb="30" eb="31">
      <t>ギャク</t>
    </rPh>
    <rPh sb="32" eb="34">
      <t>ルイジ</t>
    </rPh>
    <rPh sb="34" eb="36">
      <t>ダンタイ</t>
    </rPh>
    <rPh sb="37" eb="39">
      <t>ウワマワ</t>
    </rPh>
    <rPh sb="45" eb="48">
      <t>サクネンド</t>
    </rPh>
    <rPh sb="51" eb="53">
      <t>ヘンカ</t>
    </rPh>
    <rPh sb="87" eb="88">
      <t>ヒ</t>
    </rPh>
    <rPh sb="88" eb="89">
      <t>ヒ</t>
    </rPh>
    <rPh sb="232" eb="233">
      <t>ヤク</t>
    </rPh>
    <rPh sb="234" eb="236">
      <t>オクエン</t>
    </rPh>
    <rPh sb="242" eb="243">
      <t>トウ</t>
    </rPh>
    <phoneticPr fontId="5"/>
  </si>
  <si>
    <t>類似団体と比較して有形固定資産減価償却率は同水準であるが、将来負担比率については、増加を示している。令和元年度において防災行政無線デジタル化整備事業に約1.0億円、小中学校空調設備設置事業に約1.7億円などの地方債を発行したことが主な要因である。個別施設計画に沿った施設の老朽化対策に取り組むことにより、維持補修費の抑制に努め、将来負担比率の低減化を図る。</t>
    <rPh sb="33" eb="34">
      <t>ヒ</t>
    </rPh>
    <rPh sb="41" eb="43">
      <t>ゾウカ</t>
    </rPh>
    <rPh sb="44" eb="45">
      <t>シメ</t>
    </rPh>
    <rPh sb="115" eb="116">
      <t>オモ</t>
    </rPh>
    <rPh sb="117" eb="119">
      <t>ヨウイン</t>
    </rPh>
    <rPh sb="123" eb="125">
      <t>コベツ</t>
    </rPh>
    <rPh sb="125" eb="127">
      <t>シセツ</t>
    </rPh>
    <rPh sb="127" eb="129">
      <t>ケイカク</t>
    </rPh>
    <rPh sb="130" eb="131">
      <t>ソ</t>
    </rPh>
    <rPh sb="133" eb="135">
      <t>シセツ</t>
    </rPh>
    <rPh sb="136" eb="139">
      <t>ロウキュウカ</t>
    </rPh>
    <rPh sb="139" eb="141">
      <t>タイサク</t>
    </rPh>
    <rPh sb="142" eb="143">
      <t>ト</t>
    </rPh>
    <rPh sb="144" eb="145">
      <t>ク</t>
    </rPh>
    <rPh sb="152" eb="154">
      <t>イジ</t>
    </rPh>
    <rPh sb="154" eb="156">
      <t>ホシュウ</t>
    </rPh>
    <rPh sb="156" eb="157">
      <t>ヒ</t>
    </rPh>
    <rPh sb="158" eb="160">
      <t>ヨクセイ</t>
    </rPh>
    <rPh sb="161" eb="162">
      <t>ツト</t>
    </rPh>
    <rPh sb="164" eb="166">
      <t>ショウライ</t>
    </rPh>
    <rPh sb="166" eb="168">
      <t>フタン</t>
    </rPh>
    <rPh sb="168" eb="170">
      <t>ヒリツ</t>
    </rPh>
    <rPh sb="171" eb="174">
      <t>テイゲンカ</t>
    </rPh>
    <rPh sb="175" eb="17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</si>
</sst>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4159-44FD-82F0-154E0DCB55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51406</c:v>
                </c:pt>
                <c:pt idx="1">
                  <c:v>85029</c:v>
                </c:pt>
                <c:pt idx="2">
                  <c:v>127430</c:v>
                </c:pt>
                <c:pt idx="3">
                  <c:v>91532</c:v>
                </c:pt>
                <c:pt idx="4">
                  <c:v>79541</c:v>
                </c:pt>
              </c:numCache>
            </c:numRef>
          </c:val>
          <c:smooth val="0"/>
          <c:extLst>
            <c:ext xmlns:c16="http://schemas.microsoft.com/office/drawing/2014/chart" uri="{C3380CC4-5D6E-409C-BE32-E72D297353CC}">
              <c16:uniqueId val="{00000001-4159-44FD-82F0-154E0DCB55E1}"/>
            </c:ext>
          </c:extLst>
        </c:ser>
        <c:dLbls>
          <c:showLegendKey val="0"/>
          <c:showVal val="0"/>
          <c:showCatName val="0"/>
          <c:showSerName val="0"/>
          <c:showPercent val="0"/>
          <c:showBubbleSize val="0"/>
        </c:dLbls>
        <c:marker val="1"/>
        <c:smooth val="0"/>
        <c:axId val="393691712"/>
        <c:axId val="393690536"/>
      </c:lineChart>
      <c:catAx>
        <c:axId val="393691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90536"/>
        <c:crosses val="autoZero"/>
        <c:auto val="1"/>
        <c:lblAlgn val="ctr"/>
        <c:lblOffset val="100"/>
        <c:tickLblSkip val="1"/>
        <c:tickMarkSkip val="1"/>
        <c:noMultiLvlLbl val="0"/>
      </c:catAx>
      <c:valAx>
        <c:axId val="3936905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91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10.07</c:v>
                </c:pt>
                <c:pt idx="1">
                  <c:v>16.48</c:v>
                </c:pt>
                <c:pt idx="2">
                  <c:v>10.86</c:v>
                </c:pt>
                <c:pt idx="3">
                  <c:v>7.16</c:v>
                </c:pt>
                <c:pt idx="4">
                  <c:v>9.82</c:v>
                </c:pt>
              </c:numCache>
            </c:numRef>
          </c:val>
          <c:extLst>
            <c:ext xmlns:c16="http://schemas.microsoft.com/office/drawing/2014/chart" uri="{C3380CC4-5D6E-409C-BE32-E72D297353CC}">
              <c16:uniqueId val="{00000000-6580-4DC5-8F0C-445B494201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57.38</c:v>
                </c:pt>
                <c:pt idx="1">
                  <c:v>51.11</c:v>
                </c:pt>
                <c:pt idx="2">
                  <c:v>53.96</c:v>
                </c:pt>
                <c:pt idx="3">
                  <c:v>50.04</c:v>
                </c:pt>
                <c:pt idx="4">
                  <c:v>41.58</c:v>
                </c:pt>
              </c:numCache>
            </c:numRef>
          </c:val>
          <c:extLst>
            <c:ext xmlns:c16="http://schemas.microsoft.com/office/drawing/2014/chart" uri="{C3380CC4-5D6E-409C-BE32-E72D297353CC}">
              <c16:uniqueId val="{00000001-6580-4DC5-8F0C-445B494201D0}"/>
            </c:ext>
          </c:extLst>
        </c:ser>
        <c:dLbls>
          <c:showLegendKey val="0"/>
          <c:showVal val="0"/>
          <c:showCatName val="0"/>
          <c:showSerName val="0"/>
          <c:showPercent val="0"/>
          <c:showBubbleSize val="0"/>
        </c:dLbls>
        <c:gapWidth val="250"/>
        <c:overlap val="100"/>
        <c:axId val="393699160"/>
        <c:axId val="39368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-6.36</c:v>
                </c:pt>
                <c:pt idx="1">
                  <c:v>-0.28999999999999998</c:v>
                </c:pt>
                <c:pt idx="2">
                  <c:v>-3.89</c:v>
                </c:pt>
                <c:pt idx="3">
                  <c:v>-7.9</c:v>
                </c:pt>
                <c:pt idx="4">
                  <c:v>-4.3</c:v>
                </c:pt>
              </c:numCache>
            </c:numRef>
          </c:val>
          <c:smooth val="0"/>
          <c:extLst>
            <c:ext xmlns:c16="http://schemas.microsoft.com/office/drawing/2014/chart" uri="{C3380CC4-5D6E-409C-BE32-E72D297353CC}">
              <c16:uniqueId val="{00000002-6580-4DC5-8F0C-445B494201D0}"/>
            </c:ext>
          </c:extLst>
        </c:ser>
        <c:dLbls>
          <c:showLegendKey val="0"/>
          <c:showVal val="0"/>
          <c:showCatName val="0"/>
          <c:showSerName val="0"/>
          <c:showPercent val="0"/>
          <c:showBubbleSize val="0"/>
        </c:dLbls>
        <c:marker val="1"/>
        <c:smooth val="0"/>
        <c:axId val="393699160"/>
        <c:axId val="393689360"/>
      </c:lineChart>
      <c:catAx>
        <c:axId val="39369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3689360"/>
        <c:crosses val="autoZero"/>
        <c:auto val="1"/>
        <c:lblAlgn val="ctr"/>
        <c:lblOffset val="100"/>
        <c:tickLblSkip val="1"/>
        <c:tickMarkSkip val="1"/>
        <c:noMultiLvlLbl val="0"/>
      </c:catAx>
      <c:valAx>
        <c:axId val="39368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69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0.41</c:v>
                </c:pt>
                <c:pt idx="2">
                  <c:v>#N/A</c:v>
                </c:pt>
                <c:pt idx="3">
                  <c:v>0.51</c:v>
                </c:pt>
                <c:pt idx="4">
                  <c:v>#N/A</c:v>
                </c:pt>
                <c:pt idx="5">
                  <c:v>0.27</c:v>
                </c:pt>
                <c:pt idx="6">
                  <c:v>#N/A</c:v>
                </c:pt>
                <c:pt idx="7">
                  <c:v>0.67</c:v>
                </c:pt>
                <c:pt idx="8">
                  <c:v>0</c:v>
                </c:pt>
                <c:pt idx="9">
                  <c:v>0</c:v>
                </c:pt>
              </c:numCache>
            </c:numRef>
          </c:val>
          <c:extLst>
            <c:ext xmlns:c16="http://schemas.microsoft.com/office/drawing/2014/chart" uri="{C3380CC4-5D6E-409C-BE32-E72D297353CC}">
              <c16:uniqueId val="{00000000-B318-4D26-AEA8-22E1002DC0D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318-4D26-AEA8-22E1002DC0D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318-4D26-AEA8-22E1002DC0D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318-4D26-AEA8-22E1002DC0D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B318-4D26-AEA8-22E1002DC0D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B318-4D26-AEA8-22E1002DC0D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6-B318-4D26-AEA8-22E1002DC0D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2.0699999999999998</c:v>
                </c:pt>
                <c:pt idx="2">
                  <c:v>#N/A</c:v>
                </c:pt>
                <c:pt idx="3">
                  <c:v>2.27</c:v>
                </c:pt>
                <c:pt idx="4">
                  <c:v>#N/A</c:v>
                </c:pt>
                <c:pt idx="5">
                  <c:v>3.77</c:v>
                </c:pt>
                <c:pt idx="6">
                  <c:v>#N/A</c:v>
                </c:pt>
                <c:pt idx="7">
                  <c:v>3.27</c:v>
                </c:pt>
                <c:pt idx="8">
                  <c:v>#N/A</c:v>
                </c:pt>
                <c:pt idx="9">
                  <c:v>3.77</c:v>
                </c:pt>
              </c:numCache>
            </c:numRef>
          </c:val>
          <c:extLst>
            <c:ext xmlns:c16="http://schemas.microsoft.com/office/drawing/2014/chart" uri="{C3380CC4-5D6E-409C-BE32-E72D297353CC}">
              <c16:uniqueId val="{00000007-B318-4D26-AEA8-22E1002DC0D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4.6500000000000004</c:v>
                </c:pt>
                <c:pt idx="2">
                  <c:v>#N/A</c:v>
                </c:pt>
                <c:pt idx="3">
                  <c:v>4.9800000000000004</c:v>
                </c:pt>
                <c:pt idx="4">
                  <c:v>#N/A</c:v>
                </c:pt>
                <c:pt idx="5">
                  <c:v>7</c:v>
                </c:pt>
                <c:pt idx="6">
                  <c:v>#N/A</c:v>
                </c:pt>
                <c:pt idx="7">
                  <c:v>7.79</c:v>
                </c:pt>
                <c:pt idx="8">
                  <c:v>#N/A</c:v>
                </c:pt>
                <c:pt idx="9">
                  <c:v>7.68</c:v>
                </c:pt>
              </c:numCache>
            </c:numRef>
          </c:val>
          <c:extLst>
            <c:ext xmlns:c16="http://schemas.microsoft.com/office/drawing/2014/chart" uri="{C3380CC4-5D6E-409C-BE32-E72D297353CC}">
              <c16:uniqueId val="{00000008-B318-4D26-AEA8-22E1002DC0D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10.07</c:v>
                </c:pt>
                <c:pt idx="2">
                  <c:v>#N/A</c:v>
                </c:pt>
                <c:pt idx="3">
                  <c:v>16.48</c:v>
                </c:pt>
                <c:pt idx="4">
                  <c:v>#N/A</c:v>
                </c:pt>
                <c:pt idx="5">
                  <c:v>10.86</c:v>
                </c:pt>
                <c:pt idx="6">
                  <c:v>#N/A</c:v>
                </c:pt>
                <c:pt idx="7">
                  <c:v>7.16</c:v>
                </c:pt>
                <c:pt idx="8">
                  <c:v>#N/A</c:v>
                </c:pt>
                <c:pt idx="9">
                  <c:v>9.81</c:v>
                </c:pt>
              </c:numCache>
            </c:numRef>
          </c:val>
          <c:extLst>
            <c:ext xmlns:c16="http://schemas.microsoft.com/office/drawing/2014/chart" uri="{C3380CC4-5D6E-409C-BE32-E72D297353CC}">
              <c16:uniqueId val="{00000009-B318-4D26-AEA8-22E1002DC0DE}"/>
            </c:ext>
          </c:extLst>
        </c:ser>
        <c:dLbls>
          <c:showLegendKey val="0"/>
          <c:showVal val="0"/>
          <c:showCatName val="0"/>
          <c:showSerName val="0"/>
          <c:showPercent val="0"/>
          <c:showBubbleSize val="0"/>
        </c:dLbls>
        <c:gapWidth val="150"/>
        <c:overlap val="100"/>
        <c:axId val="393694064"/>
        <c:axId val="393695240"/>
      </c:barChart>
      <c:catAx>
        <c:axId val="39369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695240"/>
        <c:crosses val="autoZero"/>
        <c:auto val="1"/>
        <c:lblAlgn val="ctr"/>
        <c:lblOffset val="100"/>
        <c:tickLblSkip val="1"/>
        <c:tickMarkSkip val="1"/>
        <c:noMultiLvlLbl val="0"/>
      </c:catAx>
      <c:valAx>
        <c:axId val="393695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694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811</c:v>
                </c:pt>
                <c:pt idx="5">
                  <c:v>852</c:v>
                </c:pt>
                <c:pt idx="8">
                  <c:v>811</c:v>
                </c:pt>
                <c:pt idx="11">
                  <c:v>859</c:v>
                </c:pt>
                <c:pt idx="14">
                  <c:v>841</c:v>
                </c:pt>
              </c:numCache>
            </c:numRef>
          </c:val>
          <c:extLst>
            <c:ext xmlns:c16="http://schemas.microsoft.com/office/drawing/2014/chart" uri="{C3380CC4-5D6E-409C-BE32-E72D297353CC}">
              <c16:uniqueId val="{00000000-FBF4-4CF2-AE12-40ADCBDC1C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F4-4CF2-AE12-40ADCBDC1C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c:v>
                </c:pt>
                <c:pt idx="3">
                  <c:v>2</c:v>
                </c:pt>
                <c:pt idx="6">
                  <c:v>2</c:v>
                </c:pt>
                <c:pt idx="9">
                  <c:v>3</c:v>
                </c:pt>
                <c:pt idx="12">
                  <c:v>2</c:v>
                </c:pt>
              </c:numCache>
            </c:numRef>
          </c:val>
          <c:extLst>
            <c:ext xmlns:c16="http://schemas.microsoft.com/office/drawing/2014/chart" uri="{C3380CC4-5D6E-409C-BE32-E72D297353CC}">
              <c16:uniqueId val="{00000002-FBF4-4CF2-AE12-40ADCBDC1C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50</c:v>
                </c:pt>
                <c:pt idx="3">
                  <c:v>46</c:v>
                </c:pt>
                <c:pt idx="6">
                  <c:v>58</c:v>
                </c:pt>
                <c:pt idx="9">
                  <c:v>50</c:v>
                </c:pt>
                <c:pt idx="12">
                  <c:v>45</c:v>
                </c:pt>
              </c:numCache>
            </c:numRef>
          </c:val>
          <c:extLst>
            <c:ext xmlns:c16="http://schemas.microsoft.com/office/drawing/2014/chart" uri="{C3380CC4-5D6E-409C-BE32-E72D297353CC}">
              <c16:uniqueId val="{00000003-FBF4-4CF2-AE12-40ADCBDC1C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248</c:v>
                </c:pt>
                <c:pt idx="3">
                  <c:v>214</c:v>
                </c:pt>
                <c:pt idx="6">
                  <c:v>237</c:v>
                </c:pt>
                <c:pt idx="9">
                  <c:v>260</c:v>
                </c:pt>
                <c:pt idx="12">
                  <c:v>259</c:v>
                </c:pt>
              </c:numCache>
            </c:numRef>
          </c:val>
          <c:extLst>
            <c:ext xmlns:c16="http://schemas.microsoft.com/office/drawing/2014/chart" uri="{C3380CC4-5D6E-409C-BE32-E72D297353CC}">
              <c16:uniqueId val="{00000004-FBF4-4CF2-AE12-40ADCBDC1C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F4-4CF2-AE12-40ADCBDC1C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F4-4CF2-AE12-40ADCBDC1C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696</c:v>
                </c:pt>
                <c:pt idx="3">
                  <c:v>743</c:v>
                </c:pt>
                <c:pt idx="6">
                  <c:v>702</c:v>
                </c:pt>
                <c:pt idx="9">
                  <c:v>787</c:v>
                </c:pt>
                <c:pt idx="12">
                  <c:v>904</c:v>
                </c:pt>
              </c:numCache>
            </c:numRef>
          </c:val>
          <c:extLst>
            <c:ext xmlns:c16="http://schemas.microsoft.com/office/drawing/2014/chart" uri="{C3380CC4-5D6E-409C-BE32-E72D297353CC}">
              <c16:uniqueId val="{00000007-FBF4-4CF2-AE12-40ADCBDC1CBE}"/>
            </c:ext>
          </c:extLst>
        </c:ser>
        <c:dLbls>
          <c:showLegendKey val="0"/>
          <c:showVal val="0"/>
          <c:showCatName val="0"/>
          <c:showSerName val="0"/>
          <c:showPercent val="0"/>
          <c:showBubbleSize val="0"/>
        </c:dLbls>
        <c:gapWidth val="100"/>
        <c:overlap val="100"/>
        <c:axId val="393693280"/>
        <c:axId val="393691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187</c:v>
                </c:pt>
                <c:pt idx="2">
                  <c:v>#N/A</c:v>
                </c:pt>
                <c:pt idx="3">
                  <c:v>#N/A</c:v>
                </c:pt>
                <c:pt idx="4">
                  <c:v>153</c:v>
                </c:pt>
                <c:pt idx="5">
                  <c:v>#N/A</c:v>
                </c:pt>
                <c:pt idx="6">
                  <c:v>#N/A</c:v>
                </c:pt>
                <c:pt idx="7">
                  <c:v>188</c:v>
                </c:pt>
                <c:pt idx="8">
                  <c:v>#N/A</c:v>
                </c:pt>
                <c:pt idx="9">
                  <c:v>#N/A</c:v>
                </c:pt>
                <c:pt idx="10">
                  <c:v>241</c:v>
                </c:pt>
                <c:pt idx="11">
                  <c:v>#N/A</c:v>
                </c:pt>
                <c:pt idx="12">
                  <c:v>#N/A</c:v>
                </c:pt>
                <c:pt idx="13">
                  <c:v>369</c:v>
                </c:pt>
                <c:pt idx="14">
                  <c:v>#N/A</c:v>
                </c:pt>
              </c:numCache>
            </c:numRef>
          </c:val>
          <c:smooth val="0"/>
          <c:extLst>
            <c:ext xmlns:c16="http://schemas.microsoft.com/office/drawing/2014/chart" uri="{C3380CC4-5D6E-409C-BE32-E72D297353CC}">
              <c16:uniqueId val="{00000008-FBF4-4CF2-AE12-40ADCBDC1CBE}"/>
            </c:ext>
          </c:extLst>
        </c:ser>
        <c:dLbls>
          <c:showLegendKey val="0"/>
          <c:showVal val="0"/>
          <c:showCatName val="0"/>
          <c:showSerName val="0"/>
          <c:showPercent val="0"/>
          <c:showBubbleSize val="0"/>
        </c:dLbls>
        <c:marker val="1"/>
        <c:smooth val="0"/>
        <c:axId val="393693280"/>
        <c:axId val="393691320"/>
      </c:lineChart>
      <c:catAx>
        <c:axId val="393693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3691320"/>
        <c:crosses val="autoZero"/>
        <c:auto val="1"/>
        <c:lblAlgn val="ctr"/>
        <c:lblOffset val="100"/>
        <c:tickLblSkip val="1"/>
        <c:tickMarkSkip val="1"/>
        <c:noMultiLvlLbl val="0"/>
      </c:catAx>
      <c:valAx>
        <c:axId val="393691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693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7410</c:v>
                </c:pt>
                <c:pt idx="5">
                  <c:v>7629</c:v>
                </c:pt>
                <c:pt idx="8">
                  <c:v>7762</c:v>
                </c:pt>
                <c:pt idx="11">
                  <c:v>7541</c:v>
                </c:pt>
                <c:pt idx="14">
                  <c:v>7356</c:v>
                </c:pt>
              </c:numCache>
            </c:numRef>
          </c:val>
          <c:extLst>
            <c:ext xmlns:c16="http://schemas.microsoft.com/office/drawing/2014/chart" uri="{C3380CC4-5D6E-409C-BE32-E72D297353CC}">
              <c16:uniqueId val="{00000000-B9BD-4E5A-BBDB-C202CD6AC7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228</c:v>
                </c:pt>
                <c:pt idx="5">
                  <c:v>221</c:v>
                </c:pt>
                <c:pt idx="8">
                  <c:v>187</c:v>
                </c:pt>
                <c:pt idx="11">
                  <c:v>184</c:v>
                </c:pt>
                <c:pt idx="14">
                  <c:v>163</c:v>
                </c:pt>
              </c:numCache>
            </c:numRef>
          </c:val>
          <c:extLst>
            <c:ext xmlns:c16="http://schemas.microsoft.com/office/drawing/2014/chart" uri="{C3380CC4-5D6E-409C-BE32-E72D297353CC}">
              <c16:uniqueId val="{00000001-B9BD-4E5A-BBDB-C202CD6AC7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2696</c:v>
                </c:pt>
                <c:pt idx="5">
                  <c:v>2454</c:v>
                </c:pt>
                <c:pt idx="8">
                  <c:v>2547</c:v>
                </c:pt>
                <c:pt idx="11">
                  <c:v>2489</c:v>
                </c:pt>
                <c:pt idx="14">
                  <c:v>2280</c:v>
                </c:pt>
              </c:numCache>
            </c:numRef>
          </c:val>
          <c:extLst>
            <c:ext xmlns:c16="http://schemas.microsoft.com/office/drawing/2014/chart" uri="{C3380CC4-5D6E-409C-BE32-E72D297353CC}">
              <c16:uniqueId val="{00000002-B9BD-4E5A-BBDB-C202CD6AC7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BD-4E5A-BBDB-C202CD6AC7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BD-4E5A-BBDB-C202CD6AC7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BD-4E5A-BBDB-C202CD6AC7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886</c:v>
                </c:pt>
                <c:pt idx="3">
                  <c:v>854</c:v>
                </c:pt>
                <c:pt idx="6">
                  <c:v>798</c:v>
                </c:pt>
                <c:pt idx="9">
                  <c:v>734</c:v>
                </c:pt>
                <c:pt idx="12">
                  <c:v>680</c:v>
                </c:pt>
              </c:numCache>
            </c:numRef>
          </c:val>
          <c:extLst>
            <c:ext xmlns:c16="http://schemas.microsoft.com/office/drawing/2014/chart" uri="{C3380CC4-5D6E-409C-BE32-E72D297353CC}">
              <c16:uniqueId val="{00000006-B9BD-4E5A-BBDB-C202CD6AC7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279</c:v>
                </c:pt>
                <c:pt idx="3">
                  <c:v>251</c:v>
                </c:pt>
                <c:pt idx="6">
                  <c:v>226</c:v>
                </c:pt>
                <c:pt idx="9">
                  <c:v>233</c:v>
                </c:pt>
                <c:pt idx="12">
                  <c:v>204</c:v>
                </c:pt>
              </c:numCache>
            </c:numRef>
          </c:val>
          <c:extLst>
            <c:ext xmlns:c16="http://schemas.microsoft.com/office/drawing/2014/chart" uri="{C3380CC4-5D6E-409C-BE32-E72D297353CC}">
              <c16:uniqueId val="{00000007-B9BD-4E5A-BBDB-C202CD6AC7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3362</c:v>
                </c:pt>
                <c:pt idx="3">
                  <c:v>3102</c:v>
                </c:pt>
                <c:pt idx="6">
                  <c:v>3012</c:v>
                </c:pt>
                <c:pt idx="9">
                  <c:v>3063</c:v>
                </c:pt>
                <c:pt idx="12">
                  <c:v>3080</c:v>
                </c:pt>
              </c:numCache>
            </c:numRef>
          </c:val>
          <c:extLst>
            <c:ext xmlns:c16="http://schemas.microsoft.com/office/drawing/2014/chart" uri="{C3380CC4-5D6E-409C-BE32-E72D297353CC}">
              <c16:uniqueId val="{00000008-B9BD-4E5A-BBDB-C202CD6AC7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9BD-4E5A-BBDB-C202CD6AC7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6438</c:v>
                </c:pt>
                <c:pt idx="3">
                  <c:v>6998</c:v>
                </c:pt>
                <c:pt idx="6">
                  <c:v>7461</c:v>
                </c:pt>
                <c:pt idx="9">
                  <c:v>7472</c:v>
                </c:pt>
                <c:pt idx="12">
                  <c:v>7321</c:v>
                </c:pt>
              </c:numCache>
            </c:numRef>
          </c:val>
          <c:extLst>
            <c:ext xmlns:c16="http://schemas.microsoft.com/office/drawing/2014/chart" uri="{C3380CC4-5D6E-409C-BE32-E72D297353CC}">
              <c16:uniqueId val="{0000000A-B9BD-4E5A-BBDB-C202CD6AC754}"/>
            </c:ext>
          </c:extLst>
        </c:ser>
        <c:dLbls>
          <c:showLegendKey val="0"/>
          <c:showVal val="0"/>
          <c:showCatName val="0"/>
          <c:showSerName val="0"/>
          <c:showPercent val="0"/>
          <c:showBubbleSize val="0"/>
        </c:dLbls>
        <c:gapWidth val="100"/>
        <c:overlap val="100"/>
        <c:axId val="393589264"/>
        <c:axId val="39359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630</c:v>
                </c:pt>
                <c:pt idx="2">
                  <c:v>#N/A</c:v>
                </c:pt>
                <c:pt idx="3">
                  <c:v>#N/A</c:v>
                </c:pt>
                <c:pt idx="4">
                  <c:v>900</c:v>
                </c:pt>
                <c:pt idx="5">
                  <c:v>#N/A</c:v>
                </c:pt>
                <c:pt idx="6">
                  <c:v>#N/A</c:v>
                </c:pt>
                <c:pt idx="7">
                  <c:v>1000</c:v>
                </c:pt>
                <c:pt idx="8">
                  <c:v>#N/A</c:v>
                </c:pt>
                <c:pt idx="9">
                  <c:v>#N/A</c:v>
                </c:pt>
                <c:pt idx="10">
                  <c:v>1288</c:v>
                </c:pt>
                <c:pt idx="11">
                  <c:v>#N/A</c:v>
                </c:pt>
                <c:pt idx="12">
                  <c:v>#N/A</c:v>
                </c:pt>
                <c:pt idx="13">
                  <c:v>1486</c:v>
                </c:pt>
                <c:pt idx="14">
                  <c:v>#N/A</c:v>
                </c:pt>
              </c:numCache>
            </c:numRef>
          </c:val>
          <c:smooth val="0"/>
          <c:extLst>
            <c:ext xmlns:c16="http://schemas.microsoft.com/office/drawing/2014/chart" uri="{C3380CC4-5D6E-409C-BE32-E72D297353CC}">
              <c16:uniqueId val="{0000000B-B9BD-4E5A-BBDB-C202CD6AC754}"/>
            </c:ext>
          </c:extLst>
        </c:ser>
        <c:dLbls>
          <c:showLegendKey val="0"/>
          <c:showVal val="0"/>
          <c:showCatName val="0"/>
          <c:showSerName val="0"/>
          <c:showPercent val="0"/>
          <c:showBubbleSize val="0"/>
        </c:dLbls>
        <c:marker val="1"/>
        <c:smooth val="0"/>
        <c:axId val="393589264"/>
        <c:axId val="393593184"/>
      </c:lineChart>
      <c:catAx>
        <c:axId val="39358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3593184"/>
        <c:crosses val="autoZero"/>
        <c:auto val="1"/>
        <c:lblAlgn val="ctr"/>
        <c:lblOffset val="100"/>
        <c:tickLblSkip val="1"/>
        <c:tickMarkSkip val="1"/>
        <c:noMultiLvlLbl val="0"/>
      </c:catAx>
      <c:valAx>
        <c:axId val="39359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358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2205</c:v>
                </c:pt>
                <c:pt idx="1">
                  <c:v>2036</c:v>
                </c:pt>
                <c:pt idx="2">
                  <c:v>1738</c:v>
                </c:pt>
              </c:numCache>
            </c:numRef>
          </c:val>
          <c:extLst>
            <c:ext xmlns:c16="http://schemas.microsoft.com/office/drawing/2014/chart" uri="{C3380CC4-5D6E-409C-BE32-E72D297353CC}">
              <c16:uniqueId val="{00000000-4603-4A64-9F52-210E4C9BED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70</c:v>
                </c:pt>
                <c:pt idx="1">
                  <c:v>70</c:v>
                </c:pt>
                <c:pt idx="2">
                  <c:v>67</c:v>
                </c:pt>
              </c:numCache>
            </c:numRef>
          </c:val>
          <c:extLst>
            <c:ext xmlns:c16="http://schemas.microsoft.com/office/drawing/2014/chart" uri="{C3380CC4-5D6E-409C-BE32-E72D297353CC}">
              <c16:uniqueId val="{00000001-4603-4A64-9F52-210E4C9BED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608</c:v>
                </c:pt>
                <c:pt idx="1">
                  <c:v>593</c:v>
                </c:pt>
                <c:pt idx="2">
                  <c:v>724</c:v>
                </c:pt>
              </c:numCache>
            </c:numRef>
          </c:val>
          <c:extLst>
            <c:ext xmlns:c16="http://schemas.microsoft.com/office/drawing/2014/chart" uri="{C3380CC4-5D6E-409C-BE32-E72D297353CC}">
              <c16:uniqueId val="{00000002-4603-4A64-9F52-210E4C9BEDC6}"/>
            </c:ext>
          </c:extLst>
        </c:ser>
        <c:dLbls>
          <c:showLegendKey val="0"/>
          <c:showVal val="0"/>
          <c:showCatName val="0"/>
          <c:showSerName val="0"/>
          <c:showPercent val="0"/>
          <c:showBubbleSize val="0"/>
        </c:dLbls>
        <c:gapWidth val="120"/>
        <c:overlap val="100"/>
        <c:axId val="393582208"/>
        <c:axId val="389937112"/>
      </c:barChart>
      <c:catAx>
        <c:axId val="39358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937112"/>
        <c:crosses val="autoZero"/>
        <c:auto val="1"/>
        <c:lblAlgn val="ctr"/>
        <c:lblOffset val="100"/>
        <c:tickLblSkip val="1"/>
        <c:tickMarkSkip val="1"/>
        <c:noMultiLvlLbl val="0"/>
      </c:catAx>
      <c:valAx>
        <c:axId val="389937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358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{1948C1A0-F970-473A-9375-25FC49157CFC}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54A-48CF-A9CB-946E3ABB7F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{04330BF3-71A0-42D0-B0B3-F996DCF525FC}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A-48CF-A9CB-946E3ABB7F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{5CB0866D-D16D-40AC-8A3A-DD20813EA483}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A-48CF-A9CB-946E3ABB7F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{FF4EE92B-EAF2-4AAD-9E71-AD084FDF1956}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A-48CF-A9CB-946E3ABB7F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{612BB5C7-4962-46AD-999E-C3983847F576}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A-48CF-A9CB-946E3ABB7F6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{8A109B8A-CA4C-416E-8E7B-29C60C84B007}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54A-48CF-A9CB-946E3ABB7F6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{08184243-2EC1-46F3-884A-AECEEF095771}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54A-48CF-A9CB-946E3ABB7F6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{80015674-CE22-4B44-9217-D0208F02AF65}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54A-48CF-A9CB-946E3ABB7F6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{0898DEC6-06C8-4E3D-875D-39BE92C37DD8}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54A-48CF-A9CB-946E3ABB7F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60.8</c:v>
                </c:pt>
                <c:pt idx="16">
                  <c:v>61.5</c:v>
                </c:pt>
                <c:pt idx="24">
                  <c:v>62.4</c:v>
                </c:pt>
                <c:pt idx="32">
                  <c:v>63.7</c:v>
                </c:pt>
              </c:numCache>
            </c:numRef>
          </c:xVal>
          <c:yVal>
            <c:numRef>
              <c:f>公会計指標分析・財政指標組合せ分析表!$BP$51:$DC$51</c:f>
              <c:numCache>
                <c:formatCode>#,##0.0;"▲ "#,##0.0</c:formatCode>
                <c:ptCount val="40"/>
                <c:pt idx="0">
                  <c:v>18.600000000000001</c:v>
                </c:pt>
                <c:pt idx="8">
                  <c:v>27.1</c:v>
                </c:pt>
                <c:pt idx="16">
                  <c:v>30.4</c:v>
                </c:pt>
                <c:pt idx="24">
                  <c:v>39.799999999999997</c:v>
                </c:pt>
                <c:pt idx="32">
                  <c:v>44.2</c:v>
                </c:pt>
              </c:numCache>
            </c:numRef>
          </c:yVal>
          <c:smooth val="0"/>
          <c:extLst>
            <c:ext xmlns:c16="http://schemas.microsoft.com/office/drawing/2014/chart" uri="{C3380CC4-5D6E-409C-BE32-E72D297353CC}">
              <c16:uniqueId val="{00000009-D54A-48CF-A9CB-946E3ABB7F6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{F23DE983-C9B4-4D10-8002-853F684C55ED}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54A-48CF-A9CB-946E3ABB7F6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{50AB4AF1-2439-48E2-AA95-8B7EC4EC8AC0}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A-48CF-A9CB-946E3ABB7F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{247A87A5-D0DA-43F9-BD14-E8638D090BC9}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A-48CF-A9CB-946E3ABB7F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{DD13DAC7-0612-48CC-8B9B-223DECEA942A}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A-48CF-A9CB-946E3ABB7F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{84A910E7-2279-4616-BD5F-D44BCF6745AE}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A-48CF-A9CB-946E3ABB7F69}"/>
                </c:ext>
              </c:extLst>
            </c:dLbl>
            <c:dLbl>
              <c:idx val="8"/>
              <c:layout>
                <c:manualLayout>
                  <c:x val="-2.564082028957735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{8DC5B9EB-5A3D-44D8-9AE0-C5518EDDDAA4}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54A-48CF-A9CB-946E3ABB7F69}"/>
                </c:ext>
              </c:extLst>
            </c:dLbl>
            <c:dLbl>
              <c:idx val="16"/>
              <c:layout>
                <c:manualLayout>
                  <c:x val="-3.86495806495672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{775D31DB-DD7D-47D4-8D4F-739AC1D2E1AE}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54A-48CF-A9CB-946E3ABB7F6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{4F292AB8-9B5F-483C-81F4-15525BE3A68F}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54A-48CF-A9CB-946E3ABB7F6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{BA651183-ABF1-4D76-B8AA-DA8257D571E9}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54A-48CF-A9CB-946E3ABB7F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54A-48CF-A9CB-946E3ABB7F69}"/>
            </c:ext>
          </c:extLst>
        </c:ser>
        <c:dLbls>
          <c:showLegendKey val="0"/>
          <c:showVal val="1"/>
          <c:showCatName val="0"/>
          <c:showSerName val="0"/>
          <c:showPercent val="0"/>
          <c:showBubbleSize val="0"/>
        </c:dLbls>
        <c:axId val="389941424"/>
        <c:axId val="525123144"/>
      </c:scatterChart>
      <c:valAx>
        <c:axId val="389941424"/>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123144"/>
        <c:crosses val="autoZero"/>
        <c:crossBetween val="midCat"/>
      </c:valAx>
      <c:valAx>
        <c:axId val="5251231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899414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{561F009C-CF45-4BF1-AED9-E40AE7EC4F8D}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CD-499C-8D84-DA0C63F361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{64FCDCC5-9140-4352-8A09-AEED91237D9C}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CD-499C-8D84-DA0C63F361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{17C716E8-EEFB-4B74-9E33-B746E8C1CEE9}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CD-499C-8D84-DA0C63F361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{9AA356E4-577B-460A-BAAD-51FFAC73F451}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CD-499C-8D84-DA0C63F361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{72E5D387-4E31-435F-93E9-BAE7F76D6B17}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CD-499C-8D84-DA0C63F36107}"/>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{C01DB3AD-E68E-4A7F-BEB2-0208B74A1E44}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CD-499C-8D84-DA0C63F36107}"/>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{8F4284F8-9BBE-43C0-9A35-94311D0567A3}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CD-499C-8D84-DA0C63F36107}"/>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{65186E2A-BD3E-42A6-AC3A-00D1C2D94801}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CD-499C-8D84-DA0C63F36107}"/>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{520C640E-100D-4727-8A42-5C1208FBD25E}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CD-499C-8D84-DA0C63F361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5.7</c:v>
                </c:pt>
                <c:pt idx="16">
                  <c:v>5.2</c:v>
                </c:pt>
                <c:pt idx="24">
                  <c:v>5.9</c:v>
                </c:pt>
                <c:pt idx="32">
                  <c:v>8</c:v>
                </c:pt>
              </c:numCache>
            </c:numRef>
          </c:xVal>
          <c:yVal>
            <c:numRef>
              <c:f>公会計指標分析・財政指標組合せ分析表!$BP$73:$DC$73</c:f>
              <c:numCache>
                <c:formatCode>#,##0.0;"▲ "#,##0.0</c:formatCode>
                <c:ptCount val="40"/>
                <c:pt idx="0">
                  <c:v>18.600000000000001</c:v>
                </c:pt>
                <c:pt idx="8">
                  <c:v>27.1</c:v>
                </c:pt>
                <c:pt idx="16">
                  <c:v>30.4</c:v>
                </c:pt>
                <c:pt idx="24">
                  <c:v>39.799999999999997</c:v>
                </c:pt>
                <c:pt idx="32">
                  <c:v>44.2</c:v>
                </c:pt>
              </c:numCache>
            </c:numRef>
          </c:yVal>
          <c:smooth val="0"/>
          <c:extLst>
            <c:ext xmlns:c16="http://schemas.microsoft.com/office/drawing/2014/chart" uri="{C3380CC4-5D6E-409C-BE32-E72D297353CC}">
              <c16:uniqueId val="{00000009-C5CD-499C-8D84-DA0C63F361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{E9C4A5F7-B29C-4355-BAE0-20502F10FD63}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CD-499C-8D84-DA0C63F361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{9D1A1F98-FDA0-4BB1-9822-05887A04C3D2}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CD-499C-8D84-DA0C63F361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{62BC6346-970E-4B11-A01C-BD93828C8DA6}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CD-499C-8D84-DA0C63F361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{6278A49C-877D-48A0-B1B6-2016E3C194A6}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CD-499C-8D84-DA0C63F361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{74D935D2-11A3-408B-8C19-F274E98E1A8B}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CD-499C-8D84-DA0C63F36107}"/>
                </c:ext>
              </c:extLst>
            </c:dLbl>
            <c:dLbl>
              <c:idx val="8"/>
              <c:layout>
                <c:manualLayout>
                  <c:x val="0"/>
                  <c:y val="-6.4545207331699892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{41F2EA90-6732-468E-B27E-508884D2C8F3}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CD-499C-8D84-DA0C63F36107}"/>
                </c:ext>
              </c:extLst>
            </c:dLbl>
            <c:dLbl>
              <c:idx val="16"/>
              <c:layout>
                <c:manualLayout>
                  <c:x val="0"/>
                  <c:y val="6.454520733169910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{30F8EB16-C9E7-44F1-B681-7050DC3F4624}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CD-499C-8D84-DA0C63F36107}"/>
                </c:ext>
              </c:extLst>
            </c:dLbl>
            <c:dLbl>
              <c:idx val="24"/>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{FB304C1B-1FAB-4E0F-85E5-B1C3C2AF328C}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CD-499C-8D84-DA0C63F36107}"/>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{18E3B4EB-046F-4C86-8D6B-A0BC9F171900}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CD-499C-8D84-DA0C63F361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C5CD-499C-8D84-DA0C63F36107}"/>
            </c:ext>
          </c:extLst>
        </c:ser>
        <c:dLbls>
          <c:showLegendKey val="0"/>
          <c:showVal val="1"/>
          <c:showCatName val="0"/>
          <c:showSerName val="0"/>
          <c:showPercent val="0"/>
          <c:showBubbleSize val="0"/>
        </c:dLbls>
        <c:axId val="525114520"/>
        <c:axId val="525115696"/>
      </c:scatterChart>
      <c:valAx>
        <c:axId val="525114520"/>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5115696"/>
        <c:crosses val="autoZero"/>
        <c:crossBetween val="midCat"/>
      </c:valAx>
      <c:valAx>
        <c:axId val="525115696"/>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25114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大型事業の実施に伴う起債の償還の開始により公債費の比率は高水準で推移する見込みである。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■公営事業債の元利償還金に対する繰入金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下水道事業に対するものが主である。処理場の設備更新事業や面整備事業に係るもので繰入金は増加した。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八代広域行政事務組合（消防施設等）、八代生活環境事務組合（ごみ処理施設等）、氷川町及び八代市中学校組合（中学校）に係るものであ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前年に比べ減少した。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年度は、合併特例事業債緊急防災・減災事業債償還費が増加した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が、算入予定割合の減少により算入公債費等が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昨年に比べ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元利償還金の増及び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算入公債費等の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減少により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、前年度に比べ増となった。</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年度以降増加傾向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年度で減少に転じた。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下水道事業において面整備に係る新規起債の発行が抑制され起債現在高が減少していることや、平成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年度にかけて公的資金補償金免除繰上償還を実施したことから繰入見込額は減少傾向にある。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八代広域行政事務組合、八代生活環境事務組合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氷川町及び八代市中学校組合の地方債現在高が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し、負担見込額は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退職手当支給事務の処理を行う一部事務組合の積立額の増が要因となり減少した。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交付税合併算定替の終了に備えた財政調整基金の減を主な要因として減となった。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■充当可能特定歳入</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転貸債に係る償還金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及び充当可能な公営住宅使用料の減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合併特例債元利償還金等に対する算入見込減が大きな要因となり減少した。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将来負担額の減少を上回る充当可能財源等の減少により全体として増加した。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熊本県氷川町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財源不足を補うため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億円を取り崩し、ソフト事業に充当するため合併振興基金も約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億円取り崩した。前年度剰余金処分として財政調整基金を約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億円、ふるさと寄付金を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億円それぞれ積み立てたため、基金全体としては、約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財政調整基金からの繰入によって不足する財源を補いながらの予算編成が続いているなかで、ふるさと納税事業の拡大に伴いふるさと氷川応援基金の繰入額が増加している。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の水準が高い状態で今後も継続することが予想され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、基金の積増しは財政的に厳しく今後も減少傾向が続くものと見込まれる。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・合併振興基金：氷川町建設計画に定められた事業に要する経費の財源に充てる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年熊本地震による災害からの早期の復興に要する経費の財源に充てる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・竜北物産館運営費基金：氷川町竜北物産館及び付帯施設に係る改修、修繕等の整備資金に充てる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・ふるさと振興基金：氷川町総合振興計画に定められたもののうち、観光開発に関する事業、人材育成活用に関する事業又は地場産業振興に関する事業に要する経費の財源に充て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・ふるさと氷川応援基金：ふるさと寄附を財源として寄附者の社会的投資を具体化することにより、多様な人々の参加による個性あふれるふるさとづくりに資する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ふるさと氷川応援基金：令和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年度寄付額約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万円積み立て、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円を取り崩したため増となった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・竜北西部学童保育所整備基金：新規に約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9,600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万円を積み立てた。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・竜北物産館運営費基金：物産館使用料の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を積み立て、また、約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万円を修繕費等に充当したため減となった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・合併振興基金：地区活性化交付金や各種イベントなどのソフト事業に充当したため減となった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災害備蓄品購入費や熊本地震に起因する公共施設の修繕等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に充当したため減となった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・ふるさと氷川応援基金：当年度の寄附は全額基金に積み立て、翌年度以降に指定のあった事業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・竜北西部学童保育所整備基金：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年度からの学童保育所整備事業に充当する。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・竜北物産館運営基金：使用料の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を積み立て、竜北物産館の修繕費等に充当する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・合併振興基金：積増しは行わず、ソフト事業に充当する</a:t>
          </a:r>
          <a:r>
            <a:rPr lang="ja-JP" altLang="en-US" sz="1400">
              <a:effectLst/>
              <a:latin typeface="ＭＳ Ｐゴシック" panose="020B0600070205080204" pitchFamily="50" charset="-128"/>
              <a:ea typeface="ＭＳ Ｐゴシック" panose="020B0600070205080204" pitchFamily="50" charset="-128"/>
            </a:rPr>
            <a:t>。</a:t>
          </a:r>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年熊本地震復興基金：新たな積立ては利子分のみで、熊本地震からの早期復興のための事業に充当する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・普通交付税の合併算定替の縮減による普通交付税額の減少や各種事業の財源不足を補うため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億円の取崩しを行い、前年度の歳計剰余金処分として約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億円積み増したため、前年度に比べ約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億円減少した。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・普通交付税における合併算定替と一本算定の差額（約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年）に対応するため、令和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年度からの一本算定後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年間分（約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億円）を確保する。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・基金利子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千円を基金として積み増しした。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年度にかけて元利償還金のピーク（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億円超）を迎える見込みであるため、その財源とする予定。</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改定</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）及び公共施設等個別</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管理</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計画（令和</a:t>
          </a:r>
          <a:r>
            <a:rPr kumimoji="1" lang="en-US"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年度策定）において、老朽化した施設の廃止・除却又は集約化・機能統合を推進している。</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baseline="0">
              <a:solidFill>
                <a:schemeClr val="dk1"/>
              </a:solidFill>
              <a:effectLst/>
              <a:latin typeface="ＭＳ Ｐゴシック" panose="020B0600070205080204" pitchFamily="50" charset="-128"/>
              <a:ea typeface="ＭＳ Ｐゴシック" panose="020B0600070205080204" pitchFamily="50" charset="-128"/>
              <a:cs typeface="+mn-cs"/>
            </a:rPr>
            <a:t>以降上昇傾向にあるため、施設総量を縮減しつつ、計画に基づいた長寿命化対策や老朽化施設の廃止（あるいは建替など）を実行</a:t>
          </a:r>
          <a:r>
            <a:rPr kumimoji="1" lang="ja-JP" altLang="en-US" sz="1100" b="0" baseline="0">
              <a:solidFill>
                <a:schemeClr val="dk1"/>
              </a:solidFill>
              <a:effectLst/>
              <a:latin typeface="ＭＳ Ｐゴシック" panose="020B0600070205080204" pitchFamily="50" charset="-128"/>
              <a:ea typeface="ＭＳ Ｐゴシック" panose="020B0600070205080204" pitchFamily="50" charset="-128"/>
              <a:cs typeface="+mn-cs"/>
            </a:rPr>
            <a:t>しているところである。</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維持管理については、個別管理計画に基</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づき、老朽化対策に積極的に取り組んでい</a:t>
          </a:r>
          <a:r>
            <a:rPr kumimoji="1" lang="ja-JP" altLang="en-US"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1" name="楕円 80"/>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51240</xdr:rowOff>
    </xdr:from>
    <xdr:ext cx="405111" cy="259045"/>
    <xdr:sp macro="" textlink="">
      <xdr:nvSpPr>
        <xdr:cNvPr id="82" name="有形固定資産減価償却率該当値テキスト"/>
        <xdr:cNvSpPr txBox="1"/>
      </xdr:nvSpPr>
      <xdr:spPr>
        <a:xfrm>
          <a:off x="4813300" y="596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3" name="楕円 82"/>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79163</xdr:rowOff>
    </xdr:to>
    <xdr:cxnSp macro="">
      <xdr:nvCxnSpPr>
        <xdr:cNvPr id="84" name="直線コネクタ 83"/>
        <xdr:cNvCxnSpPr/>
      </xdr:nvCxnSpPr>
      <xdr:spPr>
        <a:xfrm>
          <a:off x="4051300" y="611886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5" name="楕円 84"/>
        <xdr:cNvSpPr/>
      </xdr:nvSpPr>
      <xdr:spPr>
        <a:xfrm>
          <a:off x="3238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0</xdr:rowOff>
    </xdr:from>
    <xdr:to>
      <xdr:col>19</xdr:col>
      <xdr:colOff>136525</xdr:colOff>
      <xdr:row>31</xdr:row>
      <xdr:rowOff>32385</xdr:rowOff>
    </xdr:to>
    <xdr:cxnSp macro="">
      <xdr:nvCxnSpPr>
        <xdr:cNvPr id="86" name="直線コネクタ 85"/>
        <xdr:cNvCxnSpPr/>
      </xdr:nvCxnSpPr>
      <xdr:spPr>
        <a:xfrm>
          <a:off x="3289300" y="608647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87" name="楕円 86"/>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0</xdr:rowOff>
    </xdr:to>
    <xdr:cxnSp macro="">
      <xdr:nvCxnSpPr>
        <xdr:cNvPr id="88" name="直線コネクタ 87"/>
        <xdr:cNvCxnSpPr/>
      </xdr:nvCxnSpPr>
      <xdr:spPr>
        <a:xfrm>
          <a:off x="2527300" y="606128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70273</xdr:rowOff>
    </xdr:from>
    <xdr:to>
      <xdr:col>7</xdr:col>
      <xdr:colOff>187325</xdr:colOff>
      <xdr:row>31</xdr:row>
      <xdr:rowOff>423</xdr:rowOff>
    </xdr:to>
    <xdr:sp macro="" textlink="">
      <xdr:nvSpPr>
        <xdr:cNvPr id="89" name="楕円 88"/>
        <xdr:cNvSpPr/>
      </xdr:nvSpPr>
      <xdr:spPr>
        <a:xfrm>
          <a:off x="1714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121073</xdr:rowOff>
    </xdr:from>
    <xdr:to>
      <xdr:col>11</xdr:col>
      <xdr:colOff>136525</xdr:colOff>
      <xdr:row>30</xdr:row>
      <xdr:rowOff>146262</xdr:rowOff>
    </xdr:to>
    <xdr:cxnSp macro="">
      <xdr:nvCxnSpPr>
        <xdr:cNvPr id="90" name="直線コネクタ 89"/>
        <xdr:cNvCxnSpPr/>
      </xdr:nvCxnSpPr>
      <xdr:spPr>
        <a:xfrm>
          <a:off x="1765300" y="603609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5" name="n_1main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6" name="n_2mainValue有形固定資産減価償却率"/>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42139</xdr:rowOff>
    </xdr:from>
    <xdr:ext cx="405111" cy="259045"/>
    <xdr:sp macro="" textlink="">
      <xdr:nvSpPr>
        <xdr:cNvPr id="97" name="n_3mainValue有形固定資産減価償却率"/>
        <xdr:cNvSpPr txBox="1"/>
      </xdr:nvSpPr>
      <xdr:spPr>
        <a:xfrm>
          <a:off x="2324744" y="5785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163000</xdr:rowOff>
    </xdr:from>
    <xdr:ext cx="405111" cy="259045"/>
    <xdr:sp macro="" textlink="">
      <xdr:nvSpPr>
        <xdr:cNvPr id="98" name="n_4mainValue有形固定資産減価償却率"/>
        <xdr:cNvSpPr txBox="1"/>
      </xdr:nvSpPr>
      <xdr:spPr>
        <a:xfrm>
          <a:off x="1562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債務償還比率は類似団体平均、全国平均を上回っている。小中学校空調設備設置事業や防災行政無線デジタル化整備事業などの大型事業を実施したことで、起債発行に伴い償還額が増加し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たことが要因であるが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新規起債発行の抑制により地方債償還比率の低減に取り組む。</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78314</xdr:rowOff>
    </xdr:from>
    <xdr:to>
      <xdr:col>76</xdr:col>
      <xdr:colOff>73025</xdr:colOff>
      <xdr:row>33</xdr:row>
      <xdr:rowOff>8464</xdr:rowOff>
    </xdr:to>
    <xdr:sp macro="" textlink="">
      <xdr:nvSpPr>
        <xdr:cNvPr id="145" name="楕円 144"/>
        <xdr:cNvSpPr/>
      </xdr:nvSpPr>
      <xdr:spPr>
        <a:xfrm>
          <a:off x="14744700" y="63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56741</xdr:rowOff>
    </xdr:from>
    <xdr:ext cx="469744" cy="259045"/>
    <xdr:sp macro="" textlink="">
      <xdr:nvSpPr>
        <xdr:cNvPr id="146" name="債務償還比率該当値テキスト"/>
        <xdr:cNvSpPr txBox="1"/>
      </xdr:nvSpPr>
      <xdr:spPr>
        <a:xfrm>
          <a:off x="14846300" y="631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100829</xdr:rowOff>
    </xdr:from>
    <xdr:to>
      <xdr:col>72</xdr:col>
      <xdr:colOff>123825</xdr:colOff>
      <xdr:row>33</xdr:row>
      <xdr:rowOff>30979</xdr:rowOff>
    </xdr:to>
    <xdr:sp macro="" textlink="">
      <xdr:nvSpPr>
        <xdr:cNvPr id="147" name="楕円 146"/>
        <xdr:cNvSpPr/>
      </xdr:nvSpPr>
      <xdr:spPr>
        <a:xfrm>
          <a:off x="14033500" y="63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129114</xdr:rowOff>
    </xdr:from>
    <xdr:to>
      <xdr:col>76</xdr:col>
      <xdr:colOff>22225</xdr:colOff>
      <xdr:row>32</xdr:row>
      <xdr:rowOff>151629</xdr:rowOff>
    </xdr:to>
    <xdr:cxnSp macro="">
      <xdr:nvCxnSpPr>
        <xdr:cNvPr id="148" name="直線コネクタ 147"/>
        <xdr:cNvCxnSpPr/>
      </xdr:nvCxnSpPr>
      <xdr:spPr>
        <a:xfrm flipV="1">
          <a:off x="14084300" y="6387039"/>
          <a:ext cx="711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56569</xdr:rowOff>
    </xdr:from>
    <xdr:to>
      <xdr:col>68</xdr:col>
      <xdr:colOff>123825</xdr:colOff>
      <xdr:row>32</xdr:row>
      <xdr:rowOff>158169</xdr:rowOff>
    </xdr:to>
    <xdr:sp macro="" textlink="">
      <xdr:nvSpPr>
        <xdr:cNvPr id="149" name="楕円 148"/>
        <xdr:cNvSpPr/>
      </xdr:nvSpPr>
      <xdr:spPr>
        <a:xfrm>
          <a:off x="13271500" y="63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107369</xdr:rowOff>
    </xdr:from>
    <xdr:to>
      <xdr:col>72</xdr:col>
      <xdr:colOff>73025</xdr:colOff>
      <xdr:row>32</xdr:row>
      <xdr:rowOff>151629</xdr:rowOff>
    </xdr:to>
    <xdr:cxnSp macro="">
      <xdr:nvCxnSpPr>
        <xdr:cNvPr id="150" name="直線コネクタ 149"/>
        <xdr:cNvCxnSpPr/>
      </xdr:nvCxnSpPr>
      <xdr:spPr>
        <a:xfrm>
          <a:off x="13322300" y="6365294"/>
          <a:ext cx="762000" cy="4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138267</xdr:rowOff>
    </xdr:from>
    <xdr:to>
      <xdr:col>64</xdr:col>
      <xdr:colOff>123825</xdr:colOff>
      <xdr:row>32</xdr:row>
      <xdr:rowOff>68417</xdr:rowOff>
    </xdr:to>
    <xdr:sp macro="" textlink="">
      <xdr:nvSpPr>
        <xdr:cNvPr id="151" name="楕円 150"/>
        <xdr:cNvSpPr/>
      </xdr:nvSpPr>
      <xdr:spPr>
        <a:xfrm>
          <a:off x="12509500" y="622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17617</xdr:rowOff>
    </xdr:from>
    <xdr:to>
      <xdr:col>68</xdr:col>
      <xdr:colOff>73025</xdr:colOff>
      <xdr:row>32</xdr:row>
      <xdr:rowOff>107369</xdr:rowOff>
    </xdr:to>
    <xdr:cxnSp macro="">
      <xdr:nvCxnSpPr>
        <xdr:cNvPr id="152" name="直線コネクタ 151"/>
        <xdr:cNvCxnSpPr/>
      </xdr:nvCxnSpPr>
      <xdr:spPr>
        <a:xfrm>
          <a:off x="12560300" y="6275542"/>
          <a:ext cx="762000" cy="8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128397</xdr:rowOff>
    </xdr:from>
    <xdr:to>
      <xdr:col>60</xdr:col>
      <xdr:colOff>123825</xdr:colOff>
      <xdr:row>32</xdr:row>
      <xdr:rowOff>58547</xdr:rowOff>
    </xdr:to>
    <xdr:sp macro="" textlink="">
      <xdr:nvSpPr>
        <xdr:cNvPr id="153" name="楕円 152"/>
        <xdr:cNvSpPr/>
      </xdr:nvSpPr>
      <xdr:spPr>
        <a:xfrm>
          <a:off x="11747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7747</xdr:rowOff>
    </xdr:from>
    <xdr:to>
      <xdr:col>64</xdr:col>
      <xdr:colOff>73025</xdr:colOff>
      <xdr:row>32</xdr:row>
      <xdr:rowOff>17617</xdr:rowOff>
    </xdr:to>
    <xdr:cxnSp macro="">
      <xdr:nvCxnSpPr>
        <xdr:cNvPr id="154" name="直線コネクタ 153"/>
        <xdr:cNvCxnSpPr/>
      </xdr:nvCxnSpPr>
      <xdr:spPr>
        <a:xfrm>
          <a:off x="11798300" y="6265672"/>
          <a:ext cx="762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22106</xdr:rowOff>
    </xdr:from>
    <xdr:ext cx="469744" cy="259045"/>
    <xdr:sp macro="" textlink="">
      <xdr:nvSpPr>
        <xdr:cNvPr id="159" name="n_1mainValue債務償還比率"/>
        <xdr:cNvSpPr txBox="1"/>
      </xdr:nvSpPr>
      <xdr:spPr>
        <a:xfrm>
          <a:off x="13836727" y="645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149296</xdr:rowOff>
    </xdr:from>
    <xdr:ext cx="469744" cy="259045"/>
    <xdr:sp macro="" textlink="">
      <xdr:nvSpPr>
        <xdr:cNvPr id="160" name="n_2mainValue債務償還比率"/>
        <xdr:cNvSpPr txBox="1"/>
      </xdr:nvSpPr>
      <xdr:spPr>
        <a:xfrm>
          <a:off x="13087427" y="64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59544</xdr:rowOff>
    </xdr:from>
    <xdr:ext cx="469744" cy="259045"/>
    <xdr:sp macro="" textlink="">
      <xdr:nvSpPr>
        <xdr:cNvPr id="161" name="n_3mainValue債務償還比率"/>
        <xdr:cNvSpPr txBox="1"/>
      </xdr:nvSpPr>
      <xdr:spPr>
        <a:xfrm>
          <a:off x="12325427" y="631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49674</xdr:rowOff>
    </xdr:from>
    <xdr:ext cx="469744" cy="259045"/>
    <xdr:sp macro="" textlink="">
      <xdr:nvSpPr>
        <xdr:cNvPr id="162" name="n_4mainValue債務償還比率"/>
        <xdr:cNvSpPr txBox="1"/>
      </xdr:nvSpPr>
      <xdr:spPr>
        <a:xfrm>
          <a:off x="11563427" y="630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xdr:rowOff>
    </xdr:from>
    <xdr:to>
      <xdr:col>24</xdr:col>
      <xdr:colOff>114300</xdr:colOff>
      <xdr:row>36</xdr:row>
      <xdr:rowOff>106426</xdr:rowOff>
    </xdr:to>
    <xdr:sp macro="" textlink="">
      <xdr:nvSpPr>
        <xdr:cNvPr id="71" name="楕円 70"/>
        <xdr:cNvSpPr/>
      </xdr:nvSpPr>
      <xdr:spPr>
        <a:xfrm>
          <a:off x="4584700" y="617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27703</xdr:rowOff>
    </xdr:from>
    <xdr:ext cx="405111" cy="259045"/>
    <xdr:sp macro="" textlink="">
      <xdr:nvSpPr>
        <xdr:cNvPr id="72" name="【道路】&#10;有形固定資産減価償却率該当値テキスト"/>
        <xdr:cNvSpPr txBox="1"/>
      </xdr:nvSpPr>
      <xdr:spPr>
        <a:xfrm>
          <a:off x="4673600" y="602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3" name="楕円 72"/>
        <xdr:cNvSpPr/>
      </xdr:nvSpPr>
      <xdr:spPr>
        <a:xfrm>
          <a:off x="3746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55626</xdr:rowOff>
    </xdr:to>
    <xdr:cxnSp macro="">
      <xdr:nvCxnSpPr>
        <xdr:cNvPr id="74" name="直線コネクタ 73"/>
        <xdr:cNvCxnSpPr/>
      </xdr:nvCxnSpPr>
      <xdr:spPr>
        <a:xfrm>
          <a:off x="3797300" y="619125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98552</xdr:rowOff>
    </xdr:from>
    <xdr:to>
      <xdr:col>15</xdr:col>
      <xdr:colOff>101600</xdr:colOff>
      <xdr:row>36</xdr:row>
      <xdr:rowOff>28702</xdr:rowOff>
    </xdr:to>
    <xdr:sp macro="" textlink="">
      <xdr:nvSpPr>
        <xdr:cNvPr id="75" name="楕円 74"/>
        <xdr:cNvSpPr/>
      </xdr:nvSpPr>
      <xdr:spPr>
        <a:xfrm>
          <a:off x="2857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149352</xdr:rowOff>
    </xdr:from>
    <xdr:to>
      <xdr:col>19</xdr:col>
      <xdr:colOff>177800</xdr:colOff>
      <xdr:row>36</xdr:row>
      <xdr:rowOff>19050</xdr:rowOff>
    </xdr:to>
    <xdr:cxnSp macro="">
      <xdr:nvCxnSpPr>
        <xdr:cNvPr id="76" name="直線コネクタ 75"/>
        <xdr:cNvCxnSpPr/>
      </xdr:nvCxnSpPr>
      <xdr:spPr>
        <a:xfrm>
          <a:off x="2908300" y="61501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57404</xdr:rowOff>
    </xdr:from>
    <xdr:to>
      <xdr:col>10</xdr:col>
      <xdr:colOff>165100</xdr:colOff>
      <xdr:row>35</xdr:row>
      <xdr:rowOff>159004</xdr:rowOff>
    </xdr:to>
    <xdr:sp macro="" textlink="">
      <xdr:nvSpPr>
        <xdr:cNvPr id="77" name="楕円 76"/>
        <xdr:cNvSpPr/>
      </xdr:nvSpPr>
      <xdr:spPr>
        <a:xfrm>
          <a:off x="1968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108204</xdr:rowOff>
    </xdr:from>
    <xdr:to>
      <xdr:col>15</xdr:col>
      <xdr:colOff>50800</xdr:colOff>
      <xdr:row>35</xdr:row>
      <xdr:rowOff>149352</xdr:rowOff>
    </xdr:to>
    <xdr:cxnSp macro="">
      <xdr:nvCxnSpPr>
        <xdr:cNvPr id="78" name="直線コネクタ 77"/>
        <xdr:cNvCxnSpPr/>
      </xdr:nvCxnSpPr>
      <xdr:spPr>
        <a:xfrm>
          <a:off x="2019300" y="610895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16256</xdr:rowOff>
    </xdr:from>
    <xdr:to>
      <xdr:col>6</xdr:col>
      <xdr:colOff>38100</xdr:colOff>
      <xdr:row>35</xdr:row>
      <xdr:rowOff>117856</xdr:rowOff>
    </xdr:to>
    <xdr:sp macro="" textlink="">
      <xdr:nvSpPr>
        <xdr:cNvPr id="79" name="楕円 78"/>
        <xdr:cNvSpPr/>
      </xdr:nvSpPr>
      <xdr:spPr>
        <a:xfrm>
          <a:off x="1079500" y="60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67056</xdr:rowOff>
    </xdr:from>
    <xdr:to>
      <xdr:col>10</xdr:col>
      <xdr:colOff>114300</xdr:colOff>
      <xdr:row>35</xdr:row>
      <xdr:rowOff>108204</xdr:rowOff>
    </xdr:to>
    <xdr:cxnSp macro="">
      <xdr:nvCxnSpPr>
        <xdr:cNvPr id="80" name="直線コネクタ 79"/>
        <xdr:cNvCxnSpPr/>
      </xdr:nvCxnSpPr>
      <xdr:spPr>
        <a:xfrm>
          <a:off x="1130300" y="606780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5" name="n_1mainValue【道路】&#10;有形固定資産減価償却率"/>
        <xdr:cNvSpPr txBox="1"/>
      </xdr:nvSpPr>
      <xdr:spPr>
        <a:xfrm>
          <a:off x="3582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45229</xdr:rowOff>
    </xdr:from>
    <xdr:ext cx="405111" cy="259045"/>
    <xdr:sp macro="" textlink="">
      <xdr:nvSpPr>
        <xdr:cNvPr id="86" name="n_2mainValue【道路】&#10;有形固定資産減価償却率"/>
        <xdr:cNvSpPr txBox="1"/>
      </xdr:nvSpPr>
      <xdr:spPr>
        <a:xfrm>
          <a:off x="2705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4081</xdr:rowOff>
    </xdr:from>
    <xdr:ext cx="405111" cy="259045"/>
    <xdr:sp macro="" textlink="">
      <xdr:nvSpPr>
        <xdr:cNvPr id="87" name="n_3mainValue【道路】&#10;有形固定資産減価償却率"/>
        <xdr:cNvSpPr txBox="1"/>
      </xdr:nvSpPr>
      <xdr:spPr>
        <a:xfrm>
          <a:off x="18167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134383</xdr:rowOff>
    </xdr:from>
    <xdr:ext cx="405111" cy="259045"/>
    <xdr:sp macro="" textlink="">
      <xdr:nvSpPr>
        <xdr:cNvPr id="88" name="n_4mainValue【道路】&#10;有形固定資産減価償却率"/>
        <xdr:cNvSpPr txBox="1"/>
      </xdr:nvSpPr>
      <xdr:spPr>
        <a:xfrm>
          <a:off x="927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126719</xdr:rowOff>
    </xdr:from>
    <xdr:to>
      <xdr:col>55</xdr:col>
      <xdr:colOff>50800</xdr:colOff>
      <xdr:row>40</xdr:row>
      <xdr:rowOff>56869</xdr:rowOff>
    </xdr:to>
    <xdr:sp macro="" textlink="">
      <xdr:nvSpPr>
        <xdr:cNvPr id="130" name="楕円 129"/>
        <xdr:cNvSpPr/>
      </xdr:nvSpPr>
      <xdr:spPr>
        <a:xfrm>
          <a:off x="10426700" y="681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105146</xdr:rowOff>
    </xdr:from>
    <xdr:ext cx="534377" cy="259045"/>
    <xdr:sp macro="" textlink="">
      <xdr:nvSpPr>
        <xdr:cNvPr id="131" name="【道路】&#10;一人当たり延長該当値テキスト"/>
        <xdr:cNvSpPr txBox="1"/>
      </xdr:nvSpPr>
      <xdr:spPr>
        <a:xfrm>
          <a:off x="10515600" y="679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135324</xdr:rowOff>
    </xdr:from>
    <xdr:to>
      <xdr:col>50</xdr:col>
      <xdr:colOff>165100</xdr:colOff>
      <xdr:row>40</xdr:row>
      <xdr:rowOff>65474</xdr:rowOff>
    </xdr:to>
    <xdr:sp macro="" textlink="">
      <xdr:nvSpPr>
        <xdr:cNvPr id="132" name="楕円 131"/>
        <xdr:cNvSpPr/>
      </xdr:nvSpPr>
      <xdr:spPr>
        <a:xfrm>
          <a:off x="9588500" y="6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6069</xdr:rowOff>
    </xdr:from>
    <xdr:to>
      <xdr:col>55</xdr:col>
      <xdr:colOff>0</xdr:colOff>
      <xdr:row>40</xdr:row>
      <xdr:rowOff>14674</xdr:rowOff>
    </xdr:to>
    <xdr:cxnSp macro="">
      <xdr:nvCxnSpPr>
        <xdr:cNvPr id="133" name="直線コネクタ 132"/>
        <xdr:cNvCxnSpPr/>
      </xdr:nvCxnSpPr>
      <xdr:spPr>
        <a:xfrm flipV="1">
          <a:off x="9639300" y="6864069"/>
          <a:ext cx="838200" cy="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98911</xdr:rowOff>
    </xdr:from>
    <xdr:to>
      <xdr:col>46</xdr:col>
      <xdr:colOff>38100</xdr:colOff>
      <xdr:row>40</xdr:row>
      <xdr:rowOff>29061</xdr:rowOff>
    </xdr:to>
    <xdr:sp macro="" textlink="">
      <xdr:nvSpPr>
        <xdr:cNvPr id="134" name="楕円 133"/>
        <xdr:cNvSpPr/>
      </xdr:nvSpPr>
      <xdr:spPr>
        <a:xfrm>
          <a:off x="8699500" y="67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149711</xdr:rowOff>
    </xdr:from>
    <xdr:to>
      <xdr:col>50</xdr:col>
      <xdr:colOff>114300</xdr:colOff>
      <xdr:row>40</xdr:row>
      <xdr:rowOff>14674</xdr:rowOff>
    </xdr:to>
    <xdr:cxnSp macro="">
      <xdr:nvCxnSpPr>
        <xdr:cNvPr id="135" name="直線コネクタ 134"/>
        <xdr:cNvCxnSpPr/>
      </xdr:nvCxnSpPr>
      <xdr:spPr>
        <a:xfrm>
          <a:off x="8750300" y="6836261"/>
          <a:ext cx="889000" cy="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105704</xdr:rowOff>
    </xdr:from>
    <xdr:to>
      <xdr:col>41</xdr:col>
      <xdr:colOff>101600</xdr:colOff>
      <xdr:row>40</xdr:row>
      <xdr:rowOff>35854</xdr:rowOff>
    </xdr:to>
    <xdr:sp macro="" textlink="">
      <xdr:nvSpPr>
        <xdr:cNvPr id="136" name="楕円 135"/>
        <xdr:cNvSpPr/>
      </xdr:nvSpPr>
      <xdr:spPr>
        <a:xfrm>
          <a:off x="7810500" y="67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149711</xdr:rowOff>
    </xdr:from>
    <xdr:to>
      <xdr:col>45</xdr:col>
      <xdr:colOff>177800</xdr:colOff>
      <xdr:row>39</xdr:row>
      <xdr:rowOff>156504</xdr:rowOff>
    </xdr:to>
    <xdr:cxnSp macro="">
      <xdr:nvCxnSpPr>
        <xdr:cNvPr id="137" name="直線コネクタ 136"/>
        <xdr:cNvCxnSpPr/>
      </xdr:nvCxnSpPr>
      <xdr:spPr>
        <a:xfrm flipV="1">
          <a:off x="7861300" y="6836261"/>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115419</xdr:rowOff>
    </xdr:from>
    <xdr:to>
      <xdr:col>36</xdr:col>
      <xdr:colOff>165100</xdr:colOff>
      <xdr:row>40</xdr:row>
      <xdr:rowOff>45569</xdr:rowOff>
    </xdr:to>
    <xdr:sp macro="" textlink="">
      <xdr:nvSpPr>
        <xdr:cNvPr id="138" name="楕円 137"/>
        <xdr:cNvSpPr/>
      </xdr:nvSpPr>
      <xdr:spPr>
        <a:xfrm>
          <a:off x="6921500" y="680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156504</xdr:rowOff>
    </xdr:from>
    <xdr:to>
      <xdr:col>41</xdr:col>
      <xdr:colOff>50800</xdr:colOff>
      <xdr:row>39</xdr:row>
      <xdr:rowOff>166219</xdr:rowOff>
    </xdr:to>
    <xdr:cxnSp macro="">
      <xdr:nvCxnSpPr>
        <xdr:cNvPr id="139" name="直線コネクタ 138"/>
        <xdr:cNvCxnSpPr/>
      </xdr:nvCxnSpPr>
      <xdr:spPr>
        <a:xfrm flipV="1">
          <a:off x="6972300" y="684305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56601</xdr:rowOff>
    </xdr:from>
    <xdr:ext cx="534377" cy="259045"/>
    <xdr:sp macro="" textlink="">
      <xdr:nvSpPr>
        <xdr:cNvPr id="144" name="n_1mainValue【道路】&#10;一人当たり延長"/>
        <xdr:cNvSpPr txBox="1"/>
      </xdr:nvSpPr>
      <xdr:spPr>
        <a:xfrm>
          <a:off x="9359411" y="69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20188</xdr:rowOff>
    </xdr:from>
    <xdr:ext cx="534377" cy="259045"/>
    <xdr:sp macro="" textlink="">
      <xdr:nvSpPr>
        <xdr:cNvPr id="145" name="n_2mainValue【道路】&#10;一人当たり延長"/>
        <xdr:cNvSpPr txBox="1"/>
      </xdr:nvSpPr>
      <xdr:spPr>
        <a:xfrm>
          <a:off x="8483111" y="687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26981</xdr:rowOff>
    </xdr:from>
    <xdr:ext cx="534377" cy="259045"/>
    <xdr:sp macro="" textlink="">
      <xdr:nvSpPr>
        <xdr:cNvPr id="146" name="n_3mainValue【道路】&#10;一人当たり延長"/>
        <xdr:cNvSpPr txBox="1"/>
      </xdr:nvSpPr>
      <xdr:spPr>
        <a:xfrm>
          <a:off x="7594111" y="6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36696</xdr:rowOff>
    </xdr:from>
    <xdr:ext cx="534377" cy="259045"/>
    <xdr:sp macro="" textlink="">
      <xdr:nvSpPr>
        <xdr:cNvPr id="147" name="n_4mainValue【道路】&#10;一人当たり延長"/>
        <xdr:cNvSpPr txBox="1"/>
      </xdr:nvSpPr>
      <xdr:spPr>
        <a:xfrm>
          <a:off x="6705111" y="68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88265</xdr:rowOff>
    </xdr:from>
    <xdr:to>
      <xdr:col>24</xdr:col>
      <xdr:colOff>114300</xdr:colOff>
      <xdr:row>64</xdr:row>
      <xdr:rowOff>18415</xdr:rowOff>
    </xdr:to>
    <xdr:sp macro="" textlink="">
      <xdr:nvSpPr>
        <xdr:cNvPr id="188" name="楕円 187"/>
        <xdr:cNvSpPr/>
      </xdr:nvSpPr>
      <xdr:spPr>
        <a:xfrm>
          <a:off x="45847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3192</xdr:rowOff>
    </xdr:from>
    <xdr:ext cx="405111" cy="259045"/>
    <xdr:sp macro="" textlink="">
      <xdr:nvSpPr>
        <xdr:cNvPr id="189" name="【橋りょう・トンネル】&#10;有形固定資産減価償却率該当値テキスト"/>
        <xdr:cNvSpPr txBox="1"/>
      </xdr:nvSpPr>
      <xdr:spPr>
        <a:xfrm>
          <a:off x="4673600" y="1080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92075</xdr:rowOff>
    </xdr:from>
    <xdr:to>
      <xdr:col>20</xdr:col>
      <xdr:colOff>38100</xdr:colOff>
      <xdr:row>64</xdr:row>
      <xdr:rowOff>22225</xdr:rowOff>
    </xdr:to>
    <xdr:sp macro="" textlink="">
      <xdr:nvSpPr>
        <xdr:cNvPr id="190" name="楕円 189"/>
        <xdr:cNvSpPr/>
      </xdr:nvSpPr>
      <xdr:spPr>
        <a:xfrm>
          <a:off x="3746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139065</xdr:rowOff>
    </xdr:from>
    <xdr:to>
      <xdr:col>24</xdr:col>
      <xdr:colOff>63500</xdr:colOff>
      <xdr:row>63</xdr:row>
      <xdr:rowOff>142875</xdr:rowOff>
    </xdr:to>
    <xdr:cxnSp macro="">
      <xdr:nvCxnSpPr>
        <xdr:cNvPr id="191" name="直線コネクタ 190"/>
        <xdr:cNvCxnSpPr/>
      </xdr:nvCxnSpPr>
      <xdr:spPr>
        <a:xfrm flipV="1">
          <a:off x="3797300" y="109404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86360</xdr:rowOff>
    </xdr:from>
    <xdr:to>
      <xdr:col>15</xdr:col>
      <xdr:colOff>101600</xdr:colOff>
      <xdr:row>64</xdr:row>
      <xdr:rowOff>16510</xdr:rowOff>
    </xdr:to>
    <xdr:sp macro="" textlink="">
      <xdr:nvSpPr>
        <xdr:cNvPr id="192" name="楕円 191"/>
        <xdr:cNvSpPr/>
      </xdr:nvSpPr>
      <xdr:spPr>
        <a:xfrm>
          <a:off x="2857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137160</xdr:rowOff>
    </xdr:from>
    <xdr:to>
      <xdr:col>19</xdr:col>
      <xdr:colOff>177800</xdr:colOff>
      <xdr:row>63</xdr:row>
      <xdr:rowOff>142875</xdr:rowOff>
    </xdr:to>
    <xdr:cxnSp macro="">
      <xdr:nvCxnSpPr>
        <xdr:cNvPr id="193" name="直線コネクタ 192"/>
        <xdr:cNvCxnSpPr/>
      </xdr:nvCxnSpPr>
      <xdr:spPr>
        <a:xfrm>
          <a:off x="2908300" y="10938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88265</xdr:rowOff>
    </xdr:from>
    <xdr:to>
      <xdr:col>10</xdr:col>
      <xdr:colOff>165100</xdr:colOff>
      <xdr:row>64</xdr:row>
      <xdr:rowOff>18415</xdr:rowOff>
    </xdr:to>
    <xdr:sp macro="" textlink="">
      <xdr:nvSpPr>
        <xdr:cNvPr id="194" name="楕円 193"/>
        <xdr:cNvSpPr/>
      </xdr:nvSpPr>
      <xdr:spPr>
        <a:xfrm>
          <a:off x="1968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63</xdr:row>
      <xdr:rowOff>139065</xdr:rowOff>
    </xdr:to>
    <xdr:cxnSp macro="">
      <xdr:nvCxnSpPr>
        <xdr:cNvPr id="195" name="直線コネクタ 194"/>
        <xdr:cNvCxnSpPr/>
      </xdr:nvCxnSpPr>
      <xdr:spPr>
        <a:xfrm flipV="1">
          <a:off x="2019300" y="10938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84455</xdr:rowOff>
    </xdr:from>
    <xdr:to>
      <xdr:col>6</xdr:col>
      <xdr:colOff>38100</xdr:colOff>
      <xdr:row>64</xdr:row>
      <xdr:rowOff>14605</xdr:rowOff>
    </xdr:to>
    <xdr:sp macro="" textlink="">
      <xdr:nvSpPr>
        <xdr:cNvPr id="196" name="楕円 195"/>
        <xdr:cNvSpPr/>
      </xdr:nvSpPr>
      <xdr:spPr>
        <a:xfrm>
          <a:off x="1079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135255</xdr:rowOff>
    </xdr:from>
    <xdr:to>
      <xdr:col>10</xdr:col>
      <xdr:colOff>114300</xdr:colOff>
      <xdr:row>63</xdr:row>
      <xdr:rowOff>139065</xdr:rowOff>
    </xdr:to>
    <xdr:cxnSp macro="">
      <xdr:nvCxnSpPr>
        <xdr:cNvPr id="197" name="直線コネクタ 196"/>
        <xdr:cNvCxnSpPr/>
      </xdr:nvCxnSpPr>
      <xdr:spPr>
        <a:xfrm>
          <a:off x="1130300" y="109366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13352</xdr:rowOff>
    </xdr:from>
    <xdr:ext cx="405111" cy="259045"/>
    <xdr:sp macro="" textlink="">
      <xdr:nvSpPr>
        <xdr:cNvPr id="202" name="n_1mainValue【橋りょう・トンネル】&#10;有形固定資産減価償却率"/>
        <xdr:cNvSpPr txBox="1"/>
      </xdr:nvSpPr>
      <xdr:spPr>
        <a:xfrm>
          <a:off x="35820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7637</xdr:rowOff>
    </xdr:from>
    <xdr:ext cx="405111" cy="259045"/>
    <xdr:sp macro="" textlink="">
      <xdr:nvSpPr>
        <xdr:cNvPr id="203" name="n_2mainValue【橋りょう・トンネル】&#10;有形固定資産減価償却率"/>
        <xdr:cNvSpPr txBox="1"/>
      </xdr:nvSpPr>
      <xdr:spPr>
        <a:xfrm>
          <a:off x="2705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9542</xdr:rowOff>
    </xdr:from>
    <xdr:ext cx="405111" cy="259045"/>
    <xdr:sp macro="" textlink="">
      <xdr:nvSpPr>
        <xdr:cNvPr id="204" name="n_3mainValue【橋りょう・トンネル】&#10;有形固定資産減価償却率"/>
        <xdr:cNvSpPr txBox="1"/>
      </xdr:nvSpPr>
      <xdr:spPr>
        <a:xfrm>
          <a:off x="1816744"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5732</xdr:rowOff>
    </xdr:from>
    <xdr:ext cx="405111" cy="259045"/>
    <xdr:sp macro="" textlink="">
      <xdr:nvSpPr>
        <xdr:cNvPr id="205" name="n_4mainValue【橋りょう・トンネル】&#10;有形固定資産減価償却率"/>
        <xdr:cNvSpPr txBox="1"/>
      </xdr:nvSpPr>
      <xdr:spPr>
        <a:xfrm>
          <a:off x="927744" y="1097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89933</xdr:rowOff>
    </xdr:from>
    <xdr:ext cx="599010" cy="259045"/>
    <xdr:sp macro="" textlink="">
      <xdr:nvSpPr>
        <xdr:cNvPr id="236" name="【橋りょう・トンネル】&#10;一人当たり有形固定資産（償却資産）額平均値テキスト"/>
        <xdr:cNvSpPr txBox="1"/>
      </xdr:nvSpPr>
      <xdr:spPr>
        <a:xfrm>
          <a:off x="10515600" y="10376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73445</xdr:rowOff>
    </xdr:from>
    <xdr:to>
      <xdr:col>55</xdr:col>
      <xdr:colOff>50800</xdr:colOff>
      <xdr:row>62</xdr:row>
      <xdr:rowOff>3595</xdr:rowOff>
    </xdr:to>
    <xdr:sp macro="" textlink="">
      <xdr:nvSpPr>
        <xdr:cNvPr id="247" name="楕円 246"/>
        <xdr:cNvSpPr/>
      </xdr:nvSpPr>
      <xdr:spPr>
        <a:xfrm>
          <a:off x="10426700" y="10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51872</xdr:rowOff>
    </xdr:from>
    <xdr:ext cx="599010" cy="259045"/>
    <xdr:sp macro="" textlink="">
      <xdr:nvSpPr>
        <xdr:cNvPr id="248" name="【橋りょう・トンネル】&#10;一人当たり有形固定資産（償却資産）額該当値テキスト"/>
        <xdr:cNvSpPr txBox="1"/>
      </xdr:nvSpPr>
      <xdr:spPr>
        <a:xfrm>
          <a:off x="10515600" y="1051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85928</xdr:rowOff>
    </xdr:from>
    <xdr:to>
      <xdr:col>50</xdr:col>
      <xdr:colOff>165100</xdr:colOff>
      <xdr:row>62</xdr:row>
      <xdr:rowOff>16078</xdr:rowOff>
    </xdr:to>
    <xdr:sp macro="" textlink="">
      <xdr:nvSpPr>
        <xdr:cNvPr id="249" name="楕円 248"/>
        <xdr:cNvSpPr/>
      </xdr:nvSpPr>
      <xdr:spPr>
        <a:xfrm>
          <a:off x="9588500" y="105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124245</xdr:rowOff>
    </xdr:from>
    <xdr:to>
      <xdr:col>55</xdr:col>
      <xdr:colOff>0</xdr:colOff>
      <xdr:row>61</xdr:row>
      <xdr:rowOff>136728</xdr:rowOff>
    </xdr:to>
    <xdr:cxnSp macro="">
      <xdr:nvCxnSpPr>
        <xdr:cNvPr id="250" name="直線コネクタ 249"/>
        <xdr:cNvCxnSpPr/>
      </xdr:nvCxnSpPr>
      <xdr:spPr>
        <a:xfrm flipV="1">
          <a:off x="9639300" y="10582695"/>
          <a:ext cx="838200" cy="1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92018</xdr:rowOff>
    </xdr:from>
    <xdr:to>
      <xdr:col>46</xdr:col>
      <xdr:colOff>38100</xdr:colOff>
      <xdr:row>62</xdr:row>
      <xdr:rowOff>22168</xdr:rowOff>
    </xdr:to>
    <xdr:sp macro="" textlink="">
      <xdr:nvSpPr>
        <xdr:cNvPr id="251" name="楕円 250"/>
        <xdr:cNvSpPr/>
      </xdr:nvSpPr>
      <xdr:spPr>
        <a:xfrm>
          <a:off x="8699500" y="105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136728</xdr:rowOff>
    </xdr:from>
    <xdr:to>
      <xdr:col>50</xdr:col>
      <xdr:colOff>114300</xdr:colOff>
      <xdr:row>61</xdr:row>
      <xdr:rowOff>142818</xdr:rowOff>
    </xdr:to>
    <xdr:cxnSp macro="">
      <xdr:nvCxnSpPr>
        <xdr:cNvPr id="252" name="直線コネクタ 251"/>
        <xdr:cNvCxnSpPr/>
      </xdr:nvCxnSpPr>
      <xdr:spPr>
        <a:xfrm flipV="1">
          <a:off x="8750300" y="1059517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100581</xdr:rowOff>
    </xdr:from>
    <xdr:to>
      <xdr:col>41</xdr:col>
      <xdr:colOff>101600</xdr:colOff>
      <xdr:row>62</xdr:row>
      <xdr:rowOff>30731</xdr:rowOff>
    </xdr:to>
    <xdr:sp macro="" textlink="">
      <xdr:nvSpPr>
        <xdr:cNvPr id="253" name="楕円 252"/>
        <xdr:cNvSpPr/>
      </xdr:nvSpPr>
      <xdr:spPr>
        <a:xfrm>
          <a:off x="7810500" y="1055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142818</xdr:rowOff>
    </xdr:from>
    <xdr:to>
      <xdr:col>45</xdr:col>
      <xdr:colOff>177800</xdr:colOff>
      <xdr:row>61</xdr:row>
      <xdr:rowOff>151381</xdr:rowOff>
    </xdr:to>
    <xdr:cxnSp macro="">
      <xdr:nvCxnSpPr>
        <xdr:cNvPr id="254" name="直線コネクタ 253"/>
        <xdr:cNvCxnSpPr/>
      </xdr:nvCxnSpPr>
      <xdr:spPr>
        <a:xfrm flipV="1">
          <a:off x="7861300" y="10601268"/>
          <a:ext cx="889000" cy="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111225</xdr:rowOff>
    </xdr:from>
    <xdr:to>
      <xdr:col>36</xdr:col>
      <xdr:colOff>165100</xdr:colOff>
      <xdr:row>62</xdr:row>
      <xdr:rowOff>41375</xdr:rowOff>
    </xdr:to>
    <xdr:sp macro="" textlink="">
      <xdr:nvSpPr>
        <xdr:cNvPr id="255" name="楕円 254"/>
        <xdr:cNvSpPr/>
      </xdr:nvSpPr>
      <xdr:spPr>
        <a:xfrm>
          <a:off x="6921500" y="1056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151381</xdr:rowOff>
    </xdr:from>
    <xdr:to>
      <xdr:col>41</xdr:col>
      <xdr:colOff>50800</xdr:colOff>
      <xdr:row>61</xdr:row>
      <xdr:rowOff>162025</xdr:rowOff>
    </xdr:to>
    <xdr:cxnSp macro="">
      <xdr:nvCxnSpPr>
        <xdr:cNvPr id="256" name="直線コネクタ 255"/>
        <xdr:cNvCxnSpPr/>
      </xdr:nvCxnSpPr>
      <xdr:spPr>
        <a:xfrm flipV="1">
          <a:off x="6972300" y="10609831"/>
          <a:ext cx="889000" cy="1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32605</xdr:rowOff>
    </xdr:from>
    <xdr:ext cx="599010" cy="259045"/>
    <xdr:sp macro="" textlink="">
      <xdr:nvSpPr>
        <xdr:cNvPr id="261" name="n_1mainValue【橋りょう・トンネル】&#10;一人当たり有形固定資産（償却資産）額"/>
        <xdr:cNvSpPr txBox="1"/>
      </xdr:nvSpPr>
      <xdr:spPr>
        <a:xfrm>
          <a:off x="9327095" y="1031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38695</xdr:rowOff>
    </xdr:from>
    <xdr:ext cx="599010" cy="259045"/>
    <xdr:sp macro="" textlink="">
      <xdr:nvSpPr>
        <xdr:cNvPr id="262" name="n_2mainValue【橋りょう・トンネル】&#10;一人当たり有形固定資産（償却資産）額"/>
        <xdr:cNvSpPr txBox="1"/>
      </xdr:nvSpPr>
      <xdr:spPr>
        <a:xfrm>
          <a:off x="8450795" y="1032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47258</xdr:rowOff>
    </xdr:from>
    <xdr:ext cx="599010" cy="259045"/>
    <xdr:sp macro="" textlink="">
      <xdr:nvSpPr>
        <xdr:cNvPr id="263" name="n_3mainValue【橋りょう・トンネル】&#10;一人当たり有形固定資産（償却資産）額"/>
        <xdr:cNvSpPr txBox="1"/>
      </xdr:nvSpPr>
      <xdr:spPr>
        <a:xfrm>
          <a:off x="7561795" y="1033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57902</xdr:rowOff>
    </xdr:from>
    <xdr:ext cx="599010" cy="259045"/>
    <xdr:sp macro="" textlink="">
      <xdr:nvSpPr>
        <xdr:cNvPr id="264" name="n_4mainValue【橋りょう・トンネル】&#10;一人当たり有形固定資産（償却資産）額"/>
        <xdr:cNvSpPr txBox="1"/>
      </xdr:nvSpPr>
      <xdr:spPr>
        <a:xfrm>
          <a:off x="6672795" y="10344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101616</xdr:rowOff>
    </xdr:from>
    <xdr:ext cx="405111" cy="259045"/>
    <xdr:sp macro="" textlink="">
      <xdr:nvSpPr>
        <xdr:cNvPr id="294" name="【公営住宅】&#10;有形固定資産減価償却率平均値テキスト"/>
        <xdr:cNvSpPr txBox="1"/>
      </xdr:nvSpPr>
      <xdr:spPr>
        <a:xfrm>
          <a:off x="4673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5" name="楕円 304"/>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6" name="【公営住宅】&#10;有形固定資産減価償却率該当値テキスト"/>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7" name="楕円 306"/>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26670</xdr:rowOff>
    </xdr:to>
    <xdr:cxnSp macro="">
      <xdr:nvCxnSpPr>
        <xdr:cNvPr id="308" name="直線コネクタ 307"/>
        <xdr:cNvCxnSpPr/>
      </xdr:nvCxnSpPr>
      <xdr:spPr>
        <a:xfrm>
          <a:off x="3797300" y="14249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309" name="楕円 308"/>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127636</xdr:rowOff>
    </xdr:to>
    <xdr:cxnSp macro="">
      <xdr:nvCxnSpPr>
        <xdr:cNvPr id="310" name="直線コネクタ 309"/>
        <xdr:cNvCxnSpPr/>
      </xdr:nvCxnSpPr>
      <xdr:spPr>
        <a:xfrm flipV="1">
          <a:off x="2908300" y="1424940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11" name="楕円 310"/>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83</xdr:row>
      <xdr:rowOff>127636</xdr:rowOff>
    </xdr:to>
    <xdr:cxnSp macro="">
      <xdr:nvCxnSpPr>
        <xdr:cNvPr id="312" name="直線コネクタ 311"/>
        <xdr:cNvCxnSpPr/>
      </xdr:nvCxnSpPr>
      <xdr:spPr>
        <a:xfrm>
          <a:off x="2019300" y="143427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27305</xdr:rowOff>
    </xdr:from>
    <xdr:to>
      <xdr:col>6</xdr:col>
      <xdr:colOff>38100</xdr:colOff>
      <xdr:row>83</xdr:row>
      <xdr:rowOff>128905</xdr:rowOff>
    </xdr:to>
    <xdr:sp macro="" textlink="">
      <xdr:nvSpPr>
        <xdr:cNvPr id="313" name="楕円 312"/>
        <xdr:cNvSpPr/>
      </xdr:nvSpPr>
      <xdr:spPr>
        <a:xfrm>
          <a:off x="1079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78105</xdr:rowOff>
    </xdr:from>
    <xdr:to>
      <xdr:col>10</xdr:col>
      <xdr:colOff>114300</xdr:colOff>
      <xdr:row>83</xdr:row>
      <xdr:rowOff>112395</xdr:rowOff>
    </xdr:to>
    <xdr:cxnSp macro="">
      <xdr:nvCxnSpPr>
        <xdr:cNvPr id="314" name="直線コネクタ 313"/>
        <xdr:cNvCxnSpPr/>
      </xdr:nvCxnSpPr>
      <xdr:spPr>
        <a:xfrm>
          <a:off x="1130300" y="143084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141622</xdr:rowOff>
    </xdr:from>
    <xdr:ext cx="405111" cy="259045"/>
    <xdr:sp macro="" textlink="">
      <xdr:nvSpPr>
        <xdr:cNvPr id="315" name="n_1aveValue【公営住宅】&#10;有形固定資産減価償却率"/>
        <xdr:cNvSpPr txBox="1"/>
      </xdr:nvSpPr>
      <xdr:spPr>
        <a:xfrm>
          <a:off x="3582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12082</xdr:rowOff>
    </xdr:from>
    <xdr:ext cx="405111" cy="259045"/>
    <xdr:sp macro="" textlink="">
      <xdr:nvSpPr>
        <xdr:cNvPr id="316" name="n_2aveValue【公営住宅】&#10;有形固定資産減価償却率"/>
        <xdr:cNvSpPr txBox="1"/>
      </xdr:nvSpPr>
      <xdr:spPr>
        <a:xfrm>
          <a:off x="2705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23513</xdr:rowOff>
    </xdr:from>
    <xdr:ext cx="405111" cy="259045"/>
    <xdr:sp macro="" textlink="">
      <xdr:nvSpPr>
        <xdr:cNvPr id="317" name="n_3aveValue【公営住宅】&#10;有形固定資産減価償却率"/>
        <xdr:cNvSpPr txBox="1"/>
      </xdr:nvSpPr>
      <xdr:spPr>
        <a:xfrm>
          <a:off x="1816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9" name="n_1mainValue【公営住宅】&#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20" name="n_2mainValue【公営住宅】&#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21" name="n_3mainValue【公営住宅】&#10;有形固定資産減価償却率"/>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120032</xdr:rowOff>
    </xdr:from>
    <xdr:ext cx="405111" cy="259045"/>
    <xdr:sp macro="" textlink="">
      <xdr:nvSpPr>
        <xdr:cNvPr id="322" name="n_4mainValue【公営住宅】&#10;有形固定資産減価償却率"/>
        <xdr:cNvSpPr txBox="1"/>
      </xdr:nvSpPr>
      <xdr:spPr>
        <a:xfrm>
          <a:off x="927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95631</xdr:rowOff>
    </xdr:from>
    <xdr:to>
      <xdr:col>55</xdr:col>
      <xdr:colOff>50800</xdr:colOff>
      <xdr:row>86</xdr:row>
      <xdr:rowOff>25781</xdr:rowOff>
    </xdr:to>
    <xdr:sp macro="" textlink="">
      <xdr:nvSpPr>
        <xdr:cNvPr id="362" name="楕円 361"/>
        <xdr:cNvSpPr/>
      </xdr:nvSpPr>
      <xdr:spPr>
        <a:xfrm>
          <a:off x="10426700" y="1466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74058</xdr:rowOff>
    </xdr:from>
    <xdr:ext cx="469744" cy="259045"/>
    <xdr:sp macro="" textlink="">
      <xdr:nvSpPr>
        <xdr:cNvPr id="363" name="【公営住宅】&#10;一人当たり面積該当値テキスト"/>
        <xdr:cNvSpPr txBox="1"/>
      </xdr:nvSpPr>
      <xdr:spPr>
        <a:xfrm>
          <a:off x="10515600" y="146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364" name="楕円 363"/>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146431</xdr:rowOff>
    </xdr:from>
    <xdr:to>
      <xdr:col>55</xdr:col>
      <xdr:colOff>0</xdr:colOff>
      <xdr:row>85</xdr:row>
      <xdr:rowOff>147828</xdr:rowOff>
    </xdr:to>
    <xdr:cxnSp macro="">
      <xdr:nvCxnSpPr>
        <xdr:cNvPr id="365" name="直線コネクタ 364"/>
        <xdr:cNvCxnSpPr/>
      </xdr:nvCxnSpPr>
      <xdr:spPr>
        <a:xfrm flipV="1">
          <a:off x="9639300" y="1471968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108204</xdr:rowOff>
    </xdr:from>
    <xdr:to>
      <xdr:col>46</xdr:col>
      <xdr:colOff>38100</xdr:colOff>
      <xdr:row>86</xdr:row>
      <xdr:rowOff>38354</xdr:rowOff>
    </xdr:to>
    <xdr:sp macro="" textlink="">
      <xdr:nvSpPr>
        <xdr:cNvPr id="366" name="楕円 365"/>
        <xdr:cNvSpPr/>
      </xdr:nvSpPr>
      <xdr:spPr>
        <a:xfrm>
          <a:off x="8699500" y="146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159004</xdr:rowOff>
    </xdr:to>
    <xdr:cxnSp macro="">
      <xdr:nvCxnSpPr>
        <xdr:cNvPr id="367" name="直線コネクタ 366"/>
        <xdr:cNvCxnSpPr/>
      </xdr:nvCxnSpPr>
      <xdr:spPr>
        <a:xfrm flipV="1">
          <a:off x="8750300" y="14721078"/>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110362</xdr:rowOff>
    </xdr:from>
    <xdr:to>
      <xdr:col>41</xdr:col>
      <xdr:colOff>101600</xdr:colOff>
      <xdr:row>86</xdr:row>
      <xdr:rowOff>40512</xdr:rowOff>
    </xdr:to>
    <xdr:sp macro="" textlink="">
      <xdr:nvSpPr>
        <xdr:cNvPr id="368" name="楕円 367"/>
        <xdr:cNvSpPr/>
      </xdr:nvSpPr>
      <xdr:spPr>
        <a:xfrm>
          <a:off x="7810500" y="146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159004</xdr:rowOff>
    </xdr:from>
    <xdr:to>
      <xdr:col>45</xdr:col>
      <xdr:colOff>177800</xdr:colOff>
      <xdr:row>85</xdr:row>
      <xdr:rowOff>161162</xdr:rowOff>
    </xdr:to>
    <xdr:cxnSp macro="">
      <xdr:nvCxnSpPr>
        <xdr:cNvPr id="369" name="直線コネクタ 368"/>
        <xdr:cNvCxnSpPr/>
      </xdr:nvCxnSpPr>
      <xdr:spPr>
        <a:xfrm flipV="1">
          <a:off x="7861300" y="14732254"/>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115443</xdr:rowOff>
    </xdr:from>
    <xdr:to>
      <xdr:col>36</xdr:col>
      <xdr:colOff>165100</xdr:colOff>
      <xdr:row>86</xdr:row>
      <xdr:rowOff>45593</xdr:rowOff>
    </xdr:to>
    <xdr:sp macro="" textlink="">
      <xdr:nvSpPr>
        <xdr:cNvPr id="370" name="楕円 369"/>
        <xdr:cNvSpPr/>
      </xdr:nvSpPr>
      <xdr:spPr>
        <a:xfrm>
          <a:off x="6921500" y="1468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161162</xdr:rowOff>
    </xdr:from>
    <xdr:to>
      <xdr:col>41</xdr:col>
      <xdr:colOff>50800</xdr:colOff>
      <xdr:row>85</xdr:row>
      <xdr:rowOff>166243</xdr:rowOff>
    </xdr:to>
    <xdr:cxnSp macro="">
      <xdr:nvCxnSpPr>
        <xdr:cNvPr id="371" name="直線コネクタ 370"/>
        <xdr:cNvCxnSpPr/>
      </xdr:nvCxnSpPr>
      <xdr:spPr>
        <a:xfrm flipV="1">
          <a:off x="6972300" y="14734412"/>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376" name="n_1mainValue【公営住宅】&#10;一人当たり面積"/>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29481</xdr:rowOff>
    </xdr:from>
    <xdr:ext cx="469744" cy="259045"/>
    <xdr:sp macro="" textlink="">
      <xdr:nvSpPr>
        <xdr:cNvPr id="377" name="n_2mainValue【公営住宅】&#10;一人当たり面積"/>
        <xdr:cNvSpPr txBox="1"/>
      </xdr:nvSpPr>
      <xdr:spPr>
        <a:xfrm>
          <a:off x="8515427" y="1477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31639</xdr:rowOff>
    </xdr:from>
    <xdr:ext cx="469744" cy="259045"/>
    <xdr:sp macro="" textlink="">
      <xdr:nvSpPr>
        <xdr:cNvPr id="378" name="n_3mainValue【公営住宅】&#10;一人当たり面積"/>
        <xdr:cNvSpPr txBox="1"/>
      </xdr:nvSpPr>
      <xdr:spPr>
        <a:xfrm>
          <a:off x="7626427" y="1477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36720</xdr:rowOff>
    </xdr:from>
    <xdr:ext cx="469744" cy="259045"/>
    <xdr:sp macro="" textlink="">
      <xdr:nvSpPr>
        <xdr:cNvPr id="379" name="n_4mainValue【公営住宅】&#10;一人当たり面積"/>
        <xdr:cNvSpPr txBox="1"/>
      </xdr:nvSpPr>
      <xdr:spPr>
        <a:xfrm>
          <a:off x="6737427" y="14781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5" name="【認定こども園・幼稚園・保育所】&#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122555</xdr:rowOff>
    </xdr:from>
    <xdr:to>
      <xdr:col>85</xdr:col>
      <xdr:colOff>177800</xdr:colOff>
      <xdr:row>42</xdr:row>
      <xdr:rowOff>52705</xdr:rowOff>
    </xdr:to>
    <xdr:sp macro="" textlink="">
      <xdr:nvSpPr>
        <xdr:cNvPr id="436" name="楕円 435"/>
        <xdr:cNvSpPr/>
      </xdr:nvSpPr>
      <xdr:spPr>
        <a:xfrm>
          <a:off x="162687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37482</xdr:rowOff>
    </xdr:from>
    <xdr:ext cx="405111" cy="259045"/>
    <xdr:sp macro="" textlink="">
      <xdr:nvSpPr>
        <xdr:cNvPr id="437" name="【認定こども園・幼稚園・保育所】&#10;有形固定資産減価償却率該当値テキスト"/>
        <xdr:cNvSpPr txBox="1"/>
      </xdr:nvSpPr>
      <xdr:spPr>
        <a:xfrm>
          <a:off x="16357600" y="706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118745</xdr:rowOff>
    </xdr:from>
    <xdr:to>
      <xdr:col>81</xdr:col>
      <xdr:colOff>101600</xdr:colOff>
      <xdr:row>42</xdr:row>
      <xdr:rowOff>48895</xdr:rowOff>
    </xdr:to>
    <xdr:sp macro="" textlink="">
      <xdr:nvSpPr>
        <xdr:cNvPr id="438" name="楕円 437"/>
        <xdr:cNvSpPr/>
      </xdr:nvSpPr>
      <xdr:spPr>
        <a:xfrm>
          <a:off x="15430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169545</xdr:rowOff>
    </xdr:from>
    <xdr:to>
      <xdr:col>85</xdr:col>
      <xdr:colOff>127000</xdr:colOff>
      <xdr:row>42</xdr:row>
      <xdr:rowOff>1905</xdr:rowOff>
    </xdr:to>
    <xdr:cxnSp macro="">
      <xdr:nvCxnSpPr>
        <xdr:cNvPr id="439" name="直線コネクタ 438"/>
        <xdr:cNvCxnSpPr/>
      </xdr:nvCxnSpPr>
      <xdr:spPr>
        <a:xfrm>
          <a:off x="15481300" y="71989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53975</xdr:rowOff>
    </xdr:from>
    <xdr:to>
      <xdr:col>76</xdr:col>
      <xdr:colOff>165100</xdr:colOff>
      <xdr:row>41</xdr:row>
      <xdr:rowOff>155575</xdr:rowOff>
    </xdr:to>
    <xdr:sp macro="" textlink="">
      <xdr:nvSpPr>
        <xdr:cNvPr id="440" name="楕円 439"/>
        <xdr:cNvSpPr/>
      </xdr:nvSpPr>
      <xdr:spPr>
        <a:xfrm>
          <a:off x="14541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104775</xdr:rowOff>
    </xdr:from>
    <xdr:to>
      <xdr:col>81</xdr:col>
      <xdr:colOff>50800</xdr:colOff>
      <xdr:row>41</xdr:row>
      <xdr:rowOff>169545</xdr:rowOff>
    </xdr:to>
    <xdr:cxnSp macro="">
      <xdr:nvCxnSpPr>
        <xdr:cNvPr id="441" name="直線コネクタ 440"/>
        <xdr:cNvCxnSpPr/>
      </xdr:nvCxnSpPr>
      <xdr:spPr>
        <a:xfrm>
          <a:off x="14592300" y="71342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442" name="楕円 441"/>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15240</xdr:rowOff>
    </xdr:from>
    <xdr:to>
      <xdr:col>76</xdr:col>
      <xdr:colOff>114300</xdr:colOff>
      <xdr:row>41</xdr:row>
      <xdr:rowOff>104775</xdr:rowOff>
    </xdr:to>
    <xdr:cxnSp macro="">
      <xdr:nvCxnSpPr>
        <xdr:cNvPr id="443" name="直線コネクタ 442"/>
        <xdr:cNvCxnSpPr/>
      </xdr:nvCxnSpPr>
      <xdr:spPr>
        <a:xfrm>
          <a:off x="13703300" y="704469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53975</xdr:rowOff>
    </xdr:from>
    <xdr:to>
      <xdr:col>67</xdr:col>
      <xdr:colOff>101600</xdr:colOff>
      <xdr:row>40</xdr:row>
      <xdr:rowOff>155575</xdr:rowOff>
    </xdr:to>
    <xdr:sp macro="" textlink="">
      <xdr:nvSpPr>
        <xdr:cNvPr id="444" name="楕円 443"/>
        <xdr:cNvSpPr/>
      </xdr:nvSpPr>
      <xdr:spPr>
        <a:xfrm>
          <a:off x="12763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104775</xdr:rowOff>
    </xdr:from>
    <xdr:to>
      <xdr:col>71</xdr:col>
      <xdr:colOff>177800</xdr:colOff>
      <xdr:row>41</xdr:row>
      <xdr:rowOff>15240</xdr:rowOff>
    </xdr:to>
    <xdr:cxnSp macro="">
      <xdr:nvCxnSpPr>
        <xdr:cNvPr id="445" name="直線コネクタ 444"/>
        <xdr:cNvCxnSpPr/>
      </xdr:nvCxnSpPr>
      <xdr:spPr>
        <a:xfrm>
          <a:off x="12814300" y="69627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446" name="n_1aveValue【認定こども園・幼稚園・保育所】&#10;有形固定資産減価償却率"/>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447" name="n_2aveValue【認定こども園・幼稚園・保育所】&#10;有形固定資産減価償却率"/>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448" name="n_3aveValue【認定こども園・幼稚園・保育所】&#10;有形固定資産減価償却率"/>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9" name="n_4aveValue【認定こども園・幼稚園・保育所】&#10;有形固定資産減価償却率"/>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40022</xdr:rowOff>
    </xdr:from>
    <xdr:ext cx="405111" cy="259045"/>
    <xdr:sp macro="" textlink="">
      <xdr:nvSpPr>
        <xdr:cNvPr id="450" name="n_1mainValue【認定こども園・幼稚園・保育所】&#10;有形固定資産減価償却率"/>
        <xdr:cNvSpPr txBox="1"/>
      </xdr:nvSpPr>
      <xdr:spPr>
        <a:xfrm>
          <a:off x="15266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146702</xdr:rowOff>
    </xdr:from>
    <xdr:ext cx="405111" cy="259045"/>
    <xdr:sp macro="" textlink="">
      <xdr:nvSpPr>
        <xdr:cNvPr id="451" name="n_2mainValue【認定こども園・幼稚園・保育所】&#10;有形固定資産減価償却率"/>
        <xdr:cNvSpPr txBox="1"/>
      </xdr:nvSpPr>
      <xdr:spPr>
        <a:xfrm>
          <a:off x="14389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452" name="n_3mainValue【認定こども園・幼稚園・保育所】&#10;有形固定資産減価償却率"/>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146702</xdr:rowOff>
    </xdr:from>
    <xdr:ext cx="405111" cy="259045"/>
    <xdr:sp macro="" textlink="">
      <xdr:nvSpPr>
        <xdr:cNvPr id="453" name="n_4mainValue【認定こども園・幼稚園・保育所】&#10;有形固定資産減価償却率"/>
        <xdr:cNvSpPr txBox="1"/>
      </xdr:nvSpPr>
      <xdr:spPr>
        <a:xfrm>
          <a:off x="126117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482" name="【認定こども園・幼稚園・保育所】&#10;一人当たり面積平均値テキスト"/>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145415</xdr:rowOff>
    </xdr:from>
    <xdr:to>
      <xdr:col>116</xdr:col>
      <xdr:colOff>114300</xdr:colOff>
      <xdr:row>41</xdr:row>
      <xdr:rowOff>75565</xdr:rowOff>
    </xdr:to>
    <xdr:sp macro="" textlink="">
      <xdr:nvSpPr>
        <xdr:cNvPr id="493" name="楕円 492"/>
        <xdr:cNvSpPr/>
      </xdr:nvSpPr>
      <xdr:spPr>
        <a:xfrm>
          <a:off x="22110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123842</xdr:rowOff>
    </xdr:from>
    <xdr:ext cx="469744" cy="259045"/>
    <xdr:sp macro="" textlink="">
      <xdr:nvSpPr>
        <xdr:cNvPr id="494" name="【認定こども園・幼稚園・保育所】&#10;一人当たり面積該当値テキスト"/>
        <xdr:cNvSpPr txBox="1"/>
      </xdr:nvSpPr>
      <xdr:spPr>
        <a:xfrm>
          <a:off x="22199600" y="69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149225</xdr:rowOff>
    </xdr:from>
    <xdr:to>
      <xdr:col>112</xdr:col>
      <xdr:colOff>38100</xdr:colOff>
      <xdr:row>41</xdr:row>
      <xdr:rowOff>79375</xdr:rowOff>
    </xdr:to>
    <xdr:sp macro="" textlink="">
      <xdr:nvSpPr>
        <xdr:cNvPr id="495" name="楕円 494"/>
        <xdr:cNvSpPr/>
      </xdr:nvSpPr>
      <xdr:spPr>
        <a:xfrm>
          <a:off x="21272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24765</xdr:rowOff>
    </xdr:from>
    <xdr:to>
      <xdr:col>116</xdr:col>
      <xdr:colOff>63500</xdr:colOff>
      <xdr:row>41</xdr:row>
      <xdr:rowOff>28575</xdr:rowOff>
    </xdr:to>
    <xdr:cxnSp macro="">
      <xdr:nvCxnSpPr>
        <xdr:cNvPr id="496" name="直線コネクタ 495"/>
        <xdr:cNvCxnSpPr/>
      </xdr:nvCxnSpPr>
      <xdr:spPr>
        <a:xfrm flipV="1">
          <a:off x="21323300" y="705421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151130</xdr:rowOff>
    </xdr:from>
    <xdr:to>
      <xdr:col>107</xdr:col>
      <xdr:colOff>101600</xdr:colOff>
      <xdr:row>41</xdr:row>
      <xdr:rowOff>81280</xdr:rowOff>
    </xdr:to>
    <xdr:sp macro="" textlink="">
      <xdr:nvSpPr>
        <xdr:cNvPr id="497" name="楕円 496"/>
        <xdr:cNvSpPr/>
      </xdr:nvSpPr>
      <xdr:spPr>
        <a:xfrm>
          <a:off x="20383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28575</xdr:rowOff>
    </xdr:from>
    <xdr:to>
      <xdr:col>111</xdr:col>
      <xdr:colOff>177800</xdr:colOff>
      <xdr:row>41</xdr:row>
      <xdr:rowOff>30480</xdr:rowOff>
    </xdr:to>
    <xdr:cxnSp macro="">
      <xdr:nvCxnSpPr>
        <xdr:cNvPr id="498" name="直線コネクタ 497"/>
        <xdr:cNvCxnSpPr/>
      </xdr:nvCxnSpPr>
      <xdr:spPr>
        <a:xfrm flipV="1">
          <a:off x="20434300" y="705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153035</xdr:rowOff>
    </xdr:from>
    <xdr:to>
      <xdr:col>102</xdr:col>
      <xdr:colOff>165100</xdr:colOff>
      <xdr:row>41</xdr:row>
      <xdr:rowOff>83185</xdr:rowOff>
    </xdr:to>
    <xdr:sp macro="" textlink="">
      <xdr:nvSpPr>
        <xdr:cNvPr id="499" name="楕円 498"/>
        <xdr:cNvSpPr/>
      </xdr:nvSpPr>
      <xdr:spPr>
        <a:xfrm>
          <a:off x="19494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30480</xdr:rowOff>
    </xdr:from>
    <xdr:to>
      <xdr:col>107</xdr:col>
      <xdr:colOff>50800</xdr:colOff>
      <xdr:row>41</xdr:row>
      <xdr:rowOff>32385</xdr:rowOff>
    </xdr:to>
    <xdr:cxnSp macro="">
      <xdr:nvCxnSpPr>
        <xdr:cNvPr id="500" name="直線コネクタ 499"/>
        <xdr:cNvCxnSpPr/>
      </xdr:nvCxnSpPr>
      <xdr:spPr>
        <a:xfrm flipV="1">
          <a:off x="19545300" y="70599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156845</xdr:rowOff>
    </xdr:from>
    <xdr:to>
      <xdr:col>98</xdr:col>
      <xdr:colOff>38100</xdr:colOff>
      <xdr:row>41</xdr:row>
      <xdr:rowOff>86995</xdr:rowOff>
    </xdr:to>
    <xdr:sp macro="" textlink="">
      <xdr:nvSpPr>
        <xdr:cNvPr id="501" name="楕円 500"/>
        <xdr:cNvSpPr/>
      </xdr:nvSpPr>
      <xdr:spPr>
        <a:xfrm>
          <a:off x="18605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32385</xdr:rowOff>
    </xdr:from>
    <xdr:to>
      <xdr:col>102</xdr:col>
      <xdr:colOff>114300</xdr:colOff>
      <xdr:row>41</xdr:row>
      <xdr:rowOff>36195</xdr:rowOff>
    </xdr:to>
    <xdr:cxnSp macro="">
      <xdr:nvCxnSpPr>
        <xdr:cNvPr id="502" name="直線コネクタ 501"/>
        <xdr:cNvCxnSpPr/>
      </xdr:nvCxnSpPr>
      <xdr:spPr>
        <a:xfrm flipV="1">
          <a:off x="18656300" y="70618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03" name="n_1aveValue【認定こども園・幼稚園・保育所】&#10;一人当たり面積"/>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04"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05" name="n_3aveValue【認定こども園・幼稚園・保育所】&#10;一人当たり面積"/>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06" name="n_4ave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70502</xdr:rowOff>
    </xdr:from>
    <xdr:ext cx="469744" cy="259045"/>
    <xdr:sp macro="" textlink="">
      <xdr:nvSpPr>
        <xdr:cNvPr id="507" name="n_1mainValue【認定こども園・幼稚園・保育所】&#10;一人当たり面積"/>
        <xdr:cNvSpPr txBox="1"/>
      </xdr:nvSpPr>
      <xdr:spPr>
        <a:xfrm>
          <a:off x="21075727" y="70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72407</xdr:rowOff>
    </xdr:from>
    <xdr:ext cx="469744" cy="259045"/>
    <xdr:sp macro="" textlink="">
      <xdr:nvSpPr>
        <xdr:cNvPr id="508" name="n_2mainValue【認定こども園・幼稚園・保育所】&#10;一人当たり面積"/>
        <xdr:cNvSpPr txBox="1"/>
      </xdr:nvSpPr>
      <xdr:spPr>
        <a:xfrm>
          <a:off x="20199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74312</xdr:rowOff>
    </xdr:from>
    <xdr:ext cx="469744" cy="259045"/>
    <xdr:sp macro="" textlink="">
      <xdr:nvSpPr>
        <xdr:cNvPr id="509" name="n_3mainValue【認定こども園・幼稚園・保育所】&#10;一人当たり面積"/>
        <xdr:cNvSpPr txBox="1"/>
      </xdr:nvSpPr>
      <xdr:spPr>
        <a:xfrm>
          <a:off x="19310427" y="710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78122</xdr:rowOff>
    </xdr:from>
    <xdr:ext cx="469744" cy="259045"/>
    <xdr:sp macro="" textlink="">
      <xdr:nvSpPr>
        <xdr:cNvPr id="510" name="n_4mainValue【認定こども園・幼稚園・保育所】&#10;一人当たり面積"/>
        <xdr:cNvSpPr txBox="1"/>
      </xdr:nvSpPr>
      <xdr:spPr>
        <a:xfrm>
          <a:off x="18421427" y="71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3" name="テキスト ボックス 52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3" name="テキスト ボックス 53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5" name="テキスト ボックス 5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537" name="直線コネクタ 536"/>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538" name="【学校施設】&#10;有形固定資産減価償却率最小値テキスト"/>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539" name="直線コネクタ 538"/>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540" name="【学校施設】&#10;有形固定資産減価償却率最大値テキスト"/>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541" name="直線コネクタ 540"/>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542" name="【学校施設】&#10;有形固定資産減価償却率平均値テキスト"/>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3" name="フローチャート: 判断 542"/>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44" name="フローチャート: 判断 54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545" name="フローチャート: 判断 544"/>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47" name="フローチャート: 判断 54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553" name="楕円 552"/>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554" name="【学校施設】&#10;有形固定資産減価償却率該当値テキスト"/>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555" name="楕円 554"/>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62</xdr:row>
      <xdr:rowOff>13063</xdr:rowOff>
    </xdr:to>
    <xdr:cxnSp macro="">
      <xdr:nvCxnSpPr>
        <xdr:cNvPr id="556" name="直線コネクタ 555"/>
        <xdr:cNvCxnSpPr/>
      </xdr:nvCxnSpPr>
      <xdr:spPr>
        <a:xfrm>
          <a:off x="15481300" y="105776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557" name="楕円 556"/>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62</xdr:row>
      <xdr:rowOff>107769</xdr:rowOff>
    </xdr:to>
    <xdr:cxnSp macro="">
      <xdr:nvCxnSpPr>
        <xdr:cNvPr id="558" name="直線コネクタ 557"/>
        <xdr:cNvCxnSpPr/>
      </xdr:nvCxnSpPr>
      <xdr:spPr>
        <a:xfrm flipV="1">
          <a:off x="14592300" y="1057764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47172</xdr:rowOff>
    </xdr:from>
    <xdr:to>
      <xdr:col>72</xdr:col>
      <xdr:colOff>38100</xdr:colOff>
      <xdr:row>62</xdr:row>
      <xdr:rowOff>148772</xdr:rowOff>
    </xdr:to>
    <xdr:sp macro="" textlink="">
      <xdr:nvSpPr>
        <xdr:cNvPr id="559" name="楕円 558"/>
        <xdr:cNvSpPr/>
      </xdr:nvSpPr>
      <xdr:spPr>
        <a:xfrm>
          <a:off x="13652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97972</xdr:rowOff>
    </xdr:from>
    <xdr:to>
      <xdr:col>76</xdr:col>
      <xdr:colOff>114300</xdr:colOff>
      <xdr:row>62</xdr:row>
      <xdr:rowOff>107769</xdr:rowOff>
    </xdr:to>
    <xdr:cxnSp macro="">
      <xdr:nvCxnSpPr>
        <xdr:cNvPr id="560" name="直線コネクタ 559"/>
        <xdr:cNvCxnSpPr/>
      </xdr:nvCxnSpPr>
      <xdr:spPr>
        <a:xfrm>
          <a:off x="13703300" y="10727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132080</xdr:rowOff>
    </xdr:from>
    <xdr:to>
      <xdr:col>67</xdr:col>
      <xdr:colOff>101600</xdr:colOff>
      <xdr:row>63</xdr:row>
      <xdr:rowOff>62230</xdr:rowOff>
    </xdr:to>
    <xdr:sp macro="" textlink="">
      <xdr:nvSpPr>
        <xdr:cNvPr id="561" name="楕円 560"/>
        <xdr:cNvSpPr/>
      </xdr:nvSpPr>
      <xdr:spPr>
        <a:xfrm>
          <a:off x="12763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97972</xdr:rowOff>
    </xdr:from>
    <xdr:to>
      <xdr:col>71</xdr:col>
      <xdr:colOff>177800</xdr:colOff>
      <xdr:row>63</xdr:row>
      <xdr:rowOff>11430</xdr:rowOff>
    </xdr:to>
    <xdr:cxnSp macro="">
      <xdr:nvCxnSpPr>
        <xdr:cNvPr id="562" name="直線コネクタ 561"/>
        <xdr:cNvCxnSpPr/>
      </xdr:nvCxnSpPr>
      <xdr:spPr>
        <a:xfrm flipV="1">
          <a:off x="12814300" y="1072787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63"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564"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5"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6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567" name="n_1mainValue【学校施設】&#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568" name="n_2mainValue【学校施設】&#10;有形固定資産減価償却率"/>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139899</xdr:rowOff>
    </xdr:from>
    <xdr:ext cx="405111" cy="259045"/>
    <xdr:sp macro="" textlink="">
      <xdr:nvSpPr>
        <xdr:cNvPr id="569" name="n_3mainValue【学校施設】&#10;有形固定資産減価償却率"/>
        <xdr:cNvSpPr txBox="1"/>
      </xdr:nvSpPr>
      <xdr:spPr>
        <a:xfrm>
          <a:off x="13500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53357</xdr:rowOff>
    </xdr:from>
    <xdr:ext cx="405111" cy="259045"/>
    <xdr:sp macro="" textlink="">
      <xdr:nvSpPr>
        <xdr:cNvPr id="570" name="n_4mainValue【学校施設】&#10;有形固定資産減価償却率"/>
        <xdr:cNvSpPr txBox="1"/>
      </xdr:nvSpPr>
      <xdr:spPr>
        <a:xfrm>
          <a:off x="126117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6" name="直線コネクタ 595"/>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7" name="【学校施設】&#10;一人当たり面積最小値テキスト"/>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8" name="直線コネクタ 597"/>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9" name="【学校施設】&#10;一人当たり面積最大値テキスト"/>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00" name="直線コネクタ 599"/>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01" name="【学校施設】&#10;一人当たり面積平均値テキスト"/>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2" name="フローチャート: 判断 601"/>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3" name="フローチャート: 判断 602"/>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4" name="フローチャート: 判断 603"/>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5" name="フローチャート: 判断 604"/>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6" name="フローチャート: 判断 605"/>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62030</xdr:rowOff>
    </xdr:from>
    <xdr:to>
      <xdr:col>116</xdr:col>
      <xdr:colOff>114300</xdr:colOff>
      <xdr:row>63</xdr:row>
      <xdr:rowOff>163630</xdr:rowOff>
    </xdr:to>
    <xdr:sp macro="" textlink="">
      <xdr:nvSpPr>
        <xdr:cNvPr id="612" name="楕円 611"/>
        <xdr:cNvSpPr/>
      </xdr:nvSpPr>
      <xdr:spPr>
        <a:xfrm>
          <a:off x="22110700" y="1086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148407</xdr:rowOff>
    </xdr:from>
    <xdr:ext cx="469744" cy="259045"/>
    <xdr:sp macro="" textlink="">
      <xdr:nvSpPr>
        <xdr:cNvPr id="613" name="【学校施設】&#10;一人当たり面積該当値テキスト"/>
        <xdr:cNvSpPr txBox="1"/>
      </xdr:nvSpPr>
      <xdr:spPr>
        <a:xfrm>
          <a:off x="22199600" y="1077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144000</xdr:rowOff>
    </xdr:from>
    <xdr:to>
      <xdr:col>112</xdr:col>
      <xdr:colOff>38100</xdr:colOff>
      <xdr:row>63</xdr:row>
      <xdr:rowOff>74150</xdr:rowOff>
    </xdr:to>
    <xdr:sp macro="" textlink="">
      <xdr:nvSpPr>
        <xdr:cNvPr id="614" name="楕円 613"/>
        <xdr:cNvSpPr/>
      </xdr:nvSpPr>
      <xdr:spPr>
        <a:xfrm>
          <a:off x="21272500" y="107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23350</xdr:rowOff>
    </xdr:from>
    <xdr:to>
      <xdr:col>116</xdr:col>
      <xdr:colOff>63500</xdr:colOff>
      <xdr:row>63</xdr:row>
      <xdr:rowOff>112830</xdr:rowOff>
    </xdr:to>
    <xdr:cxnSp macro="">
      <xdr:nvCxnSpPr>
        <xdr:cNvPr id="615" name="直線コネクタ 614"/>
        <xdr:cNvCxnSpPr/>
      </xdr:nvCxnSpPr>
      <xdr:spPr>
        <a:xfrm>
          <a:off x="21323300" y="10824700"/>
          <a:ext cx="838200" cy="8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149715</xdr:rowOff>
    </xdr:from>
    <xdr:to>
      <xdr:col>107</xdr:col>
      <xdr:colOff>101600</xdr:colOff>
      <xdr:row>63</xdr:row>
      <xdr:rowOff>79865</xdr:rowOff>
    </xdr:to>
    <xdr:sp macro="" textlink="">
      <xdr:nvSpPr>
        <xdr:cNvPr id="616" name="楕円 615"/>
        <xdr:cNvSpPr/>
      </xdr:nvSpPr>
      <xdr:spPr>
        <a:xfrm>
          <a:off x="20383500" y="107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23350</xdr:rowOff>
    </xdr:from>
    <xdr:to>
      <xdr:col>111</xdr:col>
      <xdr:colOff>177800</xdr:colOff>
      <xdr:row>63</xdr:row>
      <xdr:rowOff>29065</xdr:rowOff>
    </xdr:to>
    <xdr:cxnSp macro="">
      <xdr:nvCxnSpPr>
        <xdr:cNvPr id="617" name="直線コネクタ 616"/>
        <xdr:cNvCxnSpPr/>
      </xdr:nvCxnSpPr>
      <xdr:spPr>
        <a:xfrm flipV="1">
          <a:off x="20434300" y="108247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618" name="楕円 617"/>
        <xdr:cNvSpPr/>
      </xdr:nvSpPr>
      <xdr:spPr>
        <a:xfrm>
          <a:off x="19494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29065</xdr:rowOff>
    </xdr:from>
    <xdr:to>
      <xdr:col>107</xdr:col>
      <xdr:colOff>50800</xdr:colOff>
      <xdr:row>63</xdr:row>
      <xdr:rowOff>33147</xdr:rowOff>
    </xdr:to>
    <xdr:cxnSp macro="">
      <xdr:nvCxnSpPr>
        <xdr:cNvPr id="619" name="直線コネクタ 618"/>
        <xdr:cNvCxnSpPr/>
      </xdr:nvCxnSpPr>
      <xdr:spPr>
        <a:xfrm flipV="1">
          <a:off x="19545300" y="1083041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161798</xdr:rowOff>
    </xdr:from>
    <xdr:to>
      <xdr:col>98</xdr:col>
      <xdr:colOff>38100</xdr:colOff>
      <xdr:row>63</xdr:row>
      <xdr:rowOff>91948</xdr:rowOff>
    </xdr:to>
    <xdr:sp macro="" textlink="">
      <xdr:nvSpPr>
        <xdr:cNvPr id="620" name="楕円 619"/>
        <xdr:cNvSpPr/>
      </xdr:nvSpPr>
      <xdr:spPr>
        <a:xfrm>
          <a:off x="186055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33147</xdr:rowOff>
    </xdr:from>
    <xdr:to>
      <xdr:col>102</xdr:col>
      <xdr:colOff>114300</xdr:colOff>
      <xdr:row>63</xdr:row>
      <xdr:rowOff>41148</xdr:rowOff>
    </xdr:to>
    <xdr:cxnSp macro="">
      <xdr:nvCxnSpPr>
        <xdr:cNvPr id="621" name="直線コネクタ 620"/>
        <xdr:cNvCxnSpPr/>
      </xdr:nvCxnSpPr>
      <xdr:spPr>
        <a:xfrm flipV="1">
          <a:off x="18656300" y="108344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622" name="n_1aveValue【学校施設】&#10;一人当たり面積"/>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623" name="n_2aveValue【学校施設】&#10;一人当たり面積"/>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624" name="n_3aveValue【学校施設】&#10;一人当たり面積"/>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625" name="n_4aveValue【学校施設】&#10;一人当たり面積"/>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65277</xdr:rowOff>
    </xdr:from>
    <xdr:ext cx="469744" cy="259045"/>
    <xdr:sp macro="" textlink="">
      <xdr:nvSpPr>
        <xdr:cNvPr id="626" name="n_1mainValue【学校施設】&#10;一人当たり面積"/>
        <xdr:cNvSpPr txBox="1"/>
      </xdr:nvSpPr>
      <xdr:spPr>
        <a:xfrm>
          <a:off x="21075727" y="108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70992</xdr:rowOff>
    </xdr:from>
    <xdr:ext cx="469744" cy="259045"/>
    <xdr:sp macro="" textlink="">
      <xdr:nvSpPr>
        <xdr:cNvPr id="627" name="n_2mainValue【学校施設】&#10;一人当たり面積"/>
        <xdr:cNvSpPr txBox="1"/>
      </xdr:nvSpPr>
      <xdr:spPr>
        <a:xfrm>
          <a:off x="20199427" y="108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75074</xdr:rowOff>
    </xdr:from>
    <xdr:ext cx="469744" cy="259045"/>
    <xdr:sp macro="" textlink="">
      <xdr:nvSpPr>
        <xdr:cNvPr id="628" name="n_3mainValue【学校施設】&#10;一人当たり面積"/>
        <xdr:cNvSpPr txBox="1"/>
      </xdr:nvSpPr>
      <xdr:spPr>
        <a:xfrm>
          <a:off x="19310427" y="1087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83075</xdr:rowOff>
    </xdr:from>
    <xdr:ext cx="469744" cy="259045"/>
    <xdr:sp macro="" textlink="">
      <xdr:nvSpPr>
        <xdr:cNvPr id="629" name="n_4mainValue【学校施設】&#10;一人当たり面積"/>
        <xdr:cNvSpPr txBox="1"/>
      </xdr:nvSpPr>
      <xdr:spPr>
        <a:xfrm>
          <a:off x="18421427" y="1088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5" name="直線コネクタ 654"/>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8" name="【児童館】&#10;有形固定資産減価償却率最大値テキスト"/>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9" name="直線コネクタ 658"/>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60" name="【児童館】&#10;有形固定資産減価償却率平均値テキスト"/>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61" name="フローチャート: 判断 660"/>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62" name="フローチャート: 判断 661"/>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3" name="フローチャート: 判断 662"/>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4" name="フローチャート: 判断 663"/>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5" name="フローチャート: 判断 664"/>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104866</xdr:rowOff>
    </xdr:from>
    <xdr:to>
      <xdr:col>85</xdr:col>
      <xdr:colOff>177800</xdr:colOff>
      <xdr:row>85</xdr:row>
      <xdr:rowOff>35016</xdr:rowOff>
    </xdr:to>
    <xdr:sp macro="" textlink="">
      <xdr:nvSpPr>
        <xdr:cNvPr id="671" name="楕円 670"/>
        <xdr:cNvSpPr/>
      </xdr:nvSpPr>
      <xdr:spPr>
        <a:xfrm>
          <a:off x="16268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83293</xdr:rowOff>
    </xdr:from>
    <xdr:ext cx="405111" cy="259045"/>
    <xdr:sp macro="" textlink="">
      <xdr:nvSpPr>
        <xdr:cNvPr id="672" name="【児童館】&#10;有形固定資産減価償却率該当値テキスト"/>
        <xdr:cNvSpPr txBox="1"/>
      </xdr:nvSpPr>
      <xdr:spPr>
        <a:xfrm>
          <a:off x="16357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673" name="楕円 672"/>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155666</xdr:rowOff>
    </xdr:to>
    <xdr:cxnSp macro="">
      <xdr:nvCxnSpPr>
        <xdr:cNvPr id="674" name="直線コネクタ 673"/>
        <xdr:cNvCxnSpPr/>
      </xdr:nvCxnSpPr>
      <xdr:spPr>
        <a:xfrm>
          <a:off x="15481300" y="1448235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75" name="楕円 674"/>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86</xdr:row>
      <xdr:rowOff>168729</xdr:rowOff>
    </xdr:to>
    <xdr:cxnSp macro="">
      <xdr:nvCxnSpPr>
        <xdr:cNvPr id="676" name="直線コネクタ 675"/>
        <xdr:cNvCxnSpPr/>
      </xdr:nvCxnSpPr>
      <xdr:spPr>
        <a:xfrm flipV="1">
          <a:off x="14592300" y="14482355"/>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7" name="楕円 676"/>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8" name="直線コネクタ 677"/>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79" name="n_1aveValue【児童館】&#10;有形固定資産減価償却率"/>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80" name="n_2aveValue【児童館】&#10;有形固定資産減価償却率"/>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81" name="n_3aveValue【児童館】&#10;有形固定資産減価償却率"/>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82" name="n_4aveValue【児童館】&#10;有形固定資産減価償却率"/>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683" name="n_1mainValue【児童館】&#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4"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5"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09" name="直線コネクタ 708"/>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10" name="【児童館】&#10;一人当たり面積最小値テキスト"/>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11" name="直線コネクタ 710"/>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1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13" name="直線コネクタ 71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14"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5" name="フローチャート: 判断 714"/>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6" name="フローチャート: 判断 715"/>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7" name="フローチャート: 判断 71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18" name="フローチャート: 判断 717"/>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719" name="フローチャート: 判断 718"/>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133350</xdr:rowOff>
    </xdr:from>
    <xdr:to>
      <xdr:col>116</xdr:col>
      <xdr:colOff>114300</xdr:colOff>
      <xdr:row>86</xdr:row>
      <xdr:rowOff>63500</xdr:rowOff>
    </xdr:to>
    <xdr:sp macro="" textlink="">
      <xdr:nvSpPr>
        <xdr:cNvPr id="725" name="楕円 724"/>
        <xdr:cNvSpPr/>
      </xdr:nvSpPr>
      <xdr:spPr>
        <a:xfrm>
          <a:off x="221107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48277</xdr:rowOff>
    </xdr:from>
    <xdr:ext cx="469744" cy="259045"/>
    <xdr:sp macro="" textlink="">
      <xdr:nvSpPr>
        <xdr:cNvPr id="726" name="【児童館】&#10;一人当たり面積該当値テキスト"/>
        <xdr:cNvSpPr txBox="1"/>
      </xdr:nvSpPr>
      <xdr:spPr>
        <a:xfrm>
          <a:off x="22199600"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727" name="楕円 726"/>
        <xdr:cNvSpPr/>
      </xdr:nvSpPr>
      <xdr:spPr>
        <a:xfrm>
          <a:off x="21272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12700</xdr:rowOff>
    </xdr:from>
    <xdr:to>
      <xdr:col>116</xdr:col>
      <xdr:colOff>63500</xdr:colOff>
      <xdr:row>86</xdr:row>
      <xdr:rowOff>12700</xdr:rowOff>
    </xdr:to>
    <xdr:cxnSp macro="">
      <xdr:nvCxnSpPr>
        <xdr:cNvPr id="728" name="直線コネクタ 727"/>
        <xdr:cNvCxnSpPr/>
      </xdr:nvCxnSpPr>
      <xdr:spPr>
        <a:xfrm>
          <a:off x="21323300" y="1475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133350</xdr:rowOff>
    </xdr:from>
    <xdr:to>
      <xdr:col>107</xdr:col>
      <xdr:colOff>101600</xdr:colOff>
      <xdr:row>86</xdr:row>
      <xdr:rowOff>63500</xdr:rowOff>
    </xdr:to>
    <xdr:sp macro="" textlink="">
      <xdr:nvSpPr>
        <xdr:cNvPr id="729" name="楕円 728"/>
        <xdr:cNvSpPr/>
      </xdr:nvSpPr>
      <xdr:spPr>
        <a:xfrm>
          <a:off x="20383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730" name="直線コネクタ 729"/>
        <xdr:cNvCxnSpPr/>
      </xdr:nvCxnSpPr>
      <xdr:spPr>
        <a:xfrm>
          <a:off x="20434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731" name="楕円 730"/>
        <xdr:cNvSpPr/>
      </xdr:nvSpPr>
      <xdr:spPr>
        <a:xfrm>
          <a:off x="19494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732" name="直線コネクタ 731"/>
        <xdr:cNvCxnSpPr/>
      </xdr:nvCxnSpPr>
      <xdr:spPr>
        <a:xfrm>
          <a:off x="19545300" y="1475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33"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34"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35" name="n_3aveValue【児童館】&#10;一人当たり面積"/>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736" name="n_4aveValue【児童館】&#10;一人当たり面積"/>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737" name="n_1mainValue【児童館】&#10;一人当たり面積"/>
        <xdr:cNvSpPr txBox="1"/>
      </xdr:nvSpPr>
      <xdr:spPr>
        <a:xfrm>
          <a:off x="21075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738" name="n_2mainValue【児童館】&#10;一人当たり面積"/>
        <xdr:cNvSpPr txBox="1"/>
      </xdr:nvSpPr>
      <xdr:spPr>
        <a:xfrm>
          <a:off x="20199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739" name="n_3mainValue【児童館】&#10;一人当たり面積"/>
        <xdr:cNvSpPr txBox="1"/>
      </xdr:nvSpPr>
      <xdr:spPr>
        <a:xfrm>
          <a:off x="193104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64" name="直線コネクタ 763"/>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65" name="【公民館】&#10;有形固定資産減価償却率最小値テキスト"/>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66" name="直線コネクタ 765"/>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67" name="【公民館】&#10;有形固定資産減価償却率最大値テキスト"/>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68" name="直線コネクタ 767"/>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69" name="【公民館】&#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70" name="フローチャート: 判断 769"/>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71" name="フローチャート: 判断 770"/>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2" name="フローチャート: 判断 7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73" name="フローチャート: 判断 772"/>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4" name="フローチャート: 判断 773"/>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0" name="楕円 779"/>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1" name="【公民館】&#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44450</xdr:rowOff>
    </xdr:from>
    <xdr:to>
      <xdr:col>81</xdr:col>
      <xdr:colOff>101600</xdr:colOff>
      <xdr:row>105</xdr:row>
      <xdr:rowOff>146050</xdr:rowOff>
    </xdr:to>
    <xdr:sp macro="" textlink="">
      <xdr:nvSpPr>
        <xdr:cNvPr id="782" name="楕円 781"/>
        <xdr:cNvSpPr/>
      </xdr:nvSpPr>
      <xdr:spPr>
        <a:xfrm>
          <a:off x="1543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95250</xdr:rowOff>
    </xdr:from>
    <xdr:to>
      <xdr:col>85</xdr:col>
      <xdr:colOff>127000</xdr:colOff>
      <xdr:row>105</xdr:row>
      <xdr:rowOff>133350</xdr:rowOff>
    </xdr:to>
    <xdr:cxnSp macro="">
      <xdr:nvCxnSpPr>
        <xdr:cNvPr id="783" name="直線コネクタ 782"/>
        <xdr:cNvCxnSpPr/>
      </xdr:nvCxnSpPr>
      <xdr:spPr>
        <a:xfrm>
          <a:off x="15481300" y="1809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84" name="楕円 783"/>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105</xdr:row>
      <xdr:rowOff>95250</xdr:rowOff>
    </xdr:to>
    <xdr:cxnSp macro="">
      <xdr:nvCxnSpPr>
        <xdr:cNvPr id="785" name="直線コネクタ 784"/>
        <xdr:cNvCxnSpPr/>
      </xdr:nvCxnSpPr>
      <xdr:spPr>
        <a:xfrm>
          <a:off x="14592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86" name="楕円 785"/>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57150</xdr:rowOff>
    </xdr:to>
    <xdr:cxnSp macro="">
      <xdr:nvCxnSpPr>
        <xdr:cNvPr id="787" name="直線コネクタ 786"/>
        <xdr:cNvCxnSpPr/>
      </xdr:nvCxnSpPr>
      <xdr:spPr>
        <a:xfrm>
          <a:off x="13703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101600</xdr:rowOff>
    </xdr:from>
    <xdr:to>
      <xdr:col>67</xdr:col>
      <xdr:colOff>101600</xdr:colOff>
      <xdr:row>105</xdr:row>
      <xdr:rowOff>31750</xdr:rowOff>
    </xdr:to>
    <xdr:sp macro="" textlink="">
      <xdr:nvSpPr>
        <xdr:cNvPr id="788" name="楕円 787"/>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152400</xdr:rowOff>
    </xdr:from>
    <xdr:to>
      <xdr:col>71</xdr:col>
      <xdr:colOff>177800</xdr:colOff>
      <xdr:row>105</xdr:row>
      <xdr:rowOff>19050</xdr:rowOff>
    </xdr:to>
    <xdr:cxnSp macro="">
      <xdr:nvCxnSpPr>
        <xdr:cNvPr id="789" name="直線コネクタ 788"/>
        <xdr:cNvCxnSpPr/>
      </xdr:nvCxnSpPr>
      <xdr:spPr>
        <a:xfrm>
          <a:off x="12814300" y="1798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790" name="n_1aveValue【公民館】&#10;有形固定資産減価償却率"/>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792" name="n_3aveValue【公民館】&#10;有形固定資産減価償却率"/>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93" name="n_4aveValue【公民館】&#10;有形固定資産減価償却率"/>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137177</xdr:rowOff>
    </xdr:from>
    <xdr:ext cx="405111" cy="259045"/>
    <xdr:sp macro="" textlink="">
      <xdr:nvSpPr>
        <xdr:cNvPr id="794" name="n_1mainValue【公民館】&#10;有形固定資産減価償却率"/>
        <xdr:cNvSpPr txBox="1"/>
      </xdr:nvSpPr>
      <xdr:spPr>
        <a:xfrm>
          <a:off x="152660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795" name="n_2mainValue【公民館】&#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96" name="n_3mainValue【公民館】&#10;有形固定資産減価償却率"/>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22877</xdr:rowOff>
    </xdr:from>
    <xdr:ext cx="405111" cy="259045"/>
    <xdr:sp macro="" textlink="">
      <xdr:nvSpPr>
        <xdr:cNvPr id="797" name="n_4mainValue【公民館】&#10;有形固定資産減価償却率"/>
        <xdr:cNvSpPr txBox="1"/>
      </xdr:nvSpPr>
      <xdr:spPr>
        <a:xfrm>
          <a:off x="12611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21" name="直線コネクタ 820"/>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22" name="【公民館】&#10;一人当たり面積最小値テキスト"/>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23" name="直線コネクタ 822"/>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24" name="【公民館】&#10;一人当たり面積最大値テキスト"/>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25" name="直線コネクタ 824"/>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826" name="【公民館】&#10;一人当たり面積平均値テキスト"/>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27" name="フローチャート: 判断 826"/>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8" name="フローチャート: 判断 827"/>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9" name="フローチャート: 判断 828"/>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30" name="フローチャート: 判断 829"/>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31" name="フローチャート: 判断 830"/>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5587</xdr:rowOff>
    </xdr:from>
    <xdr:to>
      <xdr:col>116</xdr:col>
      <xdr:colOff>114300</xdr:colOff>
      <xdr:row>108</xdr:row>
      <xdr:rowOff>107187</xdr:rowOff>
    </xdr:to>
    <xdr:sp macro="" textlink="">
      <xdr:nvSpPr>
        <xdr:cNvPr id="837" name="楕円 836"/>
        <xdr:cNvSpPr/>
      </xdr:nvSpPr>
      <xdr:spPr>
        <a:xfrm>
          <a:off x="221107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91964</xdr:rowOff>
    </xdr:from>
    <xdr:ext cx="469744" cy="259045"/>
    <xdr:sp macro="" textlink="">
      <xdr:nvSpPr>
        <xdr:cNvPr id="838" name="【公民館】&#10;一人当たり面積該当値テキスト"/>
        <xdr:cNvSpPr txBox="1"/>
      </xdr:nvSpPr>
      <xdr:spPr>
        <a:xfrm>
          <a:off x="22199600" y="1843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7874</xdr:rowOff>
    </xdr:from>
    <xdr:to>
      <xdr:col>112</xdr:col>
      <xdr:colOff>38100</xdr:colOff>
      <xdr:row>108</xdr:row>
      <xdr:rowOff>109474</xdr:rowOff>
    </xdr:to>
    <xdr:sp macro="" textlink="">
      <xdr:nvSpPr>
        <xdr:cNvPr id="839" name="楕円 838"/>
        <xdr:cNvSpPr/>
      </xdr:nvSpPr>
      <xdr:spPr>
        <a:xfrm>
          <a:off x="21272500" y="185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56387</xdr:rowOff>
    </xdr:from>
    <xdr:to>
      <xdr:col>116</xdr:col>
      <xdr:colOff>63500</xdr:colOff>
      <xdr:row>108</xdr:row>
      <xdr:rowOff>58674</xdr:rowOff>
    </xdr:to>
    <xdr:cxnSp macro="">
      <xdr:nvCxnSpPr>
        <xdr:cNvPr id="840" name="直線コネクタ 839"/>
        <xdr:cNvCxnSpPr/>
      </xdr:nvCxnSpPr>
      <xdr:spPr>
        <a:xfrm flipV="1">
          <a:off x="21323300" y="1857298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8637</xdr:rowOff>
    </xdr:from>
    <xdr:to>
      <xdr:col>107</xdr:col>
      <xdr:colOff>101600</xdr:colOff>
      <xdr:row>108</xdr:row>
      <xdr:rowOff>110237</xdr:rowOff>
    </xdr:to>
    <xdr:sp macro="" textlink="">
      <xdr:nvSpPr>
        <xdr:cNvPr id="841" name="楕円 840"/>
        <xdr:cNvSpPr/>
      </xdr:nvSpPr>
      <xdr:spPr>
        <a:xfrm>
          <a:off x="20383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58674</xdr:rowOff>
    </xdr:from>
    <xdr:to>
      <xdr:col>111</xdr:col>
      <xdr:colOff>177800</xdr:colOff>
      <xdr:row>108</xdr:row>
      <xdr:rowOff>59437</xdr:rowOff>
    </xdr:to>
    <xdr:cxnSp macro="">
      <xdr:nvCxnSpPr>
        <xdr:cNvPr id="842" name="直線コネクタ 841"/>
        <xdr:cNvCxnSpPr/>
      </xdr:nvCxnSpPr>
      <xdr:spPr>
        <a:xfrm flipV="1">
          <a:off x="20434300" y="1857527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10161</xdr:rowOff>
    </xdr:from>
    <xdr:to>
      <xdr:col>102</xdr:col>
      <xdr:colOff>165100</xdr:colOff>
      <xdr:row>108</xdr:row>
      <xdr:rowOff>111761</xdr:rowOff>
    </xdr:to>
    <xdr:sp macro="" textlink="">
      <xdr:nvSpPr>
        <xdr:cNvPr id="843" name="楕円 842"/>
        <xdr:cNvSpPr/>
      </xdr:nvSpPr>
      <xdr:spPr>
        <a:xfrm>
          <a:off x="19494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59437</xdr:rowOff>
    </xdr:from>
    <xdr:to>
      <xdr:col>107</xdr:col>
      <xdr:colOff>50800</xdr:colOff>
      <xdr:row>108</xdr:row>
      <xdr:rowOff>60961</xdr:rowOff>
    </xdr:to>
    <xdr:cxnSp macro="">
      <xdr:nvCxnSpPr>
        <xdr:cNvPr id="844" name="直線コネクタ 843"/>
        <xdr:cNvCxnSpPr/>
      </xdr:nvCxnSpPr>
      <xdr:spPr>
        <a:xfrm flipV="1">
          <a:off x="19545300" y="1857603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11685</xdr:rowOff>
    </xdr:from>
    <xdr:to>
      <xdr:col>98</xdr:col>
      <xdr:colOff>38100</xdr:colOff>
      <xdr:row>108</xdr:row>
      <xdr:rowOff>113285</xdr:rowOff>
    </xdr:to>
    <xdr:sp macro="" textlink="">
      <xdr:nvSpPr>
        <xdr:cNvPr id="845" name="楕円 844"/>
        <xdr:cNvSpPr/>
      </xdr:nvSpPr>
      <xdr:spPr>
        <a:xfrm>
          <a:off x="186055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60961</xdr:rowOff>
    </xdr:from>
    <xdr:to>
      <xdr:col>102</xdr:col>
      <xdr:colOff>114300</xdr:colOff>
      <xdr:row>108</xdr:row>
      <xdr:rowOff>62485</xdr:rowOff>
    </xdr:to>
    <xdr:cxnSp macro="">
      <xdr:nvCxnSpPr>
        <xdr:cNvPr id="846" name="直線コネクタ 845"/>
        <xdr:cNvCxnSpPr/>
      </xdr:nvCxnSpPr>
      <xdr:spPr>
        <a:xfrm flipV="1">
          <a:off x="18656300" y="1857756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847" name="n_1aveValue【公民館】&#10;一人当たり面積"/>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848" name="n_2aveValue【公民館】&#10;一人当たり面積"/>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849" name="n_3aveValue【公民館】&#10;一人当たり面積"/>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850" name="n_4aveValue【公民館】&#10;一人当たり面積"/>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100601</xdr:rowOff>
    </xdr:from>
    <xdr:ext cx="469744" cy="259045"/>
    <xdr:sp macro="" textlink="">
      <xdr:nvSpPr>
        <xdr:cNvPr id="851" name="n_1mainValue【公民館】&#10;一人当たり面積"/>
        <xdr:cNvSpPr txBox="1"/>
      </xdr:nvSpPr>
      <xdr:spPr>
        <a:xfrm>
          <a:off x="21075727" y="186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101364</xdr:rowOff>
    </xdr:from>
    <xdr:ext cx="469744" cy="259045"/>
    <xdr:sp macro="" textlink="">
      <xdr:nvSpPr>
        <xdr:cNvPr id="852" name="n_2mainValue【公民館】&#10;一人当たり面積"/>
        <xdr:cNvSpPr txBox="1"/>
      </xdr:nvSpPr>
      <xdr:spPr>
        <a:xfrm>
          <a:off x="201994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102888</xdr:rowOff>
    </xdr:from>
    <xdr:ext cx="469744" cy="259045"/>
    <xdr:sp macro="" textlink="">
      <xdr:nvSpPr>
        <xdr:cNvPr id="853" name="n_3mainValue【公民館】&#10;一人当たり面積"/>
        <xdr:cNvSpPr txBox="1"/>
      </xdr:nvSpPr>
      <xdr:spPr>
        <a:xfrm>
          <a:off x="19310427"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104412</xdr:rowOff>
    </xdr:from>
    <xdr:ext cx="469744" cy="259045"/>
    <xdr:sp macro="" textlink="">
      <xdr:nvSpPr>
        <xdr:cNvPr id="854" name="n_4mainValue【公民館】&#10;一人当たり面積"/>
        <xdr:cNvSpPr txBox="1"/>
      </xdr:nvSpPr>
      <xdr:spPr>
        <a:xfrm>
          <a:off x="184214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類似団体と比較して有形固定資産減価償却率が高くなっている施設は、橋りょう・トンネル、公営住宅、保育所、学校施設、児童館及び公民館で、低くなっている施設は、道路のみである。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においては計画に沿った改良事業を継続しているが、公共施設等総合管理計画では公共施設等の管理に関する基本方針として、新規整備を抑制するとともに施設の複合化等により施設総量を縮減しながら将来の更新費用を削減することとしている。また、公共施設個別管理計画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への対応として予防保全型の管理に転換し、計画的に維持管理を行いながら施設の耐用年数を伸ばし、長寿命化を図ることとしている。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56078</xdr:rowOff>
    </xdr:from>
    <xdr:ext cx="405111" cy="259045"/>
    <xdr:sp macro="" textlink="">
      <xdr:nvSpPr>
        <xdr:cNvPr id="63" name="【図書館】&#10;有形固定資産減価償却率平均値テキスト"/>
        <xdr:cNvSpPr txBox="1"/>
      </xdr:nvSpPr>
      <xdr:spPr>
        <a:xfrm>
          <a:off x="4673600" y="639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44994</xdr:rowOff>
    </xdr:from>
    <xdr:to>
      <xdr:col>24</xdr:col>
      <xdr:colOff>114300</xdr:colOff>
      <xdr:row>34</xdr:row>
      <xdr:rowOff>146594</xdr:rowOff>
    </xdr:to>
    <xdr:sp macro="" textlink="">
      <xdr:nvSpPr>
        <xdr:cNvPr id="74" name="楕円 73"/>
        <xdr:cNvSpPr/>
      </xdr:nvSpPr>
      <xdr:spPr>
        <a:xfrm>
          <a:off x="45847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67871</xdr:rowOff>
    </xdr:from>
    <xdr:ext cx="405111" cy="259045"/>
    <xdr:sp macro="" textlink="">
      <xdr:nvSpPr>
        <xdr:cNvPr id="75" name="【図書館】&#10;有形固定資産減価償却率該当値テキスト"/>
        <xdr:cNvSpPr txBox="1"/>
      </xdr:nvSpPr>
      <xdr:spPr>
        <a:xfrm>
          <a:off x="4673600" y="57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907</xdr:rowOff>
    </xdr:from>
    <xdr:to>
      <xdr:col>20</xdr:col>
      <xdr:colOff>38100</xdr:colOff>
      <xdr:row>34</xdr:row>
      <xdr:rowOff>102507</xdr:rowOff>
    </xdr:to>
    <xdr:sp macro="" textlink="">
      <xdr:nvSpPr>
        <xdr:cNvPr id="76" name="楕円 75"/>
        <xdr:cNvSpPr/>
      </xdr:nvSpPr>
      <xdr:spPr>
        <a:xfrm>
          <a:off x="3746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51707</xdr:rowOff>
    </xdr:from>
    <xdr:to>
      <xdr:col>24</xdr:col>
      <xdr:colOff>63500</xdr:colOff>
      <xdr:row>34</xdr:row>
      <xdr:rowOff>95794</xdr:rowOff>
    </xdr:to>
    <xdr:cxnSp macro="">
      <xdr:nvCxnSpPr>
        <xdr:cNvPr id="77" name="直線コネクタ 76"/>
        <xdr:cNvCxnSpPr/>
      </xdr:nvCxnSpPr>
      <xdr:spPr>
        <a:xfrm>
          <a:off x="3797300" y="588100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128270</xdr:rowOff>
    </xdr:from>
    <xdr:to>
      <xdr:col>15</xdr:col>
      <xdr:colOff>101600</xdr:colOff>
      <xdr:row>34</xdr:row>
      <xdr:rowOff>58420</xdr:rowOff>
    </xdr:to>
    <xdr:sp macro="" textlink="">
      <xdr:nvSpPr>
        <xdr:cNvPr id="78" name="楕円 77"/>
        <xdr:cNvSpPr/>
      </xdr:nvSpPr>
      <xdr:spPr>
        <a:xfrm>
          <a:off x="2857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7620</xdr:rowOff>
    </xdr:from>
    <xdr:to>
      <xdr:col>19</xdr:col>
      <xdr:colOff>177800</xdr:colOff>
      <xdr:row>34</xdr:row>
      <xdr:rowOff>51707</xdr:rowOff>
    </xdr:to>
    <xdr:cxnSp macro="">
      <xdr:nvCxnSpPr>
        <xdr:cNvPr id="79" name="直線コネクタ 78"/>
        <xdr:cNvCxnSpPr/>
      </xdr:nvCxnSpPr>
      <xdr:spPr>
        <a:xfrm>
          <a:off x="2908300" y="58369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84183</xdr:rowOff>
    </xdr:from>
    <xdr:to>
      <xdr:col>10</xdr:col>
      <xdr:colOff>165100</xdr:colOff>
      <xdr:row>34</xdr:row>
      <xdr:rowOff>14333</xdr:rowOff>
    </xdr:to>
    <xdr:sp macro="" textlink="">
      <xdr:nvSpPr>
        <xdr:cNvPr id="80" name="楕円 79"/>
        <xdr:cNvSpPr/>
      </xdr:nvSpPr>
      <xdr:spPr>
        <a:xfrm>
          <a:off x="1968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134983</xdr:rowOff>
    </xdr:from>
    <xdr:to>
      <xdr:col>15</xdr:col>
      <xdr:colOff>50800</xdr:colOff>
      <xdr:row>34</xdr:row>
      <xdr:rowOff>7620</xdr:rowOff>
    </xdr:to>
    <xdr:cxnSp macro="">
      <xdr:nvCxnSpPr>
        <xdr:cNvPr id="81" name="直線コネクタ 80"/>
        <xdr:cNvCxnSpPr/>
      </xdr:nvCxnSpPr>
      <xdr:spPr>
        <a:xfrm>
          <a:off x="2019300" y="579283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40096</xdr:rowOff>
    </xdr:from>
    <xdr:to>
      <xdr:col>6</xdr:col>
      <xdr:colOff>38100</xdr:colOff>
      <xdr:row>33</xdr:row>
      <xdr:rowOff>141696</xdr:rowOff>
    </xdr:to>
    <xdr:sp macro="" textlink="">
      <xdr:nvSpPr>
        <xdr:cNvPr id="82" name="楕円 81"/>
        <xdr:cNvSpPr/>
      </xdr:nvSpPr>
      <xdr:spPr>
        <a:xfrm>
          <a:off x="1079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90896</xdr:rowOff>
    </xdr:from>
    <xdr:to>
      <xdr:col>10</xdr:col>
      <xdr:colOff>114300</xdr:colOff>
      <xdr:row>33</xdr:row>
      <xdr:rowOff>134983</xdr:rowOff>
    </xdr:to>
    <xdr:cxnSp macro="">
      <xdr:nvCxnSpPr>
        <xdr:cNvPr id="83" name="直線コネクタ 82"/>
        <xdr:cNvCxnSpPr/>
      </xdr:nvCxnSpPr>
      <xdr:spPr>
        <a:xfrm>
          <a:off x="1130300" y="574874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155683</xdr:rowOff>
    </xdr:from>
    <xdr:ext cx="405111" cy="259045"/>
    <xdr:sp macro="" textlink="">
      <xdr:nvSpPr>
        <xdr:cNvPr id="84" name="n_1aveValue【図書館】&#10;有形固定資産減価償却率"/>
        <xdr:cNvSpPr txBox="1"/>
      </xdr:nvSpPr>
      <xdr:spPr>
        <a:xfrm>
          <a:off x="3582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103431</xdr:rowOff>
    </xdr:from>
    <xdr:ext cx="405111" cy="259045"/>
    <xdr:sp macro="" textlink="">
      <xdr:nvSpPr>
        <xdr:cNvPr id="87" name="n_4aveValue【図書館】&#10;有形固定資産減価償却率"/>
        <xdr:cNvSpPr txBox="1"/>
      </xdr:nvSpPr>
      <xdr:spPr>
        <a:xfrm>
          <a:off x="927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119034</xdr:rowOff>
    </xdr:from>
    <xdr:ext cx="405111" cy="259045"/>
    <xdr:sp macro="" textlink="">
      <xdr:nvSpPr>
        <xdr:cNvPr id="88" name="n_1mainValue【図書館】&#10;有形固定資産減価償却率"/>
        <xdr:cNvSpPr txBox="1"/>
      </xdr:nvSpPr>
      <xdr:spPr>
        <a:xfrm>
          <a:off x="35820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74947</xdr:rowOff>
    </xdr:from>
    <xdr:ext cx="405111" cy="259045"/>
    <xdr:sp macro="" textlink="">
      <xdr:nvSpPr>
        <xdr:cNvPr id="89" name="n_2mainValue【図書館】&#10;有形固定資産減価償却率"/>
        <xdr:cNvSpPr txBox="1"/>
      </xdr:nvSpPr>
      <xdr:spPr>
        <a:xfrm>
          <a:off x="2705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30860</xdr:rowOff>
    </xdr:from>
    <xdr:ext cx="340478" cy="259045"/>
    <xdr:sp macro="" textlink="">
      <xdr:nvSpPr>
        <xdr:cNvPr id="90" name="n_3mainValue【図書館】&#10;有形固定資産減価償却率"/>
        <xdr:cNvSpPr txBox="1"/>
      </xdr:nvSpPr>
      <xdr:spPr>
        <a:xfrm>
          <a:off x="1849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158223</xdr:rowOff>
    </xdr:from>
    <xdr:ext cx="340478" cy="259045"/>
    <xdr:sp macro="" textlink="">
      <xdr:nvSpPr>
        <xdr:cNvPr id="91" name="n_4mainValue【図書館】&#10;有形固定資産減価償却率"/>
        <xdr:cNvSpPr txBox="1"/>
      </xdr:nvSpPr>
      <xdr:spPr>
        <a:xfrm>
          <a:off x="960061" y="54731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30" name="【図書館】&#10;一人当たり面積該当値テキスト"/>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33" name="楕円 132"/>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108204</xdr:rowOff>
    </xdr:to>
    <xdr:cxnSp macro="">
      <xdr:nvCxnSpPr>
        <xdr:cNvPr id="134" name="直線コネクタ 133"/>
        <xdr:cNvCxnSpPr/>
      </xdr:nvCxnSpPr>
      <xdr:spPr>
        <a:xfrm flipV="1">
          <a:off x="8750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57404</xdr:rowOff>
    </xdr:from>
    <xdr:to>
      <xdr:col>41</xdr:col>
      <xdr:colOff>101600</xdr:colOff>
      <xdr:row>40</xdr:row>
      <xdr:rowOff>159004</xdr:rowOff>
    </xdr:to>
    <xdr:sp macro="" textlink="">
      <xdr:nvSpPr>
        <xdr:cNvPr id="135" name="楕円 134"/>
        <xdr:cNvSpPr/>
      </xdr:nvSpPr>
      <xdr:spPr>
        <a:xfrm>
          <a:off x="7810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108204</xdr:rowOff>
    </xdr:from>
    <xdr:to>
      <xdr:col>45</xdr:col>
      <xdr:colOff>177800</xdr:colOff>
      <xdr:row>40</xdr:row>
      <xdr:rowOff>108204</xdr:rowOff>
    </xdr:to>
    <xdr:cxnSp macro="">
      <xdr:nvCxnSpPr>
        <xdr:cNvPr id="136" name="直線コネクタ 135"/>
        <xdr:cNvCxnSpPr/>
      </xdr:nvCxnSpPr>
      <xdr:spPr>
        <a:xfrm>
          <a:off x="7861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61976</xdr:rowOff>
    </xdr:from>
    <xdr:to>
      <xdr:col>36</xdr:col>
      <xdr:colOff>165100</xdr:colOff>
      <xdr:row>40</xdr:row>
      <xdr:rowOff>163576</xdr:rowOff>
    </xdr:to>
    <xdr:sp macro="" textlink="">
      <xdr:nvSpPr>
        <xdr:cNvPr id="137" name="楕円 136"/>
        <xdr:cNvSpPr/>
      </xdr:nvSpPr>
      <xdr:spPr>
        <a:xfrm>
          <a:off x="6921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108204</xdr:rowOff>
    </xdr:from>
    <xdr:to>
      <xdr:col>41</xdr:col>
      <xdr:colOff>50800</xdr:colOff>
      <xdr:row>40</xdr:row>
      <xdr:rowOff>112776</xdr:rowOff>
    </xdr:to>
    <xdr:cxnSp macro="">
      <xdr:nvCxnSpPr>
        <xdr:cNvPr id="138" name="直線コネクタ 137"/>
        <xdr:cNvCxnSpPr/>
      </xdr:nvCxnSpPr>
      <xdr:spPr>
        <a:xfrm flipV="1">
          <a:off x="6972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44" name="n_2mainValue【図書館】&#10;一人当たり面積"/>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150131</xdr:rowOff>
    </xdr:from>
    <xdr:ext cx="469744" cy="259045"/>
    <xdr:sp macro="" textlink="">
      <xdr:nvSpPr>
        <xdr:cNvPr id="145" name="n_3mainValue【図書館】&#10;一人当たり面積"/>
        <xdr:cNvSpPr txBox="1"/>
      </xdr:nvSpPr>
      <xdr:spPr>
        <a:xfrm>
          <a:off x="7626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154703</xdr:rowOff>
    </xdr:from>
    <xdr:ext cx="469744" cy="259045"/>
    <xdr:sp macro="" textlink="">
      <xdr:nvSpPr>
        <xdr:cNvPr id="146" name="n_4mainValue【図書館】&#10;一人当たり面積"/>
        <xdr:cNvSpPr txBox="1"/>
      </xdr:nvSpPr>
      <xdr:spPr>
        <a:xfrm>
          <a:off x="6737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144797</xdr:rowOff>
    </xdr:from>
    <xdr:ext cx="405111" cy="259045"/>
    <xdr:sp macro="" textlink="">
      <xdr:nvSpPr>
        <xdr:cNvPr id="174" name="【体育館・プール】&#10;有形固定資産減価償却率平均値テキスト"/>
        <xdr:cNvSpPr txBox="1"/>
      </xdr:nvSpPr>
      <xdr:spPr>
        <a:xfrm>
          <a:off x="4673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61214</xdr:rowOff>
    </xdr:from>
    <xdr:to>
      <xdr:col>24</xdr:col>
      <xdr:colOff>114300</xdr:colOff>
      <xdr:row>58</xdr:row>
      <xdr:rowOff>162814</xdr:rowOff>
    </xdr:to>
    <xdr:sp macro="" textlink="">
      <xdr:nvSpPr>
        <xdr:cNvPr id="185" name="楕円 184"/>
        <xdr:cNvSpPr/>
      </xdr:nvSpPr>
      <xdr:spPr>
        <a:xfrm>
          <a:off x="45847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84091</xdr:rowOff>
    </xdr:from>
    <xdr:ext cx="405111" cy="259045"/>
    <xdr:sp macro="" textlink="">
      <xdr:nvSpPr>
        <xdr:cNvPr id="186" name="【体育館・プール】&#10;有形固定資産減価償却率該当値テキスト"/>
        <xdr:cNvSpPr txBox="1"/>
      </xdr:nvSpPr>
      <xdr:spPr>
        <a:xfrm>
          <a:off x="4673600" y="985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15494</xdr:rowOff>
    </xdr:from>
    <xdr:to>
      <xdr:col>20</xdr:col>
      <xdr:colOff>38100</xdr:colOff>
      <xdr:row>58</xdr:row>
      <xdr:rowOff>117094</xdr:rowOff>
    </xdr:to>
    <xdr:sp macro="" textlink="">
      <xdr:nvSpPr>
        <xdr:cNvPr id="187" name="楕円 186"/>
        <xdr:cNvSpPr/>
      </xdr:nvSpPr>
      <xdr:spPr>
        <a:xfrm>
          <a:off x="3746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66294</xdr:rowOff>
    </xdr:from>
    <xdr:to>
      <xdr:col>24</xdr:col>
      <xdr:colOff>63500</xdr:colOff>
      <xdr:row>58</xdr:row>
      <xdr:rowOff>112014</xdr:rowOff>
    </xdr:to>
    <xdr:cxnSp macro="">
      <xdr:nvCxnSpPr>
        <xdr:cNvPr id="188" name="直線コネクタ 187"/>
        <xdr:cNvCxnSpPr/>
      </xdr:nvCxnSpPr>
      <xdr:spPr>
        <a:xfrm>
          <a:off x="3797300" y="1001039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136652</xdr:rowOff>
    </xdr:from>
    <xdr:to>
      <xdr:col>15</xdr:col>
      <xdr:colOff>101600</xdr:colOff>
      <xdr:row>58</xdr:row>
      <xdr:rowOff>66802</xdr:rowOff>
    </xdr:to>
    <xdr:sp macro="" textlink="">
      <xdr:nvSpPr>
        <xdr:cNvPr id="189" name="楕円 188"/>
        <xdr:cNvSpPr/>
      </xdr:nvSpPr>
      <xdr:spPr>
        <a:xfrm>
          <a:off x="2857500" y="990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xdr:rowOff>
    </xdr:from>
    <xdr:to>
      <xdr:col>19</xdr:col>
      <xdr:colOff>177800</xdr:colOff>
      <xdr:row>58</xdr:row>
      <xdr:rowOff>66294</xdr:rowOff>
    </xdr:to>
    <xdr:cxnSp macro="">
      <xdr:nvCxnSpPr>
        <xdr:cNvPr id="190" name="直線コネクタ 189"/>
        <xdr:cNvCxnSpPr/>
      </xdr:nvCxnSpPr>
      <xdr:spPr>
        <a:xfrm>
          <a:off x="2908300" y="996010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54356</xdr:rowOff>
    </xdr:from>
    <xdr:to>
      <xdr:col>10</xdr:col>
      <xdr:colOff>165100</xdr:colOff>
      <xdr:row>57</xdr:row>
      <xdr:rowOff>155956</xdr:rowOff>
    </xdr:to>
    <xdr:sp macro="" textlink="">
      <xdr:nvSpPr>
        <xdr:cNvPr id="191" name="楕円 190"/>
        <xdr:cNvSpPr/>
      </xdr:nvSpPr>
      <xdr:spPr>
        <a:xfrm>
          <a:off x="1968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105156</xdr:rowOff>
    </xdr:from>
    <xdr:to>
      <xdr:col>15</xdr:col>
      <xdr:colOff>50800</xdr:colOff>
      <xdr:row>58</xdr:row>
      <xdr:rowOff>16002</xdr:rowOff>
    </xdr:to>
    <xdr:cxnSp macro="">
      <xdr:nvCxnSpPr>
        <xdr:cNvPr id="192" name="直線コネクタ 191"/>
        <xdr:cNvCxnSpPr/>
      </xdr:nvCxnSpPr>
      <xdr:spPr>
        <a:xfrm>
          <a:off x="2019300" y="987780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38354</xdr:rowOff>
    </xdr:from>
    <xdr:to>
      <xdr:col>6</xdr:col>
      <xdr:colOff>38100</xdr:colOff>
      <xdr:row>57</xdr:row>
      <xdr:rowOff>139954</xdr:rowOff>
    </xdr:to>
    <xdr:sp macro="" textlink="">
      <xdr:nvSpPr>
        <xdr:cNvPr id="193" name="楕円 192"/>
        <xdr:cNvSpPr/>
      </xdr:nvSpPr>
      <xdr:spPr>
        <a:xfrm>
          <a:off x="1079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89154</xdr:rowOff>
    </xdr:from>
    <xdr:to>
      <xdr:col>10</xdr:col>
      <xdr:colOff>114300</xdr:colOff>
      <xdr:row>57</xdr:row>
      <xdr:rowOff>105156</xdr:rowOff>
    </xdr:to>
    <xdr:cxnSp macro="">
      <xdr:nvCxnSpPr>
        <xdr:cNvPr id="194" name="直線コネクタ 193"/>
        <xdr:cNvCxnSpPr/>
      </xdr:nvCxnSpPr>
      <xdr:spPr>
        <a:xfrm>
          <a:off x="1130300" y="986180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19067</xdr:rowOff>
    </xdr:from>
    <xdr:ext cx="405111" cy="259045"/>
    <xdr:sp macro="" textlink="">
      <xdr:nvSpPr>
        <xdr:cNvPr id="195" name="n_1aveValue【体育館・プー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96" name="n_2aveValue【体育館・プール】&#10;有形固定資産減価償却率"/>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73931</xdr:rowOff>
    </xdr:from>
    <xdr:ext cx="405111" cy="259045"/>
    <xdr:sp macro="" textlink="">
      <xdr:nvSpPr>
        <xdr:cNvPr id="197" name="n_3aveValue【体育館・プール】&#10;有形固定資産減価償却率"/>
        <xdr:cNvSpPr txBox="1"/>
      </xdr:nvSpPr>
      <xdr:spPr>
        <a:xfrm>
          <a:off x="1816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48785</xdr:rowOff>
    </xdr:from>
    <xdr:ext cx="405111" cy="259045"/>
    <xdr:sp macro="" textlink="">
      <xdr:nvSpPr>
        <xdr:cNvPr id="198" name="n_4aveValue【体育館・プール】&#10;有形固定資産減価償却率"/>
        <xdr:cNvSpPr txBox="1"/>
      </xdr:nvSpPr>
      <xdr:spPr>
        <a:xfrm>
          <a:off x="927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133621</xdr:rowOff>
    </xdr:from>
    <xdr:ext cx="405111" cy="259045"/>
    <xdr:sp macro="" textlink="">
      <xdr:nvSpPr>
        <xdr:cNvPr id="199" name="n_1mainValue【体育館・プール】&#10;有形固定資産減価償却率"/>
        <xdr:cNvSpPr txBox="1"/>
      </xdr:nvSpPr>
      <xdr:spPr>
        <a:xfrm>
          <a:off x="3582044"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83329</xdr:rowOff>
    </xdr:from>
    <xdr:ext cx="405111" cy="259045"/>
    <xdr:sp macro="" textlink="">
      <xdr:nvSpPr>
        <xdr:cNvPr id="200" name="n_2mainValue【体育館・プール】&#10;有形固定資産減価償却率"/>
        <xdr:cNvSpPr txBox="1"/>
      </xdr:nvSpPr>
      <xdr:spPr>
        <a:xfrm>
          <a:off x="2705744" y="968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1033</xdr:rowOff>
    </xdr:from>
    <xdr:ext cx="405111" cy="259045"/>
    <xdr:sp macro="" textlink="">
      <xdr:nvSpPr>
        <xdr:cNvPr id="201" name="n_3mainValue【体育館・プール】&#10;有形固定資産減価償却率"/>
        <xdr:cNvSpPr txBox="1"/>
      </xdr:nvSpPr>
      <xdr:spPr>
        <a:xfrm>
          <a:off x="1816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156481</xdr:rowOff>
    </xdr:from>
    <xdr:ext cx="405111" cy="259045"/>
    <xdr:sp macro="" textlink="">
      <xdr:nvSpPr>
        <xdr:cNvPr id="202" name="n_4mainValue【体育館・プール】&#10;有形固定資産減価償却率"/>
        <xdr:cNvSpPr txBox="1"/>
      </xdr:nvSpPr>
      <xdr:spPr>
        <a:xfrm>
          <a:off x="927744" y="958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18496</xdr:rowOff>
    </xdr:from>
    <xdr:ext cx="469744" cy="259045"/>
    <xdr:sp macro="" textlink="">
      <xdr:nvSpPr>
        <xdr:cNvPr id="227" name="【体育館・プール】&#10;一人当たり面積平均値テキスト"/>
        <xdr:cNvSpPr txBox="1"/>
      </xdr:nvSpPr>
      <xdr:spPr>
        <a:xfrm>
          <a:off x="10515600" y="10476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144081</xdr:rowOff>
    </xdr:from>
    <xdr:to>
      <xdr:col>55</xdr:col>
      <xdr:colOff>50800</xdr:colOff>
      <xdr:row>61</xdr:row>
      <xdr:rowOff>74231</xdr:rowOff>
    </xdr:to>
    <xdr:sp macro="" textlink="">
      <xdr:nvSpPr>
        <xdr:cNvPr id="238" name="楕円 237"/>
        <xdr:cNvSpPr/>
      </xdr:nvSpPr>
      <xdr:spPr>
        <a:xfrm>
          <a:off x="10426700" y="104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166958</xdr:rowOff>
    </xdr:from>
    <xdr:ext cx="469744" cy="259045"/>
    <xdr:sp macro="" textlink="">
      <xdr:nvSpPr>
        <xdr:cNvPr id="239" name="【体育館・プール】&#10;一人当たり面積該当値テキスト"/>
        <xdr:cNvSpPr txBox="1"/>
      </xdr:nvSpPr>
      <xdr:spPr>
        <a:xfrm>
          <a:off x="10515600" y="1028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152082</xdr:rowOff>
    </xdr:from>
    <xdr:to>
      <xdr:col>50</xdr:col>
      <xdr:colOff>165100</xdr:colOff>
      <xdr:row>61</xdr:row>
      <xdr:rowOff>82232</xdr:rowOff>
    </xdr:to>
    <xdr:sp macro="" textlink="">
      <xdr:nvSpPr>
        <xdr:cNvPr id="240" name="楕円 239"/>
        <xdr:cNvSpPr/>
      </xdr:nvSpPr>
      <xdr:spPr>
        <a:xfrm>
          <a:off x="9588500" y="104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23431</xdr:rowOff>
    </xdr:from>
    <xdr:to>
      <xdr:col>55</xdr:col>
      <xdr:colOff>0</xdr:colOff>
      <xdr:row>61</xdr:row>
      <xdr:rowOff>31432</xdr:rowOff>
    </xdr:to>
    <xdr:cxnSp macro="">
      <xdr:nvCxnSpPr>
        <xdr:cNvPr id="241" name="直線コネクタ 240"/>
        <xdr:cNvCxnSpPr/>
      </xdr:nvCxnSpPr>
      <xdr:spPr>
        <a:xfrm flipV="1">
          <a:off x="9639300" y="10481881"/>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156083</xdr:rowOff>
    </xdr:from>
    <xdr:to>
      <xdr:col>46</xdr:col>
      <xdr:colOff>38100</xdr:colOff>
      <xdr:row>61</xdr:row>
      <xdr:rowOff>86233</xdr:rowOff>
    </xdr:to>
    <xdr:sp macro="" textlink="">
      <xdr:nvSpPr>
        <xdr:cNvPr id="242" name="楕円 241"/>
        <xdr:cNvSpPr/>
      </xdr:nvSpPr>
      <xdr:spPr>
        <a:xfrm>
          <a:off x="8699500" y="104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31432</xdr:rowOff>
    </xdr:from>
    <xdr:to>
      <xdr:col>50</xdr:col>
      <xdr:colOff>114300</xdr:colOff>
      <xdr:row>61</xdr:row>
      <xdr:rowOff>35433</xdr:rowOff>
    </xdr:to>
    <xdr:cxnSp macro="">
      <xdr:nvCxnSpPr>
        <xdr:cNvPr id="243" name="直線コネクタ 242"/>
        <xdr:cNvCxnSpPr/>
      </xdr:nvCxnSpPr>
      <xdr:spPr>
        <a:xfrm flipV="1">
          <a:off x="8750300" y="10489882"/>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161798</xdr:rowOff>
    </xdr:from>
    <xdr:to>
      <xdr:col>41</xdr:col>
      <xdr:colOff>101600</xdr:colOff>
      <xdr:row>61</xdr:row>
      <xdr:rowOff>91948</xdr:rowOff>
    </xdr:to>
    <xdr:sp macro="" textlink="">
      <xdr:nvSpPr>
        <xdr:cNvPr id="244" name="楕円 243"/>
        <xdr:cNvSpPr/>
      </xdr:nvSpPr>
      <xdr:spPr>
        <a:xfrm>
          <a:off x="7810500" y="1044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35433</xdr:rowOff>
    </xdr:from>
    <xdr:to>
      <xdr:col>45</xdr:col>
      <xdr:colOff>177800</xdr:colOff>
      <xdr:row>61</xdr:row>
      <xdr:rowOff>41148</xdr:rowOff>
    </xdr:to>
    <xdr:cxnSp macro="">
      <xdr:nvCxnSpPr>
        <xdr:cNvPr id="245" name="直線コネクタ 244"/>
        <xdr:cNvCxnSpPr/>
      </xdr:nvCxnSpPr>
      <xdr:spPr>
        <a:xfrm flipV="1">
          <a:off x="7861300" y="1049388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169799</xdr:rowOff>
    </xdr:from>
    <xdr:to>
      <xdr:col>36</xdr:col>
      <xdr:colOff>165100</xdr:colOff>
      <xdr:row>61</xdr:row>
      <xdr:rowOff>99949</xdr:rowOff>
    </xdr:to>
    <xdr:sp macro="" textlink="">
      <xdr:nvSpPr>
        <xdr:cNvPr id="246" name="楕円 245"/>
        <xdr:cNvSpPr/>
      </xdr:nvSpPr>
      <xdr:spPr>
        <a:xfrm>
          <a:off x="6921500" y="104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41148</xdr:rowOff>
    </xdr:from>
    <xdr:to>
      <xdr:col>41</xdr:col>
      <xdr:colOff>50800</xdr:colOff>
      <xdr:row>61</xdr:row>
      <xdr:rowOff>49149</xdr:rowOff>
    </xdr:to>
    <xdr:cxnSp macro="">
      <xdr:nvCxnSpPr>
        <xdr:cNvPr id="247" name="直線コネクタ 246"/>
        <xdr:cNvCxnSpPr/>
      </xdr:nvCxnSpPr>
      <xdr:spPr>
        <a:xfrm flipV="1">
          <a:off x="6972300" y="1049959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109364</xdr:rowOff>
    </xdr:from>
    <xdr:ext cx="469744" cy="259045"/>
    <xdr:sp macro="" textlink="">
      <xdr:nvSpPr>
        <xdr:cNvPr id="248" name="n_1aveValue【体育館・プール】&#10;一人当たり面積"/>
        <xdr:cNvSpPr txBox="1"/>
      </xdr:nvSpPr>
      <xdr:spPr>
        <a:xfrm>
          <a:off x="9391727" y="1056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145369</xdr:rowOff>
    </xdr:from>
    <xdr:ext cx="469744" cy="259045"/>
    <xdr:sp macro="" textlink="">
      <xdr:nvSpPr>
        <xdr:cNvPr id="249" name="n_2aveValue【体育館・プール】&#10;一人当たり面積"/>
        <xdr:cNvSpPr txBox="1"/>
      </xdr:nvSpPr>
      <xdr:spPr>
        <a:xfrm>
          <a:off x="8515427" y="10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169371</xdr:rowOff>
    </xdr:from>
    <xdr:ext cx="469744" cy="259045"/>
    <xdr:sp macro="" textlink="">
      <xdr:nvSpPr>
        <xdr:cNvPr id="250" name="n_3aveValue【体育館・プール】&#10;一人当たり面積"/>
        <xdr:cNvSpPr txBox="1"/>
      </xdr:nvSpPr>
      <xdr:spPr>
        <a:xfrm>
          <a:off x="7626427" y="1062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12781</xdr:rowOff>
    </xdr:from>
    <xdr:ext cx="469744" cy="259045"/>
    <xdr:sp macro="" textlink="">
      <xdr:nvSpPr>
        <xdr:cNvPr id="251" name="n_4aveValue【体育館・プール】&#10;一人当たり面積"/>
        <xdr:cNvSpPr txBox="1"/>
      </xdr:nvSpPr>
      <xdr:spPr>
        <a:xfrm>
          <a:off x="6737427" y="1064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98759</xdr:rowOff>
    </xdr:from>
    <xdr:ext cx="469744" cy="259045"/>
    <xdr:sp macro="" textlink="">
      <xdr:nvSpPr>
        <xdr:cNvPr id="252" name="n_1mainValue【体育館・プール】&#10;一人当たり面積"/>
        <xdr:cNvSpPr txBox="1"/>
      </xdr:nvSpPr>
      <xdr:spPr>
        <a:xfrm>
          <a:off x="93917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102760</xdr:rowOff>
    </xdr:from>
    <xdr:ext cx="469744" cy="259045"/>
    <xdr:sp macro="" textlink="">
      <xdr:nvSpPr>
        <xdr:cNvPr id="253" name="n_2mainValue【体育館・プール】&#10;一人当たり面積"/>
        <xdr:cNvSpPr txBox="1"/>
      </xdr:nvSpPr>
      <xdr:spPr>
        <a:xfrm>
          <a:off x="8515427" y="1021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108475</xdr:rowOff>
    </xdr:from>
    <xdr:ext cx="469744" cy="259045"/>
    <xdr:sp macro="" textlink="">
      <xdr:nvSpPr>
        <xdr:cNvPr id="254" name="n_3mainValue【体育館・プール】&#10;一人当たり面積"/>
        <xdr:cNvSpPr txBox="1"/>
      </xdr:nvSpPr>
      <xdr:spPr>
        <a:xfrm>
          <a:off x="7626427" y="1022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116476</xdr:rowOff>
    </xdr:from>
    <xdr:ext cx="469744" cy="259045"/>
    <xdr:sp macro="" textlink="">
      <xdr:nvSpPr>
        <xdr:cNvPr id="255" name="n_4mainValue【体育館・プール】&#10;一人当たり面積"/>
        <xdr:cNvSpPr txBox="1"/>
      </xdr:nvSpPr>
      <xdr:spPr>
        <a:xfrm>
          <a:off x="6737427" y="102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7" name="直線コネクタ 26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8" name="テキスト ボックス 267"/>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9" name="直線コネクタ 26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0" name="テキスト ボックス 26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1" name="直線コネクタ 27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2" name="テキスト ボックス 27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3" name="直線コネクタ 27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4" name="テキスト ボックス 27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6" name="テキスト ボックス 27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136398</xdr:rowOff>
    </xdr:from>
    <xdr:to>
      <xdr:col>24</xdr:col>
      <xdr:colOff>62865</xdr:colOff>
      <xdr:row>86</xdr:row>
      <xdr:rowOff>38100</xdr:rowOff>
    </xdr:to>
    <xdr:cxnSp macro="">
      <xdr:nvCxnSpPr>
        <xdr:cNvPr id="278" name="直線コネクタ 277"/>
        <xdr:cNvCxnSpPr/>
      </xdr:nvCxnSpPr>
      <xdr:spPr>
        <a:xfrm flipV="1">
          <a:off x="4634865" y="13338048"/>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9"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0" name="直線コネクタ 27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83075</xdr:rowOff>
    </xdr:from>
    <xdr:ext cx="405111" cy="259045"/>
    <xdr:sp macro="" textlink="">
      <xdr:nvSpPr>
        <xdr:cNvPr id="281" name="【福祉施設】&#10;有形固定資産減価償却率最大値テキスト"/>
        <xdr:cNvSpPr txBox="1"/>
      </xdr:nvSpPr>
      <xdr:spPr>
        <a:xfrm>
          <a:off x="4673600" y="1311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136398</xdr:rowOff>
    </xdr:from>
    <xdr:to>
      <xdr:col>24</xdr:col>
      <xdr:colOff>152400</xdr:colOff>
      <xdr:row>77</xdr:row>
      <xdr:rowOff>136398</xdr:rowOff>
    </xdr:to>
    <xdr:cxnSp macro="">
      <xdr:nvCxnSpPr>
        <xdr:cNvPr id="282" name="直線コネクタ 281"/>
        <xdr:cNvCxnSpPr/>
      </xdr:nvCxnSpPr>
      <xdr:spPr>
        <a:xfrm>
          <a:off x="4546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3"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84" name="フローチャート: 判断 283"/>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1015</xdr:rowOff>
    </xdr:from>
    <xdr:to>
      <xdr:col>20</xdr:col>
      <xdr:colOff>38100</xdr:colOff>
      <xdr:row>81</xdr:row>
      <xdr:rowOff>102615</xdr:rowOff>
    </xdr:to>
    <xdr:sp macro="" textlink="">
      <xdr:nvSpPr>
        <xdr:cNvPr id="285" name="フローチャート: 判断 284"/>
        <xdr:cNvSpPr/>
      </xdr:nvSpPr>
      <xdr:spPr>
        <a:xfrm>
          <a:off x="3746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286" name="フローチャート: 判断 285"/>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51308</xdr:rowOff>
    </xdr:from>
    <xdr:to>
      <xdr:col>10</xdr:col>
      <xdr:colOff>165100</xdr:colOff>
      <xdr:row>80</xdr:row>
      <xdr:rowOff>152908</xdr:rowOff>
    </xdr:to>
    <xdr:sp macro="" textlink="">
      <xdr:nvSpPr>
        <xdr:cNvPr id="287" name="フローチャート: 判断 286"/>
        <xdr:cNvSpPr/>
      </xdr:nvSpPr>
      <xdr:spPr>
        <a:xfrm>
          <a:off x="1968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133604</xdr:rowOff>
    </xdr:from>
    <xdr:to>
      <xdr:col>6</xdr:col>
      <xdr:colOff>38100</xdr:colOff>
      <xdr:row>80</xdr:row>
      <xdr:rowOff>63754</xdr:rowOff>
    </xdr:to>
    <xdr:sp macro="" textlink="">
      <xdr:nvSpPr>
        <xdr:cNvPr id="288" name="フローチャート: 判断 287"/>
        <xdr:cNvSpPr/>
      </xdr:nvSpPr>
      <xdr:spPr>
        <a:xfrm>
          <a:off x="1079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94" name="楕円 293"/>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146321</xdr:rowOff>
    </xdr:from>
    <xdr:ext cx="405111" cy="259045"/>
    <xdr:sp macro="" textlink="">
      <xdr:nvSpPr>
        <xdr:cNvPr id="295" name="【福祉施設】&#10;有形固定資産減価償却率該当値テキスト"/>
        <xdr:cNvSpPr txBox="1"/>
      </xdr:nvSpPr>
      <xdr:spPr>
        <a:xfrm>
          <a:off x="4673600" y="1386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124461</xdr:rowOff>
    </xdr:from>
    <xdr:to>
      <xdr:col>20</xdr:col>
      <xdr:colOff>38100</xdr:colOff>
      <xdr:row>81</xdr:row>
      <xdr:rowOff>54611</xdr:rowOff>
    </xdr:to>
    <xdr:sp macro="" textlink="">
      <xdr:nvSpPr>
        <xdr:cNvPr id="296" name="楕円 295"/>
        <xdr:cNvSpPr/>
      </xdr:nvSpPr>
      <xdr:spPr>
        <a:xfrm>
          <a:off x="3746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47244</xdr:rowOff>
    </xdr:to>
    <xdr:cxnSp macro="">
      <xdr:nvCxnSpPr>
        <xdr:cNvPr id="297" name="直線コネクタ 296"/>
        <xdr:cNvCxnSpPr/>
      </xdr:nvCxnSpPr>
      <xdr:spPr>
        <a:xfrm>
          <a:off x="3797300" y="13891261"/>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98" name="楕円 297"/>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3811</xdr:rowOff>
    </xdr:to>
    <xdr:cxnSp macro="">
      <xdr:nvCxnSpPr>
        <xdr:cNvPr id="299" name="直線コネクタ 298"/>
        <xdr:cNvCxnSpPr/>
      </xdr:nvCxnSpPr>
      <xdr:spPr>
        <a:xfrm>
          <a:off x="2908300" y="13856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49022</xdr:rowOff>
    </xdr:from>
    <xdr:to>
      <xdr:col>10</xdr:col>
      <xdr:colOff>165100</xdr:colOff>
      <xdr:row>80</xdr:row>
      <xdr:rowOff>150622</xdr:rowOff>
    </xdr:to>
    <xdr:sp macro="" textlink="">
      <xdr:nvSpPr>
        <xdr:cNvPr id="300" name="楕円 299"/>
        <xdr:cNvSpPr/>
      </xdr:nvSpPr>
      <xdr:spPr>
        <a:xfrm>
          <a:off x="1968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99822</xdr:rowOff>
    </xdr:from>
    <xdr:to>
      <xdr:col>15</xdr:col>
      <xdr:colOff>50800</xdr:colOff>
      <xdr:row>80</xdr:row>
      <xdr:rowOff>140970</xdr:rowOff>
    </xdr:to>
    <xdr:cxnSp macro="">
      <xdr:nvCxnSpPr>
        <xdr:cNvPr id="301" name="直線コネクタ 300"/>
        <xdr:cNvCxnSpPr/>
      </xdr:nvCxnSpPr>
      <xdr:spPr>
        <a:xfrm>
          <a:off x="2019300" y="1381582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35306</xdr:rowOff>
    </xdr:from>
    <xdr:to>
      <xdr:col>6</xdr:col>
      <xdr:colOff>38100</xdr:colOff>
      <xdr:row>80</xdr:row>
      <xdr:rowOff>136906</xdr:rowOff>
    </xdr:to>
    <xdr:sp macro="" textlink="">
      <xdr:nvSpPr>
        <xdr:cNvPr id="302" name="楕円 301"/>
        <xdr:cNvSpPr/>
      </xdr:nvSpPr>
      <xdr:spPr>
        <a:xfrm>
          <a:off x="1079500" y="137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86106</xdr:rowOff>
    </xdr:from>
    <xdr:to>
      <xdr:col>10</xdr:col>
      <xdr:colOff>114300</xdr:colOff>
      <xdr:row>80</xdr:row>
      <xdr:rowOff>99822</xdr:rowOff>
    </xdr:to>
    <xdr:cxnSp macro="">
      <xdr:nvCxnSpPr>
        <xdr:cNvPr id="303" name="直線コネクタ 302"/>
        <xdr:cNvCxnSpPr/>
      </xdr:nvCxnSpPr>
      <xdr:spPr>
        <a:xfrm>
          <a:off x="1130300" y="1380210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93742</xdr:rowOff>
    </xdr:from>
    <xdr:ext cx="405111" cy="259045"/>
    <xdr:sp macro="" textlink="">
      <xdr:nvSpPr>
        <xdr:cNvPr id="304" name="n_1aveValue【福祉施設】&#10;有形固定資産減価償却率"/>
        <xdr:cNvSpPr txBox="1"/>
      </xdr:nvSpPr>
      <xdr:spPr>
        <a:xfrm>
          <a:off x="3582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305" name="n_2aveValue【福祉施設】&#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144035</xdr:rowOff>
    </xdr:from>
    <xdr:ext cx="405111" cy="259045"/>
    <xdr:sp macro="" textlink="">
      <xdr:nvSpPr>
        <xdr:cNvPr id="306" name="n_3aveValue【福祉施設】&#10;有形固定資産減価償却率"/>
        <xdr:cNvSpPr txBox="1"/>
      </xdr:nvSpPr>
      <xdr:spPr>
        <a:xfrm>
          <a:off x="1816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80281</xdr:rowOff>
    </xdr:from>
    <xdr:ext cx="405111" cy="259045"/>
    <xdr:sp macro="" textlink="">
      <xdr:nvSpPr>
        <xdr:cNvPr id="307" name="n_4aveValue【福祉施設】&#10;有形固定資産減価償却率"/>
        <xdr:cNvSpPr txBox="1"/>
      </xdr:nvSpPr>
      <xdr:spPr>
        <a:xfrm>
          <a:off x="927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71138</xdr:rowOff>
    </xdr:from>
    <xdr:ext cx="405111" cy="259045"/>
    <xdr:sp macro="" textlink="">
      <xdr:nvSpPr>
        <xdr:cNvPr id="308" name="n_1main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309" name="n_2main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167149</xdr:rowOff>
    </xdr:from>
    <xdr:ext cx="405111" cy="259045"/>
    <xdr:sp macro="" textlink="">
      <xdr:nvSpPr>
        <xdr:cNvPr id="310" name="n_3mainValue【福祉施設】&#10;有形固定資産減価償却率"/>
        <xdr:cNvSpPr txBox="1"/>
      </xdr:nvSpPr>
      <xdr:spPr>
        <a:xfrm>
          <a:off x="1816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128033</xdr:rowOff>
    </xdr:from>
    <xdr:ext cx="405111" cy="259045"/>
    <xdr:sp macro="" textlink="">
      <xdr:nvSpPr>
        <xdr:cNvPr id="311" name="n_4mainValue【福祉施設】&#10;有形固定資産減価償却率"/>
        <xdr:cNvSpPr txBox="1"/>
      </xdr:nvSpPr>
      <xdr:spPr>
        <a:xfrm>
          <a:off x="927744" y="1384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2" name="直線コネクタ 32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3" name="テキスト ボックス 32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4" name="直線コネクタ 32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5" name="テキスト ボックス 32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6" name="直線コネクタ 32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7" name="テキスト ボックス 32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8" name="直線コネクタ 32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9" name="テキスト ボックス 32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0" name="直線コネクタ 32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1" name="テキスト ボックス 33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129539</xdr:rowOff>
    </xdr:from>
    <xdr:to>
      <xdr:col>54</xdr:col>
      <xdr:colOff>189865</xdr:colOff>
      <xdr:row>86</xdr:row>
      <xdr:rowOff>87630</xdr:rowOff>
    </xdr:to>
    <xdr:cxnSp macro="">
      <xdr:nvCxnSpPr>
        <xdr:cNvPr id="335" name="直線コネクタ 334"/>
        <xdr:cNvCxnSpPr/>
      </xdr:nvCxnSpPr>
      <xdr:spPr>
        <a:xfrm flipV="1">
          <a:off x="10476865" y="1350263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36"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37" name="直線コネクタ 336"/>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76216</xdr:rowOff>
    </xdr:from>
    <xdr:ext cx="469744" cy="259045"/>
    <xdr:sp macro="" textlink="">
      <xdr:nvSpPr>
        <xdr:cNvPr id="338" name="【福祉施設】&#10;一人当たり面積最大値テキスト"/>
        <xdr:cNvSpPr txBox="1"/>
      </xdr:nvSpPr>
      <xdr:spPr>
        <a:xfrm>
          <a:off x="10515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129539</xdr:rowOff>
    </xdr:from>
    <xdr:to>
      <xdr:col>55</xdr:col>
      <xdr:colOff>88900</xdr:colOff>
      <xdr:row>78</xdr:row>
      <xdr:rowOff>129539</xdr:rowOff>
    </xdr:to>
    <xdr:cxnSp macro="">
      <xdr:nvCxnSpPr>
        <xdr:cNvPr id="339" name="直線コネクタ 338"/>
        <xdr:cNvCxnSpPr/>
      </xdr:nvCxnSpPr>
      <xdr:spPr>
        <a:xfrm>
          <a:off x="10388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48277</xdr:rowOff>
    </xdr:from>
    <xdr:ext cx="469744" cy="259045"/>
    <xdr:sp macro="" textlink="">
      <xdr:nvSpPr>
        <xdr:cNvPr id="340" name="【福祉施設】&#10;一人当たり面積平均値テキスト"/>
        <xdr:cNvSpPr txBox="1"/>
      </xdr:nvSpPr>
      <xdr:spPr>
        <a:xfrm>
          <a:off x="10515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41" name="フローチャート: 判断 340"/>
        <xdr:cNvSpPr/>
      </xdr:nvSpPr>
      <xdr:spPr>
        <a:xfrm>
          <a:off x="10426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27939</xdr:rowOff>
    </xdr:from>
    <xdr:to>
      <xdr:col>50</xdr:col>
      <xdr:colOff>165100</xdr:colOff>
      <xdr:row>84</xdr:row>
      <xdr:rowOff>129539</xdr:rowOff>
    </xdr:to>
    <xdr:sp macro="" textlink="">
      <xdr:nvSpPr>
        <xdr:cNvPr id="342" name="フローチャート: 判断 341"/>
        <xdr:cNvSpPr/>
      </xdr:nvSpPr>
      <xdr:spPr>
        <a:xfrm>
          <a:off x="9588500" y="1442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60961</xdr:rowOff>
    </xdr:from>
    <xdr:to>
      <xdr:col>46</xdr:col>
      <xdr:colOff>38100</xdr:colOff>
      <xdr:row>84</xdr:row>
      <xdr:rowOff>162561</xdr:rowOff>
    </xdr:to>
    <xdr:sp macro="" textlink="">
      <xdr:nvSpPr>
        <xdr:cNvPr id="343" name="フローチャート: 判断 342"/>
        <xdr:cNvSpPr/>
      </xdr:nvSpPr>
      <xdr:spPr>
        <a:xfrm>
          <a:off x="8699500" y="144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45720</xdr:rowOff>
    </xdr:from>
    <xdr:to>
      <xdr:col>41</xdr:col>
      <xdr:colOff>101600</xdr:colOff>
      <xdr:row>84</xdr:row>
      <xdr:rowOff>147320</xdr:rowOff>
    </xdr:to>
    <xdr:sp macro="" textlink="">
      <xdr:nvSpPr>
        <xdr:cNvPr id="344" name="フローチャート: 判断 343"/>
        <xdr:cNvSpPr/>
      </xdr:nvSpPr>
      <xdr:spPr>
        <a:xfrm>
          <a:off x="7810500" y="144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57150</xdr:rowOff>
    </xdr:from>
    <xdr:to>
      <xdr:col>36</xdr:col>
      <xdr:colOff>165100</xdr:colOff>
      <xdr:row>84</xdr:row>
      <xdr:rowOff>158750</xdr:rowOff>
    </xdr:to>
    <xdr:sp macro="" textlink="">
      <xdr:nvSpPr>
        <xdr:cNvPr id="345" name="フローチャート: 判断 344"/>
        <xdr:cNvSpPr/>
      </xdr:nvSpPr>
      <xdr:spPr>
        <a:xfrm>
          <a:off x="6921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50800</xdr:rowOff>
    </xdr:from>
    <xdr:to>
      <xdr:col>55</xdr:col>
      <xdr:colOff>50800</xdr:colOff>
      <xdr:row>85</xdr:row>
      <xdr:rowOff>152400</xdr:rowOff>
    </xdr:to>
    <xdr:sp macro="" textlink="">
      <xdr:nvSpPr>
        <xdr:cNvPr id="351" name="楕円 350"/>
        <xdr:cNvSpPr/>
      </xdr:nvSpPr>
      <xdr:spPr>
        <a:xfrm>
          <a:off x="104267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29227</xdr:rowOff>
    </xdr:from>
    <xdr:ext cx="469744" cy="259045"/>
    <xdr:sp macro="" textlink="">
      <xdr:nvSpPr>
        <xdr:cNvPr id="352" name="【福祉施設】&#10;一人当たり面積該当値テキスト"/>
        <xdr:cNvSpPr txBox="1"/>
      </xdr:nvSpPr>
      <xdr:spPr>
        <a:xfrm>
          <a:off x="10515600" y="146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54611</xdr:rowOff>
    </xdr:from>
    <xdr:to>
      <xdr:col>50</xdr:col>
      <xdr:colOff>165100</xdr:colOff>
      <xdr:row>85</xdr:row>
      <xdr:rowOff>156211</xdr:rowOff>
    </xdr:to>
    <xdr:sp macro="" textlink="">
      <xdr:nvSpPr>
        <xdr:cNvPr id="353" name="楕円 352"/>
        <xdr:cNvSpPr/>
      </xdr:nvSpPr>
      <xdr:spPr>
        <a:xfrm>
          <a:off x="9588500" y="1462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101600</xdr:rowOff>
    </xdr:from>
    <xdr:to>
      <xdr:col>55</xdr:col>
      <xdr:colOff>0</xdr:colOff>
      <xdr:row>85</xdr:row>
      <xdr:rowOff>105411</xdr:rowOff>
    </xdr:to>
    <xdr:cxnSp macro="">
      <xdr:nvCxnSpPr>
        <xdr:cNvPr id="354" name="直線コネクタ 353"/>
        <xdr:cNvCxnSpPr/>
      </xdr:nvCxnSpPr>
      <xdr:spPr>
        <a:xfrm flipV="1">
          <a:off x="9639300" y="146748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55880</xdr:rowOff>
    </xdr:from>
    <xdr:to>
      <xdr:col>46</xdr:col>
      <xdr:colOff>38100</xdr:colOff>
      <xdr:row>85</xdr:row>
      <xdr:rowOff>157480</xdr:rowOff>
    </xdr:to>
    <xdr:sp macro="" textlink="">
      <xdr:nvSpPr>
        <xdr:cNvPr id="355" name="楕円 354"/>
        <xdr:cNvSpPr/>
      </xdr:nvSpPr>
      <xdr:spPr>
        <a:xfrm>
          <a:off x="8699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105411</xdr:rowOff>
    </xdr:from>
    <xdr:to>
      <xdr:col>50</xdr:col>
      <xdr:colOff>114300</xdr:colOff>
      <xdr:row>85</xdr:row>
      <xdr:rowOff>106680</xdr:rowOff>
    </xdr:to>
    <xdr:cxnSp macro="">
      <xdr:nvCxnSpPr>
        <xdr:cNvPr id="356" name="直線コネクタ 355"/>
        <xdr:cNvCxnSpPr/>
      </xdr:nvCxnSpPr>
      <xdr:spPr>
        <a:xfrm flipV="1">
          <a:off x="8750300" y="14678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59689</xdr:rowOff>
    </xdr:from>
    <xdr:to>
      <xdr:col>41</xdr:col>
      <xdr:colOff>101600</xdr:colOff>
      <xdr:row>85</xdr:row>
      <xdr:rowOff>161289</xdr:rowOff>
    </xdr:to>
    <xdr:sp macro="" textlink="">
      <xdr:nvSpPr>
        <xdr:cNvPr id="357" name="楕円 356"/>
        <xdr:cNvSpPr/>
      </xdr:nvSpPr>
      <xdr:spPr>
        <a:xfrm>
          <a:off x="7810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106680</xdr:rowOff>
    </xdr:from>
    <xdr:to>
      <xdr:col>45</xdr:col>
      <xdr:colOff>177800</xdr:colOff>
      <xdr:row>85</xdr:row>
      <xdr:rowOff>110489</xdr:rowOff>
    </xdr:to>
    <xdr:cxnSp macro="">
      <xdr:nvCxnSpPr>
        <xdr:cNvPr id="358" name="直線コネクタ 357"/>
        <xdr:cNvCxnSpPr/>
      </xdr:nvCxnSpPr>
      <xdr:spPr>
        <a:xfrm flipV="1">
          <a:off x="7861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53339</xdr:rowOff>
    </xdr:from>
    <xdr:to>
      <xdr:col>36</xdr:col>
      <xdr:colOff>165100</xdr:colOff>
      <xdr:row>85</xdr:row>
      <xdr:rowOff>154939</xdr:rowOff>
    </xdr:to>
    <xdr:sp macro="" textlink="">
      <xdr:nvSpPr>
        <xdr:cNvPr id="359" name="楕円 358"/>
        <xdr:cNvSpPr/>
      </xdr:nvSpPr>
      <xdr:spPr>
        <a:xfrm>
          <a:off x="69215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104139</xdr:rowOff>
    </xdr:from>
    <xdr:to>
      <xdr:col>41</xdr:col>
      <xdr:colOff>50800</xdr:colOff>
      <xdr:row>85</xdr:row>
      <xdr:rowOff>110489</xdr:rowOff>
    </xdr:to>
    <xdr:cxnSp macro="">
      <xdr:nvCxnSpPr>
        <xdr:cNvPr id="360" name="直線コネクタ 359"/>
        <xdr:cNvCxnSpPr/>
      </xdr:nvCxnSpPr>
      <xdr:spPr>
        <a:xfrm>
          <a:off x="6972300" y="14677389"/>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146066</xdr:rowOff>
    </xdr:from>
    <xdr:ext cx="469744" cy="259045"/>
    <xdr:sp macro="" textlink="">
      <xdr:nvSpPr>
        <xdr:cNvPr id="361" name="n_1aveValue【福祉施設】&#10;一人当たり面積"/>
        <xdr:cNvSpPr txBox="1"/>
      </xdr:nvSpPr>
      <xdr:spPr>
        <a:xfrm>
          <a:off x="9391727" y="1420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7638</xdr:rowOff>
    </xdr:from>
    <xdr:ext cx="469744" cy="259045"/>
    <xdr:sp macro="" textlink="">
      <xdr:nvSpPr>
        <xdr:cNvPr id="362" name="n_2aveValue【福祉施設】&#10;一人当たり面積"/>
        <xdr:cNvSpPr txBox="1"/>
      </xdr:nvSpPr>
      <xdr:spPr>
        <a:xfrm>
          <a:off x="8515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163847</xdr:rowOff>
    </xdr:from>
    <xdr:ext cx="469744" cy="259045"/>
    <xdr:sp macro="" textlink="">
      <xdr:nvSpPr>
        <xdr:cNvPr id="363" name="n_3aveValue【福祉施設】&#10;一人当たり面積"/>
        <xdr:cNvSpPr txBox="1"/>
      </xdr:nvSpPr>
      <xdr:spPr>
        <a:xfrm>
          <a:off x="7626427" y="142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3827</xdr:rowOff>
    </xdr:from>
    <xdr:ext cx="469744" cy="259045"/>
    <xdr:sp macro="" textlink="">
      <xdr:nvSpPr>
        <xdr:cNvPr id="364" name="n_4aveValue【福祉施設】&#10;一人当たり面積"/>
        <xdr:cNvSpPr txBox="1"/>
      </xdr:nvSpPr>
      <xdr:spPr>
        <a:xfrm>
          <a:off x="6737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147338</xdr:rowOff>
    </xdr:from>
    <xdr:ext cx="469744" cy="259045"/>
    <xdr:sp macro="" textlink="">
      <xdr:nvSpPr>
        <xdr:cNvPr id="365" name="n_1mainValue【福祉施設】&#10;一人当たり面積"/>
        <xdr:cNvSpPr txBox="1"/>
      </xdr:nvSpPr>
      <xdr:spPr>
        <a:xfrm>
          <a:off x="9391727" y="1472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148607</xdr:rowOff>
    </xdr:from>
    <xdr:ext cx="469744" cy="259045"/>
    <xdr:sp macro="" textlink="">
      <xdr:nvSpPr>
        <xdr:cNvPr id="366" name="n_2mainValue【福祉施設】&#10;一人当たり面積"/>
        <xdr:cNvSpPr txBox="1"/>
      </xdr:nvSpPr>
      <xdr:spPr>
        <a:xfrm>
          <a:off x="8515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152416</xdr:rowOff>
    </xdr:from>
    <xdr:ext cx="469744" cy="259045"/>
    <xdr:sp macro="" textlink="">
      <xdr:nvSpPr>
        <xdr:cNvPr id="367" name="n_3mainValue【福祉施設】&#10;一人当たり面積"/>
        <xdr:cNvSpPr txBox="1"/>
      </xdr:nvSpPr>
      <xdr:spPr>
        <a:xfrm>
          <a:off x="7626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146066</xdr:rowOff>
    </xdr:from>
    <xdr:ext cx="469744" cy="259045"/>
    <xdr:sp macro="" textlink="">
      <xdr:nvSpPr>
        <xdr:cNvPr id="368" name="n_4mainValue【福祉施設】&#10;一人当たり面積"/>
        <xdr:cNvSpPr txBox="1"/>
      </xdr:nvSpPr>
      <xdr:spPr>
        <a:xfrm>
          <a:off x="6737427" y="1471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5" name="正方形/長方形 3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6" name="正方形/長方形 3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7" name="正方形/長方形 3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8" name="正方形/長方形 3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9" name="正方形/長方形 3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0" name="正方形/長方形 3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1" name="正方形/長方形 3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2" name="正方形/長方形 3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3" name="テキスト ボックス 3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4" name="直線コネクタ 3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5" name="テキスト ボックス 3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7" name="テキスト ボックス 3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7" name="テキスト ボックス 4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409" name="直線コネクタ 408"/>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410" name="【一般廃棄物処理施設】&#10;有形固定資産減価償却率最小値テキスト"/>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411" name="直線コネクタ 410"/>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412" name="【一般廃棄物処理施設】&#10;有形固定資産減価償却率最大値テキスト"/>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413" name="直線コネクタ 412"/>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67327</xdr:rowOff>
    </xdr:from>
    <xdr:ext cx="405111" cy="259045"/>
    <xdr:sp macro="" textlink="">
      <xdr:nvSpPr>
        <xdr:cNvPr id="414" name="【一般廃棄物処理施設】&#10;有形固定資産減価償却率平均値テキスト"/>
        <xdr:cNvSpPr txBox="1"/>
      </xdr:nvSpPr>
      <xdr:spPr>
        <a:xfrm>
          <a:off x="163576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415" name="フローチャート: 判断 414"/>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416" name="フローチャート: 判断 415"/>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417" name="フローチャート: 判断 416"/>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418" name="フローチャート: 判断 417"/>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419" name="フローチャート: 判断 418"/>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111125</xdr:rowOff>
    </xdr:from>
    <xdr:to>
      <xdr:col>85</xdr:col>
      <xdr:colOff>177800</xdr:colOff>
      <xdr:row>41</xdr:row>
      <xdr:rowOff>41275</xdr:rowOff>
    </xdr:to>
    <xdr:sp macro="" textlink="">
      <xdr:nvSpPr>
        <xdr:cNvPr id="425" name="楕円 424"/>
        <xdr:cNvSpPr/>
      </xdr:nvSpPr>
      <xdr:spPr>
        <a:xfrm>
          <a:off x="162687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26052</xdr:rowOff>
    </xdr:from>
    <xdr:ext cx="405111" cy="259045"/>
    <xdr:sp macro="" textlink="">
      <xdr:nvSpPr>
        <xdr:cNvPr id="426" name="【一般廃棄物処理施設】&#10;有形固定資産減価償却率該当値テキスト"/>
        <xdr:cNvSpPr txBox="1"/>
      </xdr:nvSpPr>
      <xdr:spPr>
        <a:xfrm>
          <a:off x="16357600" y="688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97790</xdr:rowOff>
    </xdr:from>
    <xdr:to>
      <xdr:col>81</xdr:col>
      <xdr:colOff>101600</xdr:colOff>
      <xdr:row>41</xdr:row>
      <xdr:rowOff>27940</xdr:rowOff>
    </xdr:to>
    <xdr:sp macro="" textlink="">
      <xdr:nvSpPr>
        <xdr:cNvPr id="427" name="楕円 426"/>
        <xdr:cNvSpPr/>
      </xdr:nvSpPr>
      <xdr:spPr>
        <a:xfrm>
          <a:off x="15430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148590</xdr:rowOff>
    </xdr:from>
    <xdr:to>
      <xdr:col>85</xdr:col>
      <xdr:colOff>127000</xdr:colOff>
      <xdr:row>40</xdr:row>
      <xdr:rowOff>161925</xdr:rowOff>
    </xdr:to>
    <xdr:cxnSp macro="">
      <xdr:nvCxnSpPr>
        <xdr:cNvPr id="428" name="直線コネクタ 427"/>
        <xdr:cNvCxnSpPr/>
      </xdr:nvCxnSpPr>
      <xdr:spPr>
        <a:xfrm>
          <a:off x="15481300" y="7006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84455</xdr:rowOff>
    </xdr:from>
    <xdr:to>
      <xdr:col>76</xdr:col>
      <xdr:colOff>165100</xdr:colOff>
      <xdr:row>41</xdr:row>
      <xdr:rowOff>14605</xdr:rowOff>
    </xdr:to>
    <xdr:sp macro="" textlink="">
      <xdr:nvSpPr>
        <xdr:cNvPr id="429" name="楕円 428"/>
        <xdr:cNvSpPr/>
      </xdr:nvSpPr>
      <xdr:spPr>
        <a:xfrm>
          <a:off x="14541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135255</xdr:rowOff>
    </xdr:from>
    <xdr:to>
      <xdr:col>81</xdr:col>
      <xdr:colOff>50800</xdr:colOff>
      <xdr:row>40</xdr:row>
      <xdr:rowOff>148590</xdr:rowOff>
    </xdr:to>
    <xdr:cxnSp macro="">
      <xdr:nvCxnSpPr>
        <xdr:cNvPr id="430" name="直線コネクタ 429"/>
        <xdr:cNvCxnSpPr/>
      </xdr:nvCxnSpPr>
      <xdr:spPr>
        <a:xfrm>
          <a:off x="14592300" y="69932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431" name="楕円 430"/>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121920</xdr:rowOff>
    </xdr:from>
    <xdr:to>
      <xdr:col>76</xdr:col>
      <xdr:colOff>114300</xdr:colOff>
      <xdr:row>40</xdr:row>
      <xdr:rowOff>135255</xdr:rowOff>
    </xdr:to>
    <xdr:cxnSp macro="">
      <xdr:nvCxnSpPr>
        <xdr:cNvPr id="432" name="直線コネクタ 431"/>
        <xdr:cNvCxnSpPr/>
      </xdr:nvCxnSpPr>
      <xdr:spPr>
        <a:xfrm>
          <a:off x="13703300" y="69799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42545</xdr:rowOff>
    </xdr:from>
    <xdr:to>
      <xdr:col>67</xdr:col>
      <xdr:colOff>101600</xdr:colOff>
      <xdr:row>40</xdr:row>
      <xdr:rowOff>144145</xdr:rowOff>
    </xdr:to>
    <xdr:sp macro="" textlink="">
      <xdr:nvSpPr>
        <xdr:cNvPr id="433" name="楕円 432"/>
        <xdr:cNvSpPr/>
      </xdr:nvSpPr>
      <xdr:spPr>
        <a:xfrm>
          <a:off x="127635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93345</xdr:rowOff>
    </xdr:from>
    <xdr:to>
      <xdr:col>71</xdr:col>
      <xdr:colOff>177800</xdr:colOff>
      <xdr:row>40</xdr:row>
      <xdr:rowOff>121920</xdr:rowOff>
    </xdr:to>
    <xdr:cxnSp macro="">
      <xdr:nvCxnSpPr>
        <xdr:cNvPr id="434" name="直線コネクタ 433"/>
        <xdr:cNvCxnSpPr/>
      </xdr:nvCxnSpPr>
      <xdr:spPr>
        <a:xfrm>
          <a:off x="12814300" y="6951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44467</xdr:rowOff>
    </xdr:from>
    <xdr:ext cx="405111" cy="259045"/>
    <xdr:sp macro="" textlink="">
      <xdr:nvSpPr>
        <xdr:cNvPr id="435" name="n_1aveValue【一般廃棄物処理施設】&#10;有形固定資産減価償却率"/>
        <xdr:cNvSpPr txBox="1"/>
      </xdr:nvSpPr>
      <xdr:spPr>
        <a:xfrm>
          <a:off x="152660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44467</xdr:rowOff>
    </xdr:from>
    <xdr:ext cx="405111" cy="259045"/>
    <xdr:sp macro="" textlink="">
      <xdr:nvSpPr>
        <xdr:cNvPr id="436" name="n_2aveValue【一般廃棄物処理施設】&#10;有形固定資産減価償却率"/>
        <xdr:cNvSpPr txBox="1"/>
      </xdr:nvSpPr>
      <xdr:spPr>
        <a:xfrm>
          <a:off x="14389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145432</xdr:rowOff>
    </xdr:from>
    <xdr:ext cx="405111" cy="259045"/>
    <xdr:sp macro="" textlink="">
      <xdr:nvSpPr>
        <xdr:cNvPr id="437" name="n_3aveValue【一般廃棄物処理施設】&#10;有形固定資産減価償却率"/>
        <xdr:cNvSpPr txBox="1"/>
      </xdr:nvSpPr>
      <xdr:spPr>
        <a:xfrm>
          <a:off x="13500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132097</xdr:rowOff>
    </xdr:from>
    <xdr:ext cx="405111" cy="259045"/>
    <xdr:sp macro="" textlink="">
      <xdr:nvSpPr>
        <xdr:cNvPr id="438" name="n_4aveValue【一般廃棄物処理施設】&#10;有形固定資産減価償却率"/>
        <xdr:cNvSpPr txBox="1"/>
      </xdr:nvSpPr>
      <xdr:spPr>
        <a:xfrm>
          <a:off x="12611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19067</xdr:rowOff>
    </xdr:from>
    <xdr:ext cx="405111" cy="259045"/>
    <xdr:sp macro="" textlink="">
      <xdr:nvSpPr>
        <xdr:cNvPr id="439" name="n_1mainValue【一般廃棄物処理施設】&#10;有形固定資産減価償却率"/>
        <xdr:cNvSpPr txBox="1"/>
      </xdr:nvSpPr>
      <xdr:spPr>
        <a:xfrm>
          <a:off x="15266044"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5732</xdr:rowOff>
    </xdr:from>
    <xdr:ext cx="405111" cy="259045"/>
    <xdr:sp macro="" textlink="">
      <xdr:nvSpPr>
        <xdr:cNvPr id="440" name="n_2mainValue【一般廃棄物処理施設】&#10;有形固定資産減価償却率"/>
        <xdr:cNvSpPr txBox="1"/>
      </xdr:nvSpPr>
      <xdr:spPr>
        <a:xfrm>
          <a:off x="14389744"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441" name="n_3mainValue【一般廃棄物処理施設】&#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135272</xdr:rowOff>
    </xdr:from>
    <xdr:ext cx="405111" cy="259045"/>
    <xdr:sp macro="" textlink="">
      <xdr:nvSpPr>
        <xdr:cNvPr id="442" name="n_4mainValue【一般廃棄物処理施設】&#10;有形固定資産減価償却率"/>
        <xdr:cNvSpPr txBox="1"/>
      </xdr:nvSpPr>
      <xdr:spPr>
        <a:xfrm>
          <a:off x="12611744"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4" name="テキスト ボックス 4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6" name="テキスト ボックス 45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8" name="テキスト ボックス 4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0" name="テキスト ボックス 4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2" name="テキスト ボックス 4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466" name="直線コネクタ 465"/>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467" name="【一般廃棄物処理施設】&#10;一人当たり有形固定資産（償却資産）額最小値テキスト"/>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468" name="直線コネクタ 467"/>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469" name="【一般廃棄物処理施設】&#10;一人当たり有形固定資産（償却資産）額最大値テキスト"/>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470" name="直線コネクタ 469"/>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471" name="【一般廃棄物処理施設】&#10;一人当たり有形固定資産（償却資産）額平均値テキスト"/>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472" name="フローチャート: 判断 471"/>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473" name="フローチャート: 判断 472"/>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474" name="フローチャート: 判断 473"/>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475" name="フローチャート: 判断 474"/>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476" name="フローチャート: 判断 475"/>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42552</xdr:rowOff>
    </xdr:from>
    <xdr:to>
      <xdr:col>116</xdr:col>
      <xdr:colOff>114300</xdr:colOff>
      <xdr:row>38</xdr:row>
      <xdr:rowOff>144152</xdr:rowOff>
    </xdr:to>
    <xdr:sp macro="" textlink="">
      <xdr:nvSpPr>
        <xdr:cNvPr id="482" name="楕円 481"/>
        <xdr:cNvSpPr/>
      </xdr:nvSpPr>
      <xdr:spPr>
        <a:xfrm>
          <a:off x="22110700" y="655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65429</xdr:rowOff>
    </xdr:from>
    <xdr:ext cx="599010" cy="259045"/>
    <xdr:sp macro="" textlink="">
      <xdr:nvSpPr>
        <xdr:cNvPr id="483" name="【一般廃棄物処理施設】&#10;一人当たり有形固定資産（償却資産）額該当値テキスト"/>
        <xdr:cNvSpPr txBox="1"/>
      </xdr:nvSpPr>
      <xdr:spPr>
        <a:xfrm>
          <a:off x="22199600" y="640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72114</xdr:rowOff>
    </xdr:from>
    <xdr:to>
      <xdr:col>112</xdr:col>
      <xdr:colOff>38100</xdr:colOff>
      <xdr:row>39</xdr:row>
      <xdr:rowOff>2264</xdr:rowOff>
    </xdr:to>
    <xdr:sp macro="" textlink="">
      <xdr:nvSpPr>
        <xdr:cNvPr id="484" name="楕円 483"/>
        <xdr:cNvSpPr/>
      </xdr:nvSpPr>
      <xdr:spPr>
        <a:xfrm>
          <a:off x="21272500" y="65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93352</xdr:rowOff>
    </xdr:from>
    <xdr:to>
      <xdr:col>116</xdr:col>
      <xdr:colOff>63500</xdr:colOff>
      <xdr:row>38</xdr:row>
      <xdr:rowOff>122914</xdr:rowOff>
    </xdr:to>
    <xdr:cxnSp macro="">
      <xdr:nvCxnSpPr>
        <xdr:cNvPr id="485" name="直線コネクタ 484"/>
        <xdr:cNvCxnSpPr/>
      </xdr:nvCxnSpPr>
      <xdr:spPr>
        <a:xfrm flipV="1">
          <a:off x="21323300" y="6608452"/>
          <a:ext cx="8382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120955</xdr:rowOff>
    </xdr:from>
    <xdr:to>
      <xdr:col>107</xdr:col>
      <xdr:colOff>101600</xdr:colOff>
      <xdr:row>39</xdr:row>
      <xdr:rowOff>51105</xdr:rowOff>
    </xdr:to>
    <xdr:sp macro="" textlink="">
      <xdr:nvSpPr>
        <xdr:cNvPr id="486" name="楕円 485"/>
        <xdr:cNvSpPr/>
      </xdr:nvSpPr>
      <xdr:spPr>
        <a:xfrm>
          <a:off x="20383500" y="66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122914</xdr:rowOff>
    </xdr:from>
    <xdr:to>
      <xdr:col>111</xdr:col>
      <xdr:colOff>177800</xdr:colOff>
      <xdr:row>39</xdr:row>
      <xdr:rowOff>305</xdr:rowOff>
    </xdr:to>
    <xdr:cxnSp macro="">
      <xdr:nvCxnSpPr>
        <xdr:cNvPr id="487" name="直線コネクタ 486"/>
        <xdr:cNvCxnSpPr/>
      </xdr:nvCxnSpPr>
      <xdr:spPr>
        <a:xfrm flipV="1">
          <a:off x="20434300" y="6638014"/>
          <a:ext cx="889000" cy="4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122955</xdr:rowOff>
    </xdr:from>
    <xdr:to>
      <xdr:col>102</xdr:col>
      <xdr:colOff>165100</xdr:colOff>
      <xdr:row>40</xdr:row>
      <xdr:rowOff>53105</xdr:rowOff>
    </xdr:to>
    <xdr:sp macro="" textlink="">
      <xdr:nvSpPr>
        <xdr:cNvPr id="488" name="楕円 487"/>
        <xdr:cNvSpPr/>
      </xdr:nvSpPr>
      <xdr:spPr>
        <a:xfrm>
          <a:off x="19494500" y="68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305</xdr:rowOff>
    </xdr:from>
    <xdr:to>
      <xdr:col>107</xdr:col>
      <xdr:colOff>50800</xdr:colOff>
      <xdr:row>40</xdr:row>
      <xdr:rowOff>2305</xdr:rowOff>
    </xdr:to>
    <xdr:cxnSp macro="">
      <xdr:nvCxnSpPr>
        <xdr:cNvPr id="489" name="直線コネクタ 488"/>
        <xdr:cNvCxnSpPr/>
      </xdr:nvCxnSpPr>
      <xdr:spPr>
        <a:xfrm flipV="1">
          <a:off x="19545300" y="6686855"/>
          <a:ext cx="889000" cy="17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111103</xdr:rowOff>
    </xdr:from>
    <xdr:to>
      <xdr:col>98</xdr:col>
      <xdr:colOff>38100</xdr:colOff>
      <xdr:row>40</xdr:row>
      <xdr:rowOff>41253</xdr:rowOff>
    </xdr:to>
    <xdr:sp macro="" textlink="">
      <xdr:nvSpPr>
        <xdr:cNvPr id="490" name="楕円 489"/>
        <xdr:cNvSpPr/>
      </xdr:nvSpPr>
      <xdr:spPr>
        <a:xfrm>
          <a:off x="18605500" y="679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161903</xdr:rowOff>
    </xdr:from>
    <xdr:to>
      <xdr:col>102</xdr:col>
      <xdr:colOff>114300</xdr:colOff>
      <xdr:row>40</xdr:row>
      <xdr:rowOff>2305</xdr:rowOff>
    </xdr:to>
    <xdr:cxnSp macro="">
      <xdr:nvCxnSpPr>
        <xdr:cNvPr id="491" name="直線コネクタ 490"/>
        <xdr:cNvCxnSpPr/>
      </xdr:nvCxnSpPr>
      <xdr:spPr>
        <a:xfrm>
          <a:off x="18656300" y="6848453"/>
          <a:ext cx="889000" cy="1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492" name="n_1aveValue【一般廃棄物処理施設】&#10;一人当たり有形固定資産（償却資産）額"/>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493" name="n_2aveValue【一般廃棄物処理施設】&#10;一人当たり有形固定資産（償却資産）額"/>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494" name="n_3aveValue【一般廃棄物処理施設】&#10;一人当たり有形固定資産（償却資産）額"/>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495" name="n_4aveValue【一般廃棄物処理施設】&#10;一人当たり有形固定資産（償却資産）額"/>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18792</xdr:rowOff>
    </xdr:from>
    <xdr:ext cx="599010" cy="259045"/>
    <xdr:sp macro="" textlink="">
      <xdr:nvSpPr>
        <xdr:cNvPr id="496" name="n_1mainValue【一般廃棄物処理施設】&#10;一人当たり有形固定資産（償却資産）額"/>
        <xdr:cNvSpPr txBox="1"/>
      </xdr:nvSpPr>
      <xdr:spPr>
        <a:xfrm>
          <a:off x="21011095" y="6362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67632</xdr:rowOff>
    </xdr:from>
    <xdr:ext cx="599010" cy="259045"/>
    <xdr:sp macro="" textlink="">
      <xdr:nvSpPr>
        <xdr:cNvPr id="497" name="n_2mainValue【一般廃棄物処理施設】&#10;一人当たり有形固定資産（償却資産）額"/>
        <xdr:cNvSpPr txBox="1"/>
      </xdr:nvSpPr>
      <xdr:spPr>
        <a:xfrm>
          <a:off x="20134795" y="641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44232</xdr:rowOff>
    </xdr:from>
    <xdr:ext cx="534377" cy="259045"/>
    <xdr:sp macro="" textlink="">
      <xdr:nvSpPr>
        <xdr:cNvPr id="498" name="n_3mainValue【一般廃棄物処理施設】&#10;一人当たり有形固定資産（償却資産）額"/>
        <xdr:cNvSpPr txBox="1"/>
      </xdr:nvSpPr>
      <xdr:spPr>
        <a:xfrm>
          <a:off x="19278111" y="69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32380</xdr:rowOff>
    </xdr:from>
    <xdr:ext cx="599010" cy="259045"/>
    <xdr:sp macro="" textlink="">
      <xdr:nvSpPr>
        <xdr:cNvPr id="499" name="n_4mainValue【一般廃棄物処理施設】&#10;一人当たり有形固定資産（償却資産）額"/>
        <xdr:cNvSpPr txBox="1"/>
      </xdr:nvSpPr>
      <xdr:spPr>
        <a:xfrm>
          <a:off x="18356795" y="6890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1" name="直線コネクタ 51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12" name="テキスト ボックス 51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3" name="直線コネクタ 51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4" name="テキスト ボックス 51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5" name="直線コネクタ 51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6" name="テキスト ボックス 51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7" name="直線コネクタ 51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8" name="テキスト ボックス 51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9" name="直線コネクタ 5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0" name="テキスト ボックス 5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63</xdr:row>
      <xdr:rowOff>169164</xdr:rowOff>
    </xdr:to>
    <xdr:cxnSp macro="">
      <xdr:nvCxnSpPr>
        <xdr:cNvPr id="522" name="直線コネクタ 521"/>
        <xdr:cNvCxnSpPr/>
      </xdr:nvCxnSpPr>
      <xdr:spPr>
        <a:xfrm flipV="1">
          <a:off x="16318864" y="9473184"/>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23"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24" name="直線コネクタ 523"/>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2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26" name="直線コネクタ 52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100093</xdr:rowOff>
    </xdr:from>
    <xdr:ext cx="405111" cy="259045"/>
    <xdr:sp macro="" textlink="">
      <xdr:nvSpPr>
        <xdr:cNvPr id="527" name="【保健センター・保健所】&#10;有形固定資産減価償却率平均値テキスト"/>
        <xdr:cNvSpPr txBox="1"/>
      </xdr:nvSpPr>
      <xdr:spPr>
        <a:xfrm>
          <a:off x="16357600" y="9701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528" name="フローチャート: 判断 527"/>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159512</xdr:rowOff>
    </xdr:from>
    <xdr:to>
      <xdr:col>81</xdr:col>
      <xdr:colOff>101600</xdr:colOff>
      <xdr:row>57</xdr:row>
      <xdr:rowOff>89662</xdr:rowOff>
    </xdr:to>
    <xdr:sp macro="" textlink="">
      <xdr:nvSpPr>
        <xdr:cNvPr id="529" name="フローチャート: 判断 528"/>
        <xdr:cNvSpPr/>
      </xdr:nvSpPr>
      <xdr:spPr>
        <a:xfrm>
          <a:off x="15430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125222</xdr:rowOff>
    </xdr:from>
    <xdr:to>
      <xdr:col>76</xdr:col>
      <xdr:colOff>165100</xdr:colOff>
      <xdr:row>57</xdr:row>
      <xdr:rowOff>55372</xdr:rowOff>
    </xdr:to>
    <xdr:sp macro="" textlink="">
      <xdr:nvSpPr>
        <xdr:cNvPr id="530" name="フローチャート: 判断 529"/>
        <xdr:cNvSpPr/>
      </xdr:nvSpPr>
      <xdr:spPr>
        <a:xfrm>
          <a:off x="14541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109220</xdr:rowOff>
    </xdr:from>
    <xdr:to>
      <xdr:col>72</xdr:col>
      <xdr:colOff>38100</xdr:colOff>
      <xdr:row>57</xdr:row>
      <xdr:rowOff>39370</xdr:rowOff>
    </xdr:to>
    <xdr:sp macro="" textlink="">
      <xdr:nvSpPr>
        <xdr:cNvPr id="531" name="フローチャート: 判断 530"/>
        <xdr:cNvSpPr/>
      </xdr:nvSpPr>
      <xdr:spPr>
        <a:xfrm>
          <a:off x="13652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52070</xdr:rowOff>
    </xdr:from>
    <xdr:to>
      <xdr:col>67</xdr:col>
      <xdr:colOff>101600</xdr:colOff>
      <xdr:row>56</xdr:row>
      <xdr:rowOff>153670</xdr:rowOff>
    </xdr:to>
    <xdr:sp macro="" textlink="">
      <xdr:nvSpPr>
        <xdr:cNvPr id="532" name="フローチャート: 判断 531"/>
        <xdr:cNvSpPr/>
      </xdr:nvSpPr>
      <xdr:spPr>
        <a:xfrm>
          <a:off x="12763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38" name="楕円 537"/>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76217</xdr:rowOff>
    </xdr:from>
    <xdr:ext cx="405111" cy="259045"/>
    <xdr:sp macro="" textlink="">
      <xdr:nvSpPr>
        <xdr:cNvPr id="539" name="【保健センター・保健所】&#10;有形固定資産減価償却率該当値テキスト"/>
        <xdr:cNvSpPr txBox="1"/>
      </xdr:nvSpPr>
      <xdr:spPr>
        <a:xfrm>
          <a:off x="16357600"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164084</xdr:rowOff>
    </xdr:from>
    <xdr:to>
      <xdr:col>81</xdr:col>
      <xdr:colOff>101600</xdr:colOff>
      <xdr:row>59</xdr:row>
      <xdr:rowOff>94234</xdr:rowOff>
    </xdr:to>
    <xdr:sp macro="" textlink="">
      <xdr:nvSpPr>
        <xdr:cNvPr id="540" name="楕円 539"/>
        <xdr:cNvSpPr/>
      </xdr:nvSpPr>
      <xdr:spPr>
        <a:xfrm>
          <a:off x="15430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43434</xdr:rowOff>
    </xdr:from>
    <xdr:to>
      <xdr:col>85</xdr:col>
      <xdr:colOff>127000</xdr:colOff>
      <xdr:row>59</xdr:row>
      <xdr:rowOff>148590</xdr:rowOff>
    </xdr:to>
    <xdr:cxnSp macro="">
      <xdr:nvCxnSpPr>
        <xdr:cNvPr id="541" name="直線コネクタ 540"/>
        <xdr:cNvCxnSpPr/>
      </xdr:nvCxnSpPr>
      <xdr:spPr>
        <a:xfrm>
          <a:off x="15481300" y="1015898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58928</xdr:rowOff>
    </xdr:from>
    <xdr:to>
      <xdr:col>76</xdr:col>
      <xdr:colOff>165100</xdr:colOff>
      <xdr:row>58</xdr:row>
      <xdr:rowOff>160528</xdr:rowOff>
    </xdr:to>
    <xdr:sp macro="" textlink="">
      <xdr:nvSpPr>
        <xdr:cNvPr id="542" name="楕円 541"/>
        <xdr:cNvSpPr/>
      </xdr:nvSpPr>
      <xdr:spPr>
        <a:xfrm>
          <a:off x="14541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109728</xdr:rowOff>
    </xdr:from>
    <xdr:to>
      <xdr:col>81</xdr:col>
      <xdr:colOff>50800</xdr:colOff>
      <xdr:row>59</xdr:row>
      <xdr:rowOff>43434</xdr:rowOff>
    </xdr:to>
    <xdr:cxnSp macro="">
      <xdr:nvCxnSpPr>
        <xdr:cNvPr id="543" name="直線コネクタ 542"/>
        <xdr:cNvCxnSpPr/>
      </xdr:nvCxnSpPr>
      <xdr:spPr>
        <a:xfrm>
          <a:off x="14592300" y="10053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125222</xdr:rowOff>
    </xdr:from>
    <xdr:to>
      <xdr:col>72</xdr:col>
      <xdr:colOff>38100</xdr:colOff>
      <xdr:row>58</xdr:row>
      <xdr:rowOff>55372</xdr:rowOff>
    </xdr:to>
    <xdr:sp macro="" textlink="">
      <xdr:nvSpPr>
        <xdr:cNvPr id="544" name="楕円 543"/>
        <xdr:cNvSpPr/>
      </xdr:nvSpPr>
      <xdr:spPr>
        <a:xfrm>
          <a:off x="13652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xdr:rowOff>
    </xdr:from>
    <xdr:to>
      <xdr:col>76</xdr:col>
      <xdr:colOff>114300</xdr:colOff>
      <xdr:row>58</xdr:row>
      <xdr:rowOff>109728</xdr:rowOff>
    </xdr:to>
    <xdr:cxnSp macro="">
      <xdr:nvCxnSpPr>
        <xdr:cNvPr id="545" name="直線コネクタ 544"/>
        <xdr:cNvCxnSpPr/>
      </xdr:nvCxnSpPr>
      <xdr:spPr>
        <a:xfrm>
          <a:off x="13703300" y="99486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20066</xdr:rowOff>
    </xdr:from>
    <xdr:to>
      <xdr:col>67</xdr:col>
      <xdr:colOff>101600</xdr:colOff>
      <xdr:row>57</xdr:row>
      <xdr:rowOff>121666</xdr:rowOff>
    </xdr:to>
    <xdr:sp macro="" textlink="">
      <xdr:nvSpPr>
        <xdr:cNvPr id="546" name="楕円 545"/>
        <xdr:cNvSpPr/>
      </xdr:nvSpPr>
      <xdr:spPr>
        <a:xfrm>
          <a:off x="12763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70866</xdr:rowOff>
    </xdr:from>
    <xdr:to>
      <xdr:col>71</xdr:col>
      <xdr:colOff>177800</xdr:colOff>
      <xdr:row>58</xdr:row>
      <xdr:rowOff>4572</xdr:rowOff>
    </xdr:to>
    <xdr:cxnSp macro="">
      <xdr:nvCxnSpPr>
        <xdr:cNvPr id="547" name="直線コネクタ 546"/>
        <xdr:cNvCxnSpPr/>
      </xdr:nvCxnSpPr>
      <xdr:spPr>
        <a:xfrm>
          <a:off x="12814300" y="98435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106189</xdr:rowOff>
    </xdr:from>
    <xdr:ext cx="405111" cy="259045"/>
    <xdr:sp macro="" textlink="">
      <xdr:nvSpPr>
        <xdr:cNvPr id="548" name="n_1aveValue【保健センター・保健所】&#10;有形固定資産減価償却率"/>
        <xdr:cNvSpPr txBox="1"/>
      </xdr:nvSpPr>
      <xdr:spPr>
        <a:xfrm>
          <a:off x="152660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71899</xdr:rowOff>
    </xdr:from>
    <xdr:ext cx="405111" cy="259045"/>
    <xdr:sp macro="" textlink="">
      <xdr:nvSpPr>
        <xdr:cNvPr id="549" name="n_2aveValue【保健センター・保健所】&#10;有形固定資産減価償却率"/>
        <xdr:cNvSpPr txBox="1"/>
      </xdr:nvSpPr>
      <xdr:spPr>
        <a:xfrm>
          <a:off x="14389744" y="950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55897</xdr:rowOff>
    </xdr:from>
    <xdr:ext cx="405111" cy="259045"/>
    <xdr:sp macro="" textlink="">
      <xdr:nvSpPr>
        <xdr:cNvPr id="550" name="n_3aveValue【保健センター・保健所】&#10;有形固定資産減価償却率"/>
        <xdr:cNvSpPr txBox="1"/>
      </xdr:nvSpPr>
      <xdr:spPr>
        <a:xfrm>
          <a:off x="13500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170197</xdr:rowOff>
    </xdr:from>
    <xdr:ext cx="405111" cy="259045"/>
    <xdr:sp macro="" textlink="">
      <xdr:nvSpPr>
        <xdr:cNvPr id="551" name="n_4aveValue【保健センター・保健所】&#10;有形固定資産減価償却率"/>
        <xdr:cNvSpPr txBox="1"/>
      </xdr:nvSpPr>
      <xdr:spPr>
        <a:xfrm>
          <a:off x="12611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85361</xdr:rowOff>
    </xdr:from>
    <xdr:ext cx="405111" cy="259045"/>
    <xdr:sp macro="" textlink="">
      <xdr:nvSpPr>
        <xdr:cNvPr id="552" name="n_1mainValue【保健センター・保健所】&#10;有形固定資産減価償却率"/>
        <xdr:cNvSpPr txBox="1"/>
      </xdr:nvSpPr>
      <xdr:spPr>
        <a:xfrm>
          <a:off x="152660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151655</xdr:rowOff>
    </xdr:from>
    <xdr:ext cx="405111" cy="259045"/>
    <xdr:sp macro="" textlink="">
      <xdr:nvSpPr>
        <xdr:cNvPr id="553" name="n_2mainValue【保健センター・保健所】&#10;有形固定資産減価償却率"/>
        <xdr:cNvSpPr txBox="1"/>
      </xdr:nvSpPr>
      <xdr:spPr>
        <a:xfrm>
          <a:off x="14389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46499</xdr:rowOff>
    </xdr:from>
    <xdr:ext cx="405111" cy="259045"/>
    <xdr:sp macro="" textlink="">
      <xdr:nvSpPr>
        <xdr:cNvPr id="554" name="n_3mainValue【保健センター・保健所】&#10;有形固定資産減価償却率"/>
        <xdr:cNvSpPr txBox="1"/>
      </xdr:nvSpPr>
      <xdr:spPr>
        <a:xfrm>
          <a:off x="13500744" y="999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112793</xdr:rowOff>
    </xdr:from>
    <xdr:ext cx="405111" cy="259045"/>
    <xdr:sp macro="" textlink="">
      <xdr:nvSpPr>
        <xdr:cNvPr id="555" name="n_4mainValue【保健センター・保健所】&#10;有形固定資産減価償却率"/>
        <xdr:cNvSpPr txBox="1"/>
      </xdr:nvSpPr>
      <xdr:spPr>
        <a:xfrm>
          <a:off x="12611744" y="988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xdr:rowOff>
    </xdr:from>
    <xdr:to>
      <xdr:col>116</xdr:col>
      <xdr:colOff>62864</xdr:colOff>
      <xdr:row>63</xdr:row>
      <xdr:rowOff>98298</xdr:rowOff>
    </xdr:to>
    <xdr:cxnSp macro="">
      <xdr:nvCxnSpPr>
        <xdr:cNvPr id="577" name="直線コネクタ 576"/>
        <xdr:cNvCxnSpPr/>
      </xdr:nvCxnSpPr>
      <xdr:spPr>
        <a:xfrm flipV="1">
          <a:off x="22160864" y="9610344"/>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102125</xdr:rowOff>
    </xdr:from>
    <xdr:ext cx="469744" cy="259045"/>
    <xdr:sp macro="" textlink="">
      <xdr:nvSpPr>
        <xdr:cNvPr id="578" name="【保健センター・保健所】&#10;一人当たり面積最小値テキスト"/>
        <xdr:cNvSpPr txBox="1"/>
      </xdr:nvSpPr>
      <xdr:spPr>
        <a:xfrm>
          <a:off x="22199600" y="1090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98298</xdr:rowOff>
    </xdr:from>
    <xdr:to>
      <xdr:col>116</xdr:col>
      <xdr:colOff>152400</xdr:colOff>
      <xdr:row>63</xdr:row>
      <xdr:rowOff>98298</xdr:rowOff>
    </xdr:to>
    <xdr:cxnSp macro="">
      <xdr:nvCxnSpPr>
        <xdr:cNvPr id="579" name="直線コネクタ 578"/>
        <xdr:cNvCxnSpPr/>
      </xdr:nvCxnSpPr>
      <xdr:spPr>
        <a:xfrm>
          <a:off x="22072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127271</xdr:rowOff>
    </xdr:from>
    <xdr:ext cx="469744" cy="259045"/>
    <xdr:sp macro="" textlink="">
      <xdr:nvSpPr>
        <xdr:cNvPr id="580" name="【保健センター・保健所】&#10;一人当たり面積最大値テキスト"/>
        <xdr:cNvSpPr txBox="1"/>
      </xdr:nvSpPr>
      <xdr:spPr>
        <a:xfrm>
          <a:off x="22199600" y="938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xdr:rowOff>
    </xdr:from>
    <xdr:to>
      <xdr:col>116</xdr:col>
      <xdr:colOff>152400</xdr:colOff>
      <xdr:row>56</xdr:row>
      <xdr:rowOff>9144</xdr:rowOff>
    </xdr:to>
    <xdr:cxnSp macro="">
      <xdr:nvCxnSpPr>
        <xdr:cNvPr id="581" name="直線コネクタ 580"/>
        <xdr:cNvCxnSpPr/>
      </xdr:nvCxnSpPr>
      <xdr:spPr>
        <a:xfrm>
          <a:off x="22072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68089</xdr:rowOff>
    </xdr:from>
    <xdr:ext cx="469744" cy="259045"/>
    <xdr:sp macro="" textlink="">
      <xdr:nvSpPr>
        <xdr:cNvPr id="582" name="【保健センター・保健所】&#10;一人当たり面積平均値テキスト"/>
        <xdr:cNvSpPr txBox="1"/>
      </xdr:nvSpPr>
      <xdr:spPr>
        <a:xfrm>
          <a:off x="22199600" y="10526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45212</xdr:rowOff>
    </xdr:from>
    <xdr:to>
      <xdr:col>116</xdr:col>
      <xdr:colOff>114300</xdr:colOff>
      <xdr:row>62</xdr:row>
      <xdr:rowOff>146812</xdr:rowOff>
    </xdr:to>
    <xdr:sp macro="" textlink="">
      <xdr:nvSpPr>
        <xdr:cNvPr id="583" name="フローチャート: 判断 582"/>
        <xdr:cNvSpPr/>
      </xdr:nvSpPr>
      <xdr:spPr>
        <a:xfrm>
          <a:off x="221107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584" name="フローチャート: 判断 583"/>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85" name="フローチャート: 判断 584"/>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586" name="フローチャート: 判断 585"/>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587" name="フローチャート: 判断 586"/>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161798</xdr:rowOff>
    </xdr:from>
    <xdr:to>
      <xdr:col>116</xdr:col>
      <xdr:colOff>114300</xdr:colOff>
      <xdr:row>63</xdr:row>
      <xdr:rowOff>91948</xdr:rowOff>
    </xdr:to>
    <xdr:sp macro="" textlink="">
      <xdr:nvSpPr>
        <xdr:cNvPr id="593" name="楕円 592"/>
        <xdr:cNvSpPr/>
      </xdr:nvSpPr>
      <xdr:spPr>
        <a:xfrm>
          <a:off x="22110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76725</xdr:rowOff>
    </xdr:from>
    <xdr:ext cx="469744" cy="259045"/>
    <xdr:sp macro="" textlink="">
      <xdr:nvSpPr>
        <xdr:cNvPr id="594" name="【保健センター・保健所】&#10;一人当たり面積該当値テキスト"/>
        <xdr:cNvSpPr txBox="1"/>
      </xdr:nvSpPr>
      <xdr:spPr>
        <a:xfrm>
          <a:off x="22199600" y="1070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595" name="楕円 594"/>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41148</xdr:rowOff>
    </xdr:from>
    <xdr:to>
      <xdr:col>116</xdr:col>
      <xdr:colOff>63500</xdr:colOff>
      <xdr:row>63</xdr:row>
      <xdr:rowOff>43434</xdr:rowOff>
    </xdr:to>
    <xdr:cxnSp macro="">
      <xdr:nvCxnSpPr>
        <xdr:cNvPr id="596" name="直線コネクタ 595"/>
        <xdr:cNvCxnSpPr/>
      </xdr:nvCxnSpPr>
      <xdr:spPr>
        <a:xfrm flipV="1">
          <a:off x="21323300" y="108424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166370</xdr:rowOff>
    </xdr:from>
    <xdr:to>
      <xdr:col>107</xdr:col>
      <xdr:colOff>101600</xdr:colOff>
      <xdr:row>63</xdr:row>
      <xdr:rowOff>96520</xdr:rowOff>
    </xdr:to>
    <xdr:sp macro="" textlink="">
      <xdr:nvSpPr>
        <xdr:cNvPr id="597" name="楕円 596"/>
        <xdr:cNvSpPr/>
      </xdr:nvSpPr>
      <xdr:spPr>
        <a:xfrm>
          <a:off x="20383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45720</xdr:rowOff>
    </xdr:to>
    <xdr:cxnSp macro="">
      <xdr:nvCxnSpPr>
        <xdr:cNvPr id="598" name="直線コネクタ 597"/>
        <xdr:cNvCxnSpPr/>
      </xdr:nvCxnSpPr>
      <xdr:spPr>
        <a:xfrm flipV="1">
          <a:off x="20434300" y="108447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168656</xdr:rowOff>
    </xdr:from>
    <xdr:to>
      <xdr:col>102</xdr:col>
      <xdr:colOff>165100</xdr:colOff>
      <xdr:row>63</xdr:row>
      <xdr:rowOff>98806</xdr:rowOff>
    </xdr:to>
    <xdr:sp macro="" textlink="">
      <xdr:nvSpPr>
        <xdr:cNvPr id="599" name="楕円 598"/>
        <xdr:cNvSpPr/>
      </xdr:nvSpPr>
      <xdr:spPr>
        <a:xfrm>
          <a:off x="19494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45720</xdr:rowOff>
    </xdr:from>
    <xdr:to>
      <xdr:col>107</xdr:col>
      <xdr:colOff>50800</xdr:colOff>
      <xdr:row>63</xdr:row>
      <xdr:rowOff>48006</xdr:rowOff>
    </xdr:to>
    <xdr:cxnSp macro="">
      <xdr:nvCxnSpPr>
        <xdr:cNvPr id="600" name="直線コネクタ 599"/>
        <xdr:cNvCxnSpPr/>
      </xdr:nvCxnSpPr>
      <xdr:spPr>
        <a:xfrm flipV="1">
          <a:off x="19545300" y="1084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170942</xdr:rowOff>
    </xdr:from>
    <xdr:to>
      <xdr:col>98</xdr:col>
      <xdr:colOff>38100</xdr:colOff>
      <xdr:row>63</xdr:row>
      <xdr:rowOff>101092</xdr:rowOff>
    </xdr:to>
    <xdr:sp macro="" textlink="">
      <xdr:nvSpPr>
        <xdr:cNvPr id="601" name="楕円 600"/>
        <xdr:cNvSpPr/>
      </xdr:nvSpPr>
      <xdr:spPr>
        <a:xfrm>
          <a:off x="18605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48006</xdr:rowOff>
    </xdr:from>
    <xdr:to>
      <xdr:col>102</xdr:col>
      <xdr:colOff>114300</xdr:colOff>
      <xdr:row>63</xdr:row>
      <xdr:rowOff>50292</xdr:rowOff>
    </xdr:to>
    <xdr:cxnSp macro="">
      <xdr:nvCxnSpPr>
        <xdr:cNvPr id="602" name="直線コネクタ 601"/>
        <xdr:cNvCxnSpPr/>
      </xdr:nvCxnSpPr>
      <xdr:spPr>
        <a:xfrm flipV="1">
          <a:off x="18656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603"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04" name="n_2aveValue【保健センター・保健所】&#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605" name="n_3aveValue【保健センター・保健所】&#10;一人当たり面積"/>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606" name="n_4aveValue【保健センター・保健所】&#10;一人当たり面積"/>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607" name="n_1mainValue【保健センター・保健所】&#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08" name="n_2main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89933</xdr:rowOff>
    </xdr:from>
    <xdr:ext cx="469744" cy="259045"/>
    <xdr:sp macro="" textlink="">
      <xdr:nvSpPr>
        <xdr:cNvPr id="609" name="n_3mainValue【保健センター・保健所】&#10;一人当たり面積"/>
        <xdr:cNvSpPr txBox="1"/>
      </xdr:nvSpPr>
      <xdr:spPr>
        <a:xfrm>
          <a:off x="19310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92219</xdr:rowOff>
    </xdr:from>
    <xdr:ext cx="469744" cy="259045"/>
    <xdr:sp macro="" textlink="">
      <xdr:nvSpPr>
        <xdr:cNvPr id="610" name="n_4mainValue【保健センター・保健所】&#10;一人当たり面積"/>
        <xdr:cNvSpPr txBox="1"/>
      </xdr:nvSpPr>
      <xdr:spPr>
        <a:xfrm>
          <a:off x="18421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2" name="直線コネクタ 6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3" name="テキスト ボックス 62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4" name="直線コネクタ 6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5" name="テキスト ボックス 6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6" name="直線コネクタ 6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7" name="テキスト ボックス 6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8" name="直線コネクタ 6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9" name="テキスト ボックス 6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0" name="直線コネクタ 6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1" name="テキスト ボックス 6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2" name="直線コネクタ 6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3" name="テキスト ボックス 63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4" name="直線コネクタ 6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636" name="直線コネクタ 635"/>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7"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8" name="直線コネクタ 63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39"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40" name="直線コネクタ 639"/>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641" name="【消防施設】&#10;有形固定資産減価償却率平均値テキスト"/>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642" name="フローチャート: 判断 641"/>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643" name="フローチャート: 判断 642"/>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644" name="フローチャート: 判断 643"/>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645" name="フローチャート: 判断 644"/>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646" name="フローチャート: 判断 645"/>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7" name="テキスト ボックス 6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8" name="テキスト ボックス 6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9" name="テキスト ボックス 6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0" name="テキスト ボックス 6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1" name="テキスト ボックス 6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33020</xdr:rowOff>
    </xdr:from>
    <xdr:to>
      <xdr:col>85</xdr:col>
      <xdr:colOff>177800</xdr:colOff>
      <xdr:row>81</xdr:row>
      <xdr:rowOff>134620</xdr:rowOff>
    </xdr:to>
    <xdr:sp macro="" textlink="">
      <xdr:nvSpPr>
        <xdr:cNvPr id="652" name="楕円 651"/>
        <xdr:cNvSpPr/>
      </xdr:nvSpPr>
      <xdr:spPr>
        <a:xfrm>
          <a:off x="16268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55897</xdr:rowOff>
    </xdr:from>
    <xdr:ext cx="405111" cy="259045"/>
    <xdr:sp macro="" textlink="">
      <xdr:nvSpPr>
        <xdr:cNvPr id="653" name="【消防施設】&#10;有形固定資産減価償却率該当値テキスト"/>
        <xdr:cNvSpPr txBox="1"/>
      </xdr:nvSpPr>
      <xdr:spPr>
        <a:xfrm>
          <a:off x="16357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654" name="楕円 653"/>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83820</xdr:rowOff>
    </xdr:to>
    <xdr:cxnSp macro="">
      <xdr:nvCxnSpPr>
        <xdr:cNvPr id="655" name="直線コネクタ 654"/>
        <xdr:cNvCxnSpPr/>
      </xdr:nvCxnSpPr>
      <xdr:spPr>
        <a:xfrm>
          <a:off x="15481300" y="1393044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33020</xdr:rowOff>
    </xdr:from>
    <xdr:to>
      <xdr:col>76</xdr:col>
      <xdr:colOff>165100</xdr:colOff>
      <xdr:row>80</xdr:row>
      <xdr:rowOff>134620</xdr:rowOff>
    </xdr:to>
    <xdr:sp macro="" textlink="">
      <xdr:nvSpPr>
        <xdr:cNvPr id="656" name="楕円 655"/>
        <xdr:cNvSpPr/>
      </xdr:nvSpPr>
      <xdr:spPr>
        <a:xfrm>
          <a:off x="1454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81</xdr:row>
      <xdr:rowOff>42999</xdr:rowOff>
    </xdr:to>
    <xdr:cxnSp macro="">
      <xdr:nvCxnSpPr>
        <xdr:cNvPr id="657" name="直線コネクタ 656"/>
        <xdr:cNvCxnSpPr/>
      </xdr:nvCxnSpPr>
      <xdr:spPr>
        <a:xfrm>
          <a:off x="14592300" y="1379982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147320</xdr:rowOff>
    </xdr:from>
    <xdr:to>
      <xdr:col>72</xdr:col>
      <xdr:colOff>38100</xdr:colOff>
      <xdr:row>80</xdr:row>
      <xdr:rowOff>77470</xdr:rowOff>
    </xdr:to>
    <xdr:sp macro="" textlink="">
      <xdr:nvSpPr>
        <xdr:cNvPr id="658" name="楕円 657"/>
        <xdr:cNvSpPr/>
      </xdr:nvSpPr>
      <xdr:spPr>
        <a:xfrm>
          <a:off x="13652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80</xdr:row>
      <xdr:rowOff>83820</xdr:rowOff>
    </xdr:to>
    <xdr:cxnSp macro="">
      <xdr:nvCxnSpPr>
        <xdr:cNvPr id="659" name="直線コネクタ 658"/>
        <xdr:cNvCxnSpPr/>
      </xdr:nvCxnSpPr>
      <xdr:spPr>
        <a:xfrm>
          <a:off x="13703300" y="137426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127726</xdr:rowOff>
    </xdr:from>
    <xdr:to>
      <xdr:col>67</xdr:col>
      <xdr:colOff>101600</xdr:colOff>
      <xdr:row>81</xdr:row>
      <xdr:rowOff>57876</xdr:rowOff>
    </xdr:to>
    <xdr:sp macro="" textlink="">
      <xdr:nvSpPr>
        <xdr:cNvPr id="660" name="楕円 659"/>
        <xdr:cNvSpPr/>
      </xdr:nvSpPr>
      <xdr:spPr>
        <a:xfrm>
          <a:off x="12763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81</xdr:row>
      <xdr:rowOff>7076</xdr:rowOff>
    </xdr:to>
    <xdr:cxnSp macro="">
      <xdr:nvCxnSpPr>
        <xdr:cNvPr id="661" name="直線コネクタ 660"/>
        <xdr:cNvCxnSpPr/>
      </xdr:nvCxnSpPr>
      <xdr:spPr>
        <a:xfrm flipV="1">
          <a:off x="12814300" y="1374267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662" name="n_1aveValue【消防施設】&#10;有形固定資産減価償却率"/>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663" name="n_2aveValue【消防施設】&#10;有形固定資産減価償却率"/>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664" name="n_3aveValue【消防施設】&#10;有形固定資産減価償却率"/>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665" name="n_4aveValue【消防施設】&#10;有形固定資産減価償却率"/>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666" name="n_1mainValue【消防施設】&#10;有形固定資産減価償却率"/>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151147</xdr:rowOff>
    </xdr:from>
    <xdr:ext cx="405111" cy="259045"/>
    <xdr:sp macro="" textlink="">
      <xdr:nvSpPr>
        <xdr:cNvPr id="667" name="n_2mainValue【消防施設】&#10;有形固定資産減価償却率"/>
        <xdr:cNvSpPr txBox="1"/>
      </xdr:nvSpPr>
      <xdr:spPr>
        <a:xfrm>
          <a:off x="14389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93997</xdr:rowOff>
    </xdr:from>
    <xdr:ext cx="405111" cy="259045"/>
    <xdr:sp macro="" textlink="">
      <xdr:nvSpPr>
        <xdr:cNvPr id="668" name="n_3mainValue【消防施設】&#10;有形固定資産減価償却率"/>
        <xdr:cNvSpPr txBox="1"/>
      </xdr:nvSpPr>
      <xdr:spPr>
        <a:xfrm>
          <a:off x="13500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74403</xdr:rowOff>
    </xdr:from>
    <xdr:ext cx="405111" cy="259045"/>
    <xdr:sp macro="" textlink="">
      <xdr:nvSpPr>
        <xdr:cNvPr id="669" name="n_4mainValue【消防施設】&#10;有形固定資産減価償却率"/>
        <xdr:cNvSpPr txBox="1"/>
      </xdr:nvSpPr>
      <xdr:spPr>
        <a:xfrm>
          <a:off x="12611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0" name="正方形/長方形 6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1" name="正方形/長方形 6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2" name="正方形/長方形 6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3" name="正方形/長方形 6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4" name="正方形/長方形 6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5" name="正方形/長方形 6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6" name="正方形/長方形 6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7" name="正方形/長方形 6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8" name="テキスト ボックス 6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9" name="直線コネクタ 6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0" name="直線コネクタ 67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1" name="テキスト ボックス 68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2" name="直線コネクタ 68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3" name="テキスト ボックス 68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4" name="直線コネクタ 68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5" name="テキスト ボックス 68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6" name="直線コネクタ 68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7" name="テキスト ボックス 68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8" name="直線コネクタ 68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9" name="テキスト ボックス 68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0" name="直線コネクタ 68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1" name="テキスト ボックス 69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2" name="直線コネクタ 6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3" name="テキスト ボックス 6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695" name="直線コネクタ 694"/>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696" name="【消防施設】&#10;一人当たり面積最小値テキスト"/>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697" name="直線コネクタ 696"/>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698" name="【消防施設】&#10;一人当たり面積最大値テキスト"/>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699" name="直線コネクタ 69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54264</xdr:rowOff>
    </xdr:from>
    <xdr:ext cx="469744" cy="259045"/>
    <xdr:sp macro="" textlink="">
      <xdr:nvSpPr>
        <xdr:cNvPr id="700" name="【消防施設】&#10;一人当たり面積平均値テキスト"/>
        <xdr:cNvSpPr txBox="1"/>
      </xdr:nvSpPr>
      <xdr:spPr>
        <a:xfrm>
          <a:off x="22199600" y="1411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701" name="フローチャート: 判断 700"/>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2" name="フローチャート: 判断 701"/>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703" name="フローチャート: 判断 702"/>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704" name="フローチャート: 判断 703"/>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705" name="フローチャート: 判断 704"/>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144055</xdr:rowOff>
    </xdr:from>
    <xdr:to>
      <xdr:col>116</xdr:col>
      <xdr:colOff>114300</xdr:colOff>
      <xdr:row>85</xdr:row>
      <xdr:rowOff>74205</xdr:rowOff>
    </xdr:to>
    <xdr:sp macro="" textlink="">
      <xdr:nvSpPr>
        <xdr:cNvPr id="711" name="楕円 710"/>
        <xdr:cNvSpPr/>
      </xdr:nvSpPr>
      <xdr:spPr>
        <a:xfrm>
          <a:off x="22110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122482</xdr:rowOff>
    </xdr:from>
    <xdr:ext cx="469744" cy="259045"/>
    <xdr:sp macro="" textlink="">
      <xdr:nvSpPr>
        <xdr:cNvPr id="712" name="【消防施設】&#10;一人当たり面積該当値テキスト"/>
        <xdr:cNvSpPr txBox="1"/>
      </xdr:nvSpPr>
      <xdr:spPr>
        <a:xfrm>
          <a:off x="22199600" y="1452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713" name="楕円 712"/>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23405</xdr:rowOff>
    </xdr:from>
    <xdr:to>
      <xdr:col>116</xdr:col>
      <xdr:colOff>63500</xdr:colOff>
      <xdr:row>85</xdr:row>
      <xdr:rowOff>29936</xdr:rowOff>
    </xdr:to>
    <xdr:cxnSp macro="">
      <xdr:nvCxnSpPr>
        <xdr:cNvPr id="714" name="直線コネクタ 713"/>
        <xdr:cNvCxnSpPr/>
      </xdr:nvCxnSpPr>
      <xdr:spPr>
        <a:xfrm flipV="1">
          <a:off x="21323300" y="1459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153851</xdr:rowOff>
    </xdr:from>
    <xdr:to>
      <xdr:col>107</xdr:col>
      <xdr:colOff>101600</xdr:colOff>
      <xdr:row>85</xdr:row>
      <xdr:rowOff>84001</xdr:rowOff>
    </xdr:to>
    <xdr:sp macro="" textlink="">
      <xdr:nvSpPr>
        <xdr:cNvPr id="715" name="楕円 714"/>
        <xdr:cNvSpPr/>
      </xdr:nvSpPr>
      <xdr:spPr>
        <a:xfrm>
          <a:off x="20383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33201</xdr:rowOff>
    </xdr:to>
    <xdr:cxnSp macro="">
      <xdr:nvCxnSpPr>
        <xdr:cNvPr id="716" name="直線コネクタ 715"/>
        <xdr:cNvCxnSpPr/>
      </xdr:nvCxnSpPr>
      <xdr:spPr>
        <a:xfrm flipV="1">
          <a:off x="20434300" y="146031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160382</xdr:rowOff>
    </xdr:from>
    <xdr:to>
      <xdr:col>102</xdr:col>
      <xdr:colOff>165100</xdr:colOff>
      <xdr:row>85</xdr:row>
      <xdr:rowOff>90532</xdr:rowOff>
    </xdr:to>
    <xdr:sp macro="" textlink="">
      <xdr:nvSpPr>
        <xdr:cNvPr id="717" name="楕円 716"/>
        <xdr:cNvSpPr/>
      </xdr:nvSpPr>
      <xdr:spPr>
        <a:xfrm>
          <a:off x="194945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33201</xdr:rowOff>
    </xdr:from>
    <xdr:to>
      <xdr:col>107</xdr:col>
      <xdr:colOff>50800</xdr:colOff>
      <xdr:row>85</xdr:row>
      <xdr:rowOff>39732</xdr:rowOff>
    </xdr:to>
    <xdr:cxnSp macro="">
      <xdr:nvCxnSpPr>
        <xdr:cNvPr id="718" name="直線コネクタ 717"/>
        <xdr:cNvCxnSpPr/>
      </xdr:nvCxnSpPr>
      <xdr:spPr>
        <a:xfrm flipV="1">
          <a:off x="19545300" y="146064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127726</xdr:rowOff>
    </xdr:from>
    <xdr:to>
      <xdr:col>98</xdr:col>
      <xdr:colOff>38100</xdr:colOff>
      <xdr:row>85</xdr:row>
      <xdr:rowOff>57876</xdr:rowOff>
    </xdr:to>
    <xdr:sp macro="" textlink="">
      <xdr:nvSpPr>
        <xdr:cNvPr id="719" name="楕円 718"/>
        <xdr:cNvSpPr/>
      </xdr:nvSpPr>
      <xdr:spPr>
        <a:xfrm>
          <a:off x="18605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7076</xdr:rowOff>
    </xdr:from>
    <xdr:to>
      <xdr:col>102</xdr:col>
      <xdr:colOff>114300</xdr:colOff>
      <xdr:row>85</xdr:row>
      <xdr:rowOff>39732</xdr:rowOff>
    </xdr:to>
    <xdr:cxnSp macro="">
      <xdr:nvCxnSpPr>
        <xdr:cNvPr id="720" name="直線コネクタ 719"/>
        <xdr:cNvCxnSpPr/>
      </xdr:nvCxnSpPr>
      <xdr:spPr>
        <a:xfrm>
          <a:off x="18656300" y="14580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1" name="n_1aveValue【消防施設】&#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43378</xdr:rowOff>
    </xdr:from>
    <xdr:ext cx="469744" cy="259045"/>
    <xdr:sp macro="" textlink="">
      <xdr:nvSpPr>
        <xdr:cNvPr id="722" name="n_2aveValue【消防施設】&#10;一人当たり面積"/>
        <xdr:cNvSpPr txBox="1"/>
      </xdr:nvSpPr>
      <xdr:spPr>
        <a:xfrm>
          <a:off x="20199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76035</xdr:rowOff>
    </xdr:from>
    <xdr:ext cx="469744" cy="259045"/>
    <xdr:sp macro="" textlink="">
      <xdr:nvSpPr>
        <xdr:cNvPr id="723" name="n_3aveValue【消防施設】&#10;一人当たり面積"/>
        <xdr:cNvSpPr txBox="1"/>
      </xdr:nvSpPr>
      <xdr:spPr>
        <a:xfrm>
          <a:off x="19310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27050</xdr:rowOff>
    </xdr:from>
    <xdr:ext cx="469744" cy="259045"/>
    <xdr:sp macro="" textlink="">
      <xdr:nvSpPr>
        <xdr:cNvPr id="724" name="n_4aveValue【消防施設】&#10;一人当たり面積"/>
        <xdr:cNvSpPr txBox="1"/>
      </xdr:nvSpPr>
      <xdr:spPr>
        <a:xfrm>
          <a:off x="18421427" y="14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725" name="n_1mainValue【消防施設】&#10;一人当たり面積"/>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75128</xdr:rowOff>
    </xdr:from>
    <xdr:ext cx="469744" cy="259045"/>
    <xdr:sp macro="" textlink="">
      <xdr:nvSpPr>
        <xdr:cNvPr id="726" name="n_2mainValue【消防施設】&#10;一人当たり面積"/>
        <xdr:cNvSpPr txBox="1"/>
      </xdr:nvSpPr>
      <xdr:spPr>
        <a:xfrm>
          <a:off x="20199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81659</xdr:rowOff>
    </xdr:from>
    <xdr:ext cx="469744" cy="259045"/>
    <xdr:sp macro="" textlink="">
      <xdr:nvSpPr>
        <xdr:cNvPr id="727" name="n_3mainValue【消防施設】&#10;一人当たり面積"/>
        <xdr:cNvSpPr txBox="1"/>
      </xdr:nvSpPr>
      <xdr:spPr>
        <a:xfrm>
          <a:off x="19310427"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49003</xdr:rowOff>
    </xdr:from>
    <xdr:ext cx="469744" cy="259045"/>
    <xdr:sp macro="" textlink="">
      <xdr:nvSpPr>
        <xdr:cNvPr id="728" name="n_4mainValue【消防施設】&#10;一人当たり面積"/>
        <xdr:cNvSpPr txBox="1"/>
      </xdr:nvSpPr>
      <xdr:spPr>
        <a:xfrm>
          <a:off x="18421427" y="146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1" name="テキスト ボックス 74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1" name="テキスト ボックス 75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754" name="直線コネクタ 753"/>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55"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56" name="直線コネクタ 755"/>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757" name="【庁舎】&#10;有形固定資産減価償却率最大値テキスト"/>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758" name="直線コネクタ 757"/>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759" name="【庁舎】&#10;有形固定資産減価償却率平均値テキスト"/>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760" name="フローチャート: 判断 759"/>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761" name="フローチャート: 判断 760"/>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62" name="フローチャート: 判断 761"/>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763" name="フローチャート: 判断 762"/>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764" name="フローチャート: 判断 763"/>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770" name="楕円 769"/>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771" name="【庁舎】&#10;有形固定資産減価償却率該当値テキスト"/>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772" name="楕円 771"/>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92529</xdr:rowOff>
    </xdr:from>
    <xdr:to>
      <xdr:col>85</xdr:col>
      <xdr:colOff>127000</xdr:colOff>
      <xdr:row>102</xdr:row>
      <xdr:rowOff>157843</xdr:rowOff>
    </xdr:to>
    <xdr:cxnSp macro="">
      <xdr:nvCxnSpPr>
        <xdr:cNvPr id="773" name="直線コネクタ 772"/>
        <xdr:cNvCxnSpPr/>
      </xdr:nvCxnSpPr>
      <xdr:spPr>
        <a:xfrm>
          <a:off x="15481300" y="175804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156029</xdr:rowOff>
    </xdr:from>
    <xdr:to>
      <xdr:col>76</xdr:col>
      <xdr:colOff>165100</xdr:colOff>
      <xdr:row>102</xdr:row>
      <xdr:rowOff>86179</xdr:rowOff>
    </xdr:to>
    <xdr:sp macro="" textlink="">
      <xdr:nvSpPr>
        <xdr:cNvPr id="774" name="楕円 773"/>
        <xdr:cNvSpPr/>
      </xdr:nvSpPr>
      <xdr:spPr>
        <a:xfrm>
          <a:off x="14541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92529</xdr:rowOff>
    </xdr:to>
    <xdr:cxnSp macro="">
      <xdr:nvCxnSpPr>
        <xdr:cNvPr id="775" name="直線コネクタ 774"/>
        <xdr:cNvCxnSpPr/>
      </xdr:nvCxnSpPr>
      <xdr:spPr>
        <a:xfrm>
          <a:off x="14592300" y="175232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144599</xdr:rowOff>
    </xdr:from>
    <xdr:to>
      <xdr:col>72</xdr:col>
      <xdr:colOff>38100</xdr:colOff>
      <xdr:row>103</xdr:row>
      <xdr:rowOff>74749</xdr:rowOff>
    </xdr:to>
    <xdr:sp macro="" textlink="">
      <xdr:nvSpPr>
        <xdr:cNvPr id="776" name="楕円 775"/>
        <xdr:cNvSpPr/>
      </xdr:nvSpPr>
      <xdr:spPr>
        <a:xfrm>
          <a:off x="1365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35379</xdr:rowOff>
    </xdr:from>
    <xdr:to>
      <xdr:col>76</xdr:col>
      <xdr:colOff>114300</xdr:colOff>
      <xdr:row>103</xdr:row>
      <xdr:rowOff>23949</xdr:rowOff>
    </xdr:to>
    <xdr:cxnSp macro="">
      <xdr:nvCxnSpPr>
        <xdr:cNvPr id="777" name="直線コネクタ 776"/>
        <xdr:cNvCxnSpPr/>
      </xdr:nvCxnSpPr>
      <xdr:spPr>
        <a:xfrm flipV="1">
          <a:off x="13703300" y="1752327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44994</xdr:rowOff>
    </xdr:from>
    <xdr:to>
      <xdr:col>67</xdr:col>
      <xdr:colOff>101600</xdr:colOff>
      <xdr:row>103</xdr:row>
      <xdr:rowOff>146594</xdr:rowOff>
    </xdr:to>
    <xdr:sp macro="" textlink="">
      <xdr:nvSpPr>
        <xdr:cNvPr id="778" name="楕円 777"/>
        <xdr:cNvSpPr/>
      </xdr:nvSpPr>
      <xdr:spPr>
        <a:xfrm>
          <a:off x="12763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23949</xdr:rowOff>
    </xdr:from>
    <xdr:to>
      <xdr:col>71</xdr:col>
      <xdr:colOff>177800</xdr:colOff>
      <xdr:row>103</xdr:row>
      <xdr:rowOff>95794</xdr:rowOff>
    </xdr:to>
    <xdr:cxnSp macro="">
      <xdr:nvCxnSpPr>
        <xdr:cNvPr id="779" name="直線コネクタ 778"/>
        <xdr:cNvCxnSpPr/>
      </xdr:nvCxnSpPr>
      <xdr:spPr>
        <a:xfrm flipV="1">
          <a:off x="12814300" y="1768329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780" name="n_1aveValue【庁舎】&#10;有形固定資産減価償却率"/>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781" name="n_2aveValue【庁舎】&#10;有形固定資産減価償却率"/>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82" name="n_3aveValue【庁舎】&#10;有形固定資産減価償却率"/>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783" name="n_4aveValue【庁舎】&#10;有形固定資産減価償却率"/>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784"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102706</xdr:rowOff>
    </xdr:from>
    <xdr:ext cx="405111" cy="259045"/>
    <xdr:sp macro="" textlink="">
      <xdr:nvSpPr>
        <xdr:cNvPr id="785" name="n_2mainValue【庁舎】&#10;有形固定資産減価償却率"/>
        <xdr:cNvSpPr txBox="1"/>
      </xdr:nvSpPr>
      <xdr:spPr>
        <a:xfrm>
          <a:off x="143897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91276</xdr:rowOff>
    </xdr:from>
    <xdr:ext cx="405111" cy="259045"/>
    <xdr:sp macro="" textlink="">
      <xdr:nvSpPr>
        <xdr:cNvPr id="786" name="n_3mainValue【庁舎】&#10;有形固定資産減価償却率"/>
        <xdr:cNvSpPr txBox="1"/>
      </xdr:nvSpPr>
      <xdr:spPr>
        <a:xfrm>
          <a:off x="13500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163121</xdr:rowOff>
    </xdr:from>
    <xdr:ext cx="405111" cy="259045"/>
    <xdr:sp macro="" textlink="">
      <xdr:nvSpPr>
        <xdr:cNvPr id="787" name="n_4mainValue【庁舎】&#10;有形固定資産減価償却率"/>
        <xdr:cNvSpPr txBox="1"/>
      </xdr:nvSpPr>
      <xdr:spPr>
        <a:xfrm>
          <a:off x="12611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8" name="直線コネクタ 79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9" name="テキスト ボックス 79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0" name="直線コネクタ 79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1" name="テキスト ボックス 80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2" name="直線コネクタ 8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3" name="テキスト ボックス 8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4" name="直線コネクタ 80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5" name="テキスト ボックス 80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6" name="直線コネクタ 80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7" name="テキスト ボックス 80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811" name="直線コネクタ 810"/>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812" name="【庁舎】&#10;一人当たり面積最小値テキスト"/>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813" name="直線コネクタ 812"/>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81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815" name="直線コネクタ 81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816" name="【庁舎】&#10;一人当たり面積平均値テキスト"/>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817" name="フローチャート: 判断 816"/>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818" name="フローチャート: 判断 817"/>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819" name="フローチャート: 判断 818"/>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820" name="フローチャート: 判断 819"/>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821" name="フローチャート: 判断 820"/>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48261</xdr:rowOff>
    </xdr:from>
    <xdr:to>
      <xdr:col>116</xdr:col>
      <xdr:colOff>114300</xdr:colOff>
      <xdr:row>104</xdr:row>
      <xdr:rowOff>149861</xdr:rowOff>
    </xdr:to>
    <xdr:sp macro="" textlink="">
      <xdr:nvSpPr>
        <xdr:cNvPr id="827" name="楕円 826"/>
        <xdr:cNvSpPr/>
      </xdr:nvSpPr>
      <xdr:spPr>
        <a:xfrm>
          <a:off x="22110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26688</xdr:rowOff>
    </xdr:from>
    <xdr:ext cx="469744" cy="259045"/>
    <xdr:sp macro="" textlink="">
      <xdr:nvSpPr>
        <xdr:cNvPr id="828" name="【庁舎】&#10;一人当たり面積該当値テキスト"/>
        <xdr:cNvSpPr txBox="1"/>
      </xdr:nvSpPr>
      <xdr:spPr>
        <a:xfrm>
          <a:off x="22199600"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29" name="楕円 828"/>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99061</xdr:rowOff>
    </xdr:from>
    <xdr:to>
      <xdr:col>116</xdr:col>
      <xdr:colOff>63500</xdr:colOff>
      <xdr:row>104</xdr:row>
      <xdr:rowOff>121920</xdr:rowOff>
    </xdr:to>
    <xdr:cxnSp macro="">
      <xdr:nvCxnSpPr>
        <xdr:cNvPr id="830" name="直線コネクタ 829"/>
        <xdr:cNvCxnSpPr/>
      </xdr:nvCxnSpPr>
      <xdr:spPr>
        <a:xfrm flipV="1">
          <a:off x="21323300" y="17929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31" name="楕円 830"/>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129539</xdr:rowOff>
    </xdr:to>
    <xdr:cxnSp macro="">
      <xdr:nvCxnSpPr>
        <xdr:cNvPr id="832" name="直線コネクタ 831"/>
        <xdr:cNvCxnSpPr/>
      </xdr:nvCxnSpPr>
      <xdr:spPr>
        <a:xfrm flipV="1">
          <a:off x="20434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90170</xdr:rowOff>
    </xdr:from>
    <xdr:to>
      <xdr:col>102</xdr:col>
      <xdr:colOff>165100</xdr:colOff>
      <xdr:row>105</xdr:row>
      <xdr:rowOff>20320</xdr:rowOff>
    </xdr:to>
    <xdr:sp macro="" textlink="">
      <xdr:nvSpPr>
        <xdr:cNvPr id="833" name="楕円 832"/>
        <xdr:cNvSpPr/>
      </xdr:nvSpPr>
      <xdr:spPr>
        <a:xfrm>
          <a:off x="19494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104</xdr:row>
      <xdr:rowOff>140970</xdr:rowOff>
    </xdr:to>
    <xdr:cxnSp macro="">
      <xdr:nvCxnSpPr>
        <xdr:cNvPr id="834" name="直線コネクタ 833"/>
        <xdr:cNvCxnSpPr/>
      </xdr:nvCxnSpPr>
      <xdr:spPr>
        <a:xfrm flipV="1">
          <a:off x="19545300" y="17960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135889</xdr:rowOff>
    </xdr:from>
    <xdr:to>
      <xdr:col>98</xdr:col>
      <xdr:colOff>38100</xdr:colOff>
      <xdr:row>105</xdr:row>
      <xdr:rowOff>66039</xdr:rowOff>
    </xdr:to>
    <xdr:sp macro="" textlink="">
      <xdr:nvSpPr>
        <xdr:cNvPr id="835" name="楕円 834"/>
        <xdr:cNvSpPr/>
      </xdr:nvSpPr>
      <xdr:spPr>
        <a:xfrm>
          <a:off x="18605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140970</xdr:rowOff>
    </xdr:from>
    <xdr:to>
      <xdr:col>102</xdr:col>
      <xdr:colOff>114300</xdr:colOff>
      <xdr:row>105</xdr:row>
      <xdr:rowOff>15239</xdr:rowOff>
    </xdr:to>
    <xdr:cxnSp macro="">
      <xdr:nvCxnSpPr>
        <xdr:cNvPr id="836" name="直線コネクタ 835"/>
        <xdr:cNvCxnSpPr/>
      </xdr:nvCxnSpPr>
      <xdr:spPr>
        <a:xfrm flipV="1">
          <a:off x="18656300" y="17971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837" name="n_1aveValue【庁舎】&#10;一人当たり面積"/>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838" name="n_2aveValue【庁舎】&#10;一人当たり面積"/>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839" name="n_3aveValue【庁舎】&#10;一人当たり面積"/>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840" name="n_4aveValue【庁舎】&#10;一人当たり面積"/>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163847</xdr:rowOff>
    </xdr:from>
    <xdr:ext cx="469744" cy="259045"/>
    <xdr:sp macro="" textlink="">
      <xdr:nvSpPr>
        <xdr:cNvPr id="841" name="n_1mainValue【庁舎】&#10;一人当たり面積"/>
        <xdr:cNvSpPr txBox="1"/>
      </xdr:nvSpPr>
      <xdr:spPr>
        <a:xfrm>
          <a:off x="210757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xdr:rowOff>
    </xdr:from>
    <xdr:ext cx="469744" cy="259045"/>
    <xdr:sp macro="" textlink="">
      <xdr:nvSpPr>
        <xdr:cNvPr id="842" name="n_2mainValue【庁舎】&#10;一人当たり面積"/>
        <xdr:cNvSpPr txBox="1"/>
      </xdr:nvSpPr>
      <xdr:spPr>
        <a:xfrm>
          <a:off x="20199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11447</xdr:rowOff>
    </xdr:from>
    <xdr:ext cx="469744" cy="259045"/>
    <xdr:sp macro="" textlink="">
      <xdr:nvSpPr>
        <xdr:cNvPr id="843" name="n_3mainValue【庁舎】&#10;一人当たり面積"/>
        <xdr:cNvSpPr txBox="1"/>
      </xdr:nvSpPr>
      <xdr:spPr>
        <a:xfrm>
          <a:off x="19310427" y="180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57166</xdr:rowOff>
    </xdr:from>
    <xdr:ext cx="469744" cy="259045"/>
    <xdr:sp macro="" textlink="">
      <xdr:nvSpPr>
        <xdr:cNvPr id="844" name="n_4mainValue【庁舎】&#10;一人当たり面積"/>
        <xdr:cNvSpPr txBox="1"/>
      </xdr:nvSpPr>
      <xdr:spPr>
        <a:xfrm>
          <a:off x="18421427" y="1805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と比較し大幅に低い水準にある。これは、平成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年度に支所と併設して図書館を建設したことによるもの。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体育館・福祉施設の有形固定資産減価償却率は、類似団体と比較し低い水準にあるが、建築から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年以上が経過し、設備部分に老朽化が見られるため、計画的に設備の更新を行っていく。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一般廃棄物処理施設の有形固定資産減価償却率は、類似団体と比較し高い水準にある。これは、ごみ処理施設</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やし尿処理施設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の付属設備や機械器具のほとんどが償却を終えていることによるもの。今後は、ごみ処理施設の稼働終了後の解体を検討していく。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保健センターの有形減価償却率の増加は、木造であることから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耐用年数が低く、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非木造施設と比較して償却率が高いことによる。利用実績の高い施設でもあり、計画的な保全を図っていく。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消防施設の有形固定資産減価償却率は、類似団体と比較して低い水準にある。これは、氷川分署や日奈久分署など比較的新しい消防施設が多いためである。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庁舎の有形固定資産減価償却率は、類似団体と比較し低い水準にあるものの、本庁舎についてはすでに建築から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年が経過しており、計画的な保全を進める。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年度では、</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はやや上昇しているが、本町では</a:t>
          </a:r>
          <a:r>
            <a:rPr kumimoji="1" lang="ja-JP" altLang="ja-JP" sz="1100">
              <a:solidFill>
                <a:schemeClr val="dk1"/>
              </a:solidFill>
              <a:effectLst/>
              <a:latin typeface="+mn-lt"/>
              <a:ea typeface="+mn-ea"/>
              <a:cs typeface="+mn-cs"/>
            </a:rPr>
            <a:t>同水準で推移している。基幹産業である農業に対して積極的施策を行っているものの、少子化・労働者不足による後継者への事業の継承が</a:t>
          </a:r>
          <a:r>
            <a:rPr kumimoji="1" lang="ja-JP" altLang="en-US" sz="1100">
              <a:solidFill>
                <a:schemeClr val="dk1"/>
              </a:solidFill>
              <a:effectLst/>
              <a:latin typeface="+mn-lt"/>
              <a:ea typeface="+mn-ea"/>
              <a:cs typeface="+mn-cs"/>
            </a:rPr>
            <a:t>進まない一方で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他産業においてもコロナ禍によって経済活動の停滞が継続しており、今後も</a:t>
          </a:r>
          <a:r>
            <a:rPr kumimoji="1" lang="ja-JP" altLang="ja-JP" sz="1100">
              <a:solidFill>
                <a:schemeClr val="dk1"/>
              </a:solidFill>
              <a:effectLst/>
              <a:latin typeface="+mn-lt"/>
              <a:ea typeface="+mn-ea"/>
              <a:cs typeface="+mn-cs"/>
            </a:rPr>
            <a:t>税収の大幅な増加は見込めない</a:t>
          </a:r>
          <a:r>
            <a:rPr kumimoji="1" lang="ja-JP" altLang="en-US" sz="1100">
              <a:solidFill>
                <a:schemeClr val="dk1"/>
              </a:solidFill>
              <a:effectLst/>
              <a:latin typeface="+mn-lt"/>
              <a:ea typeface="+mn-ea"/>
              <a:cs typeface="+mn-cs"/>
            </a:rPr>
            <a:t>状況である。農業の持続的な経営の支援や企業誘致などの産業育成施策によって町の経済活動の活性化を図りながら、財政運営においては</a:t>
          </a:r>
          <a:r>
            <a:rPr kumimoji="1" lang="ja-JP" altLang="ja-JP" sz="1100">
              <a:solidFill>
                <a:schemeClr val="dk1"/>
              </a:solidFill>
              <a:effectLst/>
              <a:latin typeface="+mn-lt"/>
              <a:ea typeface="+mn-ea"/>
              <a:cs typeface="+mn-cs"/>
            </a:rPr>
            <a:t>歳出削減や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更なる税の徴収強化による歳入確保に努め</a:t>
          </a:r>
          <a:r>
            <a:rPr kumimoji="1" lang="ja-JP" altLang="en-US" sz="1100">
              <a:solidFill>
                <a:schemeClr val="dk1"/>
              </a:solidFill>
              <a:effectLst/>
              <a:latin typeface="+mn-lt"/>
              <a:ea typeface="+mn-ea"/>
              <a:cs typeface="+mn-cs"/>
            </a:rPr>
            <a:t>るなど</a:t>
          </a:r>
          <a:r>
            <a:rPr kumimoji="1" lang="ja-JP" altLang="ja-JP" sz="1100">
              <a:solidFill>
                <a:schemeClr val="dk1"/>
              </a:solidFill>
              <a:effectLst/>
              <a:latin typeface="+mn-lt"/>
              <a:ea typeface="+mn-ea"/>
              <a:cs typeface="+mn-cs"/>
            </a:rPr>
            <a:t>、財政基盤の強化を図る。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64558</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64558</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13758</xdr:rowOff>
    </xdr:from>
    <xdr:to>
      <xdr:col>11</xdr:col>
      <xdr:colOff>82550</xdr:colOff>
      <xdr:row>44</xdr:row>
      <xdr:rowOff>115358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125535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起債の元利償還金の増加により前年度より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ポイント上昇した。今後も元利償還金の財政支出は継続する見込みであり、一方で経常一般財源が増加する要因も見当たらないことから、経常収支比率は高止まりする見込みである</a:t>
          </a:r>
          <a:endParaRPr lang="ja-JP" altLang="ja-JP" sz="1400">
            <a:effectLst/>
          </a:endParaRPr>
        </a:p>
        <a:p>
          <a:r>
            <a:rPr kumimoji="1" lang="ja-JP" altLang="ja-JP" sz="1100">
              <a:solidFill>
                <a:schemeClr val="dk1"/>
              </a:solidFill>
              <a:effectLst/>
              <a:latin typeface="+mn-lt"/>
              <a:ea typeface="+mn-ea"/>
              <a:cs typeface="+mn-cs"/>
            </a:rPr>
            <a:t>このような状況下において、対前年比減を</a:t>
          </a:r>
          <a:r>
            <a:rPr kumimoji="1" lang="ja-JP" altLang="en-US" sz="1100">
              <a:solidFill>
                <a:schemeClr val="dk1"/>
              </a:solidFill>
              <a:effectLst/>
              <a:latin typeface="+mn-lt"/>
              <a:ea typeface="+mn-ea"/>
              <a:cs typeface="+mn-cs"/>
            </a:rPr>
            <a:t>当面の</a:t>
          </a:r>
          <a:r>
            <a:rPr kumimoji="1" lang="ja-JP" altLang="ja-JP" sz="1100">
              <a:solidFill>
                <a:schemeClr val="dk1"/>
              </a:solidFill>
              <a:effectLst/>
              <a:latin typeface="+mn-lt"/>
              <a:ea typeface="+mn-ea"/>
              <a:cs typeface="+mn-cs"/>
            </a:rPr>
            <a:t>目標に</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年度において更新する公共施設総合管理計画に則した効率的な公共施設の管理運営と、行</a:t>
          </a:r>
          <a:r>
            <a:rPr kumimoji="1" lang="ja-JP" altLang="ja-JP" sz="1100">
              <a:solidFill>
                <a:schemeClr val="dk1"/>
              </a:solidFill>
              <a:effectLst/>
              <a:latin typeface="+mn-lt"/>
              <a:ea typeface="+mn-ea"/>
              <a:cs typeface="+mn-cs"/>
            </a:rPr>
            <a:t>政評価等</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よる事業の見直しを実施</a:t>
          </a:r>
          <a:r>
            <a:rPr kumimoji="1" lang="ja-JP" altLang="en-US" sz="1100">
              <a:solidFill>
                <a:schemeClr val="dk1"/>
              </a:solidFill>
              <a:effectLst/>
              <a:latin typeface="+mn-lt"/>
              <a:ea typeface="+mn-ea"/>
              <a:cs typeface="+mn-cs"/>
            </a:rPr>
            <a:t>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4128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81080"/>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94632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553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65</xdr:row>
      <xdr:rowOff>36830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8804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7945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60659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78105</xdr:rowOff>
    </xdr:from>
    <xdr:to>
      <xdr:col>11</xdr:col>
      <xdr:colOff>31750</xdr:colOff>
      <xdr:row>63</xdr:row>
      <xdr:rowOff>150495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8794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124778</xdr:rowOff>
    </xdr:from>
    <xdr:to>
      <xdr:col>23</xdr:col>
      <xdr:colOff>184150</xdr:colOff>
      <xdr:row>66</xdr:row>
      <xdr:rowOff>54928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20655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135890</xdr:rowOff>
    </xdr:from>
    <xdr:to>
      <xdr:col>15</xdr:col>
      <xdr:colOff>133350</xdr:colOff>
      <xdr:row>64</xdr:row>
      <xdr:rowOff>66040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99695</xdr:rowOff>
    </xdr:from>
    <xdr:to>
      <xdr:col>7</xdr:col>
      <xdr:colOff>31750</xdr:colOff>
      <xdr:row>64</xdr:row>
      <xdr:rowOff>29845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14622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昨年と比較して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増加したが、類似団体平均値</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71.9</a:t>
          </a:r>
          <a:r>
            <a:rPr kumimoji="1" lang="ja-JP" altLang="en-US" sz="1100">
              <a:solidFill>
                <a:schemeClr val="dk1"/>
              </a:solidFill>
              <a:effectLst/>
              <a:latin typeface="+mn-lt"/>
              <a:ea typeface="+mn-ea"/>
              <a:cs typeface="+mn-cs"/>
            </a:rPr>
            <a:t>％の水準である。</a:t>
          </a:r>
          <a:r>
            <a:rPr kumimoji="1" lang="ja-JP" altLang="ja-JP" sz="1100">
              <a:solidFill>
                <a:schemeClr val="dk1"/>
              </a:solidFill>
              <a:effectLst/>
              <a:latin typeface="+mn-lt"/>
              <a:ea typeface="+mn-ea"/>
              <a:cs typeface="+mn-cs"/>
            </a:rPr>
            <a:t>要因としては、類似団体の中での人口当たりの職員数が</a:t>
          </a:r>
          <a:r>
            <a:rPr kumimoji="1" lang="ja-JP" altLang="en-US" sz="1100">
              <a:solidFill>
                <a:schemeClr val="dk1"/>
              </a:solidFill>
              <a:effectLst/>
              <a:latin typeface="+mn-lt"/>
              <a:ea typeface="+mn-ea"/>
              <a:cs typeface="+mn-cs"/>
            </a:rPr>
            <a:t>平均よりも</a:t>
          </a:r>
          <a:r>
            <a:rPr kumimoji="1" lang="ja-JP" altLang="ja-JP" sz="1100">
              <a:solidFill>
                <a:schemeClr val="dk1"/>
              </a:solidFill>
              <a:effectLst/>
              <a:latin typeface="+mn-lt"/>
              <a:ea typeface="+mn-ea"/>
              <a:cs typeface="+mn-cs"/>
            </a:rPr>
            <a:t>少ないことで人件費が他団体を下回ったためと分析する。</a:t>
          </a:r>
          <a:endParaRPr lang="ja-JP" altLang="ja-JP" sz="1400">
            <a:effectLst/>
          </a:endParaRPr>
        </a:p>
        <a:p>
          <a:r>
            <a:rPr kumimoji="1" lang="ja-JP" altLang="ja-JP" sz="1100">
              <a:solidFill>
                <a:schemeClr val="dk1"/>
              </a:solidFill>
              <a:effectLst/>
              <a:latin typeface="+mn-lt"/>
              <a:ea typeface="+mn-ea"/>
              <a:cs typeface="+mn-cs"/>
            </a:rPr>
            <a:t>行政改革大綱に位置付けられた定員管理目標を達成しながらも、多様な任用の在り方を活用し、住民サービスの低下を招かないようバランスのとれた効果的な</a:t>
          </a:r>
          <a:r>
            <a:rPr kumimoji="1" lang="ja-JP" altLang="en-US" sz="1100">
              <a:solidFill>
                <a:schemeClr val="dk1"/>
              </a:solidFill>
              <a:effectLst/>
              <a:latin typeface="+mn-lt"/>
              <a:ea typeface="+mn-ea"/>
              <a:cs typeface="+mn-cs"/>
            </a:rPr>
            <a:t>人員確保</a:t>
          </a:r>
          <a:r>
            <a:rPr kumimoji="1" lang="ja-JP" altLang="ja-JP" sz="1100">
              <a:solidFill>
                <a:schemeClr val="dk1"/>
              </a:solidFill>
              <a:effectLst/>
              <a:latin typeface="+mn-lt"/>
              <a:ea typeface="+mn-ea"/>
              <a:cs typeface="+mn-cs"/>
            </a:rPr>
            <a:t>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93170</xdr:rowOff>
    </xdr:from>
    <xdr:to>
      <xdr:col>23</xdr:col>
      <xdr:colOff>133350</xdr:colOff>
      <xdr:row>82</xdr:row>
      <xdr:rowOff>155184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52070"/>
          <a:ext cx="838200" cy="6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50668</xdr:rowOff>
    </xdr:from>
    <xdr:to>
      <xdr:col>19</xdr:col>
      <xdr:colOff>133350</xdr:colOff>
      <xdr:row>82</xdr:row>
      <xdr:rowOff>93170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09568"/>
          <a:ext cx="889000" cy="4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50668</xdr:rowOff>
    </xdr:from>
    <xdr:to>
      <xdr:col>15</xdr:col>
      <xdr:colOff>82550</xdr:colOff>
      <xdr:row>83</xdr:row>
      <xdr:rowOff>150608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4109568"/>
          <a:ext cx="889000" cy="27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20210</xdr:rowOff>
    </xdr:from>
    <xdr:to>
      <xdr:col>11</xdr:col>
      <xdr:colOff>31750</xdr:colOff>
      <xdr:row>83</xdr:row>
      <xdr:rowOff>150608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50560"/>
          <a:ext cx="889000" cy="13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104384</xdr:rowOff>
    </xdr:from>
    <xdr:to>
      <xdr:col>23</xdr:col>
      <xdr:colOff>184150</xdr:colOff>
      <xdr:row>83</xdr:row>
      <xdr:rowOff>34534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120911</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0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42370</xdr:rowOff>
    </xdr:from>
    <xdr:to>
      <xdr:col>19</xdr:col>
      <xdr:colOff>184150</xdr:colOff>
      <xdr:row>82</xdr:row>
      <xdr:rowOff>143970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154147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870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171318</xdr:rowOff>
    </xdr:from>
    <xdr:to>
      <xdr:col>15</xdr:col>
      <xdr:colOff>133350</xdr:colOff>
      <xdr:row>82</xdr:row>
      <xdr:rowOff>101468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111645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82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99808</xdr:rowOff>
    </xdr:from>
    <xdr:to>
      <xdr:col>11</xdr:col>
      <xdr:colOff>82550</xdr:colOff>
      <xdr:row>84</xdr:row>
      <xdr:rowOff>29958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14735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16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140860</xdr:rowOff>
    </xdr:from>
    <xdr:to>
      <xdr:col>7</xdr:col>
      <xdr:colOff>31750</xdr:colOff>
      <xdr:row>83</xdr:row>
      <xdr:rowOff>71010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81187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9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ポイント下降した。類似団体との比較でみると、</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ポイント低くなっている。本指数は職員の年齢構成の影響を受けやすい一面があるが、今後も定員管理と給与適正化に努め</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76905</xdr:rowOff>
    </xdr:from>
    <xdr:to>
      <xdr:col>81</xdr:col>
      <xdr:colOff>44450</xdr:colOff>
      <xdr:row>83</xdr:row>
      <xdr:rowOff>12700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1358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106539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24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26105</xdr:rowOff>
    </xdr:from>
    <xdr:to>
      <xdr:col>72</xdr:col>
      <xdr:colOff>203200</xdr:colOff>
      <xdr:row>83</xdr:row>
      <xdr:rowOff>106539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2564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84</xdr:row>
      <xdr:rowOff>55739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2564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26105</xdr:rowOff>
    </xdr:from>
    <xdr:to>
      <xdr:col>81</xdr:col>
      <xdr:colOff>95250</xdr:colOff>
      <xdr:row>82</xdr:row>
      <xdr:rowOff>127705</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42632</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3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55739</xdr:rowOff>
    </xdr:from>
    <xdr:to>
      <xdr:col>73</xdr:col>
      <xdr:colOff>44450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167516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146755</xdr:rowOff>
    </xdr:from>
    <xdr:to>
      <xdr:col>68</xdr:col>
      <xdr:colOff>203200</xdr:colOff>
      <xdr:row>83</xdr:row>
      <xdr:rowOff>76905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87082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新規採用の抑制など行政改革実施計画に基づく定員管理の結果、職員数は前年</a:t>
          </a:r>
          <a:r>
            <a:rPr kumimoji="1" lang="ja-JP" altLang="en-US" sz="1100">
              <a:solidFill>
                <a:schemeClr val="dk1"/>
              </a:solidFill>
              <a:effectLst/>
              <a:latin typeface="+mn-lt"/>
              <a:ea typeface="+mn-ea"/>
              <a:cs typeface="+mn-cs"/>
            </a:rPr>
            <a:t>度から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人減少し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人当たり職員数は</a:t>
          </a:r>
          <a:r>
            <a:rPr kumimoji="1" lang="ja-JP" altLang="ja-JP"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0.06</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となった。全国の平均より高い数値となっているが、類似団体平均と比較した場合</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人下回っている。既に</a:t>
          </a:r>
          <a:r>
            <a:rPr kumimoji="1" lang="ja-JP" altLang="en-US" sz="1100">
              <a:solidFill>
                <a:schemeClr val="dk1"/>
              </a:solidFill>
              <a:effectLst/>
              <a:latin typeface="+mn-lt"/>
              <a:ea typeface="+mn-ea"/>
              <a:cs typeface="+mn-cs"/>
            </a:rPr>
            <a:t>計画</a:t>
          </a:r>
          <a:r>
            <a:rPr kumimoji="1" lang="ja-JP" altLang="ja-JP" sz="1100">
              <a:solidFill>
                <a:schemeClr val="dk1"/>
              </a:solidFill>
              <a:effectLst/>
              <a:latin typeface="+mn-lt"/>
              <a:ea typeface="+mn-ea"/>
              <a:cs typeface="+mn-cs"/>
            </a:rPr>
            <a:t>に定める目標人員数値は達成しており、現時点で今後人員が大きく変動する見込みはないが、引き続き住民サービスの低下を招かない行政運営と適正な定員管理を進めていく。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80554</xdr:rowOff>
    </xdr:from>
    <xdr:to>
      <xdr:col>81</xdr:col>
      <xdr:colOff>44450</xdr:colOff>
      <xdr:row>60</xdr:row>
      <xdr:rowOff>87449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36755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54126</xdr:rowOff>
    </xdr:from>
    <xdr:to>
      <xdr:col>77</xdr:col>
      <xdr:colOff>44450</xdr:colOff>
      <xdr:row>60</xdr:row>
      <xdr:rowOff>87449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34112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28847</xdr:rowOff>
    </xdr:from>
    <xdr:to>
      <xdr:col>72</xdr:col>
      <xdr:colOff>203200</xdr:colOff>
      <xdr:row>60</xdr:row>
      <xdr:rowOff>54126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15847"/>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158931</xdr:rowOff>
    </xdr:from>
    <xdr:to>
      <xdr:col>68</xdr:col>
      <xdr:colOff>152400</xdr:colOff>
      <xdr:row>60</xdr:row>
      <xdr:rowOff>28847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7448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36649</xdr:rowOff>
    </xdr:from>
    <xdr:to>
      <xdr:col>77</xdr:col>
      <xdr:colOff>95250</xdr:colOff>
      <xdr:row>60</xdr:row>
      <xdr:rowOff>138249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108131</xdr:rowOff>
    </xdr:from>
    <xdr:to>
      <xdr:col>64</xdr:col>
      <xdr:colOff>152400</xdr:colOff>
      <xdr:row>60</xdr:row>
      <xdr:rowOff>38281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48458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9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３ヶ年の平均値を示しており、前年度から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類似団体平均との比較では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回っている。単年度で見た場合、</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ポイントから</a:t>
          </a:r>
          <a:r>
            <a:rPr kumimoji="1" lang="en-US" altLang="ja-JP" sz="1100">
              <a:solidFill>
                <a:schemeClr val="dk1"/>
              </a:solidFill>
              <a:effectLst/>
              <a:latin typeface="+mn-lt"/>
              <a:ea typeface="+mn-ea"/>
              <a:cs typeface="+mn-cs"/>
            </a:rPr>
            <a:t>11.0</a:t>
          </a:r>
          <a:r>
            <a:rPr kumimoji="1" lang="ja-JP" altLang="ja-JP" sz="1100">
              <a:solidFill>
                <a:schemeClr val="dk1"/>
              </a:solidFill>
              <a:effectLst/>
              <a:latin typeface="+mn-lt"/>
              <a:ea typeface="+mn-ea"/>
              <a:cs typeface="+mn-cs"/>
            </a:rPr>
            <a:t>ポイントに</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ポイント上昇しており、令和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年度からの償還が開始となった平成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係る併災害対策債及び小中学校空調設備設置事業に伴う学校教育施設整備等事業債の償還開始により元利償還金が増加したことが要因となっている。適正な事業選択によりできるだけ起債に頼らない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41</xdr:row>
      <xdr:rowOff>13002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80115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106636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34169</xdr:rowOff>
    </xdr:from>
    <xdr:to>
      <xdr:col>77</xdr:col>
      <xdr:colOff>44450</xdr:colOff>
      <xdr:row>39</xdr:row>
      <xdr:rowOff>114602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7207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34169</xdr:rowOff>
    </xdr:from>
    <xdr:to>
      <xdr:col>72</xdr:col>
      <xdr:colOff>203200</xdr:colOff>
      <xdr:row>39</xdr:row>
      <xdr:rowOff>91622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7207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95449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91622</xdr:rowOff>
    </xdr:from>
    <xdr:to>
      <xdr:col>68</xdr:col>
      <xdr:colOff>152400</xdr:colOff>
      <xdr:row>40</xdr:row>
      <xdr:rowOff>605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781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150179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154819</xdr:rowOff>
    </xdr:from>
    <xdr:to>
      <xdr:col>73</xdr:col>
      <xdr:colOff>44450</xdr:colOff>
      <xdr:row>39</xdr:row>
      <xdr:rowOff>84969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95146</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40822</xdr:rowOff>
    </xdr:from>
    <xdr:to>
      <xdr:col>68</xdr:col>
      <xdr:colOff>203200</xdr:colOff>
      <xdr:row>39</xdr:row>
      <xdr:rowOff>142422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152599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121255</xdr:rowOff>
    </xdr:from>
    <xdr:to>
      <xdr:col>64</xdr:col>
      <xdr:colOff>152400</xdr:colOff>
      <xdr:row>40</xdr:row>
      <xdr:rowOff>51405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61582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前年度か</a:t>
          </a:r>
          <a:r>
            <a:rPr kumimoji="1" lang="ja-JP" altLang="en-US" sz="1100">
              <a:solidFill>
                <a:schemeClr val="dk1"/>
              </a:solidFill>
              <a:effectLst/>
              <a:latin typeface="+mn-lt"/>
              <a:ea typeface="+mn-ea"/>
              <a:cs typeface="+mn-cs"/>
            </a:rPr>
            <a:t>ら</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44.2</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。主な要因として、</a:t>
          </a:r>
          <a:r>
            <a:rPr kumimoji="1" lang="ja-JP" altLang="en-US" sz="1100">
              <a:solidFill>
                <a:schemeClr val="dk1"/>
              </a:solidFill>
              <a:effectLst/>
              <a:latin typeface="+mn-lt"/>
              <a:ea typeface="+mn-ea"/>
              <a:cs typeface="+mn-cs"/>
            </a:rPr>
            <a:t>財政調整基金等の充当可能基金残高が前年度と比較して約</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億円減少したことに加え、基準財政需要額算入見込額が減少したことにより、地方債の将来負担額に充当可能な財源が減少したことが要因である。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92050</xdr:rowOff>
    </xdr:from>
    <xdr:to>
      <xdr:col>81</xdr:col>
      <xdr:colOff>44450</xdr:colOff>
      <xdr:row>16</xdr:row>
      <xdr:rowOff>134518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179800" y="2835250"/>
          <a:ext cx="8382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1321</xdr:rowOff>
    </xdr:from>
    <xdr:to>
      <xdr:col>77</xdr:col>
      <xdr:colOff>44450</xdr:colOff>
      <xdr:row>16</xdr:row>
      <xdr:rowOff>92050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5290800" y="2744521"/>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158513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90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140919</xdr:rowOff>
    </xdr:from>
    <xdr:to>
      <xdr:col>72</xdr:col>
      <xdr:colOff>203200</xdr:colOff>
      <xdr:row>16</xdr:row>
      <xdr:rowOff>1321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712669"/>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39184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9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58877</xdr:rowOff>
    </xdr:from>
    <xdr:to>
      <xdr:col>68</xdr:col>
      <xdr:colOff>152400</xdr:colOff>
      <xdr:row>15</xdr:row>
      <xdr:rowOff>140919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3062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3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68140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83718</xdr:rowOff>
    </xdr:from>
    <xdr:to>
      <xdr:col>81</xdr:col>
      <xdr:colOff>95250</xdr:colOff>
      <xdr:row>17</xdr:row>
      <xdr:rowOff>13868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55795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79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41250</xdr:rowOff>
    </xdr:from>
    <xdr:to>
      <xdr:col>77</xdr:col>
      <xdr:colOff>95250</xdr:colOff>
      <xdr:row>16</xdr:row>
      <xdr:rowOff>142850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153027</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55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121971</xdr:rowOff>
    </xdr:from>
    <xdr:to>
      <xdr:col>73</xdr:col>
      <xdr:colOff>44450</xdr:colOff>
      <xdr:row>16</xdr:row>
      <xdr:rowOff>52121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69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62298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62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90119</xdr:rowOff>
    </xdr:from>
    <xdr:to>
      <xdr:col>68</xdr:col>
      <xdr:colOff>203200</xdr:colOff>
      <xdr:row>16</xdr:row>
      <xdr:rowOff>20269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6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30446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4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8077</xdr:rowOff>
    </xdr:from>
    <xdr:to>
      <xdr:col>64</xdr:col>
      <xdr:colOff>152400</xdr:colOff>
      <xdr:row>15</xdr:row>
      <xdr:rowOff>109677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119854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4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年度の合併当初から行政改革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に基づく人員の削減を行った結果、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の目標値を達成しており、全国、県平均を大きく下回っている。前年度よりも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類似団体の中では平均的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な水準を維持している。権限移譲等により町の事務量は増加傾向にあるが、今後も、引き続き適正な人員管理を進めていく。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00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類似団体の平均値と比較してやや低い数値で推移してき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地方公務員法の改正に伴う非常勤職員の整理やふるさと納税の拡充に伴う委託料の増加が要因の一つであるが、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需用費や委託料などの経常経費削減に引き続き重点を置き、徹底した事務事業の合理化を進める。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15421</xdr:rowOff>
    </xdr:from>
    <xdr:to>
      <xdr:col>82</xdr:col>
      <xdr:colOff>107950</xdr:colOff>
      <xdr:row>17</xdr:row>
      <xdr:rowOff>80736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00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15421</xdr:rowOff>
    </xdr:from>
    <xdr:to>
      <xdr:col>78</xdr:col>
      <xdr:colOff>69850</xdr:colOff>
      <xdr:row>17</xdr:row>
      <xdr:rowOff>26307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0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26307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08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136071</xdr:rowOff>
    </xdr:from>
    <xdr:to>
      <xdr:col>78</xdr:col>
      <xdr:colOff>120650</xdr:colOff>
      <xdr:row>17</xdr:row>
      <xdr:rowOff>66221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21970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全国、県平均を大きく下回っているが、類似団体との比較では高い水準で推移している。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児童福祉費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に係る扶助費の総額が増加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年度の扶助費割合は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なお、少子化対策として実施しているこども医療費助成制度等の施策を積極的、継続的に実施していることから、今後も同程度で推移する見込みである。行政評価等を活用した施策の重点化により効果的な福祉事業に取り組み、扶助費の更なる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88900</xdr:rowOff>
    </xdr:from>
    <xdr:to>
      <xdr:col>24</xdr:col>
      <xdr:colOff>25400</xdr:colOff>
      <xdr:row>58</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33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58</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58</xdr:row>
      <xdr:rowOff>146050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090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介護保険特別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会計への繰出金が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たことなどで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の平均値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と比較しても高い水準で推移しており、今後も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高齢化の進行により介護保険サービス受給者及び給付額は増加する傾向と予想する。下水道事業においては、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施設の老朽化による維持補修費増や他会計に対する操出金の増が見込まれる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ことから、継続的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かつ効率的な維持管理を行い、財政負担の軽減に努める。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95250</xdr:rowOff>
    </xdr:from>
    <xdr:to>
      <xdr:col>82</xdr:col>
      <xdr:colOff>107950</xdr:colOff>
      <xdr:row>59</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83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58</xdr:row>
      <xdr:rowOff>139700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31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59</xdr:row>
      <xdr:rowOff>82550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931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88900</xdr:rowOff>
    </xdr:from>
    <xdr:to>
      <xdr:col>74</xdr:col>
      <xdr:colOff>31750</xdr:colOff>
      <xdr:row>59</xdr:row>
      <xdr:rowOff>19050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31750</xdr:rowOff>
    </xdr:from>
    <xdr:to>
      <xdr:col>65</xdr:col>
      <xdr:colOff>53975</xdr:colOff>
      <xdr:row>59</xdr:row>
      <xdr:rowOff>133350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経常経費である一部事務組合負担金や多面的機能支払交付金の増加に伴い割合が高くなった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行政評価等を活用した各種補助金等の見直しなどに取組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むなど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経費縮減を図る。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38</xdr:row>
      <xdr:rowOff>8128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592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59707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38</xdr:row>
      <xdr:rowOff>8128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003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156718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124714</xdr:rowOff>
    </xdr:from>
    <xdr:to>
      <xdr:col>69</xdr:col>
      <xdr:colOff>92075</xdr:colOff>
      <xdr:row>37</xdr:row>
      <xdr:rowOff>152146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81297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128778</xdr:rowOff>
    </xdr:from>
    <xdr:to>
      <xdr:col>78</xdr:col>
      <xdr:colOff>120650</xdr:colOff>
      <xdr:row>38</xdr:row>
      <xdr:rowOff>58928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43705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73914</xdr:rowOff>
    </xdr:from>
    <xdr:to>
      <xdr:col>69</xdr:col>
      <xdr:colOff>142875</xdr:colOff>
      <xdr:row>38</xdr:row>
      <xdr:rowOff>4064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160291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ポイント上昇し、全国、県平均よりも高い水準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類似団体の平均値と比べ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い状況にある。大型事業の実施に伴う起債の償還の開始により公債費は増加する見込みであるが、今後も事業厳選等により起債の抑制に努めるなど、公債費負担の軽減を図っていく。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161289</xdr:rowOff>
    </xdr:from>
    <xdr:to>
      <xdr:col>24</xdr:col>
      <xdr:colOff>25400</xdr:colOff>
      <xdr:row>77</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9148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52705</xdr:rowOff>
    </xdr:from>
    <xdr:to>
      <xdr:col>19</xdr:col>
      <xdr:colOff>187325</xdr:colOff>
      <xdr:row>76</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829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52705</xdr:rowOff>
    </xdr:from>
    <xdr:to>
      <xdr:col>15</xdr:col>
      <xdr:colOff>98425</xdr:colOff>
      <xdr:row>76</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82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543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48277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110489</xdr:rowOff>
    </xdr:from>
    <xdr:to>
      <xdr:col>20</xdr:col>
      <xdr:colOff>38100</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xdr:rowOff>
    </xdr:from>
    <xdr:to>
      <xdr:col>15</xdr:col>
      <xdr:colOff>149225</xdr:colOff>
      <xdr:row>76</xdr:row>
      <xdr:rowOff>103505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113682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を除く各経費で昨年度に比べ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横ばいか上昇して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これまでも一般財源確保に向けた積極的な取組みや経常経費の検証・見直しを行っているところで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あるが、今後は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各種補助金の見直しや公共施設管理の合理化を進め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おける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独立採算の原則に立ち返った料金値上げ等によ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健全化を進め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るとともに、ストックマネジメントの実施によりインフラの長寿命化を図る。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167005</xdr:rowOff>
    </xdr:from>
    <xdr:to>
      <xdr:col>82</xdr:col>
      <xdr:colOff>107950</xdr:colOff>
      <xdr:row>80</xdr:row>
      <xdr:rowOff>1270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7115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98425</xdr:rowOff>
    </xdr:from>
    <xdr:to>
      <xdr:col>78</xdr:col>
      <xdr:colOff>69850</xdr:colOff>
      <xdr:row>80</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6429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115570</xdr:rowOff>
    </xdr:from>
    <xdr:to>
      <xdr:col>73</xdr:col>
      <xdr:colOff>180975</xdr:colOff>
      <xdr:row>79</xdr:row>
      <xdr:rowOff>98425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48867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33672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115570</xdr:rowOff>
    </xdr:from>
    <xdr:to>
      <xdr:col>69</xdr:col>
      <xdr:colOff>92075</xdr:colOff>
      <xdr:row>79</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8867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136541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116205</xdr:rowOff>
    </xdr:from>
    <xdr:to>
      <xdr:col>82</xdr:col>
      <xdr:colOff>158750</xdr:colOff>
      <xdr:row>80</xdr:row>
      <xdr:rowOff>46355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88282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47625</xdr:rowOff>
    </xdr:from>
    <xdr:to>
      <xdr:col>74</xdr:col>
      <xdr:colOff>31750</xdr:colOff>
      <xdr:row>79</xdr:row>
      <xdr:rowOff>149225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134002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7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64770</xdr:rowOff>
    </xdr:from>
    <xdr:to>
      <xdr:col>69</xdr:col>
      <xdr:colOff>142875</xdr:colOff>
      <xdr:row>78</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151147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12406</xdr:rowOff>
    </xdr:from>
    <xdr:to>
      <xdr:col>29</xdr:col>
      <xdr:colOff>127000</xdr:colOff>
      <xdr:row>19</xdr:row>
      <xdr:rowOff>62219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7581"/>
          <a:ext cx="647700" cy="49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62219</xdr:rowOff>
    </xdr:from>
    <xdr:to>
      <xdr:col>26</xdr:col>
      <xdr:colOff>50800</xdr:colOff>
      <xdr:row>19</xdr:row>
      <xdr:rowOff>97630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67394"/>
          <a:ext cx="698500" cy="35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97630</xdr:rowOff>
    </xdr:from>
    <xdr:to>
      <xdr:col>22</xdr:col>
      <xdr:colOff>114300</xdr:colOff>
      <xdr:row>20</xdr:row>
      <xdr:rowOff>2467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02805"/>
          <a:ext cx="698500" cy="76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103824</xdr:rowOff>
    </xdr:from>
    <xdr:to>
      <xdr:col>18</xdr:col>
      <xdr:colOff>177800</xdr:colOff>
      <xdr:row>20</xdr:row>
      <xdr:rowOff>2467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8999"/>
          <a:ext cx="698500" cy="7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133056</xdr:rowOff>
    </xdr:from>
    <xdr:to>
      <xdr:col>29</xdr:col>
      <xdr:colOff>177800</xdr:colOff>
      <xdr:row>19</xdr:row>
      <xdr:rowOff>63206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105133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11419</xdr:rowOff>
    </xdr:from>
    <xdr:to>
      <xdr:col>26</xdr:col>
      <xdr:colOff>101600</xdr:colOff>
      <xdr:row>19</xdr:row>
      <xdr:rowOff>113019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1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97796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2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46830</xdr:rowOff>
    </xdr:from>
    <xdr:to>
      <xdr:col>22</xdr:col>
      <xdr:colOff>165100</xdr:colOff>
      <xdr:row>19</xdr:row>
      <xdr:rowOff>148430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5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133207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123117</xdr:rowOff>
    </xdr:from>
    <xdr:to>
      <xdr:col>19</xdr:col>
      <xdr:colOff>38100</xdr:colOff>
      <xdr:row>20</xdr:row>
      <xdr:rowOff>53267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2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38044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1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53024</xdr:rowOff>
    </xdr:from>
    <xdr:to>
      <xdr:col>15</xdr:col>
      <xdr:colOff>101600</xdr:colOff>
      <xdr:row>19</xdr:row>
      <xdr:rowOff>154624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139401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336912</xdr:rowOff>
    </xdr:from>
    <xdr:to>
      <xdr:col>29</xdr:col>
      <xdr:colOff>127000</xdr:colOff>
      <xdr:row>37</xdr:row>
      <xdr:rowOff>44685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7262"/>
          <a:ext cx="6477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44685</xdr:rowOff>
    </xdr:from>
    <xdr:to>
      <xdr:col>26</xdr:col>
      <xdr:colOff>50800</xdr:colOff>
      <xdr:row>37</xdr:row>
      <xdr:rowOff>131896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169385"/>
          <a:ext cx="698500" cy="8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131896</xdr:rowOff>
    </xdr:from>
    <xdr:to>
      <xdr:col>22</xdr:col>
      <xdr:colOff>114300</xdr:colOff>
      <xdr:row>37</xdr:row>
      <xdr:rowOff>192132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56596"/>
          <a:ext cx="698500" cy="60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45807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146869</xdr:rowOff>
    </xdr:from>
    <xdr:to>
      <xdr:col>18</xdr:col>
      <xdr:colOff>177800</xdr:colOff>
      <xdr:row>37</xdr:row>
      <xdr:rowOff>192132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71569"/>
          <a:ext cx="698500" cy="45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48874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286112</xdr:rowOff>
    </xdr:from>
    <xdr:to>
      <xdr:col>29</xdr:col>
      <xdr:colOff>177800</xdr:colOff>
      <xdr:row>36</xdr:row>
      <xdr:rowOff>44812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258189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165335</xdr:rowOff>
    </xdr:from>
    <xdr:to>
      <xdr:col>26</xdr:col>
      <xdr:colOff>101600</xdr:colOff>
      <xdr:row>37</xdr:row>
      <xdr:rowOff>95485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1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80262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0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81096</xdr:rowOff>
    </xdr:from>
    <xdr:to>
      <xdr:col>22</xdr:col>
      <xdr:colOff>165100</xdr:colOff>
      <xdr:row>37</xdr:row>
      <xdr:rowOff>182696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5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167473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141332</xdr:rowOff>
    </xdr:from>
    <xdr:to>
      <xdr:col>19</xdr:col>
      <xdr:colOff>38100</xdr:colOff>
      <xdr:row>37</xdr:row>
      <xdr:rowOff>242932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6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227709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5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96069</xdr:rowOff>
    </xdr:from>
    <xdr:to>
      <xdr:col>15</xdr:col>
      <xdr:colOff>101600</xdr:colOff>
      <xdr:row>37</xdr:row>
      <xdr:rowOff>197669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2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182446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70506</xdr:rowOff>
    </xdr:from>
    <xdr:to>
      <xdr:col>24</xdr:col>
      <xdr:colOff>63500</xdr:colOff>
      <xdr:row>37</xdr:row>
      <xdr:rowOff>155045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14156"/>
          <a:ext cx="838200" cy="8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140872</xdr:rowOff>
    </xdr:from>
    <xdr:to>
      <xdr:col>19</xdr:col>
      <xdr:colOff>177800</xdr:colOff>
      <xdr:row>37</xdr:row>
      <xdr:rowOff>155045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48452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140872</xdr:rowOff>
    </xdr:from>
    <xdr:to>
      <xdr:col>15</xdr:col>
      <xdr:colOff>50800</xdr:colOff>
      <xdr:row>38</xdr:row>
      <xdr:rowOff>25529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84522"/>
          <a:ext cx="889000" cy="5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159359</xdr:rowOff>
    </xdr:from>
    <xdr:to>
      <xdr:col>10</xdr:col>
      <xdr:colOff>114300</xdr:colOff>
      <xdr:row>38</xdr:row>
      <xdr:rowOff>25529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503009"/>
          <a:ext cx="889000" cy="3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19706</xdr:rowOff>
    </xdr:from>
    <xdr:to>
      <xdr:col>24</xdr:col>
      <xdr:colOff>114300</xdr:colOff>
      <xdr:row>37</xdr:row>
      <xdr:rowOff>121306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169583</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104245</xdr:rowOff>
    </xdr:from>
    <xdr:to>
      <xdr:col>20</xdr:col>
      <xdr:colOff>38100</xdr:colOff>
      <xdr:row>38</xdr:row>
      <xdr:rowOff>34395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4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25522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90072</xdr:rowOff>
    </xdr:from>
    <xdr:to>
      <xdr:col>15</xdr:col>
      <xdr:colOff>101600</xdr:colOff>
      <xdr:row>38</xdr:row>
      <xdr:rowOff>20222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3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11348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2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146179</xdr:rowOff>
    </xdr:from>
    <xdr:to>
      <xdr:col>10</xdr:col>
      <xdr:colOff>165100</xdr:colOff>
      <xdr:row>38</xdr:row>
      <xdr:rowOff>76329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67456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108560</xdr:rowOff>
    </xdr:from>
    <xdr:to>
      <xdr:col>6</xdr:col>
      <xdr:colOff>38100</xdr:colOff>
      <xdr:row>38</xdr:row>
      <xdr:rowOff>38709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29836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75529</xdr:rowOff>
    </xdr:from>
    <xdr:to>
      <xdr:col>24</xdr:col>
      <xdr:colOff>63500</xdr:colOff>
      <xdr:row>58</xdr:row>
      <xdr:rowOff>136924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10019629"/>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139318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9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136924</xdr:rowOff>
    </xdr:from>
    <xdr:to>
      <xdr:col>19</xdr:col>
      <xdr:colOff>177800</xdr:colOff>
      <xdr:row>59</xdr:row>
      <xdr:rowOff>37571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081024"/>
          <a:ext cx="889000" cy="7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83366</xdr:rowOff>
    </xdr:from>
    <xdr:to>
      <xdr:col>15</xdr:col>
      <xdr:colOff>50800</xdr:colOff>
      <xdr:row>59</xdr:row>
      <xdr:rowOff>37571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513116"/>
          <a:ext cx="889000" cy="6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83366</xdr:rowOff>
    </xdr:from>
    <xdr:to>
      <xdr:col>10</xdr:col>
      <xdr:colOff>114300</xdr:colOff>
      <xdr:row>57</xdr:row>
      <xdr:rowOff>64599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513116"/>
          <a:ext cx="889000" cy="32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12344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78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24729</xdr:rowOff>
    </xdr:from>
    <xdr:to>
      <xdr:col>24</xdr:col>
      <xdr:colOff>114300</xdr:colOff>
      <xdr:row>58</xdr:row>
      <xdr:rowOff>126329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3156</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9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86124</xdr:rowOff>
    </xdr:from>
    <xdr:to>
      <xdr:col>20</xdr:col>
      <xdr:colOff>38100</xdr:colOff>
      <xdr:row>59</xdr:row>
      <xdr:rowOff>16274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0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7401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1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158221</xdr:rowOff>
    </xdr:from>
    <xdr:to>
      <xdr:col>15</xdr:col>
      <xdr:colOff>101600</xdr:colOff>
      <xdr:row>59</xdr:row>
      <xdr:rowOff>88371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1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79498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19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32566</xdr:rowOff>
    </xdr:from>
    <xdr:to>
      <xdr:col>10</xdr:col>
      <xdr:colOff>165100</xdr:colOff>
      <xdr:row>55</xdr:row>
      <xdr:rowOff>134166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4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150693</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2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13799</xdr:rowOff>
    </xdr:from>
    <xdr:to>
      <xdr:col>6</xdr:col>
      <xdr:colOff>38100</xdr:colOff>
      <xdr:row>57</xdr:row>
      <xdr:rowOff>115399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106526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52146</xdr:rowOff>
    </xdr:from>
    <xdr:to>
      <xdr:col>24</xdr:col>
      <xdr:colOff>63500</xdr:colOff>
      <xdr:row>78</xdr:row>
      <xdr:rowOff>101561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425246"/>
          <a:ext cx="838200" cy="4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95204</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95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101561</xdr:rowOff>
    </xdr:from>
    <xdr:to>
      <xdr:col>19</xdr:col>
      <xdr:colOff>177800</xdr:colOff>
      <xdr:row>78</xdr:row>
      <xdr:rowOff>152197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474661"/>
          <a:ext cx="889000" cy="5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152197</xdr:rowOff>
    </xdr:from>
    <xdr:to>
      <xdr:col>15</xdr:col>
      <xdr:colOff>50800</xdr:colOff>
      <xdr:row>78</xdr:row>
      <xdr:rowOff>162674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525297"/>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125794</xdr:rowOff>
    </xdr:from>
    <xdr:to>
      <xdr:col>10</xdr:col>
      <xdr:colOff>114300</xdr:colOff>
      <xdr:row>78</xdr:row>
      <xdr:rowOff>162674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498894"/>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3649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1346</xdr:rowOff>
    </xdr:from>
    <xdr:to>
      <xdr:col>24</xdr:col>
      <xdr:colOff>114300</xdr:colOff>
      <xdr:row>78</xdr:row>
      <xdr:rowOff>102946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3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87723</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28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50761</xdr:rowOff>
    </xdr:from>
    <xdr:to>
      <xdr:col>20</xdr:col>
      <xdr:colOff>38100</xdr:colOff>
      <xdr:row>78</xdr:row>
      <xdr:rowOff>152361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143488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1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101397</xdr:rowOff>
    </xdr:from>
    <xdr:to>
      <xdr:col>15</xdr:col>
      <xdr:colOff>101600</xdr:colOff>
      <xdr:row>79</xdr:row>
      <xdr:rowOff>31547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22674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6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111874</xdr:rowOff>
    </xdr:from>
    <xdr:to>
      <xdr:col>10</xdr:col>
      <xdr:colOff>165100</xdr:colOff>
      <xdr:row>79</xdr:row>
      <xdr:rowOff>42024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33151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74994</xdr:rowOff>
    </xdr:from>
    <xdr:to>
      <xdr:col>6</xdr:col>
      <xdr:colOff>38100</xdr:colOff>
      <xdr:row>79</xdr:row>
      <xdr:rowOff>5144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4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167721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17856</xdr:rowOff>
    </xdr:from>
    <xdr:to>
      <xdr:col>24</xdr:col>
      <xdr:colOff>63500</xdr:colOff>
      <xdr:row>95</xdr:row>
      <xdr:rowOff>77848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305606"/>
          <a:ext cx="838200" cy="5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77848</xdr:rowOff>
    </xdr:from>
    <xdr:to>
      <xdr:col>19</xdr:col>
      <xdr:colOff>177800</xdr:colOff>
      <xdr:row>95</xdr:row>
      <xdr:rowOff>153660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365598"/>
          <a:ext cx="889000" cy="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88102</xdr:rowOff>
    </xdr:from>
    <xdr:to>
      <xdr:col>15</xdr:col>
      <xdr:colOff>50800</xdr:colOff>
      <xdr:row>95</xdr:row>
      <xdr:rowOff>153660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6375852"/>
          <a:ext cx="889000" cy="6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88102</xdr:rowOff>
    </xdr:from>
    <xdr:to>
      <xdr:col>10</xdr:col>
      <xdr:colOff>114300</xdr:colOff>
      <xdr:row>95</xdr:row>
      <xdr:rowOff>104446</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375852"/>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138506</xdr:rowOff>
    </xdr:from>
    <xdr:to>
      <xdr:col>24</xdr:col>
      <xdr:colOff>114300</xdr:colOff>
      <xdr:row>95</xdr:row>
      <xdr:rowOff>68656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2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161383</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27048</xdr:rowOff>
    </xdr:from>
    <xdr:to>
      <xdr:col>20</xdr:col>
      <xdr:colOff>38100</xdr:colOff>
      <xdr:row>95</xdr:row>
      <xdr:rowOff>128648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09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102860</xdr:rowOff>
    </xdr:from>
    <xdr:to>
      <xdr:col>15</xdr:col>
      <xdr:colOff>101600</xdr:colOff>
      <xdr:row>96</xdr:row>
      <xdr:rowOff>33010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39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49537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16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37302</xdr:rowOff>
    </xdr:from>
    <xdr:to>
      <xdr:col>10</xdr:col>
      <xdr:colOff>165100</xdr:colOff>
      <xdr:row>95</xdr:row>
      <xdr:rowOff>138902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32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155429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10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53646</xdr:rowOff>
    </xdr:from>
    <xdr:to>
      <xdr:col>6</xdr:col>
      <xdr:colOff>38100</xdr:colOff>
      <xdr:row>95</xdr:row>
      <xdr:rowOff>155246</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34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323</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1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22920</xdr:rowOff>
    </xdr:from>
    <xdr:to>
      <xdr:col>55</xdr:col>
      <xdr:colOff>0</xdr:colOff>
      <xdr:row>37</xdr:row>
      <xdr:rowOff>99176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95120"/>
          <a:ext cx="838200" cy="24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166844</xdr:rowOff>
    </xdr:from>
    <xdr:to>
      <xdr:col>50</xdr:col>
      <xdr:colOff>114300</xdr:colOff>
      <xdr:row>37</xdr:row>
      <xdr:rowOff>99176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39044"/>
          <a:ext cx="889000" cy="10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166844</xdr:rowOff>
    </xdr:from>
    <xdr:to>
      <xdr:col>45</xdr:col>
      <xdr:colOff>177800</xdr:colOff>
      <xdr:row>37</xdr:row>
      <xdr:rowOff>29165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39044"/>
          <a:ext cx="889000" cy="3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29165</xdr:rowOff>
    </xdr:from>
    <xdr:to>
      <xdr:col>41</xdr:col>
      <xdr:colOff>50800</xdr:colOff>
      <xdr:row>37</xdr:row>
      <xdr:rowOff>57752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372815"/>
          <a:ext cx="889000" cy="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143570</xdr:rowOff>
    </xdr:from>
    <xdr:to>
      <xdr:col>55</xdr:col>
      <xdr:colOff>50800</xdr:colOff>
      <xdr:row>36</xdr:row>
      <xdr:rowOff>73720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58497</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5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48376</xdr:rowOff>
    </xdr:from>
    <xdr:to>
      <xdr:col>50</xdr:col>
      <xdr:colOff>165100</xdr:colOff>
      <xdr:row>37</xdr:row>
      <xdr:rowOff>149976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9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141103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8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116044</xdr:rowOff>
    </xdr:from>
    <xdr:to>
      <xdr:col>46</xdr:col>
      <xdr:colOff>38100</xdr:colOff>
      <xdr:row>37</xdr:row>
      <xdr:rowOff>46194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62721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06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149815</xdr:rowOff>
    </xdr:from>
    <xdr:to>
      <xdr:col>41</xdr:col>
      <xdr:colOff>101600</xdr:colOff>
      <xdr:row>37</xdr:row>
      <xdr:rowOff>79965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71092</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41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6952</xdr:rowOff>
    </xdr:from>
    <xdr:to>
      <xdr:col>36</xdr:col>
      <xdr:colOff>165100</xdr:colOff>
      <xdr:row>37</xdr:row>
      <xdr:rowOff>108552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99679</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44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38613</xdr:rowOff>
    </xdr:from>
    <xdr:to>
      <xdr:col>55</xdr:col>
      <xdr:colOff>0</xdr:colOff>
      <xdr:row>57</xdr:row>
      <xdr:rowOff>84299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11263"/>
          <a:ext cx="838200" cy="4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72527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502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73292</xdr:rowOff>
    </xdr:from>
    <xdr:to>
      <xdr:col>50</xdr:col>
      <xdr:colOff>114300</xdr:colOff>
      <xdr:row>57</xdr:row>
      <xdr:rowOff>38613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674492"/>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73292</xdr:rowOff>
    </xdr:from>
    <xdr:to>
      <xdr:col>45</xdr:col>
      <xdr:colOff>177800</xdr:colOff>
      <xdr:row>57</xdr:row>
      <xdr:rowOff>63389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674492"/>
          <a:ext cx="889000" cy="16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63389</xdr:rowOff>
    </xdr:from>
    <xdr:to>
      <xdr:col>41</xdr:col>
      <xdr:colOff>50800</xdr:colOff>
      <xdr:row>58</xdr:row>
      <xdr:rowOff>20043</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836039"/>
          <a:ext cx="889000" cy="1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33499</xdr:rowOff>
    </xdr:from>
    <xdr:to>
      <xdr:col>55</xdr:col>
      <xdr:colOff>50800</xdr:colOff>
      <xdr:row>57</xdr:row>
      <xdr:rowOff>135099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11926</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159263</xdr:rowOff>
    </xdr:from>
    <xdr:to>
      <xdr:col>50</xdr:col>
      <xdr:colOff>165100</xdr:colOff>
      <xdr:row>57</xdr:row>
      <xdr:rowOff>89413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76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80540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8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22492</xdr:rowOff>
    </xdr:from>
    <xdr:to>
      <xdr:col>46</xdr:col>
      <xdr:colOff>38100</xdr:colOff>
      <xdr:row>56</xdr:row>
      <xdr:rowOff>124092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62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140619</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39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12589</xdr:rowOff>
    </xdr:from>
    <xdr:to>
      <xdr:col>41</xdr:col>
      <xdr:colOff>101600</xdr:colOff>
      <xdr:row>57</xdr:row>
      <xdr:rowOff>114189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105316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140693</xdr:rowOff>
    </xdr:from>
    <xdr:to>
      <xdr:col>36</xdr:col>
      <xdr:colOff>165100</xdr:colOff>
      <xdr:row>58</xdr:row>
      <xdr:rowOff>70843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61970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0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150056</xdr:rowOff>
    </xdr:from>
    <xdr:to>
      <xdr:col>55</xdr:col>
      <xdr:colOff>0</xdr:colOff>
      <xdr:row>78</xdr:row>
      <xdr:rowOff>168081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23156"/>
          <a:ext cx="838200" cy="18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150056</xdr:rowOff>
    </xdr:from>
    <xdr:to>
      <xdr:col>50</xdr:col>
      <xdr:colOff>114300</xdr:colOff>
      <xdr:row>79</xdr:row>
      <xdr:rowOff>24778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23156"/>
          <a:ext cx="889000" cy="4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77594</xdr:rowOff>
    </xdr:from>
    <xdr:to>
      <xdr:col>45</xdr:col>
      <xdr:colOff>177800</xdr:colOff>
      <xdr:row>79</xdr:row>
      <xdr:rowOff>24778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50694"/>
          <a:ext cx="889000" cy="1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77594</xdr:rowOff>
    </xdr:from>
    <xdr:to>
      <xdr:col>41</xdr:col>
      <xdr:colOff>50800</xdr:colOff>
      <xdr:row>79</xdr:row>
      <xdr:rowOff>2735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50694"/>
          <a:ext cx="889000" cy="9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141154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1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117281</xdr:rowOff>
    </xdr:from>
    <xdr:to>
      <xdr:col>55</xdr:col>
      <xdr:colOff>50800</xdr:colOff>
      <xdr:row>79</xdr:row>
      <xdr:rowOff>47431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43290</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99256</xdr:rowOff>
    </xdr:from>
    <xdr:to>
      <xdr:col>50</xdr:col>
      <xdr:colOff>165100</xdr:colOff>
      <xdr:row>79</xdr:row>
      <xdr:rowOff>29406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20533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145428</xdr:rowOff>
    </xdr:from>
    <xdr:to>
      <xdr:col>46</xdr:col>
      <xdr:colOff>38100</xdr:colOff>
      <xdr:row>79</xdr:row>
      <xdr:rowOff>75578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66705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26794</xdr:rowOff>
    </xdr:from>
    <xdr:to>
      <xdr:col>41</xdr:col>
      <xdr:colOff>101600</xdr:colOff>
      <xdr:row>78</xdr:row>
      <xdr:rowOff>128394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144921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123385</xdr:rowOff>
    </xdr:from>
    <xdr:to>
      <xdr:col>36</xdr:col>
      <xdr:colOff>165100</xdr:colOff>
      <xdr:row>79</xdr:row>
      <xdr:rowOff>53535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44662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84508</xdr:rowOff>
    </xdr:from>
    <xdr:to>
      <xdr:col>55</xdr:col>
      <xdr:colOff>0</xdr:colOff>
      <xdr:row>97</xdr:row>
      <xdr:rowOff>10007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43708"/>
          <a:ext cx="838200" cy="9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150753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24736</xdr:rowOff>
    </xdr:from>
    <xdr:to>
      <xdr:col>50</xdr:col>
      <xdr:colOff>114300</xdr:colOff>
      <xdr:row>96</xdr:row>
      <xdr:rowOff>84508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312486"/>
          <a:ext cx="889000" cy="2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78646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1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24736</xdr:rowOff>
    </xdr:from>
    <xdr:to>
      <xdr:col>45</xdr:col>
      <xdr:colOff>177800</xdr:colOff>
      <xdr:row>97</xdr:row>
      <xdr:rowOff>130708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12486"/>
          <a:ext cx="889000" cy="44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130708</xdr:rowOff>
    </xdr:from>
    <xdr:to>
      <xdr:col>41</xdr:col>
      <xdr:colOff>50800</xdr:colOff>
      <xdr:row>97</xdr:row>
      <xdr:rowOff>149544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61358"/>
          <a:ext cx="889000" cy="1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130657</xdr:rowOff>
    </xdr:from>
    <xdr:to>
      <xdr:col>55</xdr:col>
      <xdr:colOff>50800</xdr:colOff>
      <xdr:row>97</xdr:row>
      <xdr:rowOff>60807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109084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6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33708</xdr:rowOff>
    </xdr:from>
    <xdr:to>
      <xdr:col>50</xdr:col>
      <xdr:colOff>165100</xdr:colOff>
      <xdr:row>96</xdr:row>
      <xdr:rowOff>135308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126435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5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145386</xdr:rowOff>
    </xdr:from>
    <xdr:to>
      <xdr:col>46</xdr:col>
      <xdr:colOff>38100</xdr:colOff>
      <xdr:row>95</xdr:row>
      <xdr:rowOff>75536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92063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03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79908</xdr:rowOff>
    </xdr:from>
    <xdr:to>
      <xdr:col>41</xdr:col>
      <xdr:colOff>101600</xdr:colOff>
      <xdr:row>98</xdr:row>
      <xdr:rowOff>10058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98744</xdr:rowOff>
    </xdr:from>
    <xdr:to>
      <xdr:col>36</xdr:col>
      <xdr:colOff>165100</xdr:colOff>
      <xdr:row>98</xdr:row>
      <xdr:rowOff>28894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20021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41259</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27809"/>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39920</xdr:rowOff>
    </xdr:from>
    <xdr:to>
      <xdr:col>76</xdr:col>
      <xdr:colOff>114300</xdr:colOff>
      <xdr:row>39</xdr:row>
      <xdr:rowOff>41259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64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27480</xdr:rowOff>
    </xdr:from>
    <xdr:to>
      <xdr:col>71</xdr:col>
      <xdr:colOff>177800</xdr:colOff>
      <xdr:row>39</xdr:row>
      <xdr:rowOff>39920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403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161909</xdr:rowOff>
    </xdr:from>
    <xdr:to>
      <xdr:col>76</xdr:col>
      <xdr:colOff>165100</xdr:colOff>
      <xdr:row>39</xdr:row>
      <xdr:rowOff>92059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7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83186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6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160570</xdr:rowOff>
    </xdr:from>
    <xdr:to>
      <xdr:col>72</xdr:col>
      <xdr:colOff>38100</xdr:colOff>
      <xdr:row>39</xdr:row>
      <xdr:rowOff>90720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81847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148130</xdr:rowOff>
    </xdr:from>
    <xdr:to>
      <xdr:col>67</xdr:col>
      <xdr:colOff>101600</xdr:colOff>
      <xdr:row>39</xdr:row>
      <xdr:rowOff>78280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69407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133931</xdr:rowOff>
    </xdr:from>
    <xdr:to>
      <xdr:col>85</xdr:col>
      <xdr:colOff>127000</xdr:colOff>
      <xdr:row>76</xdr:row>
      <xdr:rowOff>50478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992681"/>
          <a:ext cx="838200" cy="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50478</xdr:rowOff>
    </xdr:from>
    <xdr:to>
      <xdr:col>81</xdr:col>
      <xdr:colOff>50800</xdr:colOff>
      <xdr:row>76</xdr:row>
      <xdr:rowOff>110432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80678"/>
          <a:ext cx="8890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91252</xdr:rowOff>
    </xdr:from>
    <xdr:to>
      <xdr:col>76</xdr:col>
      <xdr:colOff>114300</xdr:colOff>
      <xdr:row>76</xdr:row>
      <xdr:rowOff>110432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2145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91252</xdr:rowOff>
    </xdr:from>
    <xdr:to>
      <xdr:col>71</xdr:col>
      <xdr:colOff>177800</xdr:colOff>
      <xdr:row>76</xdr:row>
      <xdr:rowOff>130397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21452"/>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83131</xdr:rowOff>
    </xdr:from>
    <xdr:to>
      <xdr:col>85</xdr:col>
      <xdr:colOff>177800</xdr:colOff>
      <xdr:row>76</xdr:row>
      <xdr:rowOff>13281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4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61558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2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171128</xdr:rowOff>
    </xdr:from>
    <xdr:to>
      <xdr:col>81</xdr:col>
      <xdr:colOff>101600</xdr:colOff>
      <xdr:row>76</xdr:row>
      <xdr:rowOff>101278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2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92405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2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59632</xdr:rowOff>
    </xdr:from>
    <xdr:to>
      <xdr:col>76</xdr:col>
      <xdr:colOff>165100</xdr:colOff>
      <xdr:row>76</xdr:row>
      <xdr:rowOff>161232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152359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40452</xdr:rowOff>
    </xdr:from>
    <xdr:to>
      <xdr:col>72</xdr:col>
      <xdr:colOff>38100</xdr:colOff>
      <xdr:row>76</xdr:row>
      <xdr:rowOff>142052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133179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79597</xdr:rowOff>
    </xdr:from>
    <xdr:to>
      <xdr:col>67</xdr:col>
      <xdr:colOff>101600</xdr:colOff>
      <xdr:row>77</xdr:row>
      <xdr:rowOff>9747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124924</xdr:rowOff>
    </xdr:from>
    <xdr:to>
      <xdr:col>85</xdr:col>
      <xdr:colOff>127000</xdr:colOff>
      <xdr:row>98</xdr:row>
      <xdr:rowOff>9482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755574"/>
          <a:ext cx="8382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79014</xdr:rowOff>
    </xdr:from>
    <xdr:to>
      <xdr:col>81</xdr:col>
      <xdr:colOff>50800</xdr:colOff>
      <xdr:row>98</xdr:row>
      <xdr:rowOff>9482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709664"/>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79014</xdr:rowOff>
    </xdr:from>
    <xdr:to>
      <xdr:col>76</xdr:col>
      <xdr:colOff>114300</xdr:colOff>
      <xdr:row>98</xdr:row>
      <xdr:rowOff>39269</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709664"/>
          <a:ext cx="889000" cy="13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39269</xdr:rowOff>
    </xdr:from>
    <xdr:to>
      <xdr:col>71</xdr:col>
      <xdr:colOff>177800</xdr:colOff>
      <xdr:row>98</xdr:row>
      <xdr:rowOff>62334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1369"/>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74124</xdr:rowOff>
    </xdr:from>
    <xdr:to>
      <xdr:col>85</xdr:col>
      <xdr:colOff>177800</xdr:colOff>
      <xdr:row>98</xdr:row>
      <xdr:rowOff>4274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97001</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55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130132</xdr:rowOff>
    </xdr:from>
    <xdr:to>
      <xdr:col>81</xdr:col>
      <xdr:colOff>101600</xdr:colOff>
      <xdr:row>98</xdr:row>
      <xdr:rowOff>60282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51409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5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28214</xdr:rowOff>
    </xdr:from>
    <xdr:to>
      <xdr:col>76</xdr:col>
      <xdr:colOff>165100</xdr:colOff>
      <xdr:row>97</xdr:row>
      <xdr:rowOff>129814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120941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75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159919</xdr:rowOff>
    </xdr:from>
    <xdr:to>
      <xdr:col>72</xdr:col>
      <xdr:colOff>38100</xdr:colOff>
      <xdr:row>98</xdr:row>
      <xdr:rowOff>90069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81196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88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11534</xdr:rowOff>
    </xdr:from>
    <xdr:to>
      <xdr:col>67</xdr:col>
      <xdr:colOff>101600</xdr:colOff>
      <xdr:row>98</xdr:row>
      <xdr:rowOff>113134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104261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0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97866</xdr:rowOff>
    </xdr:from>
    <xdr:to>
      <xdr:col>116</xdr:col>
      <xdr:colOff>63500</xdr:colOff>
      <xdr:row>59</xdr:row>
      <xdr:rowOff>98389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21341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98389</xdr:rowOff>
    </xdr:from>
    <xdr:to>
      <xdr:col>111</xdr:col>
      <xdr:colOff>177800</xdr:colOff>
      <xdr:row>59</xdr:row>
      <xdr:rowOff>98454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213939"/>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96462</xdr:rowOff>
    </xdr:from>
    <xdr:to>
      <xdr:col>107</xdr:col>
      <xdr:colOff>50800</xdr:colOff>
      <xdr:row>59</xdr:row>
      <xdr:rowOff>98454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21201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47313</xdr:rowOff>
    </xdr:from>
    <xdr:to>
      <xdr:col>102</xdr:col>
      <xdr:colOff>114300</xdr:colOff>
      <xdr:row>59</xdr:row>
      <xdr:rowOff>96462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2863"/>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47066</xdr:rowOff>
    </xdr:from>
    <xdr:to>
      <xdr:col>116</xdr:col>
      <xdr:colOff>114300</xdr:colOff>
      <xdr:row>59</xdr:row>
      <xdr:rowOff>148666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133443</xdr:rowOff>
    </xdr:from>
    <xdr:ext cx="313932"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775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47589</xdr:rowOff>
    </xdr:from>
    <xdr:to>
      <xdr:col>112</xdr:col>
      <xdr:colOff>38100</xdr:colOff>
      <xdr:row>59</xdr:row>
      <xdr:rowOff>149189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140316</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66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47654</xdr:rowOff>
    </xdr:from>
    <xdr:to>
      <xdr:col>107</xdr:col>
      <xdr:colOff>101600</xdr:colOff>
      <xdr:row>59</xdr:row>
      <xdr:rowOff>149254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140381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77333" y="10255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45662</xdr:rowOff>
    </xdr:from>
    <xdr:to>
      <xdr:col>102</xdr:col>
      <xdr:colOff>165100</xdr:colOff>
      <xdr:row>59</xdr:row>
      <xdr:rowOff>147262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6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138389</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88333" y="10253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167963</xdr:rowOff>
    </xdr:from>
    <xdr:to>
      <xdr:col>98</xdr:col>
      <xdr:colOff>38100</xdr:colOff>
      <xdr:row>59</xdr:row>
      <xdr:rowOff>98113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89240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89033</xdr:rowOff>
    </xdr:from>
    <xdr:to>
      <xdr:col>116</xdr:col>
      <xdr:colOff>63500</xdr:colOff>
      <xdr:row>75</xdr:row>
      <xdr:rowOff>93343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947783"/>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89033</xdr:rowOff>
    </xdr:from>
    <xdr:to>
      <xdr:col>111</xdr:col>
      <xdr:colOff>177800</xdr:colOff>
      <xdr:row>75</xdr:row>
      <xdr:rowOff>110537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47783"/>
          <a:ext cx="8890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92118</xdr:rowOff>
    </xdr:from>
    <xdr:to>
      <xdr:col>107</xdr:col>
      <xdr:colOff>50800</xdr:colOff>
      <xdr:row>75</xdr:row>
      <xdr:rowOff>110537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950868"/>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92118</xdr:rowOff>
    </xdr:from>
    <xdr:to>
      <xdr:col>102</xdr:col>
      <xdr:colOff>114300</xdr:colOff>
      <xdr:row>75</xdr:row>
      <xdr:rowOff>98275</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50868"/>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42543</xdr:rowOff>
    </xdr:from>
    <xdr:to>
      <xdr:col>116</xdr:col>
      <xdr:colOff>114300</xdr:colOff>
      <xdr:row>75</xdr:row>
      <xdr:rowOff>144143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90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65420</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7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38233</xdr:rowOff>
    </xdr:from>
    <xdr:to>
      <xdr:col>112</xdr:col>
      <xdr:colOff>38100</xdr:colOff>
      <xdr:row>75</xdr:row>
      <xdr:rowOff>139833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156360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6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59737</xdr:rowOff>
    </xdr:from>
    <xdr:to>
      <xdr:col>107</xdr:col>
      <xdr:colOff>101600</xdr:colOff>
      <xdr:row>75</xdr:row>
      <xdr:rowOff>161337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6414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9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41318</xdr:rowOff>
    </xdr:from>
    <xdr:to>
      <xdr:col>102</xdr:col>
      <xdr:colOff>165100</xdr:colOff>
      <xdr:row>75</xdr:row>
      <xdr:rowOff>142918</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159445</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7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47475</xdr:rowOff>
    </xdr:from>
    <xdr:to>
      <xdr:col>98</xdr:col>
      <xdr:colOff>38100</xdr:colOff>
      <xdr:row>75</xdr:row>
      <xdr:rowOff>149075</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165602</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6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・人口は微減傾向にあり、歳出決算総額は、住民一人当たり</a:t>
          </a:r>
          <a:r>
            <a:rPr kumimoji="1" lang="en-US" altLang="ja-JP" sz="1100">
              <a:solidFill>
                <a:schemeClr val="dk1"/>
              </a:solidFill>
              <a:effectLst/>
              <a:latin typeface="+mn-lt"/>
              <a:ea typeface="+mn-ea"/>
              <a:cs typeface="+mn-cs"/>
            </a:rPr>
            <a:t>733,689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・ほとんどの費目において類似団体より低い数値で</a:t>
          </a:r>
          <a:r>
            <a:rPr kumimoji="1" lang="ja-JP" altLang="en-US" sz="1100">
              <a:solidFill>
                <a:schemeClr val="dk1"/>
              </a:solidFill>
              <a:effectLst/>
              <a:latin typeface="+mn-lt"/>
              <a:ea typeface="+mn-ea"/>
              <a:cs typeface="+mn-cs"/>
            </a:rPr>
            <a:t>推移</a:t>
          </a:r>
          <a:r>
            <a:rPr kumimoji="1" lang="ja-JP" altLang="ja-JP" sz="1100">
              <a:solidFill>
                <a:schemeClr val="dk1"/>
              </a:solidFill>
              <a:effectLst/>
              <a:latin typeface="+mn-lt"/>
              <a:ea typeface="+mn-ea"/>
              <a:cs typeface="+mn-cs"/>
            </a:rPr>
            <a:t>している状況の中、</a:t>
          </a:r>
          <a:r>
            <a:rPr kumimoji="1" lang="ja-JP" altLang="en-US" sz="1100">
              <a:solidFill>
                <a:schemeClr val="dk1"/>
              </a:solidFill>
              <a:effectLst/>
              <a:latin typeface="+mn-lt"/>
              <a:ea typeface="+mn-ea"/>
              <a:cs typeface="+mn-cs"/>
            </a:rPr>
            <a:t>繰出</a:t>
          </a:r>
          <a:r>
            <a:rPr kumimoji="1" lang="ja-JP" altLang="ja-JP" sz="1100">
              <a:solidFill>
                <a:schemeClr val="dk1"/>
              </a:solidFill>
              <a:effectLst/>
              <a:latin typeface="+mn-lt"/>
              <a:ea typeface="+mn-ea"/>
              <a:cs typeface="+mn-cs"/>
            </a:rPr>
            <a:t>金については、他の団体よりも高い水準で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る。下水道特別会計については、今後も施設の老朽化による維持補修費の増加が見込まれ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介護保険、後期高齢者医療特別会計においても保険給付費は横ばい又は増加傾向</a:t>
          </a:r>
          <a:r>
            <a:rPr kumimoji="1" lang="ja-JP" altLang="en-US" sz="1100">
              <a:solidFill>
                <a:schemeClr val="dk1"/>
              </a:solidFill>
              <a:effectLst/>
              <a:latin typeface="+mn-lt"/>
              <a:ea typeface="+mn-ea"/>
              <a:cs typeface="+mn-cs"/>
            </a:rPr>
            <a:t>が続くと思われるため</a:t>
          </a:r>
          <a:r>
            <a:rPr kumimoji="1" lang="ja-JP" altLang="ja-JP" sz="1100">
              <a:solidFill>
                <a:schemeClr val="dk1"/>
              </a:solidFill>
              <a:effectLst/>
              <a:latin typeface="+mn-lt"/>
              <a:ea typeface="+mn-ea"/>
              <a:cs typeface="+mn-cs"/>
            </a:rPr>
            <a:t>、今後も国・県平均や他の類似団体を上回ることが見込まれる。</a:t>
          </a:r>
          <a:endParaRPr lang="ja-JP" altLang="ja-JP" sz="1400">
            <a:effectLst/>
          </a:endParaRPr>
        </a:p>
        <a:p>
          <a:r>
            <a:rPr kumimoji="1" lang="ja-JP" altLang="ja-JP" sz="1100">
              <a:solidFill>
                <a:schemeClr val="dk1"/>
              </a:solidFill>
              <a:effectLst/>
              <a:latin typeface="+mn-lt"/>
              <a:ea typeface="+mn-ea"/>
              <a:cs typeface="+mn-cs"/>
            </a:rPr>
            <a:t>・補助費の</a:t>
          </a:r>
          <a:r>
            <a:rPr kumimoji="1" lang="ja-JP" altLang="en-US" sz="1100">
              <a:solidFill>
                <a:schemeClr val="dk1"/>
              </a:solidFill>
              <a:effectLst/>
              <a:latin typeface="+mn-lt"/>
              <a:ea typeface="+mn-ea"/>
              <a:cs typeface="+mn-cs"/>
            </a:rPr>
            <a:t>大きな増加は新型コロナウイルス感染症対策事業によるものであり、一部事務組合負担金や各種団体への補助金は削減の取組みを継続している。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・普通建設事業費は事業の選別により減少傾向にあるが、それまでの大型事業において活用した起債の償還開始に伴い公債費は増加傾向にある。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熊本県氷川町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11,551
11,364
33.36
8,899,043
8,474,841
410,310
4,179,894
7,320,899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150150</xdr:rowOff>
    </xdr:from>
    <xdr:to>
      <xdr:col>24</xdr:col>
      <xdr:colOff>63500</xdr:colOff>
      <xdr:row>36</xdr:row>
      <xdr:rowOff>36177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50900"/>
          <a:ext cx="8382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148026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7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98878</xdr:rowOff>
    </xdr:from>
    <xdr:to>
      <xdr:col>19</xdr:col>
      <xdr:colOff>177800</xdr:colOff>
      <xdr:row>35</xdr:row>
      <xdr:rowOff>150150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99628"/>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98878</xdr:rowOff>
    </xdr:from>
    <xdr:to>
      <xdr:col>15</xdr:col>
      <xdr:colOff>50800</xdr:colOff>
      <xdr:row>35</xdr:row>
      <xdr:rowOff>125331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99628"/>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125331</xdr:rowOff>
    </xdr:from>
    <xdr:to>
      <xdr:col>10</xdr:col>
      <xdr:colOff>114300</xdr:colOff>
      <xdr:row>36</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6081"/>
          <a:ext cx="889000" cy="7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156827</xdr:rowOff>
    </xdr:from>
    <xdr:to>
      <xdr:col>24</xdr:col>
      <xdr:colOff>114300</xdr:colOff>
      <xdr:row>36</xdr:row>
      <xdr:rowOff>86977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135254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3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99350</xdr:rowOff>
    </xdr:from>
    <xdr:to>
      <xdr:col>20</xdr:col>
      <xdr:colOff>38100</xdr:colOff>
      <xdr:row>36</xdr:row>
      <xdr:rowOff>29500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20627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48078</xdr:rowOff>
    </xdr:from>
    <xdr:to>
      <xdr:col>15</xdr:col>
      <xdr:colOff>101600</xdr:colOff>
      <xdr:row>35</xdr:row>
      <xdr:rowOff>149678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4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74531</xdr:rowOff>
    </xdr:from>
    <xdr:to>
      <xdr:col>10</xdr:col>
      <xdr:colOff>165100</xdr:colOff>
      <xdr:row>36</xdr:row>
      <xdr:rowOff>4681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167258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22413</xdr:rowOff>
    </xdr:from>
    <xdr:to>
      <xdr:col>24</xdr:col>
      <xdr:colOff>63500</xdr:colOff>
      <xdr:row>58</xdr:row>
      <xdr:rowOff>43145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95063"/>
          <a:ext cx="838200" cy="19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1252</xdr:rowOff>
    </xdr:from>
    <xdr:to>
      <xdr:col>19</xdr:col>
      <xdr:colOff>177800</xdr:colOff>
      <xdr:row>58</xdr:row>
      <xdr:rowOff>43145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5352"/>
          <a:ext cx="889000" cy="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1252</xdr:rowOff>
    </xdr:from>
    <xdr:to>
      <xdr:col>15</xdr:col>
      <xdr:colOff>50800</xdr:colOff>
      <xdr:row>58</xdr:row>
      <xdr:rowOff>56263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5352"/>
          <a:ext cx="889000" cy="5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56263</xdr:rowOff>
    </xdr:from>
    <xdr:to>
      <xdr:col>10</xdr:col>
      <xdr:colOff>114300</xdr:colOff>
      <xdr:row>58</xdr:row>
      <xdr:rowOff>72272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00363"/>
          <a:ext cx="889000" cy="1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143063</xdr:rowOff>
    </xdr:from>
    <xdr:to>
      <xdr:col>24</xdr:col>
      <xdr:colOff>114300</xdr:colOff>
      <xdr:row>57</xdr:row>
      <xdr:rowOff>73213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4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163795</xdr:rowOff>
    </xdr:from>
    <xdr:to>
      <xdr:col>20</xdr:col>
      <xdr:colOff>38100</xdr:colOff>
      <xdr:row>58</xdr:row>
      <xdr:rowOff>93945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85072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2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121902</xdr:rowOff>
    </xdr:from>
    <xdr:to>
      <xdr:col>15</xdr:col>
      <xdr:colOff>101600</xdr:colOff>
      <xdr:row>58</xdr:row>
      <xdr:rowOff>52052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43179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5463</xdr:rowOff>
    </xdr:from>
    <xdr:to>
      <xdr:col>10</xdr:col>
      <xdr:colOff>165100</xdr:colOff>
      <xdr:row>58</xdr:row>
      <xdr:rowOff>107063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98190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21472</xdr:rowOff>
    </xdr:from>
    <xdr:to>
      <xdr:col>6</xdr:col>
      <xdr:colOff>38100</xdr:colOff>
      <xdr:row>58</xdr:row>
      <xdr:rowOff>123072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6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114199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5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134312</xdr:rowOff>
    </xdr:from>
    <xdr:to>
      <xdr:col>24</xdr:col>
      <xdr:colOff>63500</xdr:colOff>
      <xdr:row>76</xdr:row>
      <xdr:rowOff>69303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93062"/>
          <a:ext cx="838200" cy="10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69303</xdr:rowOff>
    </xdr:from>
    <xdr:to>
      <xdr:col>19</xdr:col>
      <xdr:colOff>177800</xdr:colOff>
      <xdr:row>76</xdr:row>
      <xdr:rowOff>123448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99503"/>
          <a:ext cx="889000" cy="5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89909</xdr:rowOff>
    </xdr:from>
    <xdr:to>
      <xdr:col>15</xdr:col>
      <xdr:colOff>50800</xdr:colOff>
      <xdr:row>76</xdr:row>
      <xdr:rowOff>123448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120109"/>
          <a:ext cx="889000" cy="3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23037</xdr:rowOff>
    </xdr:from>
    <xdr:to>
      <xdr:col>10</xdr:col>
      <xdr:colOff>114300</xdr:colOff>
      <xdr:row>76</xdr:row>
      <xdr:rowOff>89909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053237"/>
          <a:ext cx="889000" cy="6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83512</xdr:rowOff>
    </xdr:from>
    <xdr:to>
      <xdr:col>24</xdr:col>
      <xdr:colOff>114300</xdr:colOff>
      <xdr:row>76</xdr:row>
      <xdr:rowOff>13661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422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61939</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9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18503</xdr:rowOff>
    </xdr:from>
    <xdr:to>
      <xdr:col>20</xdr:col>
      <xdr:colOff>38100</xdr:colOff>
      <xdr:row>76</xdr:row>
      <xdr:rowOff>120103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111230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4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72648</xdr:rowOff>
    </xdr:from>
    <xdr:to>
      <xdr:col>15</xdr:col>
      <xdr:colOff>101600</xdr:colOff>
      <xdr:row>77</xdr:row>
      <xdr:rowOff>2798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1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165375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19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39109</xdr:rowOff>
    </xdr:from>
    <xdr:to>
      <xdr:col>10</xdr:col>
      <xdr:colOff>165100</xdr:colOff>
      <xdr:row>76</xdr:row>
      <xdr:rowOff>140709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06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131836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1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143688</xdr:rowOff>
    </xdr:from>
    <xdr:to>
      <xdr:col>6</xdr:col>
      <xdr:colOff>38100</xdr:colOff>
      <xdr:row>76</xdr:row>
      <xdr:rowOff>73837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002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90365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77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104922</xdr:rowOff>
    </xdr:from>
    <xdr:to>
      <xdr:col>24</xdr:col>
      <xdr:colOff>63500</xdr:colOff>
      <xdr:row>97</xdr:row>
      <xdr:rowOff>129649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35572"/>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163479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279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104922</xdr:rowOff>
    </xdr:from>
    <xdr:to>
      <xdr:col>19</xdr:col>
      <xdr:colOff>177800</xdr:colOff>
      <xdr:row>97</xdr:row>
      <xdr:rowOff>107170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35572"/>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126689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47132</xdr:rowOff>
    </xdr:from>
    <xdr:to>
      <xdr:col>15</xdr:col>
      <xdr:colOff>50800</xdr:colOff>
      <xdr:row>97</xdr:row>
      <xdr:rowOff>107170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334882"/>
          <a:ext cx="889000" cy="40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47132</xdr:rowOff>
    </xdr:from>
    <xdr:to>
      <xdr:col>10</xdr:col>
      <xdr:colOff>114300</xdr:colOff>
      <xdr:row>96</xdr:row>
      <xdr:rowOff>48298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334882"/>
          <a:ext cx="889000" cy="17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78849</xdr:rowOff>
    </xdr:from>
    <xdr:to>
      <xdr:col>24</xdr:col>
      <xdr:colOff>114300</xdr:colOff>
      <xdr:row>98</xdr:row>
      <xdr:rowOff>8999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165226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2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54122</xdr:rowOff>
    </xdr:from>
    <xdr:to>
      <xdr:col>20</xdr:col>
      <xdr:colOff>38100</xdr:colOff>
      <xdr:row>97</xdr:row>
      <xdr:rowOff>155722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8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146849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7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56370</xdr:rowOff>
    </xdr:from>
    <xdr:to>
      <xdr:col>15</xdr:col>
      <xdr:colOff>101600</xdr:colOff>
      <xdr:row>97</xdr:row>
      <xdr:rowOff>157970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149097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7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167782</xdr:rowOff>
    </xdr:from>
    <xdr:to>
      <xdr:col>10</xdr:col>
      <xdr:colOff>165100</xdr:colOff>
      <xdr:row>95</xdr:row>
      <xdr:rowOff>97932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8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114459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5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168948</xdr:rowOff>
    </xdr:from>
    <xdr:to>
      <xdr:col>6</xdr:col>
      <xdr:colOff>38100</xdr:colOff>
      <xdr:row>96</xdr:row>
      <xdr:rowOff>99098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5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115625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145381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17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19575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29984"/>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22089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14884</xdr:rowOff>
    </xdr:from>
    <xdr:to>
      <xdr:col>41</xdr:col>
      <xdr:colOff>50800</xdr:colOff>
      <xdr:row>38</xdr:row>
      <xdr:rowOff>25171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2998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39006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29405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0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135534</xdr:rowOff>
    </xdr:from>
    <xdr:to>
      <xdr:col>41</xdr:col>
      <xdr:colOff>101600</xdr:colOff>
      <xdr:row>38</xdr:row>
      <xdr:rowOff>65684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56811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145821</xdr:rowOff>
    </xdr:from>
    <xdr:to>
      <xdr:col>36</xdr:col>
      <xdr:colOff>165100</xdr:colOff>
      <xdr:row>38</xdr:row>
      <xdr:rowOff>75971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67098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82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75088</xdr:rowOff>
    </xdr:from>
    <xdr:to>
      <xdr:col>55</xdr:col>
      <xdr:colOff>0</xdr:colOff>
      <xdr:row>57</xdr:row>
      <xdr:rowOff>94428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847738"/>
          <a:ext cx="8382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106608</xdr:rowOff>
    </xdr:from>
    <xdr:to>
      <xdr:col>50</xdr:col>
      <xdr:colOff>114300</xdr:colOff>
      <xdr:row>57</xdr:row>
      <xdr:rowOff>75088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36358"/>
          <a:ext cx="889000" cy="3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106608</xdr:rowOff>
    </xdr:from>
    <xdr:to>
      <xdr:col>45</xdr:col>
      <xdr:colOff>177800</xdr:colOff>
      <xdr:row>56</xdr:row>
      <xdr:rowOff>78709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36358"/>
          <a:ext cx="889000" cy="14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78709</xdr:rowOff>
    </xdr:from>
    <xdr:to>
      <xdr:col>41</xdr:col>
      <xdr:colOff>50800</xdr:colOff>
      <xdr:row>56</xdr:row>
      <xdr:rowOff>159401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679909"/>
          <a:ext cx="889000" cy="8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43628</xdr:rowOff>
    </xdr:from>
    <xdr:to>
      <xdr:col>55</xdr:col>
      <xdr:colOff>50800</xdr:colOff>
      <xdr:row>57</xdr:row>
      <xdr:rowOff>145228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130005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24288</xdr:rowOff>
    </xdr:from>
    <xdr:to>
      <xdr:col>50</xdr:col>
      <xdr:colOff>165100</xdr:colOff>
      <xdr:row>57</xdr:row>
      <xdr:rowOff>125888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117015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8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55808</xdr:rowOff>
    </xdr:from>
    <xdr:to>
      <xdr:col>46</xdr:col>
      <xdr:colOff>38100</xdr:colOff>
      <xdr:row>55</xdr:row>
      <xdr:rowOff>157408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2485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260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27909</xdr:rowOff>
    </xdr:from>
    <xdr:to>
      <xdr:col>41</xdr:col>
      <xdr:colOff>101600</xdr:colOff>
      <xdr:row>56</xdr:row>
      <xdr:rowOff>129509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146036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4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108601</xdr:rowOff>
    </xdr:from>
    <xdr:to>
      <xdr:col>36</xdr:col>
      <xdr:colOff>165100</xdr:colOff>
      <xdr:row>57</xdr:row>
      <xdr:rowOff>38751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55278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4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138440</xdr:rowOff>
    </xdr:from>
    <xdr:to>
      <xdr:col>55</xdr:col>
      <xdr:colOff>0</xdr:colOff>
      <xdr:row>79</xdr:row>
      <xdr:rowOff>8841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11540"/>
          <a:ext cx="838200" cy="4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8841</xdr:rowOff>
    </xdr:from>
    <xdr:to>
      <xdr:col>50</xdr:col>
      <xdr:colOff>114300</xdr:colOff>
      <xdr:row>79</xdr:row>
      <xdr:rowOff>10579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3391"/>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10020</xdr:rowOff>
    </xdr:from>
    <xdr:to>
      <xdr:col>45</xdr:col>
      <xdr:colOff>177800</xdr:colOff>
      <xdr:row>79</xdr:row>
      <xdr:rowOff>10579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54570"/>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5341</xdr:rowOff>
    </xdr:from>
    <xdr:to>
      <xdr:col>41</xdr:col>
      <xdr:colOff>50800</xdr:colOff>
      <xdr:row>79</xdr:row>
      <xdr:rowOff>10020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49891"/>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87640</xdr:rowOff>
    </xdr:from>
    <xdr:to>
      <xdr:col>55</xdr:col>
      <xdr:colOff>50800</xdr:colOff>
      <xdr:row>79</xdr:row>
      <xdr:rowOff>17790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129491</xdr:rowOff>
    </xdr:from>
    <xdr:to>
      <xdr:col>50</xdr:col>
      <xdr:colOff>165100</xdr:colOff>
      <xdr:row>79</xdr:row>
      <xdr:rowOff>59641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50768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131229</xdr:rowOff>
    </xdr:from>
    <xdr:to>
      <xdr:col>46</xdr:col>
      <xdr:colOff>38100</xdr:colOff>
      <xdr:row>79</xdr:row>
      <xdr:rowOff>61379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0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52506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9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130670</xdr:rowOff>
    </xdr:from>
    <xdr:to>
      <xdr:col>41</xdr:col>
      <xdr:colOff>101600</xdr:colOff>
      <xdr:row>79</xdr:row>
      <xdr:rowOff>60820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0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51947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96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125991</xdr:rowOff>
    </xdr:from>
    <xdr:to>
      <xdr:col>36</xdr:col>
      <xdr:colOff>165100</xdr:colOff>
      <xdr:row>79</xdr:row>
      <xdr:rowOff>56141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47268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171106</xdr:rowOff>
    </xdr:from>
    <xdr:to>
      <xdr:col>55</xdr:col>
      <xdr:colOff>0</xdr:colOff>
      <xdr:row>97</xdr:row>
      <xdr:rowOff>560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630306"/>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171106</xdr:rowOff>
    </xdr:from>
    <xdr:to>
      <xdr:col>50</xdr:col>
      <xdr:colOff>114300</xdr:colOff>
      <xdr:row>97</xdr:row>
      <xdr:rowOff>46124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30306"/>
          <a:ext cx="889000" cy="4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46124</xdr:rowOff>
    </xdr:from>
    <xdr:to>
      <xdr:col>45</xdr:col>
      <xdr:colOff>177800</xdr:colOff>
      <xdr:row>97</xdr:row>
      <xdr:rowOff>51136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6774"/>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51136</xdr:rowOff>
    </xdr:from>
    <xdr:to>
      <xdr:col>41</xdr:col>
      <xdr:colOff>50800</xdr:colOff>
      <xdr:row>97</xdr:row>
      <xdr:rowOff>88182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81786"/>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121210</xdr:rowOff>
    </xdr:from>
    <xdr:to>
      <xdr:col>55</xdr:col>
      <xdr:colOff>50800</xdr:colOff>
      <xdr:row>97</xdr:row>
      <xdr:rowOff>51360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99637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5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120306</xdr:rowOff>
    </xdr:from>
    <xdr:to>
      <xdr:col>50</xdr:col>
      <xdr:colOff>165100</xdr:colOff>
      <xdr:row>97</xdr:row>
      <xdr:rowOff>50456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41583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166774</xdr:rowOff>
    </xdr:from>
    <xdr:to>
      <xdr:col>46</xdr:col>
      <xdr:colOff>38100</xdr:colOff>
      <xdr:row>97</xdr:row>
      <xdr:rowOff>96924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88051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336</xdr:rowOff>
    </xdr:from>
    <xdr:to>
      <xdr:col>41</xdr:col>
      <xdr:colOff>101600</xdr:colOff>
      <xdr:row>97</xdr:row>
      <xdr:rowOff>101936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6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93063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37382</xdr:rowOff>
    </xdr:from>
    <xdr:to>
      <xdr:col>36</xdr:col>
      <xdr:colOff>165100</xdr:colOff>
      <xdr:row>97</xdr:row>
      <xdr:rowOff>138982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130109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7711</xdr:rowOff>
    </xdr:from>
    <xdr:to>
      <xdr:col>85</xdr:col>
      <xdr:colOff>127000</xdr:colOff>
      <xdr:row>37</xdr:row>
      <xdr:rowOff>27305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179911"/>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113607</xdr:rowOff>
    </xdr:from>
    <xdr:to>
      <xdr:col>81</xdr:col>
      <xdr:colOff>50800</xdr:colOff>
      <xdr:row>37</xdr:row>
      <xdr:rowOff>27305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114357"/>
          <a:ext cx="889000" cy="25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113607</xdr:rowOff>
    </xdr:from>
    <xdr:to>
      <xdr:col>76</xdr:col>
      <xdr:colOff>114300</xdr:colOff>
      <xdr:row>36</xdr:row>
      <xdr:rowOff>131492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14357"/>
          <a:ext cx="889000" cy="18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131492</xdr:rowOff>
    </xdr:from>
    <xdr:to>
      <xdr:col>71</xdr:col>
      <xdr:colOff>177800</xdr:colOff>
      <xdr:row>37</xdr:row>
      <xdr:rowOff>103156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03692"/>
          <a:ext cx="889000" cy="1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96664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128361</xdr:rowOff>
    </xdr:from>
    <xdr:to>
      <xdr:col>85</xdr:col>
      <xdr:colOff>177800</xdr:colOff>
      <xdr:row>36</xdr:row>
      <xdr:rowOff>58511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2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151238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147955</xdr:rowOff>
    </xdr:from>
    <xdr:to>
      <xdr:col>81</xdr:col>
      <xdr:colOff>101600</xdr:colOff>
      <xdr:row>37</xdr:row>
      <xdr:rowOff>78105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94632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0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62807</xdr:rowOff>
    </xdr:from>
    <xdr:to>
      <xdr:col>76</xdr:col>
      <xdr:colOff>165100</xdr:colOff>
      <xdr:row>35</xdr:row>
      <xdr:rowOff>164407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3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80692</xdr:rowOff>
    </xdr:from>
    <xdr:to>
      <xdr:col>72</xdr:col>
      <xdr:colOff>38100</xdr:colOff>
      <xdr:row>37</xdr:row>
      <xdr:rowOff>10842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2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27369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52356</xdr:rowOff>
    </xdr:from>
    <xdr:to>
      <xdr:col>67</xdr:col>
      <xdr:colOff>101600</xdr:colOff>
      <xdr:row>37</xdr:row>
      <xdr:rowOff>153956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145083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8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112329</xdr:rowOff>
    </xdr:from>
    <xdr:to>
      <xdr:col>85</xdr:col>
      <xdr:colOff>127000</xdr:colOff>
      <xdr:row>59</xdr:row>
      <xdr:rowOff>27366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1005642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112329</xdr:rowOff>
    </xdr:from>
    <xdr:to>
      <xdr:col>81</xdr:col>
      <xdr:colOff>50800</xdr:colOff>
      <xdr:row>59</xdr:row>
      <xdr:rowOff>64224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056429"/>
          <a:ext cx="889000" cy="12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6838</xdr:rowOff>
    </xdr:from>
    <xdr:to>
      <xdr:col>76</xdr:col>
      <xdr:colOff>114300</xdr:colOff>
      <xdr:row>59</xdr:row>
      <xdr:rowOff>64224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122388"/>
          <a:ext cx="889000" cy="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6838</xdr:rowOff>
    </xdr:from>
    <xdr:to>
      <xdr:col>71</xdr:col>
      <xdr:colOff>177800</xdr:colOff>
      <xdr:row>59</xdr:row>
      <xdr:rowOff>100838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122388"/>
          <a:ext cx="889000" cy="9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148016</xdr:rowOff>
    </xdr:from>
    <xdr:to>
      <xdr:col>85</xdr:col>
      <xdr:colOff>177800</xdr:colOff>
      <xdr:row>59</xdr:row>
      <xdr:rowOff>78166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9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62943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1000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61529</xdr:rowOff>
    </xdr:from>
    <xdr:to>
      <xdr:col>81</xdr:col>
      <xdr:colOff>101600</xdr:colOff>
      <xdr:row>58</xdr:row>
      <xdr:rowOff>163129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0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154256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9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13424</xdr:rowOff>
    </xdr:from>
    <xdr:to>
      <xdr:col>76</xdr:col>
      <xdr:colOff>165100</xdr:colOff>
      <xdr:row>59</xdr:row>
      <xdr:rowOff>115024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106151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22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127488</xdr:rowOff>
    </xdr:from>
    <xdr:to>
      <xdr:col>72</xdr:col>
      <xdr:colOff>38100</xdr:colOff>
      <xdr:row>59</xdr:row>
      <xdr:rowOff>57638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48765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50038</xdr:rowOff>
    </xdr:from>
    <xdr:to>
      <xdr:col>67</xdr:col>
      <xdr:colOff>101600</xdr:colOff>
      <xdr:row>59</xdr:row>
      <xdr:rowOff>151638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142765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41259</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5809"/>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39920</xdr:rowOff>
    </xdr:from>
    <xdr:to>
      <xdr:col>76</xdr:col>
      <xdr:colOff>114300</xdr:colOff>
      <xdr:row>79</xdr:row>
      <xdr:rowOff>41259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4470"/>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27480</xdr:rowOff>
    </xdr:from>
    <xdr:to>
      <xdr:col>71</xdr:col>
      <xdr:colOff>177800</xdr:colOff>
      <xdr:row>79</xdr:row>
      <xdr:rowOff>39920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2030"/>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161909</xdr:rowOff>
    </xdr:from>
    <xdr:to>
      <xdr:col>76</xdr:col>
      <xdr:colOff>165100</xdr:colOff>
      <xdr:row>79</xdr:row>
      <xdr:rowOff>92059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83186</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2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160570</xdr:rowOff>
    </xdr:from>
    <xdr:to>
      <xdr:col>72</xdr:col>
      <xdr:colOff>38100</xdr:colOff>
      <xdr:row>79</xdr:row>
      <xdr:rowOff>90720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81847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148130</xdr:rowOff>
    </xdr:from>
    <xdr:to>
      <xdr:col>67</xdr:col>
      <xdr:colOff>101600</xdr:colOff>
      <xdr:row>79</xdr:row>
      <xdr:rowOff>78280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69407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133931</xdr:rowOff>
    </xdr:from>
    <xdr:to>
      <xdr:col>85</xdr:col>
      <xdr:colOff>127000</xdr:colOff>
      <xdr:row>96</xdr:row>
      <xdr:rowOff>50478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21681"/>
          <a:ext cx="838200" cy="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50478</xdr:rowOff>
    </xdr:from>
    <xdr:to>
      <xdr:col>81</xdr:col>
      <xdr:colOff>50800</xdr:colOff>
      <xdr:row>96</xdr:row>
      <xdr:rowOff>110432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509678"/>
          <a:ext cx="889000" cy="5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91252</xdr:rowOff>
    </xdr:from>
    <xdr:to>
      <xdr:col>76</xdr:col>
      <xdr:colOff>114300</xdr:colOff>
      <xdr:row>96</xdr:row>
      <xdr:rowOff>110432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550452"/>
          <a:ext cx="889000" cy="1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91252</xdr:rowOff>
    </xdr:from>
    <xdr:to>
      <xdr:col>71</xdr:col>
      <xdr:colOff>177800</xdr:colOff>
      <xdr:row>96</xdr:row>
      <xdr:rowOff>130397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550452"/>
          <a:ext cx="889000" cy="3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83131</xdr:rowOff>
    </xdr:from>
    <xdr:to>
      <xdr:col>85</xdr:col>
      <xdr:colOff>177800</xdr:colOff>
      <xdr:row>96</xdr:row>
      <xdr:rowOff>13281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61558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34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171128</xdr:rowOff>
    </xdr:from>
    <xdr:to>
      <xdr:col>81</xdr:col>
      <xdr:colOff>101600</xdr:colOff>
      <xdr:row>96</xdr:row>
      <xdr:rowOff>101278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92405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5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59632</xdr:rowOff>
    </xdr:from>
    <xdr:to>
      <xdr:col>76</xdr:col>
      <xdr:colOff>165100</xdr:colOff>
      <xdr:row>96</xdr:row>
      <xdr:rowOff>161232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152359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1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40452</xdr:rowOff>
    </xdr:from>
    <xdr:to>
      <xdr:col>72</xdr:col>
      <xdr:colOff>38100</xdr:colOff>
      <xdr:row>96</xdr:row>
      <xdr:rowOff>142052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4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133179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79597</xdr:rowOff>
    </xdr:from>
    <xdr:to>
      <xdr:col>67</xdr:col>
      <xdr:colOff>101600</xdr:colOff>
      <xdr:row>97</xdr:row>
      <xdr:rowOff>9747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874</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・人口が微減傾向である中で、全体的に各費目の数値は類似団体とほぼ同じ又は低い水準で推移している。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費の大きな増加は新型コロナウイルス感染症対策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特別定額給付金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事業によるものであ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防災行政無線デジタル化更新事業（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・大型事業に伴う起債の償還が開始し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公債費が高い水準で推移することが今後数年続くため、引き続き財政措置の有利な起債選択を行い、後年度への実質負担をできるだけ軽減できるよう適正な起債管理に努めていく必要がある。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年度までは交付税の合併算定替終了に備えるため、歳出抑制による歳計剰余金を積極的に積み立ててきた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が、令和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年度においては取崩額が積立額を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億円上回った。本基金は合併算定替終了に備える目的であることから、より一層効率的な管理に努める必要がある。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歳出全般の抑制等を図っており概ね良好で、引き続き適正な財政運営に努める。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単年度収支が前年度に比べ約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億円増加したが、積立金の減少により実質単年度収支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億円となり、基金の取り崩しによる財政運営から脱却できていない。</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熊本県氷川町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■連結実質赤字比率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一般会計及び関連会計全てにおいて赤字は生じていない。一般会計からの繰出金については、国民健康保険事業及び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は減少しているが、介護保険事業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は前年度に比べ増加しており、一般会計に対する負担は大きくなっている。各会計においても、事業を検証し、使用料や税等の額の見直し（適正化）等による自主財源の確保など、事業の健全化に繋がる施策に早急に取り組んで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8899043</v>
      </c>
      <c r="BO4" s="464"/>
      <c r="BP4" s="464"/>
      <c r="BQ4" s="464"/>
      <c r="BR4" s="464"/>
      <c r="BS4" s="464"/>
      <c r="BT4" s="464"/>
      <c r="BU4" s="465"/>
      <c r="BV4" s="463">
        <v>7407262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7.2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8474841</v>
      </c>
      <c r="BO5" s="469"/>
      <c r="BP5" s="469"/>
      <c r="BQ5" s="469"/>
      <c r="BR5" s="469"/>
      <c r="BS5" s="469"/>
      <c r="BT5" s="469"/>
      <c r="BU5" s="470"/>
      <c r="BV5" s="468">
        <v>7099881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98.7</v>
      </c>
      <c r="CU5" s="439"/>
      <c r="CV5" s="439"/>
      <c r="CW5" s="439"/>
      <c r="CX5" s="439"/>
      <c r="CY5" s="439"/>
      <c r="CZ5" s="439"/>
      <c r="DA5" s="440"/>
      <c r="DB5" s="438">
        <v>96.4</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424202</v>
      </c>
      <c r="BO6" s="469"/>
      <c r="BP6" s="469"/>
      <c r="BQ6" s="469"/>
      <c r="BR6" s="469"/>
      <c r="BS6" s="469"/>
      <c r="BT6" s="469"/>
      <c r="BU6" s="470"/>
      <c r="BV6" s="468">
        <v>307381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101.7</v>
      </c>
      <c r="CU6" s="622"/>
      <c r="CV6" s="622"/>
      <c r="CW6" s="622"/>
      <c r="CX6" s="622"/>
      <c r="CY6" s="622"/>
      <c r="CZ6" s="622"/>
      <c r="DA6" s="623"/>
      <c r="DB6" s="621">
        <v>99.4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13892</v>
      </c>
      <c r="BO7" s="469"/>
      <c r="BP7" s="469"/>
      <c r="BQ7" s="469"/>
      <c r="BR7" s="469"/>
      <c r="BS7" s="469"/>
      <c r="BT7" s="469"/>
      <c r="BU7" s="470"/>
      <c r="BV7" s="468">
        <v>15877</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4179894</v>
      </c>
      <c r="CU7" s="469"/>
      <c r="CV7" s="469"/>
      <c r="CW7" s="469"/>
      <c r="CX7" s="469"/>
      <c r="CY7" s="469"/>
      <c r="CZ7" s="469"/>
      <c r="DA7" s="470"/>
      <c r="DB7" s="468">
        <v>4069682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410310</v>
      </c>
      <c r="BO8" s="469"/>
      <c r="BP8" s="469"/>
      <c r="BQ8" s="469"/>
      <c r="BR8" s="469"/>
      <c r="BS8" s="469"/>
      <c r="BT8" s="469"/>
      <c r="BU8" s="470"/>
      <c r="BV8" s="468">
        <v>291504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11094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118806</v>
      </c>
      <c r="BO9" s="469"/>
      <c r="BP9" s="469"/>
      <c r="BQ9" s="469"/>
      <c r="BR9" s="469"/>
      <c r="BS9" s="469"/>
      <c r="BT9" s="469"/>
      <c r="BU9" s="470"/>
      <c r="BV9" s="468">
        <v>-152424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16.2</v>
      </c>
      <c r="CU9" s="439"/>
      <c r="CV9" s="439"/>
      <c r="CW9" s="439"/>
      <c r="CX9" s="439"/>
      <c r="CY9" s="439"/>
      <c r="CZ9" s="439"/>
      <c r="DA9" s="440"/>
      <c r="DB9" s="438">
        <v>14.8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11994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151587</v>
      </c>
      <c r="BO10" s="469"/>
      <c r="BP10" s="469"/>
      <c r="BQ10" s="469"/>
      <c r="BR10" s="469"/>
      <c r="BS10" s="469"/>
      <c r="BT10" s="469"/>
      <c r="BU10" s="470"/>
      <c r="BV10" s="468">
        <v>251074</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11551</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450000</v>
      </c>
      <c r="BO12" s="469"/>
      <c r="BP12" s="469"/>
      <c r="BQ12" s="469"/>
      <c r="BR12" s="469"/>
      <c r="BS12" s="469"/>
      <c r="BT12" s="469"/>
      <c r="BU12" s="470"/>
      <c r="BV12" s="468">
        <v>420000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11364</v>
      </c>
      <c r="S13" s="572"/>
      <c r="T13" s="572"/>
      <c r="U13" s="572"/>
      <c r="V13" s="573"/>
      <c r="W13" s="559" t="s">
        <v>141</v>
      </c>
      <c r="X13" s="481"/>
      <c r="Y13" s="481"/>
      <c r="Z13" s="481"/>
      <c r="AA13" s="481"/>
      <c r="AB13" s="482"/>
      <c r="AC13" s="444">
        <v>1603</v>
      </c>
      <c r="AD13" s="445"/>
      <c r="AE13" s="445"/>
      <c r="AF13" s="445"/>
      <c r="AG13" s="446"/>
      <c r="AH13" s="444">
        <v>1704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-179607</v>
      </c>
      <c r="BO13" s="469"/>
      <c r="BP13" s="469"/>
      <c r="BQ13" s="469"/>
      <c r="BR13" s="469"/>
      <c r="BS13" s="469"/>
      <c r="BT13" s="469"/>
      <c r="BU13" s="470"/>
      <c r="BV13" s="468">
        <v>-321350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5.9</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11791</v>
      </c>
      <c r="S14" s="572"/>
      <c r="T14" s="572"/>
      <c r="U14" s="572"/>
      <c r="V14" s="573"/>
      <c r="W14" s="574"/>
      <c r="X14" s="484"/>
      <c r="Y14" s="484"/>
      <c r="Z14" s="484"/>
      <c r="AA14" s="484"/>
      <c r="AB14" s="485"/>
      <c r="AC14" s="564">
        <v>27.4</v>
      </c>
      <c r="AD14" s="565"/>
      <c r="AE14" s="565"/>
      <c r="AF14" s="565"/>
      <c r="AG14" s="566"/>
      <c r="AH14" s="564">
        <v>28.8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44.2</v>
      </c>
      <c r="CU14" s="576"/>
      <c r="CV14" s="576"/>
      <c r="CW14" s="576"/>
      <c r="CX14" s="576"/>
      <c r="CY14" s="576"/>
      <c r="CZ14" s="576"/>
      <c r="DA14" s="577"/>
      <c r="DB14" s="575">
        <v>39.799999999999997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11596</v>
      </c>
      <c r="S15" s="572"/>
      <c r="T15" s="572"/>
      <c r="U15" s="572"/>
      <c r="V15" s="573"/>
      <c r="W15" s="559" t="s">
        <v>149</v>
      </c>
      <c r="X15" s="481"/>
      <c r="Y15" s="481"/>
      <c r="Z15" s="481"/>
      <c r="AA15" s="481"/>
      <c r="AB15" s="482"/>
      <c r="AC15" s="444">
        <v>1096</v>
      </c>
      <c r="AD15" s="445"/>
      <c r="AE15" s="445"/>
      <c r="AF15" s="445"/>
      <c r="AG15" s="446"/>
      <c r="AH15" s="444">
        <v>1143</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1084040</v>
      </c>
      <c r="BO15" s="464"/>
      <c r="BP15" s="464"/>
      <c r="BQ15" s="464"/>
      <c r="BR15" s="464"/>
      <c r="BS15" s="464"/>
      <c r="BT15" s="464"/>
      <c r="BU15" s="465"/>
      <c r="BV15" s="463">
        <v>1030693</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18.8</v>
      </c>
      <c r="AD16" s="565"/>
      <c r="AE16" s="565"/>
      <c r="AF16" s="565"/>
      <c r="AG16" s="566"/>
      <c r="AH16" s="564">
        <v>19.3</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3769464</v>
      </c>
      <c r="BO16" s="469"/>
      <c r="BP16" s="469"/>
      <c r="BQ16" s="469"/>
      <c r="BR16" s="469"/>
      <c r="BS16" s="469"/>
      <c r="BT16" s="469"/>
      <c r="BU16" s="470"/>
      <c r="BV16" s="468">
        <v>3609033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3141</v>
      </c>
      <c r="AD17" s="445"/>
      <c r="AE17" s="445"/>
      <c r="AF17" s="445"/>
      <c r="AG17" s="446"/>
      <c r="AH17" s="444">
        <v>3078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1342880</v>
      </c>
      <c r="BO17" s="469"/>
      <c r="BP17" s="469"/>
      <c r="BQ17" s="469"/>
      <c r="BR17" s="469"/>
      <c r="BS17" s="469"/>
      <c r="BT17" s="469"/>
      <c r="BU17" s="470"/>
      <c r="BV17" s="468">
        <v>1293695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33.36</v>
      </c>
      <c r="M18" s="533"/>
      <c r="N18" s="533"/>
      <c r="O18" s="533"/>
      <c r="P18" s="533"/>
      <c r="Q18" s="533"/>
      <c r="R18" s="534"/>
      <c r="S18" s="534"/>
      <c r="T18" s="534"/>
      <c r="U18" s="534"/>
      <c r="V18" s="535"/>
      <c r="W18" s="549"/>
      <c r="X18" s="550"/>
      <c r="Y18" s="550"/>
      <c r="Z18" s="550"/>
      <c r="AA18" s="550"/>
      <c r="AB18" s="560"/>
      <c r="AC18" s="432">
        <v>53.8</v>
      </c>
      <c r="AD18" s="433"/>
      <c r="AE18" s="433"/>
      <c r="AF18" s="433"/>
      <c r="AG18" s="536"/>
      <c r="AH18" s="432">
        <v>51.9</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4130981</v>
      </c>
      <c r="BO18" s="469"/>
      <c r="BP18" s="469"/>
      <c r="BQ18" s="469"/>
      <c r="BR18" s="469"/>
      <c r="BS18" s="469"/>
      <c r="BT18" s="469"/>
      <c r="BU18" s="470"/>
      <c r="BV18" s="468">
        <v>3939756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333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5436980</v>
      </c>
      <c r="BO19" s="469"/>
      <c r="BP19" s="469"/>
      <c r="BQ19" s="469"/>
      <c r="BR19" s="469"/>
      <c r="BS19" s="469"/>
      <c r="BT19" s="469"/>
      <c r="BU19" s="470"/>
      <c r="BV19" s="468">
        <v>5139376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3932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7320899</v>
      </c>
      <c r="BO23" s="469"/>
      <c r="BP23" s="469"/>
      <c r="BQ23" s="469"/>
      <c r="BR23" s="469"/>
      <c r="BS23" s="469"/>
      <c r="BT23" s="469"/>
      <c r="BU23" s="470"/>
      <c r="BV23" s="468">
        <v>7471811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7450</v>
      </c>
      <c r="R24" s="445"/>
      <c r="S24" s="445"/>
      <c r="T24" s="445"/>
      <c r="U24" s="445"/>
      <c r="V24" s="446"/>
      <c r="W24" s="510"/>
      <c r="X24" s="501"/>
      <c r="Y24" s="502"/>
      <c r="Z24" s="441" t="s">
        <v>173</v>
      </c>
      <c r="AA24" s="442"/>
      <c r="AB24" s="442"/>
      <c r="AC24" s="442"/>
      <c r="AD24" s="442"/>
      <c r="AE24" s="442"/>
      <c r="AF24" s="442"/>
      <c r="AG24" s="443"/>
      <c r="AH24" s="444">
        <v>113</v>
      </c>
      <c r="AI24" s="445"/>
      <c r="AJ24" s="445"/>
      <c r="AK24" s="445"/>
      <c r="AL24" s="446"/>
      <c r="AM24" s="444">
        <v>338548</v>
      </c>
      <c r="AN24" s="445"/>
      <c r="AO24" s="445"/>
      <c r="AP24" s="445"/>
      <c r="AQ24" s="445"/>
      <c r="AR24" s="446"/>
      <c r="AS24" s="444">
        <v>2996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4835356</v>
      </c>
      <c r="BO24" s="469"/>
      <c r="BP24" s="469"/>
      <c r="BQ24" s="469"/>
      <c r="BR24" s="469"/>
      <c r="BS24" s="469"/>
      <c r="BT24" s="469"/>
      <c r="BU24" s="470"/>
      <c r="BV24" s="468">
        <v>5116817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5740</v>
      </c>
      <c r="R25" s="445"/>
      <c r="S25" s="445"/>
      <c r="T25" s="445"/>
      <c r="U25" s="445"/>
      <c r="V25" s="446"/>
      <c r="W25" s="510"/>
      <c r="X25" s="501"/>
      <c r="Y25" s="502"/>
      <c r="Z25" s="441" t="s">
        <v>176</v>
      </c>
      <c r="AA25" s="442"/>
      <c r="AB25" s="442"/>
      <c r="AC25" s="442"/>
      <c r="AD25" s="442"/>
      <c r="AE25" s="442"/>
      <c r="AF25" s="442"/>
      <c r="AG25" s="443"/>
      <c r="AH25" s="444" t="s">
        <v>138</v>
      </c>
      <c r="AI25" s="445"/>
      <c r="AJ25" s="445"/>
      <c r="AK25" s="445"/>
      <c r="AL25" s="446"/>
      <c r="AM25" s="444" t="s">
        <v>138</v>
      </c>
      <c r="AN25" s="445"/>
      <c r="AO25" s="445"/>
      <c r="AP25" s="445"/>
      <c r="AQ25" s="445"/>
      <c r="AR25" s="446"/>
      <c r="AS25" s="444" t="s">
        <v>129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436979</v>
      </c>
      <c r="BO25" s="464"/>
      <c r="BP25" s="464"/>
      <c r="BQ25" s="464"/>
      <c r="BR25" s="464"/>
      <c r="BS25" s="464"/>
      <c r="BT25" s="464"/>
      <c r="BU25" s="465"/>
      <c r="BV25" s="463">
        <v>1598909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5330</v>
      </c>
      <c r="R26" s="445"/>
      <c r="S26" s="445"/>
      <c r="T26" s="445"/>
      <c r="U26" s="445"/>
      <c r="V26" s="446"/>
      <c r="W26" s="510"/>
      <c r="X26" s="501"/>
      <c r="Y26" s="502"/>
      <c r="Z26" s="441" t="s">
        <v>179</v>
      </c>
      <c r="AA26" s="523"/>
      <c r="AB26" s="523"/>
      <c r="AC26" s="523"/>
      <c r="AD26" s="523"/>
      <c r="AE26" s="523"/>
      <c r="AF26" s="523"/>
      <c r="AG26" s="524"/>
      <c r="AH26" s="444">
        <v>3</v>
      </c>
      <c r="AI26" s="445"/>
      <c r="AJ26" s="445"/>
      <c r="AK26" s="445"/>
      <c r="AL26" s="446"/>
      <c r="AM26" s="444">
        <v>8178</v>
      </c>
      <c r="AN26" s="445"/>
      <c r="AO26" s="445"/>
      <c r="AP26" s="445"/>
      <c r="AQ26" s="445"/>
      <c r="AR26" s="446"/>
      <c r="AS26" s="444">
        <v>2726</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3080</v>
      </c>
      <c r="R27" s="445"/>
      <c r="S27" s="445"/>
      <c r="T27" s="445"/>
      <c r="U27" s="445"/>
      <c r="V27" s="446"/>
      <c r="W27" s="510"/>
      <c r="X27" s="501"/>
      <c r="Y27" s="502"/>
      <c r="Z27" s="441" t="s">
        <v>182</v>
      </c>
      <c r="AA27" s="442"/>
      <c r="AB27" s="442"/>
      <c r="AC27" s="442"/>
      <c r="AD27" s="442"/>
      <c r="AE27" s="442"/>
      <c r="AF27" s="442"/>
      <c r="AG27" s="443"/>
      <c r="AH27" s="444" t="s">
        <v>138</v>
      </c>
      <c r="AI27" s="445"/>
      <c r="AJ27" s="445"/>
      <c r="AK27" s="445"/>
      <c r="AL27" s="446"/>
      <c r="AM27" s="444" t="s">
        <v>129</v>
      </c>
      <c r="AN27" s="445"/>
      <c r="AO27" s="445"/>
      <c r="AP27" s="445"/>
      <c r="AQ27" s="445"/>
      <c r="AR27" s="446"/>
      <c r="AS27" s="444" t="s">
        <v>138</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38964</v>
      </c>
      <c r="BO27" s="472"/>
      <c r="BP27" s="472"/>
      <c r="BQ27" s="472"/>
      <c r="BR27" s="472"/>
      <c r="BS27" s="472"/>
      <c r="BT27" s="472"/>
      <c r="BU27" s="473"/>
      <c r="BV27" s="471">
        <v>53926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2540</v>
      </c>
      <c r="R28" s="445"/>
      <c r="S28" s="445"/>
      <c r="T28" s="445"/>
      <c r="U28" s="445"/>
      <c r="V28" s="446"/>
      <c r="W28" s="510"/>
      <c r="X28" s="501"/>
      <c r="Y28" s="502"/>
      <c r="Z28" s="441" t="s">
        <v>185</v>
      </c>
      <c r="AA28" s="442"/>
      <c r="AB28" s="442"/>
      <c r="AC28" s="442"/>
      <c r="AD28" s="442"/>
      <c r="AE28" s="442"/>
      <c r="AF28" s="442"/>
      <c r="AG28" s="443"/>
      <c r="AH28" s="444" t="s">
        <v>138</v>
      </c>
      <c r="AI28" s="445"/>
      <c r="AJ28" s="445"/>
      <c r="AK28" s="445"/>
      <c r="AL28" s="446"/>
      <c r="AM28" s="444" t="s">
        <v>129</v>
      </c>
      <c r="AN28" s="445"/>
      <c r="AO28" s="445"/>
      <c r="AP28" s="445"/>
      <c r="AQ28" s="445"/>
      <c r="AR28" s="446"/>
      <c r="AS28" s="444" t="s">
        <v>129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1737882</v>
      </c>
      <c r="BO28" s="464"/>
      <c r="BP28" s="464"/>
      <c r="BQ28" s="464"/>
      <c r="BR28" s="464"/>
      <c r="BS28" s="464"/>
      <c r="BT28" s="464"/>
      <c r="BU28" s="465"/>
      <c r="BV28" s="463">
        <v>2036295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10</v>
      </c>
      <c r="M29" s="445"/>
      <c r="N29" s="445"/>
      <c r="O29" s="445"/>
      <c r="P29" s="446"/>
      <c r="Q29" s="444">
        <v>2310</v>
      </c>
      <c r="R29" s="445"/>
      <c r="S29" s="445"/>
      <c r="T29" s="445"/>
      <c r="U29" s="445"/>
      <c r="V29" s="446"/>
      <c r="W29" s="511"/>
      <c r="X29" s="512"/>
      <c r="Y29" s="513"/>
      <c r="Z29" s="441" t="s">
        <v>188</v>
      </c>
      <c r="AA29" s="442"/>
      <c r="AB29" s="442"/>
      <c r="AC29" s="442"/>
      <c r="AD29" s="442"/>
      <c r="AE29" s="442"/>
      <c r="AF29" s="442"/>
      <c r="AG29" s="443"/>
      <c r="AH29" s="444">
        <v>113</v>
      </c>
      <c r="AI29" s="445"/>
      <c r="AJ29" s="445"/>
      <c r="AK29" s="445"/>
      <c r="AL29" s="446"/>
      <c r="AM29" s="444">
        <v>338548</v>
      </c>
      <c r="AN29" s="445"/>
      <c r="AO29" s="445"/>
      <c r="AP29" s="445"/>
      <c r="AQ29" s="445"/>
      <c r="AR29" s="446"/>
      <c r="AS29" s="444">
        <v>2996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67343</v>
      </c>
      <c r="BO29" s="469"/>
      <c r="BP29" s="469"/>
      <c r="BQ29" s="469"/>
      <c r="BR29" s="469"/>
      <c r="BS29" s="469"/>
      <c r="BT29" s="469"/>
      <c r="BU29" s="470"/>
      <c r="BV29" s="468">
        <v>69669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92.5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724033</v>
      </c>
      <c r="BO30" s="472"/>
      <c r="BP30" s="472"/>
      <c r="BQ30" s="472"/>
      <c r="BR30" s="472"/>
      <c r="BS30" s="472"/>
      <c r="BT30" s="472"/>
      <c r="BU30" s="473"/>
      <c r="BV30" s="471">
        <v>592815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197</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宮原まちづくり（株）</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氷川町及び八代市中学校組合</v>
      </c>
      <c r="BZ35" s="426"/>
      <c r="CA35" s="426"/>
      <c r="CB35" s="426"/>
      <c r="CC35" s="426"/>
      <c r="CD35" s="426"/>
      <c r="CE35" s="426"/>
      <c r="CF35" s="426"/>
      <c r="CG35" s="426"/>
      <c r="CH35" s="426"/>
      <c r="CI35" s="426"/>
      <c r="CJ35" s="426"/>
      <c r="CK35" s="426"/>
      <c r="CL35" s="426"/>
      <c r="CM35" s="426"/>
      <c r="CN35" s="214"/>
      <c r="CO35" s="427">
        <f t="shared" ref="CO35:CO43" si="3">IF(CQ35="","",CO34+1)</f>
        <v>14</v>
      </c>
      <c r="CP35" s="427"/>
      <c r="CQ35" s="426" t="str">
        <f>IF('各会計、関係団体の財政状況及び健全化判断比率'!BS8="","",'各会計、関係団体の財政状況及び健全化判断比率'!BS8)</f>
        <v>（有）氷川町まちづくり振興会</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八代広域行政事務組合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八代生活環境事務組合
（一般会計）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八代生活環境事務組合
（水道事業会計）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熊本県後期高齢者医療広域連合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熊本県後期高齢者医療広域連合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4heLSx9/ZblTgjVgqlJX07PohXdDS1waS5L1xrt4HaiFDcCQqnpY0lPt3bcKIYJaAhwfoJezvej/YbPsZAYNOg==" saltValue="m8IHdNR5IjLxB+ttRCt/2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75" zoomScaleNormal="75" zoomScaleSheetLayoutView="100" workbookViewId="0">
      <selection activeCell="F35" sqref="F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573</v>
      </c>
      <c r="D34" s="1251"/>
      <c r="E34" s="1252"/>
      <c r="F34" s="32">
        <v>10.07</v>
      </c>
      <c r="G34" s="33">
        <v>16.48</v>
      </c>
      <c r="H34" s="33">
        <v>10.86</v>
      </c>
      <c r="I34" s="33">
        <v>7.16</v>
      </c>
      <c r="J34" s="34">
        <v>9.81</v>
      </c>
      <c r="K34" s="22"/>
      <c r="L34" s="22"/>
      <c r="M34" s="22"/>
      <c r="N34" s="22"/>
      <c r="O34" s="22"/>
      <c r="P34" s="22"/>
    </row>
    <row r="35" spans="1:16" ht="39" customHeight="1" x14ac:dyDescent="0.15">
      <c r="A35" s="22"/>
      <c r="B35" s="35"/>
      <c r="C35" s="1245" t="s">
        <v>574</v>
      </c>
      <c r="D35" s="1246"/>
      <c r="E35" s="1247"/>
      <c r="F35" s="36">
        <v>4.6500000000000004</v>
      </c>
      <c r="G35" s="37">
        <v>4.9800000000000004</v>
      </c>
      <c r="H35" s="37">
        <v>7</v>
      </c>
      <c r="I35" s="37">
        <v>7.79</v>
      </c>
      <c r="J35" s="38">
        <v>7.68</v>
      </c>
      <c r="K35" s="22"/>
      <c r="L35" s="22"/>
      <c r="M35" s="22"/>
      <c r="N35" s="22"/>
      <c r="O35" s="22"/>
      <c r="P35" s="22"/>
    </row>
    <row r="36" spans="1:16" ht="39" customHeight="1" x14ac:dyDescent="0.15">
      <c r="A36" s="22"/>
      <c r="B36" s="35"/>
      <c r="C36" s="1245" t="s">
        <v>575</v>
      </c>
      <c r="D36" s="1246"/>
      <c r="E36" s="1247"/>
      <c r="F36" s="36">
        <v>2.0699999999999998</v>
      </c>
      <c r="G36" s="37">
        <v>2.27</v>
      </c>
      <c r="H36" s="37">
        <v>3.77</v>
      </c>
      <c r="I36" s="37">
        <v>3.27</v>
      </c>
      <c r="J36" s="38">
        <v>3.77</v>
      </c>
      <c r="K36" s="22"/>
      <c r="L36" s="22"/>
      <c r="M36" s="22"/>
      <c r="N36" s="22"/>
      <c r="O36" s="22"/>
      <c r="P36" s="22"/>
    </row>
    <row r="37" spans="1:16" ht="39" customHeight="1" x14ac:dyDescent="0.15">
      <c r="A37" s="22"/>
      <c r="B37" s="35"/>
      <c r="C37" s="1245" t="s">
        <v>576</v>
      </c>
      <c r="D37" s="1246"/>
      <c r="E37" s="1247"/>
      <c r="F37" s="36">
        <v>0.03</v>
      </c>
      <c r="G37" s="37">
        <v>0.03</v>
      </c>
      <c r="H37" s="37">
        <v>0.04</v>
      </c>
      <c r="I37" s="37">
        <v>0.04</v>
      </c>
      <c r="J37" s="38">
        <v>0.05</v>
      </c>
      <c r="K37" s="22"/>
      <c r="L37" s="22"/>
      <c r="M37" s="22"/>
      <c r="N37" s="22"/>
      <c r="O37" s="22"/>
      <c r="P37" s="22"/>
    </row>
    <row r="38" spans="1:16" ht="39" customHeight="1" x14ac:dyDescent="0.15">
      <c r="A38" s="22"/>
      <c r="B38" s="35"/>
      <c r="C38" s="1245"/>
      <c r="D38" s="1246"/>
      <c r="E38" s="1247"/>
      <c r="F38" s="36"/>
      <c r="G38" s="37"/>
      <c r="H38" s="37"/>
      <c r="I38" s="37"/>
      <c r="J38" s="38"/>
      <c r="K38" s="22"/>
      <c r="L38" s="22"/>
      <c r="M38" s="22"/>
      <c r="N38" s="22"/>
      <c r="O38" s="22"/>
      <c r="P38" s="22"/>
    </row>
    <row r="39" spans="1:16" ht="39" customHeight="1" x14ac:dyDescent="0.15">
      <c r="A39" s="22"/>
      <c r="B39" s="35"/>
      <c r="C39" s="1245"/>
      <c r="D39" s="1246"/>
      <c r="E39" s="1247"/>
      <c r="F39" s="36"/>
      <c r="G39" s="37"/>
      <c r="H39" s="37"/>
      <c r="I39" s="37"/>
      <c r="J39" s="38"/>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577</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578</v>
      </c>
      <c r="D43" s="1249"/>
      <c r="E43" s="1250"/>
      <c r="F43" s="41">
        <v>0.41</v>
      </c>
      <c r="G43" s="42">
        <v>0.51</v>
      </c>
      <c r="H43" s="42">
        <v>0.27</v>
      </c>
      <c r="I43" s="42">
        <v>0.67</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fm12oOBjc4cNO9hjKQ/Q6gQ4NX3VXK1NttSSUww1Ti640EZT43WCUD3Fx5sMZpUeuHpMXa3tX03CDNy9Xmk0Q==" saltValue="Jp3QsTIlXElecUw2ccS9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75" zoomScaleNormal="75" zoomScaleSheetLayoutView="55" workbookViewId="0">
      <selection activeCell="E49" sqref="E49:J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696</v>
      </c>
      <c r="L45" s="60">
        <v>743</v>
      </c>
      <c r="M45" s="60">
        <v>702</v>
      </c>
      <c r="N45" s="60">
        <v>787</v>
      </c>
      <c r="O45" s="61">
        <v>904</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x14ac:dyDescent="0.15">
      <c r="A48" s="48"/>
      <c r="B48" s="1273"/>
      <c r="C48" s="1274"/>
      <c r="D48" s="62"/>
      <c r="E48" s="1255" t="s">
        <v>15</v>
      </c>
      <c r="F48" s="1255"/>
      <c r="G48" s="1255"/>
      <c r="H48" s="1255"/>
      <c r="I48" s="1255"/>
      <c r="J48" s="1256"/>
      <c r="K48" s="63">
        <v>248</v>
      </c>
      <c r="L48" s="64">
        <v>214</v>
      </c>
      <c r="M48" s="64">
        <v>237</v>
      </c>
      <c r="N48" s="64">
        <v>260</v>
      </c>
      <c r="O48" s="65">
        <v>259</v>
      </c>
      <c r="P48" s="48"/>
      <c r="Q48" s="48"/>
      <c r="R48" s="48"/>
      <c r="S48" s="48"/>
      <c r="T48" s="48"/>
      <c r="U48" s="48"/>
    </row>
    <row r="49" spans="1:21" ht="30.75" customHeight="1" x14ac:dyDescent="0.15">
      <c r="A49" s="48"/>
      <c r="B49" s="1273"/>
      <c r="C49" s="1274"/>
      <c r="D49" s="62"/>
      <c r="E49" s="1255" t="s">
        <v>16</v>
      </c>
      <c r="F49" s="1255"/>
      <c r="G49" s="1255"/>
      <c r="H49" s="1255"/>
      <c r="I49" s="1255"/>
      <c r="J49" s="1256"/>
      <c r="K49" s="63">
        <v>50</v>
      </c>
      <c r="L49" s="64">
        <v>46</v>
      </c>
      <c r="M49" s="64">
        <v>58</v>
      </c>
      <c r="N49" s="64">
        <v>50</v>
      </c>
      <c r="O49" s="65">
        <v>45</v>
      </c>
      <c r="P49" s="48"/>
      <c r="Q49" s="48"/>
      <c r="R49" s="48"/>
      <c r="S49" s="48"/>
      <c r="T49" s="48"/>
      <c r="U49" s="48"/>
    </row>
    <row r="50" spans="1:21" ht="30.75" customHeight="1" x14ac:dyDescent="0.15">
      <c r="A50" s="48"/>
      <c r="B50" s="1273"/>
      <c r="C50" s="1274"/>
      <c r="D50" s="62"/>
      <c r="E50" s="1255" t="s">
        <v>17</v>
      </c>
      <c r="F50" s="1255"/>
      <c r="G50" s="1255"/>
      <c r="H50" s="1255"/>
      <c r="I50" s="1255"/>
      <c r="J50" s="1256"/>
      <c r="K50" s="63">
        <v>4</v>
      </c>
      <c r="L50" s="64">
        <v>2</v>
      </c>
      <c r="M50" s="64">
        <v>2</v>
      </c>
      <c r="N50" s="64">
        <v>3</v>
      </c>
      <c r="O50" s="65">
        <v>2</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521</v>
      </c>
      <c r="L51" s="64" t="s">
        <v>521</v>
      </c>
      <c r="M51" s="64" t="s">
        <v>521</v>
      </c>
      <c r="N51" s="64" t="s">
        <v>521</v>
      </c>
      <c r="O51" s="65" t="s">
        <v>521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811</v>
      </c>
      <c r="L52" s="64">
        <v>852</v>
      </c>
      <c r="M52" s="64">
        <v>811</v>
      </c>
      <c r="N52" s="64">
        <v>859</v>
      </c>
      <c r="O52" s="65">
        <v>841</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187</v>
      </c>
      <c r="L53" s="69">
        <v>153</v>
      </c>
      <c r="M53" s="69">
        <v>188</v>
      </c>
      <c r="N53" s="69">
        <v>241</v>
      </c>
      <c r="O53" s="70">
        <v>369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1" t="s">
        <v>25</v>
      </c>
      <c r="C57" s="1262"/>
      <c r="D57" s="1265" t="s">
        <v>26</v>
      </c>
      <c r="E57" s="1266"/>
      <c r="F57" s="1266"/>
      <c r="G57" s="1266"/>
      <c r="H57" s="1266"/>
      <c r="I57" s="1266"/>
      <c r="J57" s="1267"/>
      <c r="K57" s="83"/>
      <c r="L57" s="84"/>
      <c r="M57" s="84"/>
      <c r="N57" s="84"/>
      <c r="O57" s="85"/>
    </row>
    <row r="58" spans="1:21" ht="31.5" customHeight="1" thickBot="1" x14ac:dyDescent="0.2">
      <c r="B58" s="1263"/>
      <c r="C58" s="1264"/>
      <c r="D58" s="1268" t="s">
        <v>27</v>
      </c>
      <c r="E58" s="1269"/>
      <c r="F58" s="1269"/>
      <c r="G58" s="1269"/>
      <c r="H58" s="1269"/>
      <c r="I58" s="1269"/>
      <c r="J58" s="127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fdg1BGULDH58JPL9wiBcRlxLcbfAtmmJyJ9J9wgCWMscmZbFrfJp7bqEQ5VZCJbwhQfs9AasrKzxAEfSdZ0ng==" saltValue="9OyPmo+wxdnxyNoJ1lwp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5" zoomScaleNormal="75" zoomScaleSheetLayoutView="100" workbookViewId="0">
      <selection activeCell="K46" sqref="K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1" t="s">
        <v>30</v>
      </c>
      <c r="C41" s="1292"/>
      <c r="D41" s="102"/>
      <c r="E41" s="1293" t="s">
        <v>31</v>
      </c>
      <c r="F41" s="1293"/>
      <c r="G41" s="1293"/>
      <c r="H41" s="1294"/>
      <c r="I41" s="103">
        <v>6438</v>
      </c>
      <c r="J41" s="104">
        <v>6998</v>
      </c>
      <c r="K41" s="104">
        <v>7461</v>
      </c>
      <c r="L41" s="104">
        <v>7472</v>
      </c>
      <c r="M41" s="105">
        <v>7321</v>
      </c>
    </row>
    <row r="42" spans="2:13" ht="27.75" customHeight="1" x14ac:dyDescent="0.15">
      <c r="B42" s="1281"/>
      <c r="C42" s="1282"/>
      <c r="D42" s="106"/>
      <c r="E42" s="1285" t="s">
        <v>32</v>
      </c>
      <c r="F42" s="1285"/>
      <c r="G42" s="1285"/>
      <c r="H42" s="1286"/>
      <c r="I42" s="107" t="s">
        <v>521</v>
      </c>
      <c r="J42" s="108" t="s">
        <v>521</v>
      </c>
      <c r="K42" s="108" t="s">
        <v>521</v>
      </c>
      <c r="L42" s="108" t="s">
        <v>521</v>
      </c>
      <c r="M42" s="109" t="s">
        <v>521</v>
      </c>
    </row>
    <row r="43" spans="2:13" ht="27.75" customHeight="1" x14ac:dyDescent="0.15">
      <c r="B43" s="1281"/>
      <c r="C43" s="1282"/>
      <c r="D43" s="106"/>
      <c r="E43" s="1285" t="s">
        <v>33</v>
      </c>
      <c r="F43" s="1285"/>
      <c r="G43" s="1285"/>
      <c r="H43" s="1286"/>
      <c r="I43" s="107">
        <v>3362</v>
      </c>
      <c r="J43" s="108">
        <v>3102</v>
      </c>
      <c r="K43" s="108">
        <v>3012</v>
      </c>
      <c r="L43" s="108">
        <v>3063</v>
      </c>
      <c r="M43" s="109">
        <v>3080</v>
      </c>
    </row>
    <row r="44" spans="2:13" ht="27.75" customHeight="1" x14ac:dyDescent="0.15">
      <c r="B44" s="1281"/>
      <c r="C44" s="1282"/>
      <c r="D44" s="106"/>
      <c r="E44" s="1285" t="s">
        <v>34</v>
      </c>
      <c r="F44" s="1285"/>
      <c r="G44" s="1285"/>
      <c r="H44" s="1286"/>
      <c r="I44" s="107">
        <v>279</v>
      </c>
      <c r="J44" s="108">
        <v>251</v>
      </c>
      <c r="K44" s="108">
        <v>226</v>
      </c>
      <c r="L44" s="108">
        <v>233</v>
      </c>
      <c r="M44" s="109">
        <v>204</v>
      </c>
    </row>
    <row r="45" spans="2:13" ht="27.75" customHeight="1" x14ac:dyDescent="0.15">
      <c r="B45" s="1281"/>
      <c r="C45" s="1282"/>
      <c r="D45" s="106"/>
      <c r="E45" s="1285" t="s">
        <v>35</v>
      </c>
      <c r="F45" s="1285"/>
      <c r="G45" s="1285"/>
      <c r="H45" s="1286"/>
      <c r="I45" s="107">
        <v>886</v>
      </c>
      <c r="J45" s="108">
        <v>854</v>
      </c>
      <c r="K45" s="108">
        <v>798</v>
      </c>
      <c r="L45" s="108">
        <v>734</v>
      </c>
      <c r="M45" s="109">
        <v>680</v>
      </c>
    </row>
    <row r="46" spans="2:13" ht="27.75" customHeight="1" x14ac:dyDescent="0.15">
      <c r="B46" s="1281"/>
      <c r="C46" s="1282"/>
      <c r="D46" s="110"/>
      <c r="E46" s="1285" t="s">
        <v>36</v>
      </c>
      <c r="F46" s="1285"/>
      <c r="G46" s="1285"/>
      <c r="H46" s="1286"/>
      <c r="I46" s="107" t="s">
        <v>521</v>
      </c>
      <c r="J46" s="108" t="s">
        <v>521</v>
      </c>
      <c r="K46" s="108" t="s">
        <v>521</v>
      </c>
      <c r="L46" s="108" t="s">
        <v>521</v>
      </c>
      <c r="M46" s="109" t="s">
        <v>521</v>
      </c>
    </row>
    <row r="47" spans="2:13" ht="27.75" customHeight="1" x14ac:dyDescent="0.15">
      <c r="B47" s="1281"/>
      <c r="C47" s="1282"/>
      <c r="D47" s="111"/>
      <c r="E47" s="1295" t="s">
        <v>37</v>
      </c>
      <c r="F47" s="1296"/>
      <c r="G47" s="1296"/>
      <c r="H47" s="1297"/>
      <c r="I47" s="107" t="s">
        <v>521</v>
      </c>
      <c r="J47" s="108" t="s">
        <v>521</v>
      </c>
      <c r="K47" s="108" t="s">
        <v>521</v>
      </c>
      <c r="L47" s="108" t="s">
        <v>521</v>
      </c>
      <c r="M47" s="109" t="s">
        <v>521</v>
      </c>
    </row>
    <row r="48" spans="2:13" ht="27.75" customHeight="1" x14ac:dyDescent="0.15">
      <c r="B48" s="1281"/>
      <c r="C48" s="1282"/>
      <c r="D48" s="106"/>
      <c r="E48" s="1285" t="s">
        <v>38</v>
      </c>
      <c r="F48" s="1285"/>
      <c r="G48" s="1285"/>
      <c r="H48" s="1286"/>
      <c r="I48" s="107" t="s">
        <v>521</v>
      </c>
      <c r="J48" s="108" t="s">
        <v>521</v>
      </c>
      <c r="K48" s="108" t="s">
        <v>521</v>
      </c>
      <c r="L48" s="108" t="s">
        <v>521</v>
      </c>
      <c r="M48" s="109" t="s">
        <v>521</v>
      </c>
    </row>
    <row r="49" spans="2:13" ht="27.75" customHeight="1" x14ac:dyDescent="0.15">
      <c r="B49" s="1283"/>
      <c r="C49" s="1284"/>
      <c r="D49" s="106"/>
      <c r="E49" s="1285" t="s">
        <v>39</v>
      </c>
      <c r="F49" s="1285"/>
      <c r="G49" s="1285"/>
      <c r="H49" s="1286"/>
      <c r="I49" s="107" t="s">
        <v>521</v>
      </c>
      <c r="J49" s="108" t="s">
        <v>521</v>
      </c>
      <c r="K49" s="108" t="s">
        <v>521</v>
      </c>
      <c r="L49" s="108" t="s">
        <v>521</v>
      </c>
      <c r="M49" s="109" t="s">
        <v>521</v>
      </c>
    </row>
    <row r="50" spans="2:13" ht="27.75" customHeight="1" x14ac:dyDescent="0.15">
      <c r="B50" s="1279" t="s">
        <v>40</v>
      </c>
      <c r="C50" s="1280"/>
      <c r="D50" s="112"/>
      <c r="E50" s="1285" t="s">
        <v>41</v>
      </c>
      <c r="F50" s="1285"/>
      <c r="G50" s="1285"/>
      <c r="H50" s="1286"/>
      <c r="I50" s="107">
        <v>2696</v>
      </c>
      <c r="J50" s="108">
        <v>2454</v>
      </c>
      <c r="K50" s="108">
        <v>2547</v>
      </c>
      <c r="L50" s="108">
        <v>2489</v>
      </c>
      <c r="M50" s="109">
        <v>2280</v>
      </c>
    </row>
    <row r="51" spans="2:13" ht="27.75" customHeight="1" x14ac:dyDescent="0.15">
      <c r="B51" s="1281"/>
      <c r="C51" s="1282"/>
      <c r="D51" s="106"/>
      <c r="E51" s="1285" t="s">
        <v>42</v>
      </c>
      <c r="F51" s="1285"/>
      <c r="G51" s="1285"/>
      <c r="H51" s="1286"/>
      <c r="I51" s="107">
        <v>228</v>
      </c>
      <c r="J51" s="108">
        <v>221</v>
      </c>
      <c r="K51" s="108">
        <v>187</v>
      </c>
      <c r="L51" s="108">
        <v>184</v>
      </c>
      <c r="M51" s="109">
        <v>163</v>
      </c>
    </row>
    <row r="52" spans="2:13" ht="27.75" customHeight="1" x14ac:dyDescent="0.15">
      <c r="B52" s="1283"/>
      <c r="C52" s="1284"/>
      <c r="D52" s="106"/>
      <c r="E52" s="1285" t="s">
        <v>43</v>
      </c>
      <c r="F52" s="1285"/>
      <c r="G52" s="1285"/>
      <c r="H52" s="1286"/>
      <c r="I52" s="107">
        <v>7410</v>
      </c>
      <c r="J52" s="108">
        <v>7629</v>
      </c>
      <c r="K52" s="108">
        <v>7762</v>
      </c>
      <c r="L52" s="108">
        <v>7541</v>
      </c>
      <c r="M52" s="109">
        <v>7356</v>
      </c>
    </row>
    <row r="53" spans="2:13" ht="27.75" customHeight="1" thickBot="1" x14ac:dyDescent="0.2">
      <c r="B53" s="1287" t="s">
        <v>44</v>
      </c>
      <c r="C53" s="1288"/>
      <c r="D53" s="113"/>
      <c r="E53" s="1289" t="s">
        <v>45</v>
      </c>
      <c r="F53" s="1289"/>
      <c r="G53" s="1289"/>
      <c r="H53" s="1290"/>
      <c r="I53" s="114">
        <v>630</v>
      </c>
      <c r="J53" s="115">
        <v>900</v>
      </c>
      <c r="K53" s="115">
        <v>1000</v>
      </c>
      <c r="L53" s="115">
        <v>1288</v>
      </c>
      <c r="M53" s="116">
        <v>1486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kFyec6e2Rht2bmC4bqpj3tXOGqf1XPwTRKhMVM4Cl+IDo397YhZn5yvVFO30fGzY1GMvqJn7a4WCIM4paQ7Pg==" saltValue="g3GhZUUpVrRye7/HILRJ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55"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2205</v>
      </c>
      <c r="G55" s="128">
        <v>2036</v>
      </c>
      <c r="H55" s="129">
        <v>1738</v>
      </c>
    </row>
    <row r="56" spans="2:8" ht="52.5" customHeight="1" x14ac:dyDescent="0.15">
      <c r="B56" s="130"/>
      <c r="C56" s="1305" t="s">
        <v>49</v>
      </c>
      <c r="D56" s="1305"/>
      <c r="E56" s="1306"/>
      <c r="F56" s="131">
        <v>70</v>
      </c>
      <c r="G56" s="131">
        <v>70</v>
      </c>
      <c r="H56" s="132">
        <v>67</v>
      </c>
    </row>
    <row r="57" spans="2:8" ht="53.25" customHeight="1" x14ac:dyDescent="0.15">
      <c r="B57" s="130"/>
      <c r="C57" s="1307" t="s">
        <v>50</v>
      </c>
      <c r="D57" s="1307"/>
      <c r="E57" s="1308"/>
      <c r="F57" s="133">
        <v>608</v>
      </c>
      <c r="G57" s="133">
        <v>593</v>
      </c>
      <c r="H57" s="134">
        <v>724</v>
      </c>
    </row>
    <row r="58" spans="2:8" ht="45.75" customHeight="1" x14ac:dyDescent="0.15">
      <c r="B58" s="135"/>
      <c r="C58" s="1298" t="s">
        <v>602</v>
      </c>
      <c r="D58" s="1299"/>
      <c r="E58" s="1300"/>
      <c r="F58" s="136">
        <v>16</v>
      </c>
      <c r="G58" s="136">
        <v>75</v>
      </c>
      <c r="H58" s="137">
        <v>169</v>
      </c>
    </row>
    <row r="59" spans="2:8" ht="45.75" customHeight="1" x14ac:dyDescent="0.15">
      <c r="B59" s="135"/>
      <c r="C59" s="1298" t="s">
        <v>604</v>
      </c>
      <c r="D59" s="1299"/>
      <c r="E59" s="1300"/>
      <c r="F59" s="136">
        <v>0</v>
      </c>
      <c r="G59" s="136">
        <v>0</v>
      </c>
      <c r="H59" s="137">
        <v>96</v>
      </c>
    </row>
    <row r="60" spans="2:8" ht="45.75" customHeight="1" x14ac:dyDescent="0.15">
      <c r="B60" s="135"/>
      <c r="C60" s="1298" t="s">
        <v>603</v>
      </c>
      <c r="D60" s="1299"/>
      <c r="E60" s="1300"/>
      <c r="F60" s="136">
        <v>39</v>
      </c>
      <c r="G60" s="136">
        <v>26</v>
      </c>
      <c r="H60" s="137">
        <v>26</v>
      </c>
    </row>
    <row r="61" spans="2:8" ht="45.75" customHeight="1" x14ac:dyDescent="0.15">
      <c r="B61" s="135"/>
      <c r="C61" s="1298" t="s">
        <v>601</v>
      </c>
      <c r="D61" s="1299"/>
      <c r="E61" s="1300"/>
      <c r="F61" s="136">
        <v>474</v>
      </c>
      <c r="G61" s="136">
        <v>413</v>
      </c>
      <c r="H61" s="137">
        <v>348</v>
      </c>
    </row>
    <row r="62" spans="2:8" ht="45.75" customHeight="1" thickBot="1" x14ac:dyDescent="0.2">
      <c r="B62" s="138"/>
      <c r="C62" s="1298" t="s">
        <v>605</v>
      </c>
      <c r="D62" s="1299"/>
      <c r="E62" s="1300"/>
      <c r="F62" s="139">
        <v>47</v>
      </c>
      <c r="G62" s="139">
        <v>46</v>
      </c>
      <c r="H62" s="140">
        <v>29</v>
      </c>
    </row>
    <row r="63" spans="2:8" ht="52.5" customHeight="1" thickBot="1" x14ac:dyDescent="0.2">
      <c r="B63" s="141"/>
      <c r="C63" s="1301" t="s">
        <v>51</v>
      </c>
      <c r="D63" s="1301"/>
      <c r="E63" s="1302"/>
      <c r="F63" s="142">
        <v>2882</v>
      </c>
      <c r="G63" s="142">
        <v>2699</v>
      </c>
      <c r="H63" s="143">
        <v>2529</v>
      </c>
    </row>
    <row r="64" spans="2:8" ht="15" customHeight="1" x14ac:dyDescent="0.15"/>
  </sheetData>
  <sheetProtection algorithmName="SHA-512" hashValue="4pY4W2Z3uP1v8b6M1X9Z0IXsAgYKyXkQNROPv6SU8I13SteqnIUIy6MvxR92sF/RZZP8/kdp9zsVCGr5QEzu6g==" saltValue="/2SHqZdJmcC2ROfl6IB3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61" zoomScale="75" zoomScaleNormal="75" zoomScaleSheetLayoutView="55" workbookViewId="0">
      <selection activeCell="CF51" sqref="CF51:CM5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09"/>
      <c r="H50" s="1309"/>
      <c r="I50" s="1309"/>
      <c r="J50" s="1309"/>
      <c r="K50" s="407"/>
      <c r="L50" s="407"/>
      <c r="M50" s="408"/>
      <c r="N50" s="408"/>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563</v>
      </c>
      <c r="BQ50" s="1315"/>
      <c r="BR50" s="1315"/>
      <c r="BS50" s="1315"/>
      <c r="BT50" s="1315"/>
      <c r="BU50" s="1315"/>
      <c r="BV50" s="1315"/>
      <c r="BW50" s="1315"/>
      <c r="BX50" s="1315" t="s">
        <v>564</v>
      </c>
      <c r="BY50" s="1315"/>
      <c r="BZ50" s="1315"/>
      <c r="CA50" s="1315"/>
      <c r="CB50" s="1315"/>
      <c r="CC50" s="1315"/>
      <c r="CD50" s="1315"/>
      <c r="CE50" s="1315"/>
      <c r="CF50" s="1315" t="s">
        <v>565</v>
      </c>
      <c r="CG50" s="1315"/>
      <c r="CH50" s="1315"/>
      <c r="CI50" s="1315"/>
      <c r="CJ50" s="1315"/>
      <c r="CK50" s="1315"/>
      <c r="CL50" s="1315"/>
      <c r="CM50" s="1315"/>
      <c r="CN50" s="1315" t="s">
        <v>566</v>
      </c>
      <c r="CO50" s="1315"/>
      <c r="CP50" s="1315"/>
      <c r="CQ50" s="1315"/>
      <c r="CR50" s="1315"/>
      <c r="CS50" s="1315"/>
      <c r="CT50" s="1315"/>
      <c r="CU50" s="1315"/>
      <c r="CV50" s="1315" t="s">
        <v>567</v>
      </c>
      <c r="CW50" s="1315"/>
      <c r="CX50" s="1315"/>
      <c r="CY50" s="1315"/>
      <c r="CZ50" s="1315"/>
      <c r="DA50" s="1315"/>
      <c r="DB50" s="1315"/>
      <c r="DC50" s="1315"/>
    </row>
    <row r="51" spans="1:109" ht="13.5" customHeight="1" x14ac:dyDescent="0.15">
      <c r="B51" s="397"/>
      <c r="G51" s="1326"/>
      <c r="H51" s="1326"/>
      <c r="I51" s="1330"/>
      <c r="J51" s="1330"/>
      <c r="K51" s="1316"/>
      <c r="L51" s="1316"/>
      <c r="M51" s="1316"/>
      <c r="N51" s="1316"/>
      <c r="AM51" s="406"/>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11">
        <v>18.600000000000001</v>
      </c>
      <c r="BQ51" s="1311"/>
      <c r="BR51" s="1311"/>
      <c r="BS51" s="1311"/>
      <c r="BT51" s="1311"/>
      <c r="BU51" s="1311"/>
      <c r="BV51" s="1311"/>
      <c r="BW51" s="1311"/>
      <c r="BX51" s="1311">
        <v>27.1</v>
      </c>
      <c r="BY51" s="1311"/>
      <c r="BZ51" s="1311"/>
      <c r="CA51" s="1311"/>
      <c r="CB51" s="1311"/>
      <c r="CC51" s="1311"/>
      <c r="CD51" s="1311"/>
      <c r="CE51" s="1311"/>
      <c r="CF51" s="1311">
        <v>30.4</v>
      </c>
      <c r="CG51" s="1311"/>
      <c r="CH51" s="1311"/>
      <c r="CI51" s="1311"/>
      <c r="CJ51" s="1311"/>
      <c r="CK51" s="1311"/>
      <c r="CL51" s="1311"/>
      <c r="CM51" s="1311"/>
      <c r="CN51" s="1311">
        <v>39.799999999999997</v>
      </c>
      <c r="CO51" s="1311"/>
      <c r="CP51" s="1311"/>
      <c r="CQ51" s="1311"/>
      <c r="CR51" s="1311"/>
      <c r="CS51" s="1311"/>
      <c r="CT51" s="1311"/>
      <c r="CU51" s="1311"/>
      <c r="CV51" s="1311">
        <v>44.2</v>
      </c>
      <c r="CW51" s="1311"/>
      <c r="CX51" s="1311"/>
      <c r="CY51" s="1311"/>
      <c r="CZ51" s="1311"/>
      <c r="DA51" s="1311"/>
      <c r="DB51" s="1311"/>
      <c r="DC51" s="1311"/>
    </row>
    <row r="52" spans="1:109" x14ac:dyDescent="0.15">
      <c r="B52" s="397"/>
      <c r="G52" s="1326"/>
      <c r="H52" s="1326"/>
      <c r="I52" s="1330"/>
      <c r="J52" s="1330"/>
      <c r="K52" s="1316"/>
      <c r="L52" s="1316"/>
      <c r="M52" s="1316"/>
      <c r="N52" s="1316"/>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26"/>
      <c r="H53" s="1326"/>
      <c r="I53" s="1309"/>
      <c r="J53" s="1309"/>
      <c r="K53" s="1316"/>
      <c r="L53" s="1316"/>
      <c r="M53" s="1316"/>
      <c r="N53" s="1316"/>
      <c r="AM53" s="406"/>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11">
        <v>60.1</v>
      </c>
      <c r="BQ53" s="1311"/>
      <c r="BR53" s="1311"/>
      <c r="BS53" s="1311"/>
      <c r="BT53" s="1311"/>
      <c r="BU53" s="1311"/>
      <c r="BV53" s="1311"/>
      <c r="BW53" s="1311"/>
      <c r="BX53" s="1311">
        <v>60.8</v>
      </c>
      <c r="BY53" s="1311"/>
      <c r="BZ53" s="1311"/>
      <c r="CA53" s="1311"/>
      <c r="CB53" s="1311"/>
      <c r="CC53" s="1311"/>
      <c r="CD53" s="1311"/>
      <c r="CE53" s="1311"/>
      <c r="CF53" s="1311">
        <v>61.5</v>
      </c>
      <c r="CG53" s="1311"/>
      <c r="CH53" s="1311"/>
      <c r="CI53" s="1311"/>
      <c r="CJ53" s="1311"/>
      <c r="CK53" s="1311"/>
      <c r="CL53" s="1311"/>
      <c r="CM53" s="1311"/>
      <c r="CN53" s="1311">
        <v>62.4</v>
      </c>
      <c r="CO53" s="1311"/>
      <c r="CP53" s="1311"/>
      <c r="CQ53" s="1311"/>
      <c r="CR53" s="1311"/>
      <c r="CS53" s="1311"/>
      <c r="CT53" s="1311"/>
      <c r="CU53" s="1311"/>
      <c r="CV53" s="1311">
        <v>63.7</v>
      </c>
      <c r="CW53" s="1311"/>
      <c r="CX53" s="1311"/>
      <c r="CY53" s="1311"/>
      <c r="CZ53" s="1311"/>
      <c r="DA53" s="1311"/>
      <c r="DB53" s="1311"/>
      <c r="DC53" s="1311"/>
    </row>
    <row r="54" spans="1:109" x14ac:dyDescent="0.15">
      <c r="A54" s="405"/>
      <c r="B54" s="397"/>
      <c r="G54" s="1326"/>
      <c r="H54" s="1326"/>
      <c r="I54" s="1309"/>
      <c r="J54" s="1309"/>
      <c r="K54" s="1316"/>
      <c r="L54" s="1316"/>
      <c r="M54" s="1316"/>
      <c r="N54" s="1316"/>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09"/>
      <c r="H55" s="1309"/>
      <c r="I55" s="1309"/>
      <c r="J55" s="1309"/>
      <c r="K55" s="1316"/>
      <c r="L55" s="1316"/>
      <c r="M55" s="1316"/>
      <c r="N55" s="1316"/>
      <c r="AN55" s="1315" t="s">
        <v>613</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11">
        <v>51.4</v>
      </c>
      <c r="BQ55" s="1311"/>
      <c r="BR55" s="1311"/>
      <c r="BS55" s="1311"/>
      <c r="BT55" s="1311"/>
      <c r="BU55" s="1311"/>
      <c r="BV55" s="1311"/>
      <c r="BW55" s="1311"/>
      <c r="BX55" s="1311">
        <v>46.8</v>
      </c>
      <c r="BY55" s="1311"/>
      <c r="BZ55" s="1311"/>
      <c r="CA55" s="1311"/>
      <c r="CB55" s="1311"/>
      <c r="CC55" s="1311"/>
      <c r="CD55" s="1311"/>
      <c r="CE55" s="1311"/>
      <c r="CF55" s="1311">
        <v>48.4</v>
      </c>
      <c r="CG55" s="1311"/>
      <c r="CH55" s="1311"/>
      <c r="CI55" s="1311"/>
      <c r="CJ55" s="1311"/>
      <c r="CK55" s="1311"/>
      <c r="CL55" s="1311"/>
      <c r="CM55" s="1311"/>
      <c r="CN55" s="1311">
        <v>43</v>
      </c>
      <c r="CO55" s="1311"/>
      <c r="CP55" s="1311"/>
      <c r="CQ55" s="1311"/>
      <c r="CR55" s="1311"/>
      <c r="CS55" s="1311"/>
      <c r="CT55" s="1311"/>
      <c r="CU55" s="1311"/>
      <c r="CV55" s="1311">
        <v>32.4</v>
      </c>
      <c r="CW55" s="1311"/>
      <c r="CX55" s="1311"/>
      <c r="CY55" s="1311"/>
      <c r="CZ55" s="1311"/>
      <c r="DA55" s="1311"/>
      <c r="DB55" s="1311"/>
      <c r="DC55" s="1311"/>
    </row>
    <row r="56" spans="1:109" x14ac:dyDescent="0.15">
      <c r="A56" s="405"/>
      <c r="B56" s="397"/>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09"/>
      <c r="H57" s="1309"/>
      <c r="I57" s="1312"/>
      <c r="J57" s="1312"/>
      <c r="K57" s="1316"/>
      <c r="L57" s="1316"/>
      <c r="M57" s="1316"/>
      <c r="N57" s="1316"/>
      <c r="AM57" s="390"/>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11">
        <v>59.8</v>
      </c>
      <c r="BQ57" s="1311"/>
      <c r="BR57" s="1311"/>
      <c r="BS57" s="1311"/>
      <c r="BT57" s="1311"/>
      <c r="BU57" s="1311"/>
      <c r="BV57" s="1311"/>
      <c r="BW57" s="1311"/>
      <c r="BX57" s="1311">
        <v>61.7</v>
      </c>
      <c r="BY57" s="1311"/>
      <c r="BZ57" s="1311"/>
      <c r="CA57" s="1311"/>
      <c r="CB57" s="1311"/>
      <c r="CC57" s="1311"/>
      <c r="CD57" s="1311"/>
      <c r="CE57" s="1311"/>
      <c r="CF57" s="1311">
        <v>61.8</v>
      </c>
      <c r="CG57" s="1311"/>
      <c r="CH57" s="1311"/>
      <c r="CI57" s="1311"/>
      <c r="CJ57" s="1311"/>
      <c r="CK57" s="1311"/>
      <c r="CL57" s="1311"/>
      <c r="CM57" s="1311"/>
      <c r="CN57" s="1311">
        <v>62.8</v>
      </c>
      <c r="CO57" s="1311"/>
      <c r="CP57" s="1311"/>
      <c r="CQ57" s="1311"/>
      <c r="CR57" s="1311"/>
      <c r="CS57" s="1311"/>
      <c r="CT57" s="1311"/>
      <c r="CU57" s="1311"/>
      <c r="CV57" s="1311">
        <v>64.2</v>
      </c>
      <c r="CW57" s="1311"/>
      <c r="CX57" s="1311"/>
      <c r="CY57" s="1311"/>
      <c r="CZ57" s="1311"/>
      <c r="DA57" s="1311"/>
      <c r="DB57" s="1311"/>
      <c r="DC57" s="1311"/>
      <c r="DD57" s="410"/>
      <c r="DE57" s="409"/>
    </row>
    <row r="58" spans="1:109" s="405" customFormat="1" x14ac:dyDescent="0.15">
      <c r="A58" s="390"/>
      <c r="B58" s="409"/>
      <c r="G58" s="1309"/>
      <c r="H58" s="1309"/>
      <c r="I58" s="1312"/>
      <c r="J58" s="1312"/>
      <c r="K58" s="1316"/>
      <c r="L58" s="1316"/>
      <c r="M58" s="1316"/>
      <c r="N58" s="1316"/>
      <c r="AM58" s="390"/>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09"/>
      <c r="H72" s="1309"/>
      <c r="I72" s="1309"/>
      <c r="J72" s="1309"/>
      <c r="K72" s="407"/>
      <c r="L72" s="407"/>
      <c r="M72" s="408"/>
      <c r="N72" s="408"/>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563</v>
      </c>
      <c r="BQ72" s="1315"/>
      <c r="BR72" s="1315"/>
      <c r="BS72" s="1315"/>
      <c r="BT72" s="1315"/>
      <c r="BU72" s="1315"/>
      <c r="BV72" s="1315"/>
      <c r="BW72" s="1315"/>
      <c r="BX72" s="1315" t="s">
        <v>564</v>
      </c>
      <c r="BY72" s="1315"/>
      <c r="BZ72" s="1315"/>
      <c r="CA72" s="1315"/>
      <c r="CB72" s="1315"/>
      <c r="CC72" s="1315"/>
      <c r="CD72" s="1315"/>
      <c r="CE72" s="1315"/>
      <c r="CF72" s="1315" t="s">
        <v>565</v>
      </c>
      <c r="CG72" s="1315"/>
      <c r="CH72" s="1315"/>
      <c r="CI72" s="1315"/>
      <c r="CJ72" s="1315"/>
      <c r="CK72" s="1315"/>
      <c r="CL72" s="1315"/>
      <c r="CM72" s="1315"/>
      <c r="CN72" s="1315" t="s">
        <v>566</v>
      </c>
      <c r="CO72" s="1315"/>
      <c r="CP72" s="1315"/>
      <c r="CQ72" s="1315"/>
      <c r="CR72" s="1315"/>
      <c r="CS72" s="1315"/>
      <c r="CT72" s="1315"/>
      <c r="CU72" s="1315"/>
      <c r="CV72" s="1315" t="s">
        <v>567</v>
      </c>
      <c r="CW72" s="1315"/>
      <c r="CX72" s="1315"/>
      <c r="CY72" s="1315"/>
      <c r="CZ72" s="1315"/>
      <c r="DA72" s="1315"/>
      <c r="DB72" s="1315"/>
      <c r="DC72" s="1315"/>
    </row>
    <row r="73" spans="2:107" x14ac:dyDescent="0.15">
      <c r="B73" s="397"/>
      <c r="G73" s="1326"/>
      <c r="H73" s="1326"/>
      <c r="I73" s="1326"/>
      <c r="J73" s="1326"/>
      <c r="K73" s="1310"/>
      <c r="L73" s="1310"/>
      <c r="M73" s="1310"/>
      <c r="N73" s="1310"/>
      <c r="AM73" s="406"/>
      <c r="AN73" s="1314" t="s">
        <v>610</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18.600000000000001</v>
      </c>
      <c r="BQ73" s="1311"/>
      <c r="BR73" s="1311"/>
      <c r="BS73" s="1311"/>
      <c r="BT73" s="1311"/>
      <c r="BU73" s="1311"/>
      <c r="BV73" s="1311"/>
      <c r="BW73" s="1311"/>
      <c r="BX73" s="1311">
        <v>27.1</v>
      </c>
      <c r="BY73" s="1311"/>
      <c r="BZ73" s="1311"/>
      <c r="CA73" s="1311"/>
      <c r="CB73" s="1311"/>
      <c r="CC73" s="1311"/>
      <c r="CD73" s="1311"/>
      <c r="CE73" s="1311"/>
      <c r="CF73" s="1311">
        <v>30.4</v>
      </c>
      <c r="CG73" s="1311"/>
      <c r="CH73" s="1311"/>
      <c r="CI73" s="1311"/>
      <c r="CJ73" s="1311"/>
      <c r="CK73" s="1311"/>
      <c r="CL73" s="1311"/>
      <c r="CM73" s="1311"/>
      <c r="CN73" s="1311">
        <v>39.799999999999997</v>
      </c>
      <c r="CO73" s="1311"/>
      <c r="CP73" s="1311"/>
      <c r="CQ73" s="1311"/>
      <c r="CR73" s="1311"/>
      <c r="CS73" s="1311"/>
      <c r="CT73" s="1311"/>
      <c r="CU73" s="1311"/>
      <c r="CV73" s="1311">
        <v>44.2</v>
      </c>
      <c r="CW73" s="1311"/>
      <c r="CX73" s="1311"/>
      <c r="CY73" s="1311"/>
      <c r="CZ73" s="1311"/>
      <c r="DA73" s="1311"/>
      <c r="DB73" s="1311"/>
      <c r="DC73" s="1311"/>
    </row>
    <row r="74" spans="2:107" x14ac:dyDescent="0.15">
      <c r="B74" s="397"/>
      <c r="G74" s="1326"/>
      <c r="H74" s="1326"/>
      <c r="I74" s="1326"/>
      <c r="J74" s="1326"/>
      <c r="K74" s="1310"/>
      <c r="L74" s="1310"/>
      <c r="M74" s="1310"/>
      <c r="N74" s="1310"/>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26"/>
      <c r="H75" s="1326"/>
      <c r="I75" s="1309"/>
      <c r="J75" s="1309"/>
      <c r="K75" s="1316"/>
      <c r="L75" s="1316"/>
      <c r="M75" s="1316"/>
      <c r="N75" s="1316"/>
      <c r="AM75" s="406"/>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6.4</v>
      </c>
      <c r="BQ75" s="1311"/>
      <c r="BR75" s="1311"/>
      <c r="BS75" s="1311"/>
      <c r="BT75" s="1311"/>
      <c r="BU75" s="1311"/>
      <c r="BV75" s="1311"/>
      <c r="BW75" s="1311"/>
      <c r="BX75" s="1311">
        <v>5.7</v>
      </c>
      <c r="BY75" s="1311"/>
      <c r="BZ75" s="1311"/>
      <c r="CA75" s="1311"/>
      <c r="CB75" s="1311"/>
      <c r="CC75" s="1311"/>
      <c r="CD75" s="1311"/>
      <c r="CE75" s="1311"/>
      <c r="CF75" s="1311">
        <v>5.2</v>
      </c>
      <c r="CG75" s="1311"/>
      <c r="CH75" s="1311"/>
      <c r="CI75" s="1311"/>
      <c r="CJ75" s="1311"/>
      <c r="CK75" s="1311"/>
      <c r="CL75" s="1311"/>
      <c r="CM75" s="1311"/>
      <c r="CN75" s="1311">
        <v>5.9</v>
      </c>
      <c r="CO75" s="1311"/>
      <c r="CP75" s="1311"/>
      <c r="CQ75" s="1311"/>
      <c r="CR75" s="1311"/>
      <c r="CS75" s="1311"/>
      <c r="CT75" s="1311"/>
      <c r="CU75" s="1311"/>
      <c r="CV75" s="1311">
        <v>8</v>
      </c>
      <c r="CW75" s="1311"/>
      <c r="CX75" s="1311"/>
      <c r="CY75" s="1311"/>
      <c r="CZ75" s="1311"/>
      <c r="DA75" s="1311"/>
      <c r="DB75" s="1311"/>
      <c r="DC75" s="1311"/>
    </row>
    <row r="76" spans="2:107" x14ac:dyDescent="0.15">
      <c r="B76" s="397"/>
      <c r="G76" s="1326"/>
      <c r="H76" s="1326"/>
      <c r="I76" s="1309"/>
      <c r="J76" s="1309"/>
      <c r="K76" s="1316"/>
      <c r="L76" s="1316"/>
      <c r="M76" s="1316"/>
      <c r="N76" s="1316"/>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51.4</v>
      </c>
      <c r="BQ77" s="1311"/>
      <c r="BR77" s="1311"/>
      <c r="BS77" s="1311"/>
      <c r="BT77" s="1311"/>
      <c r="BU77" s="1311"/>
      <c r="BV77" s="1311"/>
      <c r="BW77" s="1311"/>
      <c r="BX77" s="1311">
        <v>46.8</v>
      </c>
      <c r="BY77" s="1311"/>
      <c r="BZ77" s="1311"/>
      <c r="CA77" s="1311"/>
      <c r="CB77" s="1311"/>
      <c r="CC77" s="1311"/>
      <c r="CD77" s="1311"/>
      <c r="CE77" s="1311"/>
      <c r="CF77" s="1311">
        <v>48.4</v>
      </c>
      <c r="CG77" s="1311"/>
      <c r="CH77" s="1311"/>
      <c r="CI77" s="1311"/>
      <c r="CJ77" s="1311"/>
      <c r="CK77" s="1311"/>
      <c r="CL77" s="1311"/>
      <c r="CM77" s="1311"/>
      <c r="CN77" s="1311">
        <v>43</v>
      </c>
      <c r="CO77" s="1311"/>
      <c r="CP77" s="1311"/>
      <c r="CQ77" s="1311"/>
      <c r="CR77" s="1311"/>
      <c r="CS77" s="1311"/>
      <c r="CT77" s="1311"/>
      <c r="CU77" s="1311"/>
      <c r="CV77" s="1311">
        <v>32.4</v>
      </c>
      <c r="CW77" s="1311"/>
      <c r="CX77" s="1311"/>
      <c r="CY77" s="1311"/>
      <c r="CZ77" s="1311"/>
      <c r="DA77" s="1311"/>
      <c r="DB77" s="1311"/>
      <c r="DC77" s="1311"/>
    </row>
    <row r="78" spans="2:107" x14ac:dyDescent="0.15">
      <c r="B78" s="397"/>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618</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9.9</v>
      </c>
      <c r="BY79" s="1311"/>
      <c r="BZ79" s="1311"/>
      <c r="CA79" s="1311"/>
      <c r="CB79" s="1311"/>
      <c r="CC79" s="1311"/>
      <c r="CD79" s="1311"/>
      <c r="CE79" s="1311"/>
      <c r="CF79" s="1311">
        <v>9.9</v>
      </c>
      <c r="CG79" s="1311"/>
      <c r="CH79" s="1311"/>
      <c r="CI79" s="1311"/>
      <c r="CJ79" s="1311"/>
      <c r="CK79" s="1311"/>
      <c r="CL79" s="1311"/>
      <c r="CM79" s="1311"/>
      <c r="CN79" s="1311">
        <v>9.9</v>
      </c>
      <c r="CO79" s="1311"/>
      <c r="CP79" s="1311"/>
      <c r="CQ79" s="1311"/>
      <c r="CR79" s="1311"/>
      <c r="CS79" s="1311"/>
      <c r="CT79" s="1311"/>
      <c r="CU79" s="1311"/>
      <c r="CV79" s="1311">
        <v>9.5</v>
      </c>
      <c r="CW79" s="1311"/>
      <c r="CX79" s="1311"/>
      <c r="CY79" s="1311"/>
      <c r="CZ79" s="1311"/>
      <c r="DA79" s="1311"/>
      <c r="DB79" s="1311"/>
      <c r="DC79" s="1311"/>
    </row>
    <row r="80" spans="2:107" x14ac:dyDescent="0.15">
      <c r="B80" s="397"/>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dhhgihNwUwvkdm4gkOAMIMh5iRz51ZBrI87BlVxieVTj4JXzQEtFpoiMk6X/jxXQAld+4nL7W9sCrE1O6SKw==" saltValue="EPnBijATEns41U/d057OQ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W103" zoomScale="75" zoomScaleNormal="75" zoomScaleSheetLayoutView="70" workbookViewId="0">
      <selection activeCell="AG97" sqref="AG9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619</v>
      </c>
    </row>
  </sheetData>
  <sheetProtection algorithmName="SHA-512" hashValue="JpARokVPFAWMorgw9Ee1uv8Aa2DnXTzDg4nwo7BxXq49dRwo7Flx2HB7/rFYj5rhg2ouki2CecYzaxtPysUbgA==" saltValue="zZTX0Ujipj2hYXc0rYous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98" zoomScale="60" zoomScaleNormal="60" zoomScaleSheetLayoutView="55" workbookViewId="0">
      <selection activeCell="CN113" sqref="CN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Q9SPpIZBia4HNBR++rYcaOI3xtRk4hbOsETZKdhzp2vDz3SE5uhjd36iDcYdkd7dMUUqUIs6m+QV14DboKsA7Q==" saltValue="Vyl0OD7WSbUuUZvGVtl8x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51406</v>
      </c>
      <c r="E3" s="162"/>
      <c r="F3" s="163">
        <v>107537</v>
      </c>
      <c r="G3" s="164"/>
      <c r="H3" s="165"/>
    </row>
    <row r="4" spans="1:8" x14ac:dyDescent="0.15">
      <c r="A4" s="166"/>
      <c r="B4" s="167"/>
      <c r="C4" s="168"/>
      <c r="D4" s="169">
        <v>28061</v>
      </c>
      <c r="E4" s="170"/>
      <c r="F4" s="171">
        <v>57923</v>
      </c>
      <c r="G4" s="172"/>
      <c r="H4" s="173"/>
    </row>
    <row r="5" spans="1:8" x14ac:dyDescent="0.15">
      <c r="A5" s="154" t="s">
        <v>555</v>
      </c>
      <c r="B5" s="159"/>
      <c r="C5" s="160"/>
      <c r="D5" s="161">
        <v>85029</v>
      </c>
      <c r="E5" s="162"/>
      <c r="F5" s="163">
        <v>113913</v>
      </c>
      <c r="G5" s="164"/>
      <c r="H5" s="165"/>
    </row>
    <row r="6" spans="1:8" x14ac:dyDescent="0.15">
      <c r="A6" s="166"/>
      <c r="B6" s="167"/>
      <c r="C6" s="168"/>
      <c r="D6" s="169">
        <v>58663</v>
      </c>
      <c r="E6" s="170"/>
      <c r="F6" s="171">
        <v>53160</v>
      </c>
      <c r="G6" s="172"/>
      <c r="H6" s="173"/>
    </row>
    <row r="7" spans="1:8" x14ac:dyDescent="0.15">
      <c r="A7" s="154" t="s">
        <v>556</v>
      </c>
      <c r="B7" s="159"/>
      <c r="C7" s="160"/>
      <c r="D7" s="161">
        <v>127430</v>
      </c>
      <c r="E7" s="162"/>
      <c r="F7" s="163">
        <v>115050</v>
      </c>
      <c r="G7" s="164"/>
      <c r="H7" s="165"/>
    </row>
    <row r="8" spans="1:8" x14ac:dyDescent="0.15">
      <c r="A8" s="166"/>
      <c r="B8" s="167"/>
      <c r="C8" s="168"/>
      <c r="D8" s="169">
        <v>86288</v>
      </c>
      <c r="E8" s="170"/>
      <c r="F8" s="171">
        <v>53792</v>
      </c>
      <c r="G8" s="172"/>
      <c r="H8" s="173"/>
    </row>
    <row r="9" spans="1:8" x14ac:dyDescent="0.15">
      <c r="A9" s="154" t="s">
        <v>557</v>
      </c>
      <c r="B9" s="159"/>
      <c r="C9" s="160"/>
      <c r="D9" s="161">
        <v>91532</v>
      </c>
      <c r="E9" s="162"/>
      <c r="F9" s="163">
        <v>118252</v>
      </c>
      <c r="G9" s="164"/>
      <c r="H9" s="165"/>
    </row>
    <row r="10" spans="1:8" x14ac:dyDescent="0.15">
      <c r="A10" s="166"/>
      <c r="B10" s="167"/>
      <c r="C10" s="168"/>
      <c r="D10" s="169">
        <v>50783</v>
      </c>
      <c r="E10" s="170"/>
      <c r="F10" s="171">
        <v>49994</v>
      </c>
      <c r="G10" s="172"/>
      <c r="H10" s="173"/>
    </row>
    <row r="11" spans="1:8" x14ac:dyDescent="0.15">
      <c r="A11" s="154" t="s">
        <v>558</v>
      </c>
      <c r="B11" s="159"/>
      <c r="C11" s="160"/>
      <c r="D11" s="161">
        <v>79541</v>
      </c>
      <c r="E11" s="162"/>
      <c r="F11" s="163">
        <v>120302</v>
      </c>
      <c r="G11" s="164"/>
      <c r="H11" s="165"/>
    </row>
    <row r="12" spans="1:8" x14ac:dyDescent="0.15">
      <c r="A12" s="166"/>
      <c r="B12" s="167"/>
      <c r="C12" s="174"/>
      <c r="D12" s="169">
        <v>56672</v>
      </c>
      <c r="E12" s="170"/>
      <c r="F12" s="171">
        <v>59328</v>
      </c>
      <c r="G12" s="172"/>
      <c r="H12" s="173"/>
    </row>
    <row r="13" spans="1:8" x14ac:dyDescent="0.15">
      <c r="A13" s="154"/>
      <c r="B13" s="159"/>
      <c r="C13" s="175"/>
      <c r="D13" s="176">
        <v>86988</v>
      </c>
      <c r="E13" s="177"/>
      <c r="F13" s="178">
        <v>115011</v>
      </c>
      <c r="G13" s="179"/>
      <c r="H13" s="165"/>
    </row>
    <row r="14" spans="1:8" x14ac:dyDescent="0.15">
      <c r="A14" s="166"/>
      <c r="B14" s="167"/>
      <c r="C14" s="168"/>
      <c r="D14" s="169">
        <v>56093</v>
      </c>
      <c r="E14" s="170"/>
      <c r="F14" s="171">
        <v>54839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10.07</v>
      </c>
      <c r="C19" s="180">
        <f>ROUND(VALUE(SUBSTITUTE(実質収支比率等に係る経年分析!G$48,"▲","-")),2)</f>
        <v>16.48</v>
      </c>
      <c r="D19" s="180">
        <f>ROUND(VALUE(SUBSTITUTE(実質収支比率等に係る経年分析!H$48,"▲","-")),2)</f>
        <v>10.86</v>
      </c>
      <c r="E19" s="180">
        <f>ROUND(VALUE(SUBSTITUTE(実質収支比率等に係る経年分析!I$48,"▲","-")),2)</f>
        <v>7.16</v>
      </c>
      <c r="F19" s="180">
        <f>ROUND(VALUE(SUBSTITUTE(実質収支比率等に係る経年分析!J$48,"▲","-")),2)</f>
        <v>9.82</v>
      </c>
    </row>
    <row r="20" spans="1:11" x14ac:dyDescent="0.15">
      <c r="A20" s="180" t="s">
        <v>55</v>
      </c>
      <c r="B20" s="180">
        <f>ROUND(VALUE(SUBSTITUTE(実質収支比率等に係る経年分析!F$47,"▲","-")),2)</f>
        <v>57.38</v>
      </c>
      <c r="C20" s="180">
        <f>ROUND(VALUE(SUBSTITUTE(実質収支比率等に係る経年分析!G$47,"▲","-")),2)</f>
        <v>51.11</v>
      </c>
      <c r="D20" s="180">
        <f>ROUND(VALUE(SUBSTITUTE(実質収支比率等に係る経年分析!H$47,"▲","-")),2)</f>
        <v>53.96</v>
      </c>
      <c r="E20" s="180">
        <f>ROUND(VALUE(SUBSTITUTE(実質収支比率等に係る経年分析!I$47,"▲","-")),2)</f>
        <v>50.04</v>
      </c>
      <c r="F20" s="180">
        <f>ROUND(VALUE(SUBSTITUTE(実質収支比率等に係る経年分析!J$47,"▲","-")),2)</f>
        <v>41.58</v>
      </c>
    </row>
    <row r="21" spans="1:11" x14ac:dyDescent="0.15">
      <c r="A21" s="180" t="s">
        <v>56</v>
      </c>
      <c r="B21" s="180">
        <f>IF(ISNUMBER(VALUE(SUBSTITUTE(実質収支比率等に係る経年分析!F$49,"▲","-"))),ROUND(VALUE(SUBSTITUTE(実質収支比率等に係る経年分析!F$49,"▲","-")),2),NA())</f>
        <v>-6.36</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-3.89</v>
      </c>
      <c r="E21" s="180">
        <f>IF(ISNUMBER(VALUE(SUBSTITUTE(実質収支比率等に係る経年分析!I$49,"▲","-"))),ROUND(VALUE(SUBSTITUTE(実質収支比率等に係る経年分析!I$49,"▲","-")),2),NA())</f>
        <v>-7.9</v>
      </c>
      <c r="F21" s="180">
        <f>IF(ISNUMBER(VALUE(SUBSTITUTE(実質収支比率等に係る経年分析!J$49,"▲","-"))),ROUND(VALUE(SUBSTITUTE(実質収支比率等に係る経年分析!J$49,"▲","-")),2),NA())</f>
        <v>-4.3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0.67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3.77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3.77</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4.6500000000000004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7.79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811</v>
      </c>
      <c r="E42" s="182"/>
      <c r="F42" s="182"/>
      <c r="G42" s="182">
        <f>'実質公債費比率（分子）の構造'!L$52</f>
        <v>852</v>
      </c>
      <c r="H42" s="182"/>
      <c r="I42" s="182"/>
      <c r="J42" s="182">
        <f>'実質公債費比率（分子）の構造'!M$52</f>
        <v>811</v>
      </c>
      <c r="K42" s="182"/>
      <c r="L42" s="182"/>
      <c r="M42" s="182">
        <f>'実質公債費比率（分子）の構造'!N$52</f>
        <v>859</v>
      </c>
      <c r="N42" s="182"/>
      <c r="O42" s="182"/>
      <c r="P42" s="182">
        <f>'実質公債費比率（分子）の構造'!O$52</f>
        <v>841</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4</v>
      </c>
      <c r="C44" s="182"/>
      <c r="D44" s="182"/>
      <c r="E44" s="182">
        <f>'実質公債費比率（分子）の構造'!L$50</f>
        <v>2</v>
      </c>
      <c r="F44" s="182"/>
      <c r="G44" s="182"/>
      <c r="H44" s="182">
        <f>'実質公債費比率（分子）の構造'!M$50</f>
        <v>2</v>
      </c>
      <c r="I44" s="182"/>
      <c r="J44" s="182"/>
      <c r="K44" s="182">
        <f>'実質公債費比率（分子）の構造'!N$50</f>
        <v>3</v>
      </c>
      <c r="L44" s="182"/>
      <c r="M44" s="182"/>
      <c r="N44" s="182">
        <f>'実質公債費比率（分子）の構造'!O$50</f>
        <v>2</v>
      </c>
      <c r="O44" s="182"/>
      <c r="P44" s="182"/>
    </row>
    <row r="45" spans="1:16" x14ac:dyDescent="0.15">
      <c r="A45" s="182" t="s">
        <v>65</v>
      </c>
      <c r="B45" s="182">
        <f>'実質公債費比率（分子）の構造'!K$49</f>
        <v>50</v>
      </c>
      <c r="C45" s="182"/>
      <c r="D45" s="182"/>
      <c r="E45" s="182">
        <f>'実質公債費比率（分子）の構造'!L$49</f>
        <v>46</v>
      </c>
      <c r="F45" s="182"/>
      <c r="G45" s="182"/>
      <c r="H45" s="182">
        <f>'実質公債費比率（分子）の構造'!M$49</f>
        <v>58</v>
      </c>
      <c r="I45" s="182"/>
      <c r="J45" s="182"/>
      <c r="K45" s="182">
        <f>'実質公債費比率（分子）の構造'!N$49</f>
        <v>50</v>
      </c>
      <c r="L45" s="182"/>
      <c r="M45" s="182"/>
      <c r="N45" s="182">
        <f>'実質公債費比率（分子）の構造'!O$49</f>
        <v>45</v>
      </c>
      <c r="O45" s="182"/>
      <c r="P45" s="182"/>
    </row>
    <row r="46" spans="1:16" x14ac:dyDescent="0.15">
      <c r="A46" s="182" t="s">
        <v>66</v>
      </c>
      <c r="B46" s="182">
        <f>'実質公債費比率（分子）の構造'!K$48</f>
        <v>248</v>
      </c>
      <c r="C46" s="182"/>
      <c r="D46" s="182"/>
      <c r="E46" s="182">
        <f>'実質公債費比率（分子）の構造'!L$48</f>
        <v>214</v>
      </c>
      <c r="F46" s="182"/>
      <c r="G46" s="182"/>
      <c r="H46" s="182">
        <f>'実質公債費比率（分子）の構造'!M$48</f>
        <v>237</v>
      </c>
      <c r="I46" s="182"/>
      <c r="J46" s="182"/>
      <c r="K46" s="182">
        <f>'実質公債費比率（分子）の構造'!N$48</f>
        <v>260</v>
      </c>
      <c r="L46" s="182"/>
      <c r="M46" s="182"/>
      <c r="N46" s="182">
        <f>'実質公債費比率（分子）の構造'!O$48</f>
        <v>259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696</v>
      </c>
      <c r="C49" s="182"/>
      <c r="D49" s="182"/>
      <c r="E49" s="182">
        <f>'実質公債費比率（分子）の構造'!L$45</f>
        <v>743</v>
      </c>
      <c r="F49" s="182"/>
      <c r="G49" s="182"/>
      <c r="H49" s="182">
        <f>'実質公債費比率（分子）の構造'!M$45</f>
        <v>702</v>
      </c>
      <c r="I49" s="182"/>
      <c r="J49" s="182"/>
      <c r="K49" s="182">
        <f>'実質公債費比率（分子）の構造'!N$45</f>
        <v>787</v>
      </c>
      <c r="L49" s="182"/>
      <c r="M49" s="182"/>
      <c r="N49" s="182">
        <f>'実質公債費比率（分子）の構造'!O$45</f>
        <v>904</v>
      </c>
      <c r="O49" s="182"/>
      <c r="P49" s="182"/>
    </row>
    <row r="50" spans="1:16" x14ac:dyDescent="0.15">
      <c r="A50" s="182" t="s">
        <v>70</v>
      </c>
      <c r="B50" s="182" t="e">
        <f>NA()</f>
        <v>#N/A</v>
      </c>
      <c r="C50" s="182">
        <f>IF(ISNUMBER('実質公債費比率（分子）の構造'!K$53),'実質公債費比率（分子）の構造'!K$53,NA())</f>
        <v>187</v>
      </c>
      <c r="D50" s="182" t="e">
        <f>NA()</f>
        <v>#N/A</v>
      </c>
      <c r="E50" s="182" t="e">
        <f>NA()</f>
        <v>#N/A</v>
      </c>
      <c r="F50" s="182">
        <f>IF(ISNUMBER('実質公債費比率（分子）の構造'!L$53),'実質公債費比率（分子）の構造'!L$53,NA())</f>
        <v>153</v>
      </c>
      <c r="G50" s="182" t="e">
        <f>NA()</f>
        <v>#N/A</v>
      </c>
      <c r="H50" s="182" t="e">
        <f>NA()</f>
        <v>#N/A</v>
      </c>
      <c r="I50" s="182">
        <f>IF(ISNUMBER('実質公債費比率（分子）の構造'!M$53),'実質公債費比率（分子）の構造'!M$53,NA())</f>
        <v>188</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369</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7410</v>
      </c>
      <c r="E56" s="181"/>
      <c r="F56" s="181"/>
      <c r="G56" s="181">
        <f>'将来負担比率（分子）の構造'!J$52</f>
        <v>7629</v>
      </c>
      <c r="H56" s="181"/>
      <c r="I56" s="181"/>
      <c r="J56" s="181">
        <f>'将来負担比率（分子）の構造'!K$52</f>
        <v>7762</v>
      </c>
      <c r="K56" s="181"/>
      <c r="L56" s="181"/>
      <c r="M56" s="181">
        <f>'将来負担比率（分子）の構造'!L$52</f>
        <v>7541</v>
      </c>
      <c r="N56" s="181"/>
      <c r="O56" s="181"/>
      <c r="P56" s="181">
        <f>'将来負担比率（分子）の構造'!M$52</f>
        <v>7356</v>
      </c>
    </row>
    <row r="57" spans="1:16" x14ac:dyDescent="0.15">
      <c r="A57" s="181" t="s">
        <v>42</v>
      </c>
      <c r="B57" s="181"/>
      <c r="C57" s="181"/>
      <c r="D57" s="181">
        <f>'将来負担比率（分子）の構造'!I$51</f>
        <v>228</v>
      </c>
      <c r="E57" s="181"/>
      <c r="F57" s="181"/>
      <c r="G57" s="181">
        <f>'将来負担比率（分子）の構造'!J$51</f>
        <v>221</v>
      </c>
      <c r="H57" s="181"/>
      <c r="I57" s="181"/>
      <c r="J57" s="181">
        <f>'将来負担比率（分子）の構造'!K$51</f>
        <v>187</v>
      </c>
      <c r="K57" s="181"/>
      <c r="L57" s="181"/>
      <c r="M57" s="181">
        <f>'将来負担比率（分子）の構造'!L$51</f>
        <v>184</v>
      </c>
      <c r="N57" s="181"/>
      <c r="O57" s="181"/>
      <c r="P57" s="181">
        <f>'将来負担比率（分子）の構造'!M$51</f>
        <v>163</v>
      </c>
    </row>
    <row r="58" spans="1:16" x14ac:dyDescent="0.15">
      <c r="A58" s="181" t="s">
        <v>41</v>
      </c>
      <c r="B58" s="181"/>
      <c r="C58" s="181"/>
      <c r="D58" s="181">
        <f>'将来負担比率（分子）の構造'!I$50</f>
        <v>2696</v>
      </c>
      <c r="E58" s="181"/>
      <c r="F58" s="181"/>
      <c r="G58" s="181">
        <f>'将来負担比率（分子）の構造'!J$50</f>
        <v>2454</v>
      </c>
      <c r="H58" s="181"/>
      <c r="I58" s="181"/>
      <c r="J58" s="181">
        <f>'将来負担比率（分子）の構造'!K$50</f>
        <v>2547</v>
      </c>
      <c r="K58" s="181"/>
      <c r="L58" s="181"/>
      <c r="M58" s="181">
        <f>'将来負担比率（分子）の構造'!L$50</f>
        <v>2489</v>
      </c>
      <c r="N58" s="181"/>
      <c r="O58" s="181"/>
      <c r="P58" s="181">
        <f>'将来負担比率（分子）の構造'!M$50</f>
        <v>2280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886</v>
      </c>
      <c r="C62" s="181"/>
      <c r="D62" s="181"/>
      <c r="E62" s="181">
        <f>'将来負担比率（分子）の構造'!J$45</f>
        <v>854</v>
      </c>
      <c r="F62" s="181"/>
      <c r="G62" s="181"/>
      <c r="H62" s="181">
        <f>'将来負担比率（分子）の構造'!K$45</f>
        <v>798</v>
      </c>
      <c r="I62" s="181"/>
      <c r="J62" s="181"/>
      <c r="K62" s="181">
        <f>'将来負担比率（分子）の構造'!L$45</f>
        <v>734</v>
      </c>
      <c r="L62" s="181"/>
      <c r="M62" s="181"/>
      <c r="N62" s="181">
        <f>'将来負担比率（分子）の構造'!M$45</f>
        <v>680</v>
      </c>
      <c r="O62" s="181"/>
      <c r="P62" s="181"/>
    </row>
    <row r="63" spans="1:16" x14ac:dyDescent="0.15">
      <c r="A63" s="181" t="s">
        <v>34</v>
      </c>
      <c r="B63" s="181">
        <f>'将来負担比率（分子）の構造'!I$44</f>
        <v>279</v>
      </c>
      <c r="C63" s="181"/>
      <c r="D63" s="181"/>
      <c r="E63" s="181">
        <f>'将来負担比率（分子）の構造'!J$44</f>
        <v>251</v>
      </c>
      <c r="F63" s="181"/>
      <c r="G63" s="181"/>
      <c r="H63" s="181">
        <f>'将来負担比率（分子）の構造'!K$44</f>
        <v>226</v>
      </c>
      <c r="I63" s="181"/>
      <c r="J63" s="181"/>
      <c r="K63" s="181">
        <f>'将来負担比率（分子）の構造'!L$44</f>
        <v>233</v>
      </c>
      <c r="L63" s="181"/>
      <c r="M63" s="181"/>
      <c r="N63" s="181">
        <f>'将来負担比率（分子）の構造'!M$44</f>
        <v>204</v>
      </c>
      <c r="O63" s="181"/>
      <c r="P63" s="181"/>
    </row>
    <row r="64" spans="1:16" x14ac:dyDescent="0.15">
      <c r="A64" s="181" t="s">
        <v>33</v>
      </c>
      <c r="B64" s="181">
        <f>'将来負担比率（分子）の構造'!I$43</f>
        <v>3362</v>
      </c>
      <c r="C64" s="181"/>
      <c r="D64" s="181"/>
      <c r="E64" s="181">
        <f>'将来負担比率（分子）の構造'!J$43</f>
        <v>3102</v>
      </c>
      <c r="F64" s="181"/>
      <c r="G64" s="181"/>
      <c r="H64" s="181">
        <f>'将来負担比率（分子）の構造'!K$43</f>
        <v>3012</v>
      </c>
      <c r="I64" s="181"/>
      <c r="J64" s="181"/>
      <c r="K64" s="181">
        <f>'将来負担比率（分子）の構造'!L$43</f>
        <v>3063</v>
      </c>
      <c r="L64" s="181"/>
      <c r="M64" s="181"/>
      <c r="N64" s="181">
        <f>'将来負担比率（分子）の構造'!M$43</f>
        <v>3080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6438</v>
      </c>
      <c r="C66" s="181"/>
      <c r="D66" s="181"/>
      <c r="E66" s="181">
        <f>'将来負担比率（分子）の構造'!J$41</f>
        <v>6998</v>
      </c>
      <c r="F66" s="181"/>
      <c r="G66" s="181"/>
      <c r="H66" s="181">
        <f>'将来負担比率（分子）の構造'!K$41</f>
        <v>7461</v>
      </c>
      <c r="I66" s="181"/>
      <c r="J66" s="181"/>
      <c r="K66" s="181">
        <f>'将来負担比率（分子）の構造'!L$41</f>
        <v>7472</v>
      </c>
      <c r="L66" s="181"/>
      <c r="M66" s="181"/>
      <c r="N66" s="181">
        <f>'将来負担比率（分子）の構造'!M$41</f>
        <v>7321</v>
      </c>
      <c r="O66" s="181"/>
      <c r="P66" s="181"/>
    </row>
    <row r="67" spans="1:16" x14ac:dyDescent="0.15">
      <c r="A67" s="181" t="s">
        <v>74</v>
      </c>
      <c r="B67" s="181" t="e">
        <f>NA()</f>
        <v>#N/A</v>
      </c>
      <c r="C67" s="181">
        <f>IF(ISNUMBER('将来負担比率（分子）の構造'!I$53), IF('将来負担比率（分子）の構造'!I$53 &lt; 0, 0, '将来負担比率（分子）の構造'!I$53), NA())</f>
        <v>630</v>
      </c>
      <c r="D67" s="181" t="e">
        <f>NA()</f>
        <v>#N/A</v>
      </c>
      <c r="E67" s="181" t="e">
        <f>NA()</f>
        <v>#N/A</v>
      </c>
      <c r="F67" s="181">
        <f>IF(ISNUMBER('将来負担比率（分子）の構造'!J$53), IF('将来負担比率（分子）の構造'!J$53 &lt; 0, 0, '将来負担比率（分子）の構造'!J$53), NA())</f>
        <v>900</v>
      </c>
      <c r="G67" s="181" t="e">
        <f>NA()</f>
        <v>#N/A</v>
      </c>
      <c r="H67" s="181" t="e">
        <f>NA()</f>
        <v>#N/A</v>
      </c>
      <c r="I67" s="181">
        <f>IF(ISNUMBER('将来負担比率（分子）の構造'!K$53), IF('将来負担比率（分子）の構造'!K$53 &lt; 0, 0, '将来負担比率（分子）の構造'!K$53), NA())</f>
        <v>1000</v>
      </c>
      <c r="J67" s="181" t="e">
        <f>NA()</f>
        <v>#N/A</v>
      </c>
      <c r="K67" s="181" t="e">
        <f>NA()</f>
        <v>#N/A</v>
      </c>
      <c r="L67" s="181">
        <f>IF(ISNUMBER('将来負担比率（分子）の構造'!L$53), IF('将来負担比率（分子）の構造'!L$53 &lt; 0, 0, '将来負担比率（分子）の構造'!L$53), NA())</f>
        <v>1288</v>
      </c>
      <c r="M67" s="181" t="e">
        <f>NA()</f>
        <v>#N/A</v>
      </c>
      <c r="N67" s="181" t="e">
        <f>NA()</f>
        <v>#N/A</v>
      </c>
      <c r="O67" s="181">
        <f>IF(ISNUMBER('将来負担比率（分子）の構造'!M$53), IF('将来負担比率（分子）の構造'!M$53 &lt; 0, 0, '将来負担比率（分子）の構造'!M$53), NA())</f>
        <v>1486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2205</v>
      </c>
      <c r="C72" s="185">
        <f>基金残高に係る経年分析!G55</f>
        <v>2036</v>
      </c>
      <c r="D72" s="185">
        <f>基金残高に係る経年分析!H55</f>
        <v>1738</v>
      </c>
    </row>
    <row r="73" spans="1:16" x14ac:dyDescent="0.15">
      <c r="A73" s="184" t="s">
        <v>77</v>
      </c>
      <c r="B73" s="185">
        <f>基金残高に係る経年分析!F56</f>
        <v>70</v>
      </c>
      <c r="C73" s="185">
        <f>基金残高に係る経年分析!G56</f>
        <v>70</v>
      </c>
      <c r="D73" s="185">
        <f>基金残高に係る経年分析!H56</f>
        <v>67</v>
      </c>
    </row>
    <row r="74" spans="1:16" x14ac:dyDescent="0.15">
      <c r="A74" s="184" t="s">
        <v>78</v>
      </c>
      <c r="B74" s="185">
        <f>基金残高に係る経年分析!F57</f>
        <v>608</v>
      </c>
      <c r="C74" s="185">
        <f>基金残高に係る経年分析!G57</f>
        <v>593</v>
      </c>
      <c r="D74" s="185">
        <f>基金残高に係る経年分析!H57</f>
        <v>724</v>
      </c>
    </row>
  </sheetData>
  <sheetProtection algorithmName="SHA-512" hashValue="B030WPq3iW5csOjnkeXOPUx8RuX567NvnG0FqOwNe3QB4UJENdk0foou2Ky6pt58eoAmFxUbZbhQTi4Lr63Byw==" saltValue="ssCMG8QuK+fZrO0Bz3zf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1020073</v>
      </c>
      <c r="S5" s="736"/>
      <c r="T5" s="736"/>
      <c r="U5" s="736"/>
      <c r="V5" s="736"/>
      <c r="W5" s="736"/>
      <c r="X5" s="736"/>
      <c r="Y5" s="779"/>
      <c r="Z5" s="797">
        <v>11.5</v>
      </c>
      <c r="AA5" s="797"/>
      <c r="AB5" s="797"/>
      <c r="AC5" s="797"/>
      <c r="AD5" s="798">
        <v>1020073</v>
      </c>
      <c r="AE5" s="798"/>
      <c r="AF5" s="798"/>
      <c r="AG5" s="798"/>
      <c r="AH5" s="798"/>
      <c r="AI5" s="798"/>
      <c r="AJ5" s="798"/>
      <c r="AK5" s="798"/>
      <c r="AL5" s="780">
        <v>25.1</v>
      </c>
      <c r="AM5" s="751"/>
      <c r="AN5" s="751"/>
      <c r="AO5" s="781"/>
      <c r="AP5" s="746" t="s">
        <v>229</v>
      </c>
      <c r="AQ5" s="747"/>
      <c r="AR5" s="747"/>
      <c r="AS5" s="747"/>
      <c r="AT5" s="747"/>
      <c r="AU5" s="747"/>
      <c r="AV5" s="747"/>
      <c r="AW5" s="747"/>
      <c r="AX5" s="747"/>
      <c r="AY5" s="747"/>
      <c r="AZ5" s="747"/>
      <c r="BA5" s="747"/>
      <c r="BB5" s="747"/>
      <c r="BC5" s="747"/>
      <c r="BD5" s="747"/>
      <c r="BE5" s="747"/>
      <c r="BF5" s="748"/>
      <c r="BG5" s="680">
        <v>1020073</v>
      </c>
      <c r="BH5" s="681"/>
      <c r="BI5" s="681"/>
      <c r="BJ5" s="681"/>
      <c r="BK5" s="681"/>
      <c r="BL5" s="681"/>
      <c r="BM5" s="681"/>
      <c r="BN5" s="682"/>
      <c r="BO5" s="713">
        <v>100</v>
      </c>
      <c r="BP5" s="713"/>
      <c r="BQ5" s="713"/>
      <c r="BR5" s="713"/>
      <c r="BS5" s="714">
        <v>1639</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70385</v>
      </c>
      <c r="S6" s="681"/>
      <c r="T6" s="681"/>
      <c r="U6" s="681"/>
      <c r="V6" s="681"/>
      <c r="W6" s="681"/>
      <c r="X6" s="681"/>
      <c r="Y6" s="682"/>
      <c r="Z6" s="713">
        <v>0.8</v>
      </c>
      <c r="AA6" s="713"/>
      <c r="AB6" s="713"/>
      <c r="AC6" s="713"/>
      <c r="AD6" s="714">
        <v>70385</v>
      </c>
      <c r="AE6" s="714"/>
      <c r="AF6" s="714"/>
      <c r="AG6" s="714"/>
      <c r="AH6" s="714"/>
      <c r="AI6" s="714"/>
      <c r="AJ6" s="714"/>
      <c r="AK6" s="714"/>
      <c r="AL6" s="683">
        <v>1.7</v>
      </c>
      <c r="AM6" s="684"/>
      <c r="AN6" s="684"/>
      <c r="AO6" s="715"/>
      <c r="AP6" s="677" t="s">
        <v>234</v>
      </c>
      <c r="AQ6" s="678"/>
      <c r="AR6" s="678"/>
      <c r="AS6" s="678"/>
      <c r="AT6" s="678"/>
      <c r="AU6" s="678"/>
      <c r="AV6" s="678"/>
      <c r="AW6" s="678"/>
      <c r="AX6" s="678"/>
      <c r="AY6" s="678"/>
      <c r="AZ6" s="678"/>
      <c r="BA6" s="678"/>
      <c r="BB6" s="678"/>
      <c r="BC6" s="678"/>
      <c r="BD6" s="678"/>
      <c r="BE6" s="678"/>
      <c r="BF6" s="679"/>
      <c r="BG6" s="680">
        <v>1020073</v>
      </c>
      <c r="BH6" s="681"/>
      <c r="BI6" s="681"/>
      <c r="BJ6" s="681"/>
      <c r="BK6" s="681"/>
      <c r="BL6" s="681"/>
      <c r="BM6" s="681"/>
      <c r="BN6" s="682"/>
      <c r="BO6" s="713">
        <v>100</v>
      </c>
      <c r="BP6" s="713"/>
      <c r="BQ6" s="713"/>
      <c r="BR6" s="713"/>
      <c r="BS6" s="714">
        <v>1639</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78165</v>
      </c>
      <c r="CS6" s="681"/>
      <c r="CT6" s="681"/>
      <c r="CU6" s="681"/>
      <c r="CV6" s="681"/>
      <c r="CW6" s="681"/>
      <c r="CX6" s="681"/>
      <c r="CY6" s="682"/>
      <c r="CZ6" s="780">
        <v>0.9</v>
      </c>
      <c r="DA6" s="751"/>
      <c r="DB6" s="751"/>
      <c r="DC6" s="783"/>
      <c r="DD6" s="686" t="s">
        <v>138</v>
      </c>
      <c r="DE6" s="681"/>
      <c r="DF6" s="681"/>
      <c r="DG6" s="681"/>
      <c r="DH6" s="681"/>
      <c r="DI6" s="681"/>
      <c r="DJ6" s="681"/>
      <c r="DK6" s="681"/>
      <c r="DL6" s="681"/>
      <c r="DM6" s="681"/>
      <c r="DN6" s="681"/>
      <c r="DO6" s="681"/>
      <c r="DP6" s="682"/>
      <c r="DQ6" s="686">
        <v>78165</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632</v>
      </c>
      <c r="S7" s="681"/>
      <c r="T7" s="681"/>
      <c r="U7" s="681"/>
      <c r="V7" s="681"/>
      <c r="W7" s="681"/>
      <c r="X7" s="681"/>
      <c r="Y7" s="682"/>
      <c r="Z7" s="713">
        <v>0</v>
      </c>
      <c r="AA7" s="713"/>
      <c r="AB7" s="713"/>
      <c r="AC7" s="713"/>
      <c r="AD7" s="714">
        <v>632</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423847</v>
      </c>
      <c r="BH7" s="681"/>
      <c r="BI7" s="681"/>
      <c r="BJ7" s="681"/>
      <c r="BK7" s="681"/>
      <c r="BL7" s="681"/>
      <c r="BM7" s="681"/>
      <c r="BN7" s="682"/>
      <c r="BO7" s="713">
        <v>41.6</v>
      </c>
      <c r="BP7" s="713"/>
      <c r="BQ7" s="713"/>
      <c r="BR7" s="713"/>
      <c r="BS7" s="714">
        <v>1639</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2212804</v>
      </c>
      <c r="CS7" s="681"/>
      <c r="CT7" s="681"/>
      <c r="CU7" s="681"/>
      <c r="CV7" s="681"/>
      <c r="CW7" s="681"/>
      <c r="CX7" s="681"/>
      <c r="CY7" s="682"/>
      <c r="CZ7" s="713">
        <v>26.1</v>
      </c>
      <c r="DA7" s="713"/>
      <c r="DB7" s="713"/>
      <c r="DC7" s="713"/>
      <c r="DD7" s="686">
        <v>8767</v>
      </c>
      <c r="DE7" s="681"/>
      <c r="DF7" s="681"/>
      <c r="DG7" s="681"/>
      <c r="DH7" s="681"/>
      <c r="DI7" s="681"/>
      <c r="DJ7" s="681"/>
      <c r="DK7" s="681"/>
      <c r="DL7" s="681"/>
      <c r="DM7" s="681"/>
      <c r="DN7" s="681"/>
      <c r="DO7" s="681"/>
      <c r="DP7" s="682"/>
      <c r="DQ7" s="686">
        <v>842142</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2732</v>
      </c>
      <c r="S8" s="681"/>
      <c r="T8" s="681"/>
      <c r="U8" s="681"/>
      <c r="V8" s="681"/>
      <c r="W8" s="681"/>
      <c r="X8" s="681"/>
      <c r="Y8" s="682"/>
      <c r="Z8" s="713">
        <v>0</v>
      </c>
      <c r="AA8" s="713"/>
      <c r="AB8" s="713"/>
      <c r="AC8" s="713"/>
      <c r="AD8" s="714">
        <v>2732</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19401</v>
      </c>
      <c r="BH8" s="681"/>
      <c r="BI8" s="681"/>
      <c r="BJ8" s="681"/>
      <c r="BK8" s="681"/>
      <c r="BL8" s="681"/>
      <c r="BM8" s="681"/>
      <c r="BN8" s="682"/>
      <c r="BO8" s="713">
        <v>1.9</v>
      </c>
      <c r="BP8" s="713"/>
      <c r="BQ8" s="713"/>
      <c r="BR8" s="713"/>
      <c r="BS8" s="686" t="s">
        <v>241</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2076229</v>
      </c>
      <c r="CS8" s="681"/>
      <c r="CT8" s="681"/>
      <c r="CU8" s="681"/>
      <c r="CV8" s="681"/>
      <c r="CW8" s="681"/>
      <c r="CX8" s="681"/>
      <c r="CY8" s="682"/>
      <c r="CZ8" s="713">
        <v>24.5</v>
      </c>
      <c r="DA8" s="713"/>
      <c r="DB8" s="713"/>
      <c r="DC8" s="713"/>
      <c r="DD8" s="686">
        <v>28961</v>
      </c>
      <c r="DE8" s="681"/>
      <c r="DF8" s="681"/>
      <c r="DG8" s="681"/>
      <c r="DH8" s="681"/>
      <c r="DI8" s="681"/>
      <c r="DJ8" s="681"/>
      <c r="DK8" s="681"/>
      <c r="DL8" s="681"/>
      <c r="DM8" s="681"/>
      <c r="DN8" s="681"/>
      <c r="DO8" s="681"/>
      <c r="DP8" s="682"/>
      <c r="DQ8" s="686">
        <v>1084374</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2676</v>
      </c>
      <c r="S9" s="681"/>
      <c r="T9" s="681"/>
      <c r="U9" s="681"/>
      <c r="V9" s="681"/>
      <c r="W9" s="681"/>
      <c r="X9" s="681"/>
      <c r="Y9" s="682"/>
      <c r="Z9" s="713">
        <v>0</v>
      </c>
      <c r="AA9" s="713"/>
      <c r="AB9" s="713"/>
      <c r="AC9" s="713"/>
      <c r="AD9" s="714">
        <v>2676</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378660</v>
      </c>
      <c r="BH9" s="681"/>
      <c r="BI9" s="681"/>
      <c r="BJ9" s="681"/>
      <c r="BK9" s="681"/>
      <c r="BL9" s="681"/>
      <c r="BM9" s="681"/>
      <c r="BN9" s="682"/>
      <c r="BO9" s="713">
        <v>37.1</v>
      </c>
      <c r="BP9" s="713"/>
      <c r="BQ9" s="713"/>
      <c r="BR9" s="713"/>
      <c r="BS9" s="686" t="s">
        <v>241</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390643</v>
      </c>
      <c r="CS9" s="681"/>
      <c r="CT9" s="681"/>
      <c r="CU9" s="681"/>
      <c r="CV9" s="681"/>
      <c r="CW9" s="681"/>
      <c r="CX9" s="681"/>
      <c r="CY9" s="682"/>
      <c r="CZ9" s="713">
        <v>4.5999999999999996</v>
      </c>
      <c r="DA9" s="713"/>
      <c r="DB9" s="713"/>
      <c r="DC9" s="713"/>
      <c r="DD9" s="686">
        <v>363</v>
      </c>
      <c r="DE9" s="681"/>
      <c r="DF9" s="681"/>
      <c r="DG9" s="681"/>
      <c r="DH9" s="681"/>
      <c r="DI9" s="681"/>
      <c r="DJ9" s="681"/>
      <c r="DK9" s="681"/>
      <c r="DL9" s="681"/>
      <c r="DM9" s="681"/>
      <c r="DN9" s="681"/>
      <c r="DO9" s="681"/>
      <c r="DP9" s="682"/>
      <c r="DQ9" s="686">
        <v>353514</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241</v>
      </c>
      <c r="S10" s="681"/>
      <c r="T10" s="681"/>
      <c r="U10" s="681"/>
      <c r="V10" s="681"/>
      <c r="W10" s="681"/>
      <c r="X10" s="681"/>
      <c r="Y10" s="682"/>
      <c r="Z10" s="713" t="s">
        <v>138</v>
      </c>
      <c r="AA10" s="713"/>
      <c r="AB10" s="713"/>
      <c r="AC10" s="713"/>
      <c r="AD10" s="714" t="s">
        <v>129</v>
      </c>
      <c r="AE10" s="714"/>
      <c r="AF10" s="714"/>
      <c r="AG10" s="714"/>
      <c r="AH10" s="714"/>
      <c r="AI10" s="714"/>
      <c r="AJ10" s="714"/>
      <c r="AK10" s="714"/>
      <c r="AL10" s="683" t="s">
        <v>241</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17523</v>
      </c>
      <c r="BH10" s="681"/>
      <c r="BI10" s="681"/>
      <c r="BJ10" s="681"/>
      <c r="BK10" s="681"/>
      <c r="BL10" s="681"/>
      <c r="BM10" s="681"/>
      <c r="BN10" s="682"/>
      <c r="BO10" s="713">
        <v>1.7</v>
      </c>
      <c r="BP10" s="713"/>
      <c r="BQ10" s="713"/>
      <c r="BR10" s="713"/>
      <c r="BS10" s="686" t="s">
        <v>241</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129</v>
      </c>
      <c r="CS10" s="681"/>
      <c r="CT10" s="681"/>
      <c r="CU10" s="681"/>
      <c r="CV10" s="681"/>
      <c r="CW10" s="681"/>
      <c r="CX10" s="681"/>
      <c r="CY10" s="682"/>
      <c r="CZ10" s="713" t="s">
        <v>241</v>
      </c>
      <c r="DA10" s="713"/>
      <c r="DB10" s="713"/>
      <c r="DC10" s="713"/>
      <c r="DD10" s="686" t="s">
        <v>138</v>
      </c>
      <c r="DE10" s="681"/>
      <c r="DF10" s="681"/>
      <c r="DG10" s="681"/>
      <c r="DH10" s="681"/>
      <c r="DI10" s="681"/>
      <c r="DJ10" s="681"/>
      <c r="DK10" s="681"/>
      <c r="DL10" s="681"/>
      <c r="DM10" s="681"/>
      <c r="DN10" s="681"/>
      <c r="DO10" s="681"/>
      <c r="DP10" s="682"/>
      <c r="DQ10" s="686" t="s">
        <v>241</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234524</v>
      </c>
      <c r="S11" s="681"/>
      <c r="T11" s="681"/>
      <c r="U11" s="681"/>
      <c r="V11" s="681"/>
      <c r="W11" s="681"/>
      <c r="X11" s="681"/>
      <c r="Y11" s="682"/>
      <c r="Z11" s="683">
        <v>2.6</v>
      </c>
      <c r="AA11" s="684"/>
      <c r="AB11" s="684"/>
      <c r="AC11" s="685"/>
      <c r="AD11" s="686">
        <v>234524</v>
      </c>
      <c r="AE11" s="681"/>
      <c r="AF11" s="681"/>
      <c r="AG11" s="681"/>
      <c r="AH11" s="681"/>
      <c r="AI11" s="681"/>
      <c r="AJ11" s="681"/>
      <c r="AK11" s="682"/>
      <c r="AL11" s="683">
        <v>5.8</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8263</v>
      </c>
      <c r="BH11" s="681"/>
      <c r="BI11" s="681"/>
      <c r="BJ11" s="681"/>
      <c r="BK11" s="681"/>
      <c r="BL11" s="681"/>
      <c r="BM11" s="681"/>
      <c r="BN11" s="682"/>
      <c r="BO11" s="713">
        <v>0.8</v>
      </c>
      <c r="BP11" s="713"/>
      <c r="BQ11" s="713"/>
      <c r="BR11" s="713"/>
      <c r="BS11" s="686">
        <v>1639</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547545</v>
      </c>
      <c r="CS11" s="681"/>
      <c r="CT11" s="681"/>
      <c r="CU11" s="681"/>
      <c r="CV11" s="681"/>
      <c r="CW11" s="681"/>
      <c r="CX11" s="681"/>
      <c r="CY11" s="682"/>
      <c r="CZ11" s="713">
        <v>6.5</v>
      </c>
      <c r="DA11" s="713"/>
      <c r="DB11" s="713"/>
      <c r="DC11" s="713"/>
      <c r="DD11" s="686">
        <v>108042</v>
      </c>
      <c r="DE11" s="681"/>
      <c r="DF11" s="681"/>
      <c r="DG11" s="681"/>
      <c r="DH11" s="681"/>
      <c r="DI11" s="681"/>
      <c r="DJ11" s="681"/>
      <c r="DK11" s="681"/>
      <c r="DL11" s="681"/>
      <c r="DM11" s="681"/>
      <c r="DN11" s="681"/>
      <c r="DO11" s="681"/>
      <c r="DP11" s="682"/>
      <c r="DQ11" s="686">
        <v>265522</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t="s">
        <v>241</v>
      </c>
      <c r="S12" s="681"/>
      <c r="T12" s="681"/>
      <c r="U12" s="681"/>
      <c r="V12" s="681"/>
      <c r="W12" s="681"/>
      <c r="X12" s="681"/>
      <c r="Y12" s="682"/>
      <c r="Z12" s="713" t="s">
        <v>129</v>
      </c>
      <c r="AA12" s="713"/>
      <c r="AB12" s="713"/>
      <c r="AC12" s="713"/>
      <c r="AD12" s="714" t="s">
        <v>129</v>
      </c>
      <c r="AE12" s="714"/>
      <c r="AF12" s="714"/>
      <c r="AG12" s="714"/>
      <c r="AH12" s="714"/>
      <c r="AI12" s="714"/>
      <c r="AJ12" s="714"/>
      <c r="AK12" s="714"/>
      <c r="AL12" s="683" t="s">
        <v>129</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475816</v>
      </c>
      <c r="BH12" s="681"/>
      <c r="BI12" s="681"/>
      <c r="BJ12" s="681"/>
      <c r="BK12" s="681"/>
      <c r="BL12" s="681"/>
      <c r="BM12" s="681"/>
      <c r="BN12" s="682"/>
      <c r="BO12" s="713">
        <v>46.6</v>
      </c>
      <c r="BP12" s="713"/>
      <c r="BQ12" s="713"/>
      <c r="BR12" s="713"/>
      <c r="BS12" s="686" t="s">
        <v>129</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234846</v>
      </c>
      <c r="CS12" s="681"/>
      <c r="CT12" s="681"/>
      <c r="CU12" s="681"/>
      <c r="CV12" s="681"/>
      <c r="CW12" s="681"/>
      <c r="CX12" s="681"/>
      <c r="CY12" s="682"/>
      <c r="CZ12" s="713">
        <v>2.8</v>
      </c>
      <c r="DA12" s="713"/>
      <c r="DB12" s="713"/>
      <c r="DC12" s="713"/>
      <c r="DD12" s="686" t="s">
        <v>129</v>
      </c>
      <c r="DE12" s="681"/>
      <c r="DF12" s="681"/>
      <c r="DG12" s="681"/>
      <c r="DH12" s="681"/>
      <c r="DI12" s="681"/>
      <c r="DJ12" s="681"/>
      <c r="DK12" s="681"/>
      <c r="DL12" s="681"/>
      <c r="DM12" s="681"/>
      <c r="DN12" s="681"/>
      <c r="DO12" s="681"/>
      <c r="DP12" s="682"/>
      <c r="DQ12" s="686">
        <v>219531</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241</v>
      </c>
      <c r="AA13" s="713"/>
      <c r="AB13" s="713"/>
      <c r="AC13" s="713"/>
      <c r="AD13" s="714" t="s">
        <v>129</v>
      </c>
      <c r="AE13" s="714"/>
      <c r="AF13" s="714"/>
      <c r="AG13" s="714"/>
      <c r="AH13" s="714"/>
      <c r="AI13" s="714"/>
      <c r="AJ13" s="714"/>
      <c r="AK13" s="714"/>
      <c r="AL13" s="683" t="s">
        <v>129</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475576</v>
      </c>
      <c r="BH13" s="681"/>
      <c r="BI13" s="681"/>
      <c r="BJ13" s="681"/>
      <c r="BK13" s="681"/>
      <c r="BL13" s="681"/>
      <c r="BM13" s="681"/>
      <c r="BN13" s="682"/>
      <c r="BO13" s="713">
        <v>46.6</v>
      </c>
      <c r="BP13" s="713"/>
      <c r="BQ13" s="713"/>
      <c r="BR13" s="713"/>
      <c r="BS13" s="686" t="s">
        <v>129</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784696</v>
      </c>
      <c r="CS13" s="681"/>
      <c r="CT13" s="681"/>
      <c r="CU13" s="681"/>
      <c r="CV13" s="681"/>
      <c r="CW13" s="681"/>
      <c r="CX13" s="681"/>
      <c r="CY13" s="682"/>
      <c r="CZ13" s="713">
        <v>9.3000000000000007</v>
      </c>
      <c r="DA13" s="713"/>
      <c r="DB13" s="713"/>
      <c r="DC13" s="713"/>
      <c r="DD13" s="686">
        <v>410071</v>
      </c>
      <c r="DE13" s="681"/>
      <c r="DF13" s="681"/>
      <c r="DG13" s="681"/>
      <c r="DH13" s="681"/>
      <c r="DI13" s="681"/>
      <c r="DJ13" s="681"/>
      <c r="DK13" s="681"/>
      <c r="DL13" s="681"/>
      <c r="DM13" s="681"/>
      <c r="DN13" s="681"/>
      <c r="DO13" s="681"/>
      <c r="DP13" s="682"/>
      <c r="DQ13" s="686">
        <v>412979</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241</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48318</v>
      </c>
      <c r="BH14" s="681"/>
      <c r="BI14" s="681"/>
      <c r="BJ14" s="681"/>
      <c r="BK14" s="681"/>
      <c r="BL14" s="681"/>
      <c r="BM14" s="681"/>
      <c r="BN14" s="682"/>
      <c r="BO14" s="713">
        <v>4.7</v>
      </c>
      <c r="BP14" s="713"/>
      <c r="BQ14" s="713"/>
      <c r="BR14" s="713"/>
      <c r="BS14" s="686" t="s">
        <v>129</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642530</v>
      </c>
      <c r="CS14" s="681"/>
      <c r="CT14" s="681"/>
      <c r="CU14" s="681"/>
      <c r="CV14" s="681"/>
      <c r="CW14" s="681"/>
      <c r="CX14" s="681"/>
      <c r="CY14" s="682"/>
      <c r="CZ14" s="713">
        <v>7.6</v>
      </c>
      <c r="DA14" s="713"/>
      <c r="DB14" s="713"/>
      <c r="DC14" s="713"/>
      <c r="DD14" s="686">
        <v>339808</v>
      </c>
      <c r="DE14" s="681"/>
      <c r="DF14" s="681"/>
      <c r="DG14" s="681"/>
      <c r="DH14" s="681"/>
      <c r="DI14" s="681"/>
      <c r="DJ14" s="681"/>
      <c r="DK14" s="681"/>
      <c r="DL14" s="681"/>
      <c r="DM14" s="681"/>
      <c r="DN14" s="681"/>
      <c r="DO14" s="681"/>
      <c r="DP14" s="682"/>
      <c r="DQ14" s="686">
        <v>347161</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241</v>
      </c>
      <c r="AA15" s="713"/>
      <c r="AB15" s="713"/>
      <c r="AC15" s="713"/>
      <c r="AD15" s="714" t="s">
        <v>129</v>
      </c>
      <c r="AE15" s="714"/>
      <c r="AF15" s="714"/>
      <c r="AG15" s="714"/>
      <c r="AH15" s="714"/>
      <c r="AI15" s="714"/>
      <c r="AJ15" s="714"/>
      <c r="AK15" s="714"/>
      <c r="AL15" s="683" t="s">
        <v>138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72092</v>
      </c>
      <c r="BH15" s="681"/>
      <c r="BI15" s="681"/>
      <c r="BJ15" s="681"/>
      <c r="BK15" s="681"/>
      <c r="BL15" s="681"/>
      <c r="BM15" s="681"/>
      <c r="BN15" s="682"/>
      <c r="BO15" s="713">
        <v>7.1</v>
      </c>
      <c r="BP15" s="713"/>
      <c r="BQ15" s="713"/>
      <c r="BR15" s="713"/>
      <c r="BS15" s="686" t="s">
        <v>129</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603442</v>
      </c>
      <c r="CS15" s="681"/>
      <c r="CT15" s="681"/>
      <c r="CU15" s="681"/>
      <c r="CV15" s="681"/>
      <c r="CW15" s="681"/>
      <c r="CX15" s="681"/>
      <c r="CY15" s="682"/>
      <c r="CZ15" s="713">
        <v>7.1</v>
      </c>
      <c r="DA15" s="713"/>
      <c r="DB15" s="713"/>
      <c r="DC15" s="713"/>
      <c r="DD15" s="686">
        <v>22771</v>
      </c>
      <c r="DE15" s="681"/>
      <c r="DF15" s="681"/>
      <c r="DG15" s="681"/>
      <c r="DH15" s="681"/>
      <c r="DI15" s="681"/>
      <c r="DJ15" s="681"/>
      <c r="DK15" s="681"/>
      <c r="DL15" s="681"/>
      <c r="DM15" s="681"/>
      <c r="DN15" s="681"/>
      <c r="DO15" s="681"/>
      <c r="DP15" s="682"/>
      <c r="DQ15" s="686">
        <v>527506</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4859</v>
      </c>
      <c r="S16" s="681"/>
      <c r="T16" s="681"/>
      <c r="U16" s="681"/>
      <c r="V16" s="681"/>
      <c r="W16" s="681"/>
      <c r="X16" s="681"/>
      <c r="Y16" s="682"/>
      <c r="Z16" s="713">
        <v>0.1</v>
      </c>
      <c r="AA16" s="713"/>
      <c r="AB16" s="713"/>
      <c r="AC16" s="713"/>
      <c r="AD16" s="714">
        <v>4859</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241</v>
      </c>
      <c r="BP16" s="713"/>
      <c r="BQ16" s="713"/>
      <c r="BR16" s="713"/>
      <c r="BS16" s="686" t="s">
        <v>129</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129</v>
      </c>
      <c r="CS16" s="681"/>
      <c r="CT16" s="681"/>
      <c r="CU16" s="681"/>
      <c r="CV16" s="681"/>
      <c r="CW16" s="681"/>
      <c r="CX16" s="681"/>
      <c r="CY16" s="682"/>
      <c r="CZ16" s="713" t="s">
        <v>129</v>
      </c>
      <c r="DA16" s="713"/>
      <c r="DB16" s="713"/>
      <c r="DC16" s="713"/>
      <c r="DD16" s="686" t="s">
        <v>129</v>
      </c>
      <c r="DE16" s="681"/>
      <c r="DF16" s="681"/>
      <c r="DG16" s="681"/>
      <c r="DH16" s="681"/>
      <c r="DI16" s="681"/>
      <c r="DJ16" s="681"/>
      <c r="DK16" s="681"/>
      <c r="DL16" s="681"/>
      <c r="DM16" s="681"/>
      <c r="DN16" s="681"/>
      <c r="DO16" s="681"/>
      <c r="DP16" s="682"/>
      <c r="DQ16" s="686" t="s">
        <v>241</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1385</v>
      </c>
      <c r="S17" s="681"/>
      <c r="T17" s="681"/>
      <c r="U17" s="681"/>
      <c r="V17" s="681"/>
      <c r="W17" s="681"/>
      <c r="X17" s="681"/>
      <c r="Y17" s="682"/>
      <c r="Z17" s="713">
        <v>0</v>
      </c>
      <c r="AA17" s="713"/>
      <c r="AB17" s="713"/>
      <c r="AC17" s="713"/>
      <c r="AD17" s="714">
        <v>1385</v>
      </c>
      <c r="AE17" s="714"/>
      <c r="AF17" s="714"/>
      <c r="AG17" s="714"/>
      <c r="AH17" s="714"/>
      <c r="AI17" s="714"/>
      <c r="AJ17" s="714"/>
      <c r="AK17" s="714"/>
      <c r="AL17" s="683">
        <v>0</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241</v>
      </c>
      <c r="BH17" s="681"/>
      <c r="BI17" s="681"/>
      <c r="BJ17" s="681"/>
      <c r="BK17" s="681"/>
      <c r="BL17" s="681"/>
      <c r="BM17" s="681"/>
      <c r="BN17" s="682"/>
      <c r="BO17" s="713" t="s">
        <v>138</v>
      </c>
      <c r="BP17" s="713"/>
      <c r="BQ17" s="713"/>
      <c r="BR17" s="713"/>
      <c r="BS17" s="686" t="s">
        <v>129</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903941</v>
      </c>
      <c r="CS17" s="681"/>
      <c r="CT17" s="681"/>
      <c r="CU17" s="681"/>
      <c r="CV17" s="681"/>
      <c r="CW17" s="681"/>
      <c r="CX17" s="681"/>
      <c r="CY17" s="682"/>
      <c r="CZ17" s="713">
        <v>10.7</v>
      </c>
      <c r="DA17" s="713"/>
      <c r="DB17" s="713"/>
      <c r="DC17" s="713"/>
      <c r="DD17" s="686" t="s">
        <v>129</v>
      </c>
      <c r="DE17" s="681"/>
      <c r="DF17" s="681"/>
      <c r="DG17" s="681"/>
      <c r="DH17" s="681"/>
      <c r="DI17" s="681"/>
      <c r="DJ17" s="681"/>
      <c r="DK17" s="681"/>
      <c r="DL17" s="681"/>
      <c r="DM17" s="681"/>
      <c r="DN17" s="681"/>
      <c r="DO17" s="681"/>
      <c r="DP17" s="682"/>
      <c r="DQ17" s="686">
        <v>881884</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7761</v>
      </c>
      <c r="S18" s="681"/>
      <c r="T18" s="681"/>
      <c r="U18" s="681"/>
      <c r="V18" s="681"/>
      <c r="W18" s="681"/>
      <c r="X18" s="681"/>
      <c r="Y18" s="682"/>
      <c r="Z18" s="713">
        <v>0.1</v>
      </c>
      <c r="AA18" s="713"/>
      <c r="AB18" s="713"/>
      <c r="AC18" s="713"/>
      <c r="AD18" s="714">
        <v>7761</v>
      </c>
      <c r="AE18" s="714"/>
      <c r="AF18" s="714"/>
      <c r="AG18" s="714"/>
      <c r="AH18" s="714"/>
      <c r="AI18" s="714"/>
      <c r="AJ18" s="714"/>
      <c r="AK18" s="714"/>
      <c r="AL18" s="683">
        <v>0.2</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241</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4891</v>
      </c>
      <c r="S19" s="681"/>
      <c r="T19" s="681"/>
      <c r="U19" s="681"/>
      <c r="V19" s="681"/>
      <c r="W19" s="681"/>
      <c r="X19" s="681"/>
      <c r="Y19" s="682"/>
      <c r="Z19" s="713">
        <v>0.1</v>
      </c>
      <c r="AA19" s="713"/>
      <c r="AB19" s="713"/>
      <c r="AC19" s="713"/>
      <c r="AD19" s="714">
        <v>4891</v>
      </c>
      <c r="AE19" s="714"/>
      <c r="AF19" s="714"/>
      <c r="AG19" s="714"/>
      <c r="AH19" s="714"/>
      <c r="AI19" s="714"/>
      <c r="AJ19" s="714"/>
      <c r="AK19" s="714"/>
      <c r="AL19" s="683">
        <v>0.1</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241</v>
      </c>
      <c r="BH19" s="681"/>
      <c r="BI19" s="681"/>
      <c r="BJ19" s="681"/>
      <c r="BK19" s="681"/>
      <c r="BL19" s="681"/>
      <c r="BM19" s="681"/>
      <c r="BN19" s="682"/>
      <c r="BO19" s="713" t="s">
        <v>129</v>
      </c>
      <c r="BP19" s="713"/>
      <c r="BQ19" s="713"/>
      <c r="BR19" s="713"/>
      <c r="BS19" s="686" t="s">
        <v>241</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138</v>
      </c>
      <c r="CS19" s="681"/>
      <c r="CT19" s="681"/>
      <c r="CU19" s="681"/>
      <c r="CV19" s="681"/>
      <c r="CW19" s="681"/>
      <c r="CX19" s="681"/>
      <c r="CY19" s="682"/>
      <c r="CZ19" s="713" t="s">
        <v>138</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2159</v>
      </c>
      <c r="S20" s="681"/>
      <c r="T20" s="681"/>
      <c r="U20" s="681"/>
      <c r="V20" s="681"/>
      <c r="W20" s="681"/>
      <c r="X20" s="681"/>
      <c r="Y20" s="682"/>
      <c r="Z20" s="713">
        <v>0</v>
      </c>
      <c r="AA20" s="713"/>
      <c r="AB20" s="713"/>
      <c r="AC20" s="713"/>
      <c r="AD20" s="714">
        <v>2159</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241</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8474841</v>
      </c>
      <c r="CS20" s="681"/>
      <c r="CT20" s="681"/>
      <c r="CU20" s="681"/>
      <c r="CV20" s="681"/>
      <c r="CW20" s="681"/>
      <c r="CX20" s="681"/>
      <c r="CY20" s="682"/>
      <c r="CZ20" s="713">
        <v>100</v>
      </c>
      <c r="DA20" s="713"/>
      <c r="DB20" s="713"/>
      <c r="DC20" s="713"/>
      <c r="DD20" s="686">
        <v>918783</v>
      </c>
      <c r="DE20" s="681"/>
      <c r="DF20" s="681"/>
      <c r="DG20" s="681"/>
      <c r="DH20" s="681"/>
      <c r="DI20" s="681"/>
      <c r="DJ20" s="681"/>
      <c r="DK20" s="681"/>
      <c r="DL20" s="681"/>
      <c r="DM20" s="681"/>
      <c r="DN20" s="681"/>
      <c r="DO20" s="681"/>
      <c r="DP20" s="682"/>
      <c r="DQ20" s="686">
        <v>5012778</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711</v>
      </c>
      <c r="S21" s="681"/>
      <c r="T21" s="681"/>
      <c r="U21" s="681"/>
      <c r="V21" s="681"/>
      <c r="W21" s="681"/>
      <c r="X21" s="681"/>
      <c r="Y21" s="682"/>
      <c r="Z21" s="713">
        <v>0</v>
      </c>
      <c r="AA21" s="713"/>
      <c r="AB21" s="713"/>
      <c r="AC21" s="713"/>
      <c r="AD21" s="714">
        <v>711</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241</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2867836</v>
      </c>
      <c r="S22" s="681"/>
      <c r="T22" s="681"/>
      <c r="U22" s="681"/>
      <c r="V22" s="681"/>
      <c r="W22" s="681"/>
      <c r="X22" s="681"/>
      <c r="Y22" s="682"/>
      <c r="Z22" s="713">
        <v>32.200000000000003</v>
      </c>
      <c r="AA22" s="713"/>
      <c r="AB22" s="713"/>
      <c r="AC22" s="713"/>
      <c r="AD22" s="714">
        <v>2711727</v>
      </c>
      <c r="AE22" s="714"/>
      <c r="AF22" s="714"/>
      <c r="AG22" s="714"/>
      <c r="AH22" s="714"/>
      <c r="AI22" s="714"/>
      <c r="AJ22" s="714"/>
      <c r="AK22" s="714"/>
      <c r="AL22" s="683">
        <v>66.8</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129</v>
      </c>
      <c r="BP22" s="713"/>
      <c r="BQ22" s="713"/>
      <c r="BR22" s="713"/>
      <c r="BS22" s="686" t="s">
        <v>138</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2711727</v>
      </c>
      <c r="S23" s="681"/>
      <c r="T23" s="681"/>
      <c r="U23" s="681"/>
      <c r="V23" s="681"/>
      <c r="W23" s="681"/>
      <c r="X23" s="681"/>
      <c r="Y23" s="682"/>
      <c r="Z23" s="713">
        <v>30.5</v>
      </c>
      <c r="AA23" s="713"/>
      <c r="AB23" s="713"/>
      <c r="AC23" s="713"/>
      <c r="AD23" s="714">
        <v>2711727</v>
      </c>
      <c r="AE23" s="714"/>
      <c r="AF23" s="714"/>
      <c r="AG23" s="714"/>
      <c r="AH23" s="714"/>
      <c r="AI23" s="714"/>
      <c r="AJ23" s="714"/>
      <c r="AK23" s="714"/>
      <c r="AL23" s="683">
        <v>66.8</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156109</v>
      </c>
      <c r="S24" s="681"/>
      <c r="T24" s="681"/>
      <c r="U24" s="681"/>
      <c r="V24" s="681"/>
      <c r="W24" s="681"/>
      <c r="X24" s="681"/>
      <c r="Y24" s="682"/>
      <c r="Z24" s="713">
        <v>1.8</v>
      </c>
      <c r="AA24" s="713"/>
      <c r="AB24" s="713"/>
      <c r="AC24" s="713"/>
      <c r="AD24" s="714" t="s">
        <v>129</v>
      </c>
      <c r="AE24" s="714"/>
      <c r="AF24" s="714"/>
      <c r="AG24" s="714"/>
      <c r="AH24" s="714"/>
      <c r="AI24" s="714"/>
      <c r="AJ24" s="714"/>
      <c r="AK24" s="714"/>
      <c r="AL24" s="683" t="s">
        <v>241</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2934655</v>
      </c>
      <c r="CS24" s="736"/>
      <c r="CT24" s="736"/>
      <c r="CU24" s="736"/>
      <c r="CV24" s="736"/>
      <c r="CW24" s="736"/>
      <c r="CX24" s="736"/>
      <c r="CY24" s="779"/>
      <c r="CZ24" s="780">
        <v>34.6</v>
      </c>
      <c r="DA24" s="751"/>
      <c r="DB24" s="751"/>
      <c r="DC24" s="783"/>
      <c r="DD24" s="778">
        <v>2150932</v>
      </c>
      <c r="DE24" s="736"/>
      <c r="DF24" s="736"/>
      <c r="DG24" s="736"/>
      <c r="DH24" s="736"/>
      <c r="DI24" s="736"/>
      <c r="DJ24" s="736"/>
      <c r="DK24" s="779"/>
      <c r="DL24" s="778">
        <v>2132439</v>
      </c>
      <c r="DM24" s="736"/>
      <c r="DN24" s="736"/>
      <c r="DO24" s="736"/>
      <c r="DP24" s="736"/>
      <c r="DQ24" s="736"/>
      <c r="DR24" s="736"/>
      <c r="DS24" s="736"/>
      <c r="DT24" s="736"/>
      <c r="DU24" s="736"/>
      <c r="DV24" s="779"/>
      <c r="DW24" s="780">
        <v>50.9</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138</v>
      </c>
      <c r="AA25" s="713"/>
      <c r="AB25" s="713"/>
      <c r="AC25" s="713"/>
      <c r="AD25" s="714" t="s">
        <v>138</v>
      </c>
      <c r="AE25" s="714"/>
      <c r="AF25" s="714"/>
      <c r="AG25" s="714"/>
      <c r="AH25" s="714"/>
      <c r="AI25" s="714"/>
      <c r="AJ25" s="714"/>
      <c r="AK25" s="714"/>
      <c r="AL25" s="683" t="s">
        <v>241</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1026220</v>
      </c>
      <c r="CS25" s="699"/>
      <c r="CT25" s="699"/>
      <c r="CU25" s="699"/>
      <c r="CV25" s="699"/>
      <c r="CW25" s="699"/>
      <c r="CX25" s="699"/>
      <c r="CY25" s="700"/>
      <c r="CZ25" s="683">
        <v>12.1</v>
      </c>
      <c r="DA25" s="701"/>
      <c r="DB25" s="701"/>
      <c r="DC25" s="702"/>
      <c r="DD25" s="686">
        <v>958591</v>
      </c>
      <c r="DE25" s="699"/>
      <c r="DF25" s="699"/>
      <c r="DG25" s="699"/>
      <c r="DH25" s="699"/>
      <c r="DI25" s="699"/>
      <c r="DJ25" s="699"/>
      <c r="DK25" s="700"/>
      <c r="DL25" s="686">
        <v>958589</v>
      </c>
      <c r="DM25" s="699"/>
      <c r="DN25" s="699"/>
      <c r="DO25" s="699"/>
      <c r="DP25" s="699"/>
      <c r="DQ25" s="699"/>
      <c r="DR25" s="699"/>
      <c r="DS25" s="699"/>
      <c r="DT25" s="699"/>
      <c r="DU25" s="699"/>
      <c r="DV25" s="700"/>
      <c r="DW25" s="683">
        <v>22.9</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4212863</v>
      </c>
      <c r="S26" s="681"/>
      <c r="T26" s="681"/>
      <c r="U26" s="681"/>
      <c r="V26" s="681"/>
      <c r="W26" s="681"/>
      <c r="X26" s="681"/>
      <c r="Y26" s="682"/>
      <c r="Z26" s="713">
        <v>47.3</v>
      </c>
      <c r="AA26" s="713"/>
      <c r="AB26" s="713"/>
      <c r="AC26" s="713"/>
      <c r="AD26" s="714">
        <v>4056754</v>
      </c>
      <c r="AE26" s="714"/>
      <c r="AF26" s="714"/>
      <c r="AG26" s="714"/>
      <c r="AH26" s="714"/>
      <c r="AI26" s="714"/>
      <c r="AJ26" s="714"/>
      <c r="AK26" s="714"/>
      <c r="AL26" s="683">
        <v>99.9</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241</v>
      </c>
      <c r="BH26" s="681"/>
      <c r="BI26" s="681"/>
      <c r="BJ26" s="681"/>
      <c r="BK26" s="681"/>
      <c r="BL26" s="681"/>
      <c r="BM26" s="681"/>
      <c r="BN26" s="682"/>
      <c r="BO26" s="713" t="s">
        <v>241</v>
      </c>
      <c r="BP26" s="713"/>
      <c r="BQ26" s="713"/>
      <c r="BR26" s="713"/>
      <c r="BS26" s="686" t="s">
        <v>129</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565762</v>
      </c>
      <c r="CS26" s="681"/>
      <c r="CT26" s="681"/>
      <c r="CU26" s="681"/>
      <c r="CV26" s="681"/>
      <c r="CW26" s="681"/>
      <c r="CX26" s="681"/>
      <c r="CY26" s="682"/>
      <c r="CZ26" s="683">
        <v>6.7</v>
      </c>
      <c r="DA26" s="701"/>
      <c r="DB26" s="701"/>
      <c r="DC26" s="702"/>
      <c r="DD26" s="686">
        <v>520814</v>
      </c>
      <c r="DE26" s="681"/>
      <c r="DF26" s="681"/>
      <c r="DG26" s="681"/>
      <c r="DH26" s="681"/>
      <c r="DI26" s="681"/>
      <c r="DJ26" s="681"/>
      <c r="DK26" s="682"/>
      <c r="DL26" s="686" t="s">
        <v>129</v>
      </c>
      <c r="DM26" s="681"/>
      <c r="DN26" s="681"/>
      <c r="DO26" s="681"/>
      <c r="DP26" s="681"/>
      <c r="DQ26" s="681"/>
      <c r="DR26" s="681"/>
      <c r="DS26" s="681"/>
      <c r="DT26" s="681"/>
      <c r="DU26" s="681"/>
      <c r="DV26" s="682"/>
      <c r="DW26" s="683" t="s">
        <v>241</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1441</v>
      </c>
      <c r="S27" s="681"/>
      <c r="T27" s="681"/>
      <c r="U27" s="681"/>
      <c r="V27" s="681"/>
      <c r="W27" s="681"/>
      <c r="X27" s="681"/>
      <c r="Y27" s="682"/>
      <c r="Z27" s="713">
        <v>0</v>
      </c>
      <c r="AA27" s="713"/>
      <c r="AB27" s="713"/>
      <c r="AC27" s="713"/>
      <c r="AD27" s="714">
        <v>1441</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1020073</v>
      </c>
      <c r="BH27" s="681"/>
      <c r="BI27" s="681"/>
      <c r="BJ27" s="681"/>
      <c r="BK27" s="681"/>
      <c r="BL27" s="681"/>
      <c r="BM27" s="681"/>
      <c r="BN27" s="682"/>
      <c r="BO27" s="713">
        <v>100</v>
      </c>
      <c r="BP27" s="713"/>
      <c r="BQ27" s="713"/>
      <c r="BR27" s="713"/>
      <c r="BS27" s="686">
        <v>1639</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1004494</v>
      </c>
      <c r="CS27" s="699"/>
      <c r="CT27" s="699"/>
      <c r="CU27" s="699"/>
      <c r="CV27" s="699"/>
      <c r="CW27" s="699"/>
      <c r="CX27" s="699"/>
      <c r="CY27" s="700"/>
      <c r="CZ27" s="683">
        <v>11.9</v>
      </c>
      <c r="DA27" s="701"/>
      <c r="DB27" s="701"/>
      <c r="DC27" s="702"/>
      <c r="DD27" s="686">
        <v>310457</v>
      </c>
      <c r="DE27" s="699"/>
      <c r="DF27" s="699"/>
      <c r="DG27" s="699"/>
      <c r="DH27" s="699"/>
      <c r="DI27" s="699"/>
      <c r="DJ27" s="699"/>
      <c r="DK27" s="700"/>
      <c r="DL27" s="686">
        <v>292667</v>
      </c>
      <c r="DM27" s="699"/>
      <c r="DN27" s="699"/>
      <c r="DO27" s="699"/>
      <c r="DP27" s="699"/>
      <c r="DQ27" s="699"/>
      <c r="DR27" s="699"/>
      <c r="DS27" s="699"/>
      <c r="DT27" s="699"/>
      <c r="DU27" s="699"/>
      <c r="DV27" s="700"/>
      <c r="DW27" s="683">
        <v>7</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33314</v>
      </c>
      <c r="S28" s="681"/>
      <c r="T28" s="681"/>
      <c r="U28" s="681"/>
      <c r="V28" s="681"/>
      <c r="W28" s="681"/>
      <c r="X28" s="681"/>
      <c r="Y28" s="682"/>
      <c r="Z28" s="713">
        <v>0.4</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903941</v>
      </c>
      <c r="CS28" s="681"/>
      <c r="CT28" s="681"/>
      <c r="CU28" s="681"/>
      <c r="CV28" s="681"/>
      <c r="CW28" s="681"/>
      <c r="CX28" s="681"/>
      <c r="CY28" s="682"/>
      <c r="CZ28" s="683">
        <v>10.7</v>
      </c>
      <c r="DA28" s="701"/>
      <c r="DB28" s="701"/>
      <c r="DC28" s="702"/>
      <c r="DD28" s="686">
        <v>881884</v>
      </c>
      <c r="DE28" s="681"/>
      <c r="DF28" s="681"/>
      <c r="DG28" s="681"/>
      <c r="DH28" s="681"/>
      <c r="DI28" s="681"/>
      <c r="DJ28" s="681"/>
      <c r="DK28" s="682"/>
      <c r="DL28" s="686">
        <v>881183</v>
      </c>
      <c r="DM28" s="681"/>
      <c r="DN28" s="681"/>
      <c r="DO28" s="681"/>
      <c r="DP28" s="681"/>
      <c r="DQ28" s="681"/>
      <c r="DR28" s="681"/>
      <c r="DS28" s="681"/>
      <c r="DT28" s="681"/>
      <c r="DU28" s="681"/>
      <c r="DV28" s="682"/>
      <c r="DW28" s="683">
        <v>21</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62882</v>
      </c>
      <c r="S29" s="681"/>
      <c r="T29" s="681"/>
      <c r="U29" s="681"/>
      <c r="V29" s="681"/>
      <c r="W29" s="681"/>
      <c r="X29" s="681"/>
      <c r="Y29" s="682"/>
      <c r="Z29" s="713">
        <v>0.7</v>
      </c>
      <c r="AA29" s="713"/>
      <c r="AB29" s="713"/>
      <c r="AC29" s="713"/>
      <c r="AD29" s="714">
        <v>235</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69</v>
      </c>
      <c r="CG29" s="720"/>
      <c r="CH29" s="720"/>
      <c r="CI29" s="720"/>
      <c r="CJ29" s="720"/>
      <c r="CK29" s="720"/>
      <c r="CL29" s="720"/>
      <c r="CM29" s="720"/>
      <c r="CN29" s="720"/>
      <c r="CO29" s="720"/>
      <c r="CP29" s="720"/>
      <c r="CQ29" s="721"/>
      <c r="CR29" s="680">
        <v>903941</v>
      </c>
      <c r="CS29" s="699"/>
      <c r="CT29" s="699"/>
      <c r="CU29" s="699"/>
      <c r="CV29" s="699"/>
      <c r="CW29" s="699"/>
      <c r="CX29" s="699"/>
      <c r="CY29" s="700"/>
      <c r="CZ29" s="683">
        <v>10.7</v>
      </c>
      <c r="DA29" s="701"/>
      <c r="DB29" s="701"/>
      <c r="DC29" s="702"/>
      <c r="DD29" s="686">
        <v>881884</v>
      </c>
      <c r="DE29" s="699"/>
      <c r="DF29" s="699"/>
      <c r="DG29" s="699"/>
      <c r="DH29" s="699"/>
      <c r="DI29" s="699"/>
      <c r="DJ29" s="699"/>
      <c r="DK29" s="700"/>
      <c r="DL29" s="686">
        <v>881183</v>
      </c>
      <c r="DM29" s="699"/>
      <c r="DN29" s="699"/>
      <c r="DO29" s="699"/>
      <c r="DP29" s="699"/>
      <c r="DQ29" s="699"/>
      <c r="DR29" s="699"/>
      <c r="DS29" s="699"/>
      <c r="DT29" s="699"/>
      <c r="DU29" s="699"/>
      <c r="DV29" s="700"/>
      <c r="DW29" s="683">
        <v>21</v>
      </c>
      <c r="DX29" s="701"/>
      <c r="DY29" s="701"/>
      <c r="DZ29" s="701"/>
      <c r="EA29" s="701"/>
      <c r="EB29" s="701"/>
      <c r="EC29" s="722"/>
    </row>
    <row r="30" spans="2:133" ht="11.25" customHeight="1" x14ac:dyDescent="0.15">
      <c r="B30" s="677" t="s">
        <v>307</v>
      </c>
      <c r="C30" s="678"/>
      <c r="D30" s="678"/>
      <c r="E30" s="678"/>
      <c r="F30" s="678"/>
      <c r="G30" s="678"/>
      <c r="H30" s="678"/>
      <c r="I30" s="678"/>
      <c r="J30" s="678"/>
      <c r="K30" s="678"/>
      <c r="L30" s="678"/>
      <c r="M30" s="678"/>
      <c r="N30" s="678"/>
      <c r="O30" s="678"/>
      <c r="P30" s="678"/>
      <c r="Q30" s="679"/>
      <c r="R30" s="680">
        <v>17752</v>
      </c>
      <c r="S30" s="681"/>
      <c r="T30" s="681"/>
      <c r="U30" s="681"/>
      <c r="V30" s="681"/>
      <c r="W30" s="681"/>
      <c r="X30" s="681"/>
      <c r="Y30" s="682"/>
      <c r="Z30" s="713">
        <v>0.2</v>
      </c>
      <c r="AA30" s="713"/>
      <c r="AB30" s="713"/>
      <c r="AC30" s="713"/>
      <c r="AD30" s="714">
        <v>111</v>
      </c>
      <c r="AE30" s="714"/>
      <c r="AF30" s="714"/>
      <c r="AG30" s="714"/>
      <c r="AH30" s="714"/>
      <c r="AI30" s="714"/>
      <c r="AJ30" s="714"/>
      <c r="AK30" s="714"/>
      <c r="AL30" s="683">
        <v>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54"/>
      <c r="BI30" s="754"/>
      <c r="BJ30" s="754"/>
      <c r="BK30" s="754"/>
      <c r="BL30" s="754"/>
      <c r="BM30" s="754"/>
      <c r="BN30" s="754"/>
      <c r="BO30" s="754"/>
      <c r="BP30" s="754"/>
      <c r="BQ30" s="755"/>
      <c r="BR30" s="741" t="s">
        <v>309</v>
      </c>
      <c r="BS30" s="754"/>
      <c r="BT30" s="754"/>
      <c r="BU30" s="754"/>
      <c r="BV30" s="754"/>
      <c r="BW30" s="754"/>
      <c r="BX30" s="754"/>
      <c r="BY30" s="754"/>
      <c r="BZ30" s="754"/>
      <c r="CA30" s="754"/>
      <c r="CB30" s="755"/>
      <c r="CD30" s="767"/>
      <c r="CE30" s="768"/>
      <c r="CF30" s="719" t="s">
        <v>310</v>
      </c>
      <c r="CG30" s="720"/>
      <c r="CH30" s="720"/>
      <c r="CI30" s="720"/>
      <c r="CJ30" s="720"/>
      <c r="CK30" s="720"/>
      <c r="CL30" s="720"/>
      <c r="CM30" s="720"/>
      <c r="CN30" s="720"/>
      <c r="CO30" s="720"/>
      <c r="CP30" s="720"/>
      <c r="CQ30" s="721"/>
      <c r="CR30" s="680">
        <v>871899</v>
      </c>
      <c r="CS30" s="681"/>
      <c r="CT30" s="681"/>
      <c r="CU30" s="681"/>
      <c r="CV30" s="681"/>
      <c r="CW30" s="681"/>
      <c r="CX30" s="681"/>
      <c r="CY30" s="682"/>
      <c r="CZ30" s="683">
        <v>10.3</v>
      </c>
      <c r="DA30" s="701"/>
      <c r="DB30" s="701"/>
      <c r="DC30" s="702"/>
      <c r="DD30" s="686">
        <v>849842</v>
      </c>
      <c r="DE30" s="681"/>
      <c r="DF30" s="681"/>
      <c r="DG30" s="681"/>
      <c r="DH30" s="681"/>
      <c r="DI30" s="681"/>
      <c r="DJ30" s="681"/>
      <c r="DK30" s="682"/>
      <c r="DL30" s="686">
        <v>849141</v>
      </c>
      <c r="DM30" s="681"/>
      <c r="DN30" s="681"/>
      <c r="DO30" s="681"/>
      <c r="DP30" s="681"/>
      <c r="DQ30" s="681"/>
      <c r="DR30" s="681"/>
      <c r="DS30" s="681"/>
      <c r="DT30" s="681"/>
      <c r="DU30" s="681"/>
      <c r="DV30" s="682"/>
      <c r="DW30" s="683">
        <v>20.3</v>
      </c>
      <c r="DX30" s="701"/>
      <c r="DY30" s="701"/>
      <c r="DZ30" s="701"/>
      <c r="EA30" s="701"/>
      <c r="EB30" s="701"/>
      <c r="EC30" s="722"/>
    </row>
    <row r="31" spans="2:133" ht="11.25" customHeight="1" x14ac:dyDescent="0.15">
      <c r="B31" s="677" t="s">
        <v>311</v>
      </c>
      <c r="C31" s="678"/>
      <c r="D31" s="678"/>
      <c r="E31" s="678"/>
      <c r="F31" s="678"/>
      <c r="G31" s="678"/>
      <c r="H31" s="678"/>
      <c r="I31" s="678"/>
      <c r="J31" s="678"/>
      <c r="K31" s="678"/>
      <c r="L31" s="678"/>
      <c r="M31" s="678"/>
      <c r="N31" s="678"/>
      <c r="O31" s="678"/>
      <c r="P31" s="678"/>
      <c r="Q31" s="679"/>
      <c r="R31" s="680">
        <v>2139442</v>
      </c>
      <c r="S31" s="681"/>
      <c r="T31" s="681"/>
      <c r="U31" s="681"/>
      <c r="V31" s="681"/>
      <c r="W31" s="681"/>
      <c r="X31" s="681"/>
      <c r="Y31" s="682"/>
      <c r="Z31" s="713">
        <v>24</v>
      </c>
      <c r="AA31" s="713"/>
      <c r="AB31" s="713"/>
      <c r="AC31" s="713"/>
      <c r="AD31" s="714" t="s">
        <v>129</v>
      </c>
      <c r="AE31" s="714"/>
      <c r="AF31" s="714"/>
      <c r="AG31" s="714"/>
      <c r="AH31" s="714"/>
      <c r="AI31" s="714"/>
      <c r="AJ31" s="714"/>
      <c r="AK31" s="714"/>
      <c r="AL31" s="683" t="s">
        <v>129</v>
      </c>
      <c r="AM31" s="684"/>
      <c r="AN31" s="684"/>
      <c r="AO31" s="715"/>
      <c r="AP31" s="756" t="s">
        <v>312</v>
      </c>
      <c r="AQ31" s="757"/>
      <c r="AR31" s="757"/>
      <c r="AS31" s="757"/>
      <c r="AT31" s="762" t="s">
        <v>313</v>
      </c>
      <c r="AU31" s="231"/>
      <c r="AV31" s="231"/>
      <c r="AW31" s="231"/>
      <c r="AX31" s="746" t="s">
        <v>188</v>
      </c>
      <c r="AY31" s="747"/>
      <c r="AZ31" s="747"/>
      <c r="BA31" s="747"/>
      <c r="BB31" s="747"/>
      <c r="BC31" s="747"/>
      <c r="BD31" s="747"/>
      <c r="BE31" s="747"/>
      <c r="BF31" s="748"/>
      <c r="BG31" s="749">
        <v>98.6</v>
      </c>
      <c r="BH31" s="750"/>
      <c r="BI31" s="750"/>
      <c r="BJ31" s="750"/>
      <c r="BK31" s="750"/>
      <c r="BL31" s="750"/>
      <c r="BM31" s="751">
        <v>96.3</v>
      </c>
      <c r="BN31" s="750"/>
      <c r="BO31" s="750"/>
      <c r="BP31" s="750"/>
      <c r="BQ31" s="752"/>
      <c r="BR31" s="749">
        <v>97.9</v>
      </c>
      <c r="BS31" s="750"/>
      <c r="BT31" s="750"/>
      <c r="BU31" s="750"/>
      <c r="BV31" s="750"/>
      <c r="BW31" s="750"/>
      <c r="BX31" s="751">
        <v>94.7</v>
      </c>
      <c r="BY31" s="750"/>
      <c r="BZ31" s="750"/>
      <c r="CA31" s="750"/>
      <c r="CB31" s="752"/>
      <c r="CD31" s="767"/>
      <c r="CE31" s="768"/>
      <c r="CF31" s="719" t="s">
        <v>314</v>
      </c>
      <c r="CG31" s="720"/>
      <c r="CH31" s="720"/>
      <c r="CI31" s="720"/>
      <c r="CJ31" s="720"/>
      <c r="CK31" s="720"/>
      <c r="CL31" s="720"/>
      <c r="CM31" s="720"/>
      <c r="CN31" s="720"/>
      <c r="CO31" s="720"/>
      <c r="CP31" s="720"/>
      <c r="CQ31" s="721"/>
      <c r="CR31" s="680">
        <v>32042</v>
      </c>
      <c r="CS31" s="699"/>
      <c r="CT31" s="699"/>
      <c r="CU31" s="699"/>
      <c r="CV31" s="699"/>
      <c r="CW31" s="699"/>
      <c r="CX31" s="699"/>
      <c r="CY31" s="700"/>
      <c r="CZ31" s="683">
        <v>0.4</v>
      </c>
      <c r="DA31" s="701"/>
      <c r="DB31" s="701"/>
      <c r="DC31" s="702"/>
      <c r="DD31" s="686">
        <v>32042</v>
      </c>
      <c r="DE31" s="699"/>
      <c r="DF31" s="699"/>
      <c r="DG31" s="699"/>
      <c r="DH31" s="699"/>
      <c r="DI31" s="699"/>
      <c r="DJ31" s="699"/>
      <c r="DK31" s="700"/>
      <c r="DL31" s="686">
        <v>32042</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71" t="s">
        <v>315</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241</v>
      </c>
      <c r="AA32" s="713"/>
      <c r="AB32" s="713"/>
      <c r="AC32" s="713"/>
      <c r="AD32" s="714" t="s">
        <v>129</v>
      </c>
      <c r="AE32" s="714"/>
      <c r="AF32" s="714"/>
      <c r="AG32" s="714"/>
      <c r="AH32" s="714"/>
      <c r="AI32" s="714"/>
      <c r="AJ32" s="714"/>
      <c r="AK32" s="714"/>
      <c r="AL32" s="683" t="s">
        <v>138</v>
      </c>
      <c r="AM32" s="684"/>
      <c r="AN32" s="684"/>
      <c r="AO32" s="715"/>
      <c r="AP32" s="758"/>
      <c r="AQ32" s="759"/>
      <c r="AR32" s="759"/>
      <c r="AS32" s="759"/>
      <c r="AT32" s="763"/>
      <c r="AU32" s="230" t="s">
        <v>316</v>
      </c>
      <c r="AV32" s="230"/>
      <c r="AW32" s="230"/>
      <c r="AX32" s="677" t="s">
        <v>317</v>
      </c>
      <c r="AY32" s="678"/>
      <c r="AZ32" s="678"/>
      <c r="BA32" s="678"/>
      <c r="BB32" s="678"/>
      <c r="BC32" s="678"/>
      <c r="BD32" s="678"/>
      <c r="BE32" s="678"/>
      <c r="BF32" s="679"/>
      <c r="BG32" s="753">
        <v>99.3</v>
      </c>
      <c r="BH32" s="699"/>
      <c r="BI32" s="699"/>
      <c r="BJ32" s="699"/>
      <c r="BK32" s="699"/>
      <c r="BL32" s="699"/>
      <c r="BM32" s="684">
        <v>97.3</v>
      </c>
      <c r="BN32" s="745"/>
      <c r="BO32" s="745"/>
      <c r="BP32" s="745"/>
      <c r="BQ32" s="726"/>
      <c r="BR32" s="753">
        <v>99.1</v>
      </c>
      <c r="BS32" s="699"/>
      <c r="BT32" s="699"/>
      <c r="BU32" s="699"/>
      <c r="BV32" s="699"/>
      <c r="BW32" s="699"/>
      <c r="BX32" s="684">
        <v>96.1</v>
      </c>
      <c r="BY32" s="745"/>
      <c r="BZ32" s="745"/>
      <c r="CA32" s="745"/>
      <c r="CB32" s="726"/>
      <c r="CD32" s="769"/>
      <c r="CE32" s="770"/>
      <c r="CF32" s="719" t="s">
        <v>318</v>
      </c>
      <c r="CG32" s="720"/>
      <c r="CH32" s="720"/>
      <c r="CI32" s="720"/>
      <c r="CJ32" s="720"/>
      <c r="CK32" s="720"/>
      <c r="CL32" s="720"/>
      <c r="CM32" s="720"/>
      <c r="CN32" s="720"/>
      <c r="CO32" s="720"/>
      <c r="CP32" s="720"/>
      <c r="CQ32" s="721"/>
      <c r="CR32" s="680" t="s">
        <v>129</v>
      </c>
      <c r="CS32" s="681"/>
      <c r="CT32" s="681"/>
      <c r="CU32" s="681"/>
      <c r="CV32" s="681"/>
      <c r="CW32" s="681"/>
      <c r="CX32" s="681"/>
      <c r="CY32" s="682"/>
      <c r="CZ32" s="683" t="s">
        <v>241</v>
      </c>
      <c r="DA32" s="701"/>
      <c r="DB32" s="701"/>
      <c r="DC32" s="702"/>
      <c r="DD32" s="686" t="s">
        <v>129</v>
      </c>
      <c r="DE32" s="681"/>
      <c r="DF32" s="681"/>
      <c r="DG32" s="681"/>
      <c r="DH32" s="681"/>
      <c r="DI32" s="681"/>
      <c r="DJ32" s="681"/>
      <c r="DK32" s="682"/>
      <c r="DL32" s="686" t="s">
        <v>129</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319</v>
      </c>
      <c r="C33" s="678"/>
      <c r="D33" s="678"/>
      <c r="E33" s="678"/>
      <c r="F33" s="678"/>
      <c r="G33" s="678"/>
      <c r="H33" s="678"/>
      <c r="I33" s="678"/>
      <c r="J33" s="678"/>
      <c r="K33" s="678"/>
      <c r="L33" s="678"/>
      <c r="M33" s="678"/>
      <c r="N33" s="678"/>
      <c r="O33" s="678"/>
      <c r="P33" s="678"/>
      <c r="Q33" s="679"/>
      <c r="R33" s="680">
        <v>551047</v>
      </c>
      <c r="S33" s="681"/>
      <c r="T33" s="681"/>
      <c r="U33" s="681"/>
      <c r="V33" s="681"/>
      <c r="W33" s="681"/>
      <c r="X33" s="681"/>
      <c r="Y33" s="682"/>
      <c r="Z33" s="713">
        <v>6.2</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320</v>
      </c>
      <c r="AY33" s="662"/>
      <c r="AZ33" s="662"/>
      <c r="BA33" s="662"/>
      <c r="BB33" s="662"/>
      <c r="BC33" s="662"/>
      <c r="BD33" s="662"/>
      <c r="BE33" s="662"/>
      <c r="BF33" s="663"/>
      <c r="BG33" s="744">
        <v>97.8</v>
      </c>
      <c r="BH33" s="665"/>
      <c r="BI33" s="665"/>
      <c r="BJ33" s="665"/>
      <c r="BK33" s="665"/>
      <c r="BL33" s="665"/>
      <c r="BM33" s="707">
        <v>94.9</v>
      </c>
      <c r="BN33" s="665"/>
      <c r="BO33" s="665"/>
      <c r="BP33" s="665"/>
      <c r="BQ33" s="709"/>
      <c r="BR33" s="744">
        <v>96.6</v>
      </c>
      <c r="BS33" s="665"/>
      <c r="BT33" s="665"/>
      <c r="BU33" s="665"/>
      <c r="BV33" s="665"/>
      <c r="BW33" s="665"/>
      <c r="BX33" s="707">
        <v>92.6</v>
      </c>
      <c r="BY33" s="665"/>
      <c r="BZ33" s="665"/>
      <c r="CA33" s="665"/>
      <c r="CB33" s="709"/>
      <c r="CD33" s="719" t="s">
        <v>321</v>
      </c>
      <c r="CE33" s="720"/>
      <c r="CF33" s="720"/>
      <c r="CG33" s="720"/>
      <c r="CH33" s="720"/>
      <c r="CI33" s="720"/>
      <c r="CJ33" s="720"/>
      <c r="CK33" s="720"/>
      <c r="CL33" s="720"/>
      <c r="CM33" s="720"/>
      <c r="CN33" s="720"/>
      <c r="CO33" s="720"/>
      <c r="CP33" s="720"/>
      <c r="CQ33" s="721"/>
      <c r="CR33" s="680">
        <v>4621403</v>
      </c>
      <c r="CS33" s="699"/>
      <c r="CT33" s="699"/>
      <c r="CU33" s="699"/>
      <c r="CV33" s="699"/>
      <c r="CW33" s="699"/>
      <c r="CX33" s="699"/>
      <c r="CY33" s="700"/>
      <c r="CZ33" s="683">
        <v>54.5</v>
      </c>
      <c r="DA33" s="701"/>
      <c r="DB33" s="701"/>
      <c r="DC33" s="702"/>
      <c r="DD33" s="686">
        <v>2680005</v>
      </c>
      <c r="DE33" s="699"/>
      <c r="DF33" s="699"/>
      <c r="DG33" s="699"/>
      <c r="DH33" s="699"/>
      <c r="DI33" s="699"/>
      <c r="DJ33" s="699"/>
      <c r="DK33" s="700"/>
      <c r="DL33" s="686">
        <v>1998542</v>
      </c>
      <c r="DM33" s="699"/>
      <c r="DN33" s="699"/>
      <c r="DO33" s="699"/>
      <c r="DP33" s="699"/>
      <c r="DQ33" s="699"/>
      <c r="DR33" s="699"/>
      <c r="DS33" s="699"/>
      <c r="DT33" s="699"/>
      <c r="DU33" s="699"/>
      <c r="DV33" s="700"/>
      <c r="DW33" s="683">
        <v>47.7</v>
      </c>
      <c r="DX33" s="701"/>
      <c r="DY33" s="701"/>
      <c r="DZ33" s="701"/>
      <c r="EA33" s="701"/>
      <c r="EB33" s="701"/>
      <c r="EC33" s="722"/>
    </row>
    <row r="34" spans="2:133" ht="11.25" customHeight="1" x14ac:dyDescent="0.15">
      <c r="B34" s="677" t="s">
        <v>322</v>
      </c>
      <c r="C34" s="678"/>
      <c r="D34" s="678"/>
      <c r="E34" s="678"/>
      <c r="F34" s="678"/>
      <c r="G34" s="678"/>
      <c r="H34" s="678"/>
      <c r="I34" s="678"/>
      <c r="J34" s="678"/>
      <c r="K34" s="678"/>
      <c r="L34" s="678"/>
      <c r="M34" s="678"/>
      <c r="N34" s="678"/>
      <c r="O34" s="678"/>
      <c r="P34" s="678"/>
      <c r="Q34" s="679"/>
      <c r="R34" s="680">
        <v>5518</v>
      </c>
      <c r="S34" s="681"/>
      <c r="T34" s="681"/>
      <c r="U34" s="681"/>
      <c r="V34" s="681"/>
      <c r="W34" s="681"/>
      <c r="X34" s="681"/>
      <c r="Y34" s="682"/>
      <c r="Z34" s="713">
        <v>0.1</v>
      </c>
      <c r="AA34" s="713"/>
      <c r="AB34" s="713"/>
      <c r="AC34" s="713"/>
      <c r="AD34" s="714">
        <v>2325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899762</v>
      </c>
      <c r="CS34" s="681"/>
      <c r="CT34" s="681"/>
      <c r="CU34" s="681"/>
      <c r="CV34" s="681"/>
      <c r="CW34" s="681"/>
      <c r="CX34" s="681"/>
      <c r="CY34" s="682"/>
      <c r="CZ34" s="683">
        <v>10.6</v>
      </c>
      <c r="DA34" s="701"/>
      <c r="DB34" s="701"/>
      <c r="DC34" s="702"/>
      <c r="DD34" s="686">
        <v>722450</v>
      </c>
      <c r="DE34" s="681"/>
      <c r="DF34" s="681"/>
      <c r="DG34" s="681"/>
      <c r="DH34" s="681"/>
      <c r="DI34" s="681"/>
      <c r="DJ34" s="681"/>
      <c r="DK34" s="682"/>
      <c r="DL34" s="686">
        <v>568447</v>
      </c>
      <c r="DM34" s="681"/>
      <c r="DN34" s="681"/>
      <c r="DO34" s="681"/>
      <c r="DP34" s="681"/>
      <c r="DQ34" s="681"/>
      <c r="DR34" s="681"/>
      <c r="DS34" s="681"/>
      <c r="DT34" s="681"/>
      <c r="DU34" s="681"/>
      <c r="DV34" s="682"/>
      <c r="DW34" s="683">
        <v>13.6</v>
      </c>
      <c r="DX34" s="701"/>
      <c r="DY34" s="701"/>
      <c r="DZ34" s="701"/>
      <c r="EA34" s="701"/>
      <c r="EB34" s="701"/>
      <c r="EC34" s="722"/>
    </row>
    <row r="35" spans="2:133" ht="11.25" customHeight="1" x14ac:dyDescent="0.15">
      <c r="B35" s="677" t="s">
        <v>324</v>
      </c>
      <c r="C35" s="678"/>
      <c r="D35" s="678"/>
      <c r="E35" s="678"/>
      <c r="F35" s="678"/>
      <c r="G35" s="678"/>
      <c r="H35" s="678"/>
      <c r="I35" s="678"/>
      <c r="J35" s="678"/>
      <c r="K35" s="678"/>
      <c r="L35" s="678"/>
      <c r="M35" s="678"/>
      <c r="N35" s="678"/>
      <c r="O35" s="678"/>
      <c r="P35" s="678"/>
      <c r="Q35" s="679"/>
      <c r="R35" s="680">
        <v>222071</v>
      </c>
      <c r="S35" s="681"/>
      <c r="T35" s="681"/>
      <c r="U35" s="681"/>
      <c r="V35" s="681"/>
      <c r="W35" s="681"/>
      <c r="X35" s="681"/>
      <c r="Y35" s="682"/>
      <c r="Z35" s="713">
        <v>2.5</v>
      </c>
      <c r="AA35" s="713"/>
      <c r="AB35" s="713"/>
      <c r="AC35" s="713"/>
      <c r="AD35" s="714" t="s">
        <v>129</v>
      </c>
      <c r="AE35" s="714"/>
      <c r="AF35" s="714"/>
      <c r="AG35" s="714"/>
      <c r="AH35" s="714"/>
      <c r="AI35" s="714"/>
      <c r="AJ35" s="714"/>
      <c r="AK35" s="714"/>
      <c r="AL35" s="683" t="s">
        <v>129</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49647</v>
      </c>
      <c r="CS35" s="699"/>
      <c r="CT35" s="699"/>
      <c r="CU35" s="699"/>
      <c r="CV35" s="699"/>
      <c r="CW35" s="699"/>
      <c r="CX35" s="699"/>
      <c r="CY35" s="700"/>
      <c r="CZ35" s="683">
        <v>0.6</v>
      </c>
      <c r="DA35" s="701"/>
      <c r="DB35" s="701"/>
      <c r="DC35" s="702"/>
      <c r="DD35" s="686">
        <v>35752</v>
      </c>
      <c r="DE35" s="699"/>
      <c r="DF35" s="699"/>
      <c r="DG35" s="699"/>
      <c r="DH35" s="699"/>
      <c r="DI35" s="699"/>
      <c r="DJ35" s="699"/>
      <c r="DK35" s="700"/>
      <c r="DL35" s="686">
        <v>23397</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328</v>
      </c>
      <c r="C36" s="678"/>
      <c r="D36" s="678"/>
      <c r="E36" s="678"/>
      <c r="F36" s="678"/>
      <c r="G36" s="678"/>
      <c r="H36" s="678"/>
      <c r="I36" s="678"/>
      <c r="J36" s="678"/>
      <c r="K36" s="678"/>
      <c r="L36" s="678"/>
      <c r="M36" s="678"/>
      <c r="N36" s="678"/>
      <c r="O36" s="678"/>
      <c r="P36" s="678"/>
      <c r="Q36" s="679"/>
      <c r="R36" s="680">
        <v>593844</v>
      </c>
      <c r="S36" s="681"/>
      <c r="T36" s="681"/>
      <c r="U36" s="681"/>
      <c r="V36" s="681"/>
      <c r="W36" s="681"/>
      <c r="X36" s="681"/>
      <c r="Y36" s="682"/>
      <c r="Z36" s="713">
        <v>6.7</v>
      </c>
      <c r="AA36" s="713"/>
      <c r="AB36" s="713"/>
      <c r="AC36" s="713"/>
      <c r="AD36" s="714" t="s">
        <v>129</v>
      </c>
      <c r="AE36" s="714"/>
      <c r="AF36" s="714"/>
      <c r="AG36" s="714"/>
      <c r="AH36" s="714"/>
      <c r="AI36" s="714"/>
      <c r="AJ36" s="714"/>
      <c r="AK36" s="714"/>
      <c r="AL36" s="683" t="s">
        <v>138</v>
      </c>
      <c r="AM36" s="684"/>
      <c r="AN36" s="684"/>
      <c r="AO36" s="715"/>
      <c r="AP36" s="235"/>
      <c r="AQ36" s="732" t="s">
        <v>329</v>
      </c>
      <c r="AR36" s="733"/>
      <c r="AS36" s="733"/>
      <c r="AT36" s="733"/>
      <c r="AU36" s="733"/>
      <c r="AV36" s="733"/>
      <c r="AW36" s="733"/>
      <c r="AX36" s="733"/>
      <c r="AY36" s="734"/>
      <c r="AZ36" s="735">
        <v>951101</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321126</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2322732</v>
      </c>
      <c r="CS36" s="681"/>
      <c r="CT36" s="681"/>
      <c r="CU36" s="681"/>
      <c r="CV36" s="681"/>
      <c r="CW36" s="681"/>
      <c r="CX36" s="681"/>
      <c r="CY36" s="682"/>
      <c r="CZ36" s="683">
        <v>27.4</v>
      </c>
      <c r="DA36" s="701"/>
      <c r="DB36" s="701"/>
      <c r="DC36" s="702"/>
      <c r="DD36" s="686">
        <v>912210</v>
      </c>
      <c r="DE36" s="681"/>
      <c r="DF36" s="681"/>
      <c r="DG36" s="681"/>
      <c r="DH36" s="681"/>
      <c r="DI36" s="681"/>
      <c r="DJ36" s="681"/>
      <c r="DK36" s="682"/>
      <c r="DL36" s="686">
        <v>668643</v>
      </c>
      <c r="DM36" s="681"/>
      <c r="DN36" s="681"/>
      <c r="DO36" s="681"/>
      <c r="DP36" s="681"/>
      <c r="DQ36" s="681"/>
      <c r="DR36" s="681"/>
      <c r="DS36" s="681"/>
      <c r="DT36" s="681"/>
      <c r="DU36" s="681"/>
      <c r="DV36" s="682"/>
      <c r="DW36" s="683">
        <v>16</v>
      </c>
      <c r="DX36" s="701"/>
      <c r="DY36" s="701"/>
      <c r="DZ36" s="701"/>
      <c r="EA36" s="701"/>
      <c r="EB36" s="701"/>
      <c r="EC36" s="722"/>
    </row>
    <row r="37" spans="2:133" ht="11.25" customHeight="1" x14ac:dyDescent="0.15">
      <c r="B37" s="677" t="s">
        <v>332</v>
      </c>
      <c r="C37" s="678"/>
      <c r="D37" s="678"/>
      <c r="E37" s="678"/>
      <c r="F37" s="678"/>
      <c r="G37" s="678"/>
      <c r="H37" s="678"/>
      <c r="I37" s="678"/>
      <c r="J37" s="678"/>
      <c r="K37" s="678"/>
      <c r="L37" s="678"/>
      <c r="M37" s="678"/>
      <c r="N37" s="678"/>
      <c r="O37" s="678"/>
      <c r="P37" s="678"/>
      <c r="Q37" s="679"/>
      <c r="R37" s="680">
        <v>307381</v>
      </c>
      <c r="S37" s="681"/>
      <c r="T37" s="681"/>
      <c r="U37" s="681"/>
      <c r="V37" s="681"/>
      <c r="W37" s="681"/>
      <c r="X37" s="681"/>
      <c r="Y37" s="682"/>
      <c r="Z37" s="713">
        <v>3.5</v>
      </c>
      <c r="AA37" s="713"/>
      <c r="AB37" s="713"/>
      <c r="AC37" s="713"/>
      <c r="AD37" s="714" t="s">
        <v>138</v>
      </c>
      <c r="AE37" s="714"/>
      <c r="AF37" s="714"/>
      <c r="AG37" s="714"/>
      <c r="AH37" s="714"/>
      <c r="AI37" s="714"/>
      <c r="AJ37" s="714"/>
      <c r="AK37" s="714"/>
      <c r="AL37" s="683" t="s">
        <v>241</v>
      </c>
      <c r="AM37" s="684"/>
      <c r="AN37" s="684"/>
      <c r="AO37" s="715"/>
      <c r="AQ37" s="723" t="s">
        <v>333</v>
      </c>
      <c r="AR37" s="724"/>
      <c r="AS37" s="724"/>
      <c r="AT37" s="724"/>
      <c r="AU37" s="724"/>
      <c r="AV37" s="724"/>
      <c r="AW37" s="724"/>
      <c r="AX37" s="724"/>
      <c r="AY37" s="725"/>
      <c r="AZ37" s="680">
        <v>285705</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294692</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510776</v>
      </c>
      <c r="CS37" s="699"/>
      <c r="CT37" s="699"/>
      <c r="CU37" s="699"/>
      <c r="CV37" s="699"/>
      <c r="CW37" s="699"/>
      <c r="CX37" s="699"/>
      <c r="CY37" s="700"/>
      <c r="CZ37" s="683">
        <v>6</v>
      </c>
      <c r="DA37" s="701"/>
      <c r="DB37" s="701"/>
      <c r="DC37" s="702"/>
      <c r="DD37" s="686">
        <v>510719</v>
      </c>
      <c r="DE37" s="699"/>
      <c r="DF37" s="699"/>
      <c r="DG37" s="699"/>
      <c r="DH37" s="699"/>
      <c r="DI37" s="699"/>
      <c r="DJ37" s="699"/>
      <c r="DK37" s="700"/>
      <c r="DL37" s="686">
        <v>510197</v>
      </c>
      <c r="DM37" s="699"/>
      <c r="DN37" s="699"/>
      <c r="DO37" s="699"/>
      <c r="DP37" s="699"/>
      <c r="DQ37" s="699"/>
      <c r="DR37" s="699"/>
      <c r="DS37" s="699"/>
      <c r="DT37" s="699"/>
      <c r="DU37" s="699"/>
      <c r="DV37" s="700"/>
      <c r="DW37" s="683">
        <v>12.2</v>
      </c>
      <c r="DX37" s="701"/>
      <c r="DY37" s="701"/>
      <c r="DZ37" s="701"/>
      <c r="EA37" s="701"/>
      <c r="EB37" s="701"/>
      <c r="EC37" s="722"/>
    </row>
    <row r="38" spans="2:133" ht="11.25" customHeight="1" x14ac:dyDescent="0.15">
      <c r="B38" s="677" t="s">
        <v>336</v>
      </c>
      <c r="C38" s="678"/>
      <c r="D38" s="678"/>
      <c r="E38" s="678"/>
      <c r="F38" s="678"/>
      <c r="G38" s="678"/>
      <c r="H38" s="678"/>
      <c r="I38" s="678"/>
      <c r="J38" s="678"/>
      <c r="K38" s="678"/>
      <c r="L38" s="678"/>
      <c r="M38" s="678"/>
      <c r="N38" s="678"/>
      <c r="O38" s="678"/>
      <c r="P38" s="678"/>
      <c r="Q38" s="679"/>
      <c r="R38" s="680">
        <v>30501</v>
      </c>
      <c r="S38" s="681"/>
      <c r="T38" s="681"/>
      <c r="U38" s="681"/>
      <c r="V38" s="681"/>
      <c r="W38" s="681"/>
      <c r="X38" s="681"/>
      <c r="Y38" s="682"/>
      <c r="Z38" s="713">
        <v>0.3</v>
      </c>
      <c r="AA38" s="713"/>
      <c r="AB38" s="713"/>
      <c r="AC38" s="713"/>
      <c r="AD38" s="714">
        <v>1319</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t="s">
        <v>129</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2072</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951101</v>
      </c>
      <c r="CS38" s="681"/>
      <c r="CT38" s="681"/>
      <c r="CU38" s="681"/>
      <c r="CV38" s="681"/>
      <c r="CW38" s="681"/>
      <c r="CX38" s="681"/>
      <c r="CY38" s="682"/>
      <c r="CZ38" s="683">
        <v>11.2</v>
      </c>
      <c r="DA38" s="701"/>
      <c r="DB38" s="701"/>
      <c r="DC38" s="702"/>
      <c r="DD38" s="686">
        <v>831319</v>
      </c>
      <c r="DE38" s="681"/>
      <c r="DF38" s="681"/>
      <c r="DG38" s="681"/>
      <c r="DH38" s="681"/>
      <c r="DI38" s="681"/>
      <c r="DJ38" s="681"/>
      <c r="DK38" s="682"/>
      <c r="DL38" s="686">
        <v>738055</v>
      </c>
      <c r="DM38" s="681"/>
      <c r="DN38" s="681"/>
      <c r="DO38" s="681"/>
      <c r="DP38" s="681"/>
      <c r="DQ38" s="681"/>
      <c r="DR38" s="681"/>
      <c r="DS38" s="681"/>
      <c r="DT38" s="681"/>
      <c r="DU38" s="681"/>
      <c r="DV38" s="682"/>
      <c r="DW38" s="683">
        <v>17.600000000000001</v>
      </c>
      <c r="DX38" s="701"/>
      <c r="DY38" s="701"/>
      <c r="DZ38" s="701"/>
      <c r="EA38" s="701"/>
      <c r="EB38" s="701"/>
      <c r="EC38" s="722"/>
    </row>
    <row r="39" spans="2:133" ht="11.25" customHeight="1" x14ac:dyDescent="0.15">
      <c r="B39" s="677" t="s">
        <v>340</v>
      </c>
      <c r="C39" s="678"/>
      <c r="D39" s="678"/>
      <c r="E39" s="678"/>
      <c r="F39" s="678"/>
      <c r="G39" s="678"/>
      <c r="H39" s="678"/>
      <c r="I39" s="678"/>
      <c r="J39" s="678"/>
      <c r="K39" s="678"/>
      <c r="L39" s="678"/>
      <c r="M39" s="678"/>
      <c r="N39" s="678"/>
      <c r="O39" s="678"/>
      <c r="P39" s="678"/>
      <c r="Q39" s="679"/>
      <c r="R39" s="680">
        <v>720987</v>
      </c>
      <c r="S39" s="681"/>
      <c r="T39" s="681"/>
      <c r="U39" s="681"/>
      <c r="V39" s="681"/>
      <c r="W39" s="681"/>
      <c r="X39" s="681"/>
      <c r="Y39" s="682"/>
      <c r="Z39" s="713">
        <v>8.1</v>
      </c>
      <c r="AA39" s="713"/>
      <c r="AB39" s="713"/>
      <c r="AC39" s="713"/>
      <c r="AD39" s="714" t="s">
        <v>138</v>
      </c>
      <c r="AE39" s="714"/>
      <c r="AF39" s="714"/>
      <c r="AG39" s="714"/>
      <c r="AH39" s="714"/>
      <c r="AI39" s="714"/>
      <c r="AJ39" s="714"/>
      <c r="AK39" s="714"/>
      <c r="AL39" s="683" t="s">
        <v>138</v>
      </c>
      <c r="AM39" s="684"/>
      <c r="AN39" s="684"/>
      <c r="AO39" s="715"/>
      <c r="AQ39" s="723" t="s">
        <v>341</v>
      </c>
      <c r="AR39" s="724"/>
      <c r="AS39" s="724"/>
      <c r="AT39" s="724"/>
      <c r="AU39" s="724"/>
      <c r="AV39" s="724"/>
      <c r="AW39" s="724"/>
      <c r="AX39" s="724"/>
      <c r="AY39" s="725"/>
      <c r="AZ39" s="680" t="s">
        <v>129</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3892</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397801</v>
      </c>
      <c r="CS39" s="699"/>
      <c r="CT39" s="699"/>
      <c r="CU39" s="699"/>
      <c r="CV39" s="699"/>
      <c r="CW39" s="699"/>
      <c r="CX39" s="699"/>
      <c r="CY39" s="700"/>
      <c r="CZ39" s="683">
        <v>4.7</v>
      </c>
      <c r="DA39" s="701"/>
      <c r="DB39" s="701"/>
      <c r="DC39" s="702"/>
      <c r="DD39" s="686">
        <v>178274</v>
      </c>
      <c r="DE39" s="699"/>
      <c r="DF39" s="699"/>
      <c r="DG39" s="699"/>
      <c r="DH39" s="699"/>
      <c r="DI39" s="699"/>
      <c r="DJ39" s="699"/>
      <c r="DK39" s="700"/>
      <c r="DL39" s="686" t="s">
        <v>138</v>
      </c>
      <c r="DM39" s="699"/>
      <c r="DN39" s="699"/>
      <c r="DO39" s="699"/>
      <c r="DP39" s="699"/>
      <c r="DQ39" s="699"/>
      <c r="DR39" s="699"/>
      <c r="DS39" s="699"/>
      <c r="DT39" s="699"/>
      <c r="DU39" s="699"/>
      <c r="DV39" s="700"/>
      <c r="DW39" s="683" t="s">
        <v>241</v>
      </c>
      <c r="DX39" s="701"/>
      <c r="DY39" s="701"/>
      <c r="DZ39" s="701"/>
      <c r="EA39" s="701"/>
      <c r="EB39" s="701"/>
      <c r="EC39" s="722"/>
    </row>
    <row r="40" spans="2:133" ht="11.25" customHeight="1" x14ac:dyDescent="0.15">
      <c r="B40" s="677" t="s">
        <v>344</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138</v>
      </c>
      <c r="AM40" s="684"/>
      <c r="AN40" s="684"/>
      <c r="AO40" s="715"/>
      <c r="AQ40" s="723" t="s">
        <v>345</v>
      </c>
      <c r="AR40" s="724"/>
      <c r="AS40" s="724"/>
      <c r="AT40" s="724"/>
      <c r="AU40" s="724"/>
      <c r="AV40" s="724"/>
      <c r="AW40" s="724"/>
      <c r="AX40" s="724"/>
      <c r="AY40" s="725"/>
      <c r="AZ40" s="680" t="s">
        <v>129</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109</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360</v>
      </c>
      <c r="CS40" s="681"/>
      <c r="CT40" s="681"/>
      <c r="CU40" s="681"/>
      <c r="CV40" s="681"/>
      <c r="CW40" s="681"/>
      <c r="CX40" s="681"/>
      <c r="CY40" s="682"/>
      <c r="CZ40" s="683">
        <v>0</v>
      </c>
      <c r="DA40" s="701"/>
      <c r="DB40" s="701"/>
      <c r="DC40" s="702"/>
      <c r="DD40" s="686" t="s">
        <v>241</v>
      </c>
      <c r="DE40" s="681"/>
      <c r="DF40" s="681"/>
      <c r="DG40" s="681"/>
      <c r="DH40" s="681"/>
      <c r="DI40" s="681"/>
      <c r="DJ40" s="681"/>
      <c r="DK40" s="682"/>
      <c r="DL40" s="686" t="s">
        <v>129</v>
      </c>
      <c r="DM40" s="681"/>
      <c r="DN40" s="681"/>
      <c r="DO40" s="681"/>
      <c r="DP40" s="681"/>
      <c r="DQ40" s="681"/>
      <c r="DR40" s="681"/>
      <c r="DS40" s="681"/>
      <c r="DT40" s="681"/>
      <c r="DU40" s="681"/>
      <c r="DV40" s="682"/>
      <c r="DW40" s="683" t="s">
        <v>241</v>
      </c>
      <c r="DX40" s="701"/>
      <c r="DY40" s="701"/>
      <c r="DZ40" s="701"/>
      <c r="EA40" s="701"/>
      <c r="EB40" s="701"/>
      <c r="EC40" s="722"/>
    </row>
    <row r="41" spans="2:133" ht="11.25" customHeight="1" x14ac:dyDescent="0.15">
      <c r="B41" s="677" t="s">
        <v>349</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350</v>
      </c>
      <c r="AR41" s="724"/>
      <c r="AS41" s="724"/>
      <c r="AT41" s="724"/>
      <c r="AU41" s="724"/>
      <c r="AV41" s="724"/>
      <c r="AW41" s="724"/>
      <c r="AX41" s="724"/>
      <c r="AY41" s="725"/>
      <c r="AZ41" s="680">
        <v>152164</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v>1</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353</v>
      </c>
      <c r="C42" s="678"/>
      <c r="D42" s="678"/>
      <c r="E42" s="678"/>
      <c r="F42" s="678"/>
      <c r="G42" s="678"/>
      <c r="H42" s="678"/>
      <c r="I42" s="678"/>
      <c r="J42" s="678"/>
      <c r="K42" s="678"/>
      <c r="L42" s="678"/>
      <c r="M42" s="678"/>
      <c r="N42" s="678"/>
      <c r="O42" s="678"/>
      <c r="P42" s="678"/>
      <c r="Q42" s="679"/>
      <c r="R42" s="680">
        <v>125287</v>
      </c>
      <c r="S42" s="681"/>
      <c r="T42" s="681"/>
      <c r="U42" s="681"/>
      <c r="V42" s="681"/>
      <c r="W42" s="681"/>
      <c r="X42" s="681"/>
      <c r="Y42" s="682"/>
      <c r="Z42" s="713">
        <v>1.4</v>
      </c>
      <c r="AA42" s="713"/>
      <c r="AB42" s="713"/>
      <c r="AC42" s="713"/>
      <c r="AD42" s="714" t="s">
        <v>138</v>
      </c>
      <c r="AE42" s="714"/>
      <c r="AF42" s="714"/>
      <c r="AG42" s="714"/>
      <c r="AH42" s="714"/>
      <c r="AI42" s="714"/>
      <c r="AJ42" s="714"/>
      <c r="AK42" s="714"/>
      <c r="AL42" s="683" t="s">
        <v>129</v>
      </c>
      <c r="AM42" s="684"/>
      <c r="AN42" s="684"/>
      <c r="AO42" s="715"/>
      <c r="AQ42" s="716" t="s">
        <v>354</v>
      </c>
      <c r="AR42" s="717"/>
      <c r="AS42" s="717"/>
      <c r="AT42" s="717"/>
      <c r="AU42" s="717"/>
      <c r="AV42" s="717"/>
      <c r="AW42" s="717"/>
      <c r="AX42" s="717"/>
      <c r="AY42" s="718"/>
      <c r="AZ42" s="664">
        <v>513232</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318</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918783</v>
      </c>
      <c r="CS42" s="681"/>
      <c r="CT42" s="681"/>
      <c r="CU42" s="681"/>
      <c r="CV42" s="681"/>
      <c r="CW42" s="681"/>
      <c r="CX42" s="681"/>
      <c r="CY42" s="682"/>
      <c r="CZ42" s="683">
        <v>10.8</v>
      </c>
      <c r="DA42" s="684"/>
      <c r="DB42" s="684"/>
      <c r="DC42" s="685"/>
      <c r="DD42" s="686">
        <v>181841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8899043</v>
      </c>
      <c r="S43" s="703"/>
      <c r="T43" s="703"/>
      <c r="U43" s="703"/>
      <c r="V43" s="703"/>
      <c r="W43" s="703"/>
      <c r="X43" s="703"/>
      <c r="Y43" s="704"/>
      <c r="Z43" s="705">
        <v>100</v>
      </c>
      <c r="AA43" s="705"/>
      <c r="AB43" s="705"/>
      <c r="AC43" s="705"/>
      <c r="AD43" s="706">
        <v>4062185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52399</v>
      </c>
      <c r="CS43" s="699"/>
      <c r="CT43" s="699"/>
      <c r="CU43" s="699"/>
      <c r="CV43" s="699"/>
      <c r="CW43" s="699"/>
      <c r="CX43" s="699"/>
      <c r="CY43" s="700"/>
      <c r="CZ43" s="683">
        <v>0.6</v>
      </c>
      <c r="DA43" s="701"/>
      <c r="DB43" s="701"/>
      <c r="DC43" s="702"/>
      <c r="DD43" s="686">
        <v>52399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918783</v>
      </c>
      <c r="CS44" s="681"/>
      <c r="CT44" s="681"/>
      <c r="CU44" s="681"/>
      <c r="CV44" s="681"/>
      <c r="CW44" s="681"/>
      <c r="CX44" s="681"/>
      <c r="CY44" s="682"/>
      <c r="CZ44" s="683">
        <v>10.8</v>
      </c>
      <c r="DA44" s="684"/>
      <c r="DB44" s="684"/>
      <c r="DC44" s="685"/>
      <c r="DD44" s="686">
        <v>181841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169813</v>
      </c>
      <c r="CS45" s="699"/>
      <c r="CT45" s="699"/>
      <c r="CU45" s="699"/>
      <c r="CV45" s="699"/>
      <c r="CW45" s="699"/>
      <c r="CX45" s="699"/>
      <c r="CY45" s="700"/>
      <c r="CZ45" s="683">
        <v>2</v>
      </c>
      <c r="DA45" s="701"/>
      <c r="DB45" s="701"/>
      <c r="DC45" s="702"/>
      <c r="DD45" s="686">
        <v>4151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654624</v>
      </c>
      <c r="CS46" s="681"/>
      <c r="CT46" s="681"/>
      <c r="CU46" s="681"/>
      <c r="CV46" s="681"/>
      <c r="CW46" s="681"/>
      <c r="CX46" s="681"/>
      <c r="CY46" s="682"/>
      <c r="CZ46" s="683">
        <v>7.7</v>
      </c>
      <c r="DA46" s="684"/>
      <c r="DB46" s="684"/>
      <c r="DC46" s="685"/>
      <c r="DD46" s="686">
        <v>175144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138</v>
      </c>
      <c r="CS47" s="699"/>
      <c r="CT47" s="699"/>
      <c r="CU47" s="699"/>
      <c r="CV47" s="699"/>
      <c r="CW47" s="699"/>
      <c r="CX47" s="699"/>
      <c r="CY47" s="700"/>
      <c r="CZ47" s="683" t="s">
        <v>138</v>
      </c>
      <c r="DA47" s="701"/>
      <c r="DB47" s="701"/>
      <c r="DC47" s="702"/>
      <c r="DD47" s="686" t="s">
        <v>138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129</v>
      </c>
      <c r="CS48" s="681"/>
      <c r="CT48" s="681"/>
      <c r="CU48" s="681"/>
      <c r="CV48" s="681"/>
      <c r="CW48" s="681"/>
      <c r="CX48" s="681"/>
      <c r="CY48" s="682"/>
      <c r="CZ48" s="683" t="s">
        <v>129</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8474841</v>
      </c>
      <c r="CS49" s="665"/>
      <c r="CT49" s="665"/>
      <c r="CU49" s="665"/>
      <c r="CV49" s="665"/>
      <c r="CW49" s="665"/>
      <c r="CX49" s="665"/>
      <c r="CY49" s="666"/>
      <c r="CZ49" s="667">
        <v>100</v>
      </c>
      <c r="DA49" s="668"/>
      <c r="DB49" s="668"/>
      <c r="DC49" s="669"/>
      <c r="DD49" s="670">
        <v>5012778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O17p+v5SIUQA5sMkjsIAJHKS2nZDe+ruz9pGpB9hy3587bdIUBKXMrYuN+Mess2b9kmSuT+gRLg+Xv/UPzCPnw==" saltValue="O+u46JSB7xRxcaGB7uZyu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7"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369</v>
      </c>
      <c r="DK2" s="1207"/>
      <c r="DL2" s="1207"/>
      <c r="DM2" s="1207"/>
      <c r="DN2" s="1207"/>
      <c r="DO2" s="1208"/>
      <c r="DP2" s="251"/>
      <c r="DQ2" s="1206" t="s">
        <v>370</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9" t="s">
        <v>371</v>
      </c>
      <c r="B4" s="1159"/>
      <c r="C4" s="1159"/>
      <c r="D4" s="1159"/>
      <c r="E4" s="1159"/>
      <c r="F4" s="1159"/>
      <c r="G4" s="1159"/>
      <c r="H4" s="1159"/>
      <c r="I4" s="1159"/>
      <c r="J4" s="1159"/>
      <c r="K4" s="1159"/>
      <c r="L4" s="1159"/>
      <c r="M4" s="1159"/>
      <c r="N4" s="1159"/>
      <c r="O4" s="1159"/>
      <c r="P4" s="1159"/>
      <c r="Q4" s="1159"/>
      <c r="R4" s="1159"/>
      <c r="S4" s="1159"/>
      <c r="T4" s="1159"/>
      <c r="U4" s="1159"/>
      <c r="V4" s="1159"/>
      <c r="W4" s="1159"/>
      <c r="X4" s="1159"/>
      <c r="Y4" s="1159"/>
      <c r="Z4" s="1159"/>
      <c r="AA4" s="1159"/>
      <c r="AB4" s="1159"/>
      <c r="AC4" s="1159"/>
      <c r="AD4" s="1159"/>
      <c r="AE4" s="1159"/>
      <c r="AF4" s="1159"/>
      <c r="AG4" s="1159"/>
      <c r="AH4" s="1159"/>
      <c r="AI4" s="1159"/>
      <c r="AJ4" s="1159"/>
      <c r="AK4" s="1159"/>
      <c r="AL4" s="1159"/>
      <c r="AM4" s="1159"/>
      <c r="AN4" s="1159"/>
      <c r="AO4" s="1159"/>
      <c r="AP4" s="1159"/>
      <c r="AQ4" s="1159"/>
      <c r="AR4" s="1159"/>
      <c r="AS4" s="1159"/>
      <c r="AT4" s="1159"/>
      <c r="AU4" s="1159"/>
      <c r="AV4" s="1159"/>
      <c r="AW4" s="1159"/>
      <c r="AX4" s="1159"/>
      <c r="AY4" s="1159"/>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1" t="s">
        <v>373</v>
      </c>
      <c r="B5" s="1092"/>
      <c r="C5" s="1092"/>
      <c r="D5" s="1092"/>
      <c r="E5" s="1092"/>
      <c r="F5" s="1092"/>
      <c r="G5" s="1092"/>
      <c r="H5" s="1092"/>
      <c r="I5" s="1092"/>
      <c r="J5" s="1092"/>
      <c r="K5" s="1092"/>
      <c r="L5" s="1092"/>
      <c r="M5" s="1092"/>
      <c r="N5" s="1092"/>
      <c r="O5" s="1092"/>
      <c r="P5" s="1093"/>
      <c r="Q5" s="1097" t="s">
        <v>374</v>
      </c>
      <c r="R5" s="1098"/>
      <c r="S5" s="1098"/>
      <c r="T5" s="1098"/>
      <c r="U5" s="1099"/>
      <c r="V5" s="1097" t="s">
        <v>375</v>
      </c>
      <c r="W5" s="1098"/>
      <c r="X5" s="1098"/>
      <c r="Y5" s="1098"/>
      <c r="Z5" s="1099"/>
      <c r="AA5" s="1097" t="s">
        <v>376</v>
      </c>
      <c r="AB5" s="1098"/>
      <c r="AC5" s="1098"/>
      <c r="AD5" s="1098"/>
      <c r="AE5" s="1098"/>
      <c r="AF5" s="1209" t="s">
        <v>377</v>
      </c>
      <c r="AG5" s="1098"/>
      <c r="AH5" s="1098"/>
      <c r="AI5" s="1098"/>
      <c r="AJ5" s="1113"/>
      <c r="AK5" s="1098" t="s">
        <v>378</v>
      </c>
      <c r="AL5" s="1098"/>
      <c r="AM5" s="1098"/>
      <c r="AN5" s="1098"/>
      <c r="AO5" s="1099"/>
      <c r="AP5" s="1097" t="s">
        <v>379</v>
      </c>
      <c r="AQ5" s="1098"/>
      <c r="AR5" s="1098"/>
      <c r="AS5" s="1098"/>
      <c r="AT5" s="1099"/>
      <c r="AU5" s="1097" t="s">
        <v>380</v>
      </c>
      <c r="AV5" s="1098"/>
      <c r="AW5" s="1098"/>
      <c r="AX5" s="1098"/>
      <c r="AY5" s="1113"/>
      <c r="AZ5" s="258"/>
      <c r="BA5" s="258"/>
      <c r="BB5" s="258"/>
      <c r="BC5" s="258"/>
      <c r="BD5" s="258"/>
      <c r="BE5" s="259"/>
      <c r="BF5" s="259"/>
      <c r="BG5" s="259"/>
      <c r="BH5" s="259"/>
      <c r="BI5" s="259"/>
      <c r="BJ5" s="259"/>
      <c r="BK5" s="259"/>
      <c r="BL5" s="259"/>
      <c r="BM5" s="259"/>
      <c r="BN5" s="259"/>
      <c r="BO5" s="259"/>
      <c r="BP5" s="259"/>
      <c r="BQ5" s="1091" t="s">
        <v>381</v>
      </c>
      <c r="BR5" s="1092"/>
      <c r="BS5" s="1092"/>
      <c r="BT5" s="1092"/>
      <c r="BU5" s="1092"/>
      <c r="BV5" s="1092"/>
      <c r="BW5" s="1092"/>
      <c r="BX5" s="1092"/>
      <c r="BY5" s="1092"/>
      <c r="BZ5" s="1092"/>
      <c r="CA5" s="1092"/>
      <c r="CB5" s="1092"/>
      <c r="CC5" s="1092"/>
      <c r="CD5" s="1092"/>
      <c r="CE5" s="1092"/>
      <c r="CF5" s="1092"/>
      <c r="CG5" s="1093"/>
      <c r="CH5" s="1097" t="s">
        <v>382</v>
      </c>
      <c r="CI5" s="1098"/>
      <c r="CJ5" s="1098"/>
      <c r="CK5" s="1098"/>
      <c r="CL5" s="1099"/>
      <c r="CM5" s="1097" t="s">
        <v>383</v>
      </c>
      <c r="CN5" s="1098"/>
      <c r="CO5" s="1098"/>
      <c r="CP5" s="1098"/>
      <c r="CQ5" s="1099"/>
      <c r="CR5" s="1097" t="s">
        <v>384</v>
      </c>
      <c r="CS5" s="1098"/>
      <c r="CT5" s="1098"/>
      <c r="CU5" s="1098"/>
      <c r="CV5" s="1099"/>
      <c r="CW5" s="1097" t="s">
        <v>385</v>
      </c>
      <c r="CX5" s="1098"/>
      <c r="CY5" s="1098"/>
      <c r="CZ5" s="1098"/>
      <c r="DA5" s="1099"/>
      <c r="DB5" s="1097" t="s">
        <v>386</v>
      </c>
      <c r="DC5" s="1098"/>
      <c r="DD5" s="1098"/>
      <c r="DE5" s="1098"/>
      <c r="DF5" s="1099"/>
      <c r="DG5" s="1194" t="s">
        <v>387</v>
      </c>
      <c r="DH5" s="1195"/>
      <c r="DI5" s="1195"/>
      <c r="DJ5" s="1195"/>
      <c r="DK5" s="1196"/>
      <c r="DL5" s="1194" t="s">
        <v>388</v>
      </c>
      <c r="DM5" s="1195"/>
      <c r="DN5" s="1195"/>
      <c r="DO5" s="1195"/>
      <c r="DP5" s="1196"/>
      <c r="DQ5" s="1097" t="s">
        <v>389</v>
      </c>
      <c r="DR5" s="1098"/>
      <c r="DS5" s="1098"/>
      <c r="DT5" s="1098"/>
      <c r="DU5" s="1099"/>
      <c r="DV5" s="1097" t="s">
        <v>380</v>
      </c>
      <c r="DW5" s="1098"/>
      <c r="DX5" s="1098"/>
      <c r="DY5" s="1098"/>
      <c r="DZ5" s="1113"/>
      <c r="EA5" s="256"/>
    </row>
    <row r="6" spans="1:131" s="257" customFormat="1" ht="26.25" customHeight="1" thickBot="1" x14ac:dyDescent="0.2">
      <c r="A6" s="1094"/>
      <c r="B6" s="1095"/>
      <c r="C6" s="1095"/>
      <c r="D6" s="1095"/>
      <c r="E6" s="1095"/>
      <c r="F6" s="1095"/>
      <c r="G6" s="1095"/>
      <c r="H6" s="1095"/>
      <c r="I6" s="1095"/>
      <c r="J6" s="1095"/>
      <c r="K6" s="1095"/>
      <c r="L6" s="1095"/>
      <c r="M6" s="1095"/>
      <c r="N6" s="1095"/>
      <c r="O6" s="1095"/>
      <c r="P6" s="1096"/>
      <c r="Q6" s="1100"/>
      <c r="R6" s="1101"/>
      <c r="S6" s="1101"/>
      <c r="T6" s="1101"/>
      <c r="U6" s="1102"/>
      <c r="V6" s="1100"/>
      <c r="W6" s="1101"/>
      <c r="X6" s="1101"/>
      <c r="Y6" s="1101"/>
      <c r="Z6" s="1102"/>
      <c r="AA6" s="1100"/>
      <c r="AB6" s="1101"/>
      <c r="AC6" s="1101"/>
      <c r="AD6" s="1101"/>
      <c r="AE6" s="1101"/>
      <c r="AF6" s="1210"/>
      <c r="AG6" s="1101"/>
      <c r="AH6" s="1101"/>
      <c r="AI6" s="1101"/>
      <c r="AJ6" s="1114"/>
      <c r="AK6" s="1101"/>
      <c r="AL6" s="1101"/>
      <c r="AM6" s="1101"/>
      <c r="AN6" s="1101"/>
      <c r="AO6" s="1102"/>
      <c r="AP6" s="1100"/>
      <c r="AQ6" s="1101"/>
      <c r="AR6" s="1101"/>
      <c r="AS6" s="1101"/>
      <c r="AT6" s="1102"/>
      <c r="AU6" s="1100"/>
      <c r="AV6" s="1101"/>
      <c r="AW6" s="1101"/>
      <c r="AX6" s="1101"/>
      <c r="AY6" s="1114"/>
      <c r="AZ6" s="254"/>
      <c r="BA6" s="254"/>
      <c r="BB6" s="254"/>
      <c r="BC6" s="254"/>
      <c r="BD6" s="254"/>
      <c r="BE6" s="255"/>
      <c r="BF6" s="255"/>
      <c r="BG6" s="255"/>
      <c r="BH6" s="255"/>
      <c r="BI6" s="255"/>
      <c r="BJ6" s="255"/>
      <c r="BK6" s="255"/>
      <c r="BL6" s="255"/>
      <c r="BM6" s="255"/>
      <c r="BN6" s="255"/>
      <c r="BO6" s="255"/>
      <c r="BP6" s="255"/>
      <c r="BQ6" s="1094"/>
      <c r="BR6" s="1095"/>
      <c r="BS6" s="1095"/>
      <c r="BT6" s="1095"/>
      <c r="BU6" s="1095"/>
      <c r="BV6" s="1095"/>
      <c r="BW6" s="1095"/>
      <c r="BX6" s="1095"/>
      <c r="BY6" s="1095"/>
      <c r="BZ6" s="1095"/>
      <c r="CA6" s="1095"/>
      <c r="CB6" s="1095"/>
      <c r="CC6" s="1095"/>
      <c r="CD6" s="1095"/>
      <c r="CE6" s="1095"/>
      <c r="CF6" s="1095"/>
      <c r="CG6" s="1096"/>
      <c r="CH6" s="1100"/>
      <c r="CI6" s="1101"/>
      <c r="CJ6" s="1101"/>
      <c r="CK6" s="1101"/>
      <c r="CL6" s="1102"/>
      <c r="CM6" s="1100"/>
      <c r="CN6" s="1101"/>
      <c r="CO6" s="1101"/>
      <c r="CP6" s="1101"/>
      <c r="CQ6" s="1102"/>
      <c r="CR6" s="1100"/>
      <c r="CS6" s="1101"/>
      <c r="CT6" s="1101"/>
      <c r="CU6" s="1101"/>
      <c r="CV6" s="1102"/>
      <c r="CW6" s="1100"/>
      <c r="CX6" s="1101"/>
      <c r="CY6" s="1101"/>
      <c r="CZ6" s="1101"/>
      <c r="DA6" s="1102"/>
      <c r="DB6" s="1100"/>
      <c r="DC6" s="1101"/>
      <c r="DD6" s="1101"/>
      <c r="DE6" s="1101"/>
      <c r="DF6" s="1102"/>
      <c r="DG6" s="1197"/>
      <c r="DH6" s="1198"/>
      <c r="DI6" s="1198"/>
      <c r="DJ6" s="1198"/>
      <c r="DK6" s="1199"/>
      <c r="DL6" s="1197"/>
      <c r="DM6" s="1198"/>
      <c r="DN6" s="1198"/>
      <c r="DO6" s="1198"/>
      <c r="DP6" s="1199"/>
      <c r="DQ6" s="1100"/>
      <c r="DR6" s="1101"/>
      <c r="DS6" s="1101"/>
      <c r="DT6" s="1101"/>
      <c r="DU6" s="1102"/>
      <c r="DV6" s="1100"/>
      <c r="DW6" s="1101"/>
      <c r="DX6" s="1101"/>
      <c r="DY6" s="1101"/>
      <c r="DZ6" s="1114"/>
      <c r="EA6" s="256"/>
    </row>
    <row r="7" spans="1:131" s="257" customFormat="1" ht="26.25" customHeight="1" thickTop="1" x14ac:dyDescent="0.15">
      <c r="A7" s="260">
        <v>1</v>
      </c>
      <c r="B7" s="1146" t="s">
        <v>390</v>
      </c>
      <c r="C7" s="1147"/>
      <c r="D7" s="1147"/>
      <c r="E7" s="1147"/>
      <c r="F7" s="1147"/>
      <c r="G7" s="1147"/>
      <c r="H7" s="1147"/>
      <c r="I7" s="1147"/>
      <c r="J7" s="1147"/>
      <c r="K7" s="1147"/>
      <c r="L7" s="1147"/>
      <c r="M7" s="1147"/>
      <c r="N7" s="1147"/>
      <c r="O7" s="1147"/>
      <c r="P7" s="1148"/>
      <c r="Q7" s="1200">
        <v>8899</v>
      </c>
      <c r="R7" s="1201"/>
      <c r="S7" s="1201"/>
      <c r="T7" s="1201"/>
      <c r="U7" s="1201"/>
      <c r="V7" s="1201">
        <v>8475</v>
      </c>
      <c r="W7" s="1201"/>
      <c r="X7" s="1201"/>
      <c r="Y7" s="1201"/>
      <c r="Z7" s="1201"/>
      <c r="AA7" s="1201">
        <v>424</v>
      </c>
      <c r="AB7" s="1201"/>
      <c r="AC7" s="1201"/>
      <c r="AD7" s="1201"/>
      <c r="AE7" s="1202"/>
      <c r="AF7" s="1203">
        <v>410</v>
      </c>
      <c r="AG7" s="1204"/>
      <c r="AH7" s="1204"/>
      <c r="AI7" s="1204"/>
      <c r="AJ7" s="1205"/>
      <c r="AK7" s="1187">
        <v>594</v>
      </c>
      <c r="AL7" s="1188"/>
      <c r="AM7" s="1188"/>
      <c r="AN7" s="1188"/>
      <c r="AO7" s="1188"/>
      <c r="AP7" s="1188">
        <v>7321</v>
      </c>
      <c r="AQ7" s="1188"/>
      <c r="AR7" s="1188"/>
      <c r="AS7" s="1188"/>
      <c r="AT7" s="1188"/>
      <c r="AU7" s="1189"/>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c r="BS7" s="1191" t="s">
        <v>598</v>
      </c>
      <c r="BT7" s="1192"/>
      <c r="BU7" s="1192"/>
      <c r="BV7" s="1192"/>
      <c r="BW7" s="1192"/>
      <c r="BX7" s="1192"/>
      <c r="BY7" s="1192"/>
      <c r="BZ7" s="1192"/>
      <c r="CA7" s="1192"/>
      <c r="CB7" s="1192"/>
      <c r="CC7" s="1192"/>
      <c r="CD7" s="1192"/>
      <c r="CE7" s="1192"/>
      <c r="CF7" s="1192"/>
      <c r="CG7" s="1193"/>
      <c r="CH7" s="1184">
        <v>1</v>
      </c>
      <c r="CI7" s="1185"/>
      <c r="CJ7" s="1185"/>
      <c r="CK7" s="1185"/>
      <c r="CL7" s="1186"/>
      <c r="CM7" s="1184">
        <v>92</v>
      </c>
      <c r="CN7" s="1185"/>
      <c r="CO7" s="1185"/>
      <c r="CP7" s="1185"/>
      <c r="CQ7" s="1186"/>
      <c r="CR7" s="1184">
        <v>5</v>
      </c>
      <c r="CS7" s="1185"/>
      <c r="CT7" s="1185"/>
      <c r="CU7" s="1185"/>
      <c r="CV7" s="1186"/>
      <c r="CW7" s="1184" t="s">
        <v>587</v>
      </c>
      <c r="CX7" s="1185"/>
      <c r="CY7" s="1185"/>
      <c r="CZ7" s="1185"/>
      <c r="DA7" s="1186"/>
      <c r="DB7" s="1184" t="s">
        <v>587</v>
      </c>
      <c r="DC7" s="1185"/>
      <c r="DD7" s="1185"/>
      <c r="DE7" s="1185"/>
      <c r="DF7" s="1186"/>
      <c r="DG7" s="1184" t="s">
        <v>587</v>
      </c>
      <c r="DH7" s="1185"/>
      <c r="DI7" s="1185"/>
      <c r="DJ7" s="1185"/>
      <c r="DK7" s="1186"/>
      <c r="DL7" s="1184" t="s">
        <v>587</v>
      </c>
      <c r="DM7" s="1185"/>
      <c r="DN7" s="1185"/>
      <c r="DO7" s="1185"/>
      <c r="DP7" s="1186"/>
      <c r="DQ7" s="1184" t="s">
        <v>587</v>
      </c>
      <c r="DR7" s="1185"/>
      <c r="DS7" s="1185"/>
      <c r="DT7" s="1185"/>
      <c r="DU7" s="1186"/>
      <c r="DV7" s="1211"/>
      <c r="DW7" s="1212"/>
      <c r="DX7" s="1212"/>
      <c r="DY7" s="1212"/>
      <c r="DZ7" s="1213"/>
      <c r="EA7" s="256"/>
    </row>
    <row r="8" spans="1:131" s="257" customFormat="1" ht="26.25" customHeight="1" x14ac:dyDescent="0.15">
      <c r="A8" s="263">
        <v>2</v>
      </c>
      <c r="B8" s="1133"/>
      <c r="C8" s="1134"/>
      <c r="D8" s="1134"/>
      <c r="E8" s="1134"/>
      <c r="F8" s="1134"/>
      <c r="G8" s="1134"/>
      <c r="H8" s="1134"/>
      <c r="I8" s="1134"/>
      <c r="J8" s="1134"/>
      <c r="K8" s="1134"/>
      <c r="L8" s="1134"/>
      <c r="M8" s="1134"/>
      <c r="N8" s="1134"/>
      <c r="O8" s="1134"/>
      <c r="P8" s="1135"/>
      <c r="Q8" s="1139"/>
      <c r="R8" s="1140"/>
      <c r="S8" s="1140"/>
      <c r="T8" s="1140"/>
      <c r="U8" s="1140"/>
      <c r="V8" s="1140"/>
      <c r="W8" s="1140"/>
      <c r="X8" s="1140"/>
      <c r="Y8" s="1140"/>
      <c r="Z8" s="1140"/>
      <c r="AA8" s="1140"/>
      <c r="AB8" s="1140"/>
      <c r="AC8" s="1140"/>
      <c r="AD8" s="1140"/>
      <c r="AE8" s="1141"/>
      <c r="AF8" s="1115"/>
      <c r="AG8" s="1116"/>
      <c r="AH8" s="1116"/>
      <c r="AI8" s="1116"/>
      <c r="AJ8" s="1117"/>
      <c r="AK8" s="1182"/>
      <c r="AL8" s="1183"/>
      <c r="AM8" s="1183"/>
      <c r="AN8" s="1183"/>
      <c r="AO8" s="1183"/>
      <c r="AP8" s="1183"/>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10" t="s">
        <v>599</v>
      </c>
      <c r="BT8" s="1111"/>
      <c r="BU8" s="1111"/>
      <c r="BV8" s="1111"/>
      <c r="BW8" s="1111"/>
      <c r="BX8" s="1111"/>
      <c r="BY8" s="1111"/>
      <c r="BZ8" s="1111"/>
      <c r="CA8" s="1111"/>
      <c r="CB8" s="1111"/>
      <c r="CC8" s="1111"/>
      <c r="CD8" s="1111"/>
      <c r="CE8" s="1111"/>
      <c r="CF8" s="1111"/>
      <c r="CG8" s="1112"/>
      <c r="CH8" s="1085">
        <v>-6</v>
      </c>
      <c r="CI8" s="1086"/>
      <c r="CJ8" s="1086"/>
      <c r="CK8" s="1086"/>
      <c r="CL8" s="1087"/>
      <c r="CM8" s="1085">
        <v>22</v>
      </c>
      <c r="CN8" s="1086"/>
      <c r="CO8" s="1086"/>
      <c r="CP8" s="1086"/>
      <c r="CQ8" s="1087"/>
      <c r="CR8" s="1085">
        <v>15</v>
      </c>
      <c r="CS8" s="1086"/>
      <c r="CT8" s="1086"/>
      <c r="CU8" s="1086"/>
      <c r="CV8" s="1087"/>
      <c r="CW8" s="1085" t="s">
        <v>600</v>
      </c>
      <c r="CX8" s="1086"/>
      <c r="CY8" s="1086"/>
      <c r="CZ8" s="1086"/>
      <c r="DA8" s="1087"/>
      <c r="DB8" s="1085" t="s">
        <v>600</v>
      </c>
      <c r="DC8" s="1086"/>
      <c r="DD8" s="1086"/>
      <c r="DE8" s="1086"/>
      <c r="DF8" s="1087"/>
      <c r="DG8" s="1085" t="s">
        <v>600</v>
      </c>
      <c r="DH8" s="1086"/>
      <c r="DI8" s="1086"/>
      <c r="DJ8" s="1086"/>
      <c r="DK8" s="1087"/>
      <c r="DL8" s="1085" t="s">
        <v>600</v>
      </c>
      <c r="DM8" s="1086"/>
      <c r="DN8" s="1086"/>
      <c r="DO8" s="1086"/>
      <c r="DP8" s="1087"/>
      <c r="DQ8" s="1085" t="s">
        <v>600</v>
      </c>
      <c r="DR8" s="1086"/>
      <c r="DS8" s="1086"/>
      <c r="DT8" s="1086"/>
      <c r="DU8" s="1087"/>
      <c r="DV8" s="1088"/>
      <c r="DW8" s="1089"/>
      <c r="DX8" s="1089"/>
      <c r="DY8" s="1089"/>
      <c r="DZ8" s="1090"/>
      <c r="EA8" s="256"/>
    </row>
    <row r="9" spans="1:131" s="257" customFormat="1" ht="26.25" customHeight="1" x14ac:dyDescent="0.15">
      <c r="A9" s="263">
        <v>3</v>
      </c>
      <c r="B9" s="1133"/>
      <c r="C9" s="1134"/>
      <c r="D9" s="1134"/>
      <c r="E9" s="1134"/>
      <c r="F9" s="1134"/>
      <c r="G9" s="1134"/>
      <c r="H9" s="1134"/>
      <c r="I9" s="1134"/>
      <c r="J9" s="1134"/>
      <c r="K9" s="1134"/>
      <c r="L9" s="1134"/>
      <c r="M9" s="1134"/>
      <c r="N9" s="1134"/>
      <c r="O9" s="1134"/>
      <c r="P9" s="1135"/>
      <c r="Q9" s="1139"/>
      <c r="R9" s="1140"/>
      <c r="S9" s="1140"/>
      <c r="T9" s="1140"/>
      <c r="U9" s="1140"/>
      <c r="V9" s="1140"/>
      <c r="W9" s="1140"/>
      <c r="X9" s="1140"/>
      <c r="Y9" s="1140"/>
      <c r="Z9" s="1140"/>
      <c r="AA9" s="1140"/>
      <c r="AB9" s="1140"/>
      <c r="AC9" s="1140"/>
      <c r="AD9" s="1140"/>
      <c r="AE9" s="1141"/>
      <c r="AF9" s="1115"/>
      <c r="AG9" s="1116"/>
      <c r="AH9" s="1116"/>
      <c r="AI9" s="1116"/>
      <c r="AJ9" s="1117"/>
      <c r="AK9" s="1182"/>
      <c r="AL9" s="1183"/>
      <c r="AM9" s="1183"/>
      <c r="AN9" s="1183"/>
      <c r="AO9" s="1183"/>
      <c r="AP9" s="1183"/>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10"/>
      <c r="BT9" s="1111"/>
      <c r="BU9" s="1111"/>
      <c r="BV9" s="1111"/>
      <c r="BW9" s="1111"/>
      <c r="BX9" s="1111"/>
      <c r="BY9" s="1111"/>
      <c r="BZ9" s="1111"/>
      <c r="CA9" s="1111"/>
      <c r="CB9" s="1111"/>
      <c r="CC9" s="1111"/>
      <c r="CD9" s="1111"/>
      <c r="CE9" s="1111"/>
      <c r="CF9" s="1111"/>
      <c r="CG9" s="1112"/>
      <c r="CH9" s="1085"/>
      <c r="CI9" s="1086"/>
      <c r="CJ9" s="1086"/>
      <c r="CK9" s="1086"/>
      <c r="CL9" s="1087"/>
      <c r="CM9" s="1085"/>
      <c r="CN9" s="1086"/>
      <c r="CO9" s="1086"/>
      <c r="CP9" s="1086"/>
      <c r="CQ9" s="1087"/>
      <c r="CR9" s="1085"/>
      <c r="CS9" s="1086"/>
      <c r="CT9" s="1086"/>
      <c r="CU9" s="1086"/>
      <c r="CV9" s="1087"/>
      <c r="CW9" s="1085"/>
      <c r="CX9" s="1086"/>
      <c r="CY9" s="1086"/>
      <c r="CZ9" s="1086"/>
      <c r="DA9" s="1087"/>
      <c r="DB9" s="1085"/>
      <c r="DC9" s="1086"/>
      <c r="DD9" s="1086"/>
      <c r="DE9" s="1086"/>
      <c r="DF9" s="1087"/>
      <c r="DG9" s="1085"/>
      <c r="DH9" s="1086"/>
      <c r="DI9" s="1086"/>
      <c r="DJ9" s="1086"/>
      <c r="DK9" s="1087"/>
      <c r="DL9" s="1085"/>
      <c r="DM9" s="1086"/>
      <c r="DN9" s="1086"/>
      <c r="DO9" s="1086"/>
      <c r="DP9" s="1087"/>
      <c r="DQ9" s="1085"/>
      <c r="DR9" s="1086"/>
      <c r="DS9" s="1086"/>
      <c r="DT9" s="1086"/>
      <c r="DU9" s="1087"/>
      <c r="DV9" s="1088"/>
      <c r="DW9" s="1089"/>
      <c r="DX9" s="1089"/>
      <c r="DY9" s="1089"/>
      <c r="DZ9" s="1090"/>
      <c r="EA9" s="256"/>
    </row>
    <row r="10" spans="1:131" s="257" customFormat="1" ht="26.25" customHeight="1" x14ac:dyDescent="0.15">
      <c r="A10" s="263">
        <v>4</v>
      </c>
      <c r="B10" s="1133"/>
      <c r="C10" s="1134"/>
      <c r="D10" s="1134"/>
      <c r="E10" s="1134"/>
      <c r="F10" s="1134"/>
      <c r="G10" s="1134"/>
      <c r="H10" s="1134"/>
      <c r="I10" s="1134"/>
      <c r="J10" s="1134"/>
      <c r="K10" s="1134"/>
      <c r="L10" s="1134"/>
      <c r="M10" s="1134"/>
      <c r="N10" s="1134"/>
      <c r="O10" s="1134"/>
      <c r="P10" s="1135"/>
      <c r="Q10" s="1139"/>
      <c r="R10" s="1140"/>
      <c r="S10" s="1140"/>
      <c r="T10" s="1140"/>
      <c r="U10" s="1140"/>
      <c r="V10" s="1140"/>
      <c r="W10" s="1140"/>
      <c r="X10" s="1140"/>
      <c r="Y10" s="1140"/>
      <c r="Z10" s="1140"/>
      <c r="AA10" s="1140"/>
      <c r="AB10" s="1140"/>
      <c r="AC10" s="1140"/>
      <c r="AD10" s="1140"/>
      <c r="AE10" s="1141"/>
      <c r="AF10" s="1115"/>
      <c r="AG10" s="1116"/>
      <c r="AH10" s="1116"/>
      <c r="AI10" s="1116"/>
      <c r="AJ10" s="1117"/>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10"/>
      <c r="BT10" s="1111"/>
      <c r="BU10" s="1111"/>
      <c r="BV10" s="1111"/>
      <c r="BW10" s="1111"/>
      <c r="BX10" s="1111"/>
      <c r="BY10" s="1111"/>
      <c r="BZ10" s="1111"/>
      <c r="CA10" s="1111"/>
      <c r="CB10" s="1111"/>
      <c r="CC10" s="1111"/>
      <c r="CD10" s="1111"/>
      <c r="CE10" s="1111"/>
      <c r="CF10" s="1111"/>
      <c r="CG10" s="1112"/>
      <c r="CH10" s="1085"/>
      <c r="CI10" s="1086"/>
      <c r="CJ10" s="1086"/>
      <c r="CK10" s="1086"/>
      <c r="CL10" s="1087"/>
      <c r="CM10" s="1085"/>
      <c r="CN10" s="1086"/>
      <c r="CO10" s="1086"/>
      <c r="CP10" s="1086"/>
      <c r="CQ10" s="1087"/>
      <c r="CR10" s="1085"/>
      <c r="CS10" s="1086"/>
      <c r="CT10" s="1086"/>
      <c r="CU10" s="1086"/>
      <c r="CV10" s="1087"/>
      <c r="CW10" s="1085"/>
      <c r="CX10" s="1086"/>
      <c r="CY10" s="1086"/>
      <c r="CZ10" s="1086"/>
      <c r="DA10" s="1087"/>
      <c r="DB10" s="1085"/>
      <c r="DC10" s="1086"/>
      <c r="DD10" s="1086"/>
      <c r="DE10" s="1086"/>
      <c r="DF10" s="1087"/>
      <c r="DG10" s="1085"/>
      <c r="DH10" s="1086"/>
      <c r="DI10" s="1086"/>
      <c r="DJ10" s="1086"/>
      <c r="DK10" s="1087"/>
      <c r="DL10" s="1085"/>
      <c r="DM10" s="1086"/>
      <c r="DN10" s="1086"/>
      <c r="DO10" s="1086"/>
      <c r="DP10" s="1087"/>
      <c r="DQ10" s="1085"/>
      <c r="DR10" s="1086"/>
      <c r="DS10" s="1086"/>
      <c r="DT10" s="1086"/>
      <c r="DU10" s="1087"/>
      <c r="DV10" s="1088"/>
      <c r="DW10" s="1089"/>
      <c r="DX10" s="1089"/>
      <c r="DY10" s="1089"/>
      <c r="DZ10" s="1090"/>
      <c r="EA10" s="256"/>
    </row>
    <row r="11" spans="1:131" s="257" customFormat="1" ht="26.25" customHeight="1" x14ac:dyDescent="0.15">
      <c r="A11" s="263">
        <v>5</v>
      </c>
      <c r="B11" s="1133"/>
      <c r="C11" s="1134"/>
      <c r="D11" s="1134"/>
      <c r="E11" s="1134"/>
      <c r="F11" s="1134"/>
      <c r="G11" s="1134"/>
      <c r="H11" s="1134"/>
      <c r="I11" s="1134"/>
      <c r="J11" s="1134"/>
      <c r="K11" s="1134"/>
      <c r="L11" s="1134"/>
      <c r="M11" s="1134"/>
      <c r="N11" s="1134"/>
      <c r="O11" s="1134"/>
      <c r="P11" s="1135"/>
      <c r="Q11" s="1139"/>
      <c r="R11" s="1140"/>
      <c r="S11" s="1140"/>
      <c r="T11" s="1140"/>
      <c r="U11" s="1140"/>
      <c r="V11" s="1140"/>
      <c r="W11" s="1140"/>
      <c r="X11" s="1140"/>
      <c r="Y11" s="1140"/>
      <c r="Z11" s="1140"/>
      <c r="AA11" s="1140"/>
      <c r="AB11" s="1140"/>
      <c r="AC11" s="1140"/>
      <c r="AD11" s="1140"/>
      <c r="AE11" s="1141"/>
      <c r="AF11" s="1115"/>
      <c r="AG11" s="1116"/>
      <c r="AH11" s="1116"/>
      <c r="AI11" s="1116"/>
      <c r="AJ11" s="1117"/>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10"/>
      <c r="BT11" s="1111"/>
      <c r="BU11" s="1111"/>
      <c r="BV11" s="1111"/>
      <c r="BW11" s="1111"/>
      <c r="BX11" s="1111"/>
      <c r="BY11" s="1111"/>
      <c r="BZ11" s="1111"/>
      <c r="CA11" s="1111"/>
      <c r="CB11" s="1111"/>
      <c r="CC11" s="1111"/>
      <c r="CD11" s="1111"/>
      <c r="CE11" s="1111"/>
      <c r="CF11" s="1111"/>
      <c r="CG11" s="1112"/>
      <c r="CH11" s="1085"/>
      <c r="CI11" s="1086"/>
      <c r="CJ11" s="1086"/>
      <c r="CK11" s="1086"/>
      <c r="CL11" s="1087"/>
      <c r="CM11" s="1085"/>
      <c r="CN11" s="1086"/>
      <c r="CO11" s="1086"/>
      <c r="CP11" s="1086"/>
      <c r="CQ11" s="1087"/>
      <c r="CR11" s="1085"/>
      <c r="CS11" s="1086"/>
      <c r="CT11" s="1086"/>
      <c r="CU11" s="1086"/>
      <c r="CV11" s="1087"/>
      <c r="CW11" s="1085"/>
      <c r="CX11" s="1086"/>
      <c r="CY11" s="1086"/>
      <c r="CZ11" s="1086"/>
      <c r="DA11" s="1087"/>
      <c r="DB11" s="1085"/>
      <c r="DC11" s="1086"/>
      <c r="DD11" s="1086"/>
      <c r="DE11" s="1086"/>
      <c r="DF11" s="1087"/>
      <c r="DG11" s="1085"/>
      <c r="DH11" s="1086"/>
      <c r="DI11" s="1086"/>
      <c r="DJ11" s="1086"/>
      <c r="DK11" s="1087"/>
      <c r="DL11" s="1085"/>
      <c r="DM11" s="1086"/>
      <c r="DN11" s="1086"/>
      <c r="DO11" s="1086"/>
      <c r="DP11" s="1087"/>
      <c r="DQ11" s="1085"/>
      <c r="DR11" s="1086"/>
      <c r="DS11" s="1086"/>
      <c r="DT11" s="1086"/>
      <c r="DU11" s="1087"/>
      <c r="DV11" s="1088"/>
      <c r="DW11" s="1089"/>
      <c r="DX11" s="1089"/>
      <c r="DY11" s="1089"/>
      <c r="DZ11" s="1090"/>
      <c r="EA11" s="256"/>
    </row>
    <row r="12" spans="1:131" s="257" customFormat="1" ht="26.25" customHeight="1" x14ac:dyDescent="0.15">
      <c r="A12" s="263">
        <v>6</v>
      </c>
      <c r="B12" s="1133"/>
      <c r="C12" s="1134"/>
      <c r="D12" s="1134"/>
      <c r="E12" s="1134"/>
      <c r="F12" s="1134"/>
      <c r="G12" s="1134"/>
      <c r="H12" s="1134"/>
      <c r="I12" s="1134"/>
      <c r="J12" s="1134"/>
      <c r="K12" s="1134"/>
      <c r="L12" s="1134"/>
      <c r="M12" s="1134"/>
      <c r="N12" s="1134"/>
      <c r="O12" s="1134"/>
      <c r="P12" s="1135"/>
      <c r="Q12" s="1139"/>
      <c r="R12" s="1140"/>
      <c r="S12" s="1140"/>
      <c r="T12" s="1140"/>
      <c r="U12" s="1140"/>
      <c r="V12" s="1140"/>
      <c r="W12" s="1140"/>
      <c r="X12" s="1140"/>
      <c r="Y12" s="1140"/>
      <c r="Z12" s="1140"/>
      <c r="AA12" s="1140"/>
      <c r="AB12" s="1140"/>
      <c r="AC12" s="1140"/>
      <c r="AD12" s="1140"/>
      <c r="AE12" s="1141"/>
      <c r="AF12" s="1115"/>
      <c r="AG12" s="1116"/>
      <c r="AH12" s="1116"/>
      <c r="AI12" s="1116"/>
      <c r="AJ12" s="1117"/>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10"/>
      <c r="BT12" s="1111"/>
      <c r="BU12" s="1111"/>
      <c r="BV12" s="1111"/>
      <c r="BW12" s="1111"/>
      <c r="BX12" s="1111"/>
      <c r="BY12" s="1111"/>
      <c r="BZ12" s="1111"/>
      <c r="CA12" s="1111"/>
      <c r="CB12" s="1111"/>
      <c r="CC12" s="1111"/>
      <c r="CD12" s="1111"/>
      <c r="CE12" s="1111"/>
      <c r="CF12" s="1111"/>
      <c r="CG12" s="1112"/>
      <c r="CH12" s="1085"/>
      <c r="CI12" s="1086"/>
      <c r="CJ12" s="1086"/>
      <c r="CK12" s="1086"/>
      <c r="CL12" s="1087"/>
      <c r="CM12" s="1085"/>
      <c r="CN12" s="1086"/>
      <c r="CO12" s="1086"/>
      <c r="CP12" s="1086"/>
      <c r="CQ12" s="1087"/>
      <c r="CR12" s="1085"/>
      <c r="CS12" s="1086"/>
      <c r="CT12" s="1086"/>
      <c r="CU12" s="1086"/>
      <c r="CV12" s="1087"/>
      <c r="CW12" s="1085"/>
      <c r="CX12" s="1086"/>
      <c r="CY12" s="1086"/>
      <c r="CZ12" s="1086"/>
      <c r="DA12" s="1087"/>
      <c r="DB12" s="1085"/>
      <c r="DC12" s="1086"/>
      <c r="DD12" s="1086"/>
      <c r="DE12" s="1086"/>
      <c r="DF12" s="1087"/>
      <c r="DG12" s="1085"/>
      <c r="DH12" s="1086"/>
      <c r="DI12" s="1086"/>
      <c r="DJ12" s="1086"/>
      <c r="DK12" s="1087"/>
      <c r="DL12" s="1085"/>
      <c r="DM12" s="1086"/>
      <c r="DN12" s="1086"/>
      <c r="DO12" s="1086"/>
      <c r="DP12" s="1087"/>
      <c r="DQ12" s="1085"/>
      <c r="DR12" s="1086"/>
      <c r="DS12" s="1086"/>
      <c r="DT12" s="1086"/>
      <c r="DU12" s="1087"/>
      <c r="DV12" s="1088"/>
      <c r="DW12" s="1089"/>
      <c r="DX12" s="1089"/>
      <c r="DY12" s="1089"/>
      <c r="DZ12" s="1090"/>
      <c r="EA12" s="256"/>
    </row>
    <row r="13" spans="1:131" s="257" customFormat="1" ht="26.25" customHeight="1" x14ac:dyDescent="0.15">
      <c r="A13" s="263">
        <v>7</v>
      </c>
      <c r="B13" s="1133"/>
      <c r="C13" s="1134"/>
      <c r="D13" s="1134"/>
      <c r="E13" s="1134"/>
      <c r="F13" s="1134"/>
      <c r="G13" s="1134"/>
      <c r="H13" s="1134"/>
      <c r="I13" s="1134"/>
      <c r="J13" s="1134"/>
      <c r="K13" s="1134"/>
      <c r="L13" s="1134"/>
      <c r="M13" s="1134"/>
      <c r="N13" s="1134"/>
      <c r="O13" s="1134"/>
      <c r="P13" s="1135"/>
      <c r="Q13" s="1139"/>
      <c r="R13" s="1140"/>
      <c r="S13" s="1140"/>
      <c r="T13" s="1140"/>
      <c r="U13" s="1140"/>
      <c r="V13" s="1140"/>
      <c r="W13" s="1140"/>
      <c r="X13" s="1140"/>
      <c r="Y13" s="1140"/>
      <c r="Z13" s="1140"/>
      <c r="AA13" s="1140"/>
      <c r="AB13" s="1140"/>
      <c r="AC13" s="1140"/>
      <c r="AD13" s="1140"/>
      <c r="AE13" s="1141"/>
      <c r="AF13" s="1115"/>
      <c r="AG13" s="1116"/>
      <c r="AH13" s="1116"/>
      <c r="AI13" s="1116"/>
      <c r="AJ13" s="1117"/>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10"/>
      <c r="BT13" s="1111"/>
      <c r="BU13" s="1111"/>
      <c r="BV13" s="1111"/>
      <c r="BW13" s="1111"/>
      <c r="BX13" s="1111"/>
      <c r="BY13" s="1111"/>
      <c r="BZ13" s="1111"/>
      <c r="CA13" s="1111"/>
      <c r="CB13" s="1111"/>
      <c r="CC13" s="1111"/>
      <c r="CD13" s="1111"/>
      <c r="CE13" s="1111"/>
      <c r="CF13" s="1111"/>
      <c r="CG13" s="1112"/>
      <c r="CH13" s="1085"/>
      <c r="CI13" s="1086"/>
      <c r="CJ13" s="1086"/>
      <c r="CK13" s="1086"/>
      <c r="CL13" s="1087"/>
      <c r="CM13" s="1085"/>
      <c r="CN13" s="1086"/>
      <c r="CO13" s="1086"/>
      <c r="CP13" s="1086"/>
      <c r="CQ13" s="1087"/>
      <c r="CR13" s="1085"/>
      <c r="CS13" s="1086"/>
      <c r="CT13" s="1086"/>
      <c r="CU13" s="1086"/>
      <c r="CV13" s="1087"/>
      <c r="CW13" s="1085"/>
      <c r="CX13" s="1086"/>
      <c r="CY13" s="1086"/>
      <c r="CZ13" s="1086"/>
      <c r="DA13" s="1087"/>
      <c r="DB13" s="1085"/>
      <c r="DC13" s="1086"/>
      <c r="DD13" s="1086"/>
      <c r="DE13" s="1086"/>
      <c r="DF13" s="1087"/>
      <c r="DG13" s="1085"/>
      <c r="DH13" s="1086"/>
      <c r="DI13" s="1086"/>
      <c r="DJ13" s="1086"/>
      <c r="DK13" s="1087"/>
      <c r="DL13" s="1085"/>
      <c r="DM13" s="1086"/>
      <c r="DN13" s="1086"/>
      <c r="DO13" s="1086"/>
      <c r="DP13" s="1087"/>
      <c r="DQ13" s="1085"/>
      <c r="DR13" s="1086"/>
      <c r="DS13" s="1086"/>
      <c r="DT13" s="1086"/>
      <c r="DU13" s="1087"/>
      <c r="DV13" s="1088"/>
      <c r="DW13" s="1089"/>
      <c r="DX13" s="1089"/>
      <c r="DY13" s="1089"/>
      <c r="DZ13" s="1090"/>
      <c r="EA13" s="256"/>
    </row>
    <row r="14" spans="1:131" s="257" customFormat="1" ht="26.25" customHeight="1" x14ac:dyDescent="0.15">
      <c r="A14" s="263">
        <v>8</v>
      </c>
      <c r="B14" s="1133"/>
      <c r="C14" s="1134"/>
      <c r="D14" s="1134"/>
      <c r="E14" s="1134"/>
      <c r="F14" s="1134"/>
      <c r="G14" s="1134"/>
      <c r="H14" s="1134"/>
      <c r="I14" s="1134"/>
      <c r="J14" s="1134"/>
      <c r="K14" s="1134"/>
      <c r="L14" s="1134"/>
      <c r="M14" s="1134"/>
      <c r="N14" s="1134"/>
      <c r="O14" s="1134"/>
      <c r="P14" s="1135"/>
      <c r="Q14" s="1139"/>
      <c r="R14" s="1140"/>
      <c r="S14" s="1140"/>
      <c r="T14" s="1140"/>
      <c r="U14" s="1140"/>
      <c r="V14" s="1140"/>
      <c r="W14" s="1140"/>
      <c r="X14" s="1140"/>
      <c r="Y14" s="1140"/>
      <c r="Z14" s="1140"/>
      <c r="AA14" s="1140"/>
      <c r="AB14" s="1140"/>
      <c r="AC14" s="1140"/>
      <c r="AD14" s="1140"/>
      <c r="AE14" s="1141"/>
      <c r="AF14" s="1115"/>
      <c r="AG14" s="1116"/>
      <c r="AH14" s="1116"/>
      <c r="AI14" s="1116"/>
      <c r="AJ14" s="1117"/>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10"/>
      <c r="BT14" s="1111"/>
      <c r="BU14" s="1111"/>
      <c r="BV14" s="1111"/>
      <c r="BW14" s="1111"/>
      <c r="BX14" s="1111"/>
      <c r="BY14" s="1111"/>
      <c r="BZ14" s="1111"/>
      <c r="CA14" s="1111"/>
      <c r="CB14" s="1111"/>
      <c r="CC14" s="1111"/>
      <c r="CD14" s="1111"/>
      <c r="CE14" s="1111"/>
      <c r="CF14" s="1111"/>
      <c r="CG14" s="1112"/>
      <c r="CH14" s="1085"/>
      <c r="CI14" s="1086"/>
      <c r="CJ14" s="1086"/>
      <c r="CK14" s="1086"/>
      <c r="CL14" s="1087"/>
      <c r="CM14" s="1085"/>
      <c r="CN14" s="1086"/>
      <c r="CO14" s="1086"/>
      <c r="CP14" s="1086"/>
      <c r="CQ14" s="1087"/>
      <c r="CR14" s="1085"/>
      <c r="CS14" s="1086"/>
      <c r="CT14" s="1086"/>
      <c r="CU14" s="1086"/>
      <c r="CV14" s="1087"/>
      <c r="CW14" s="1085"/>
      <c r="CX14" s="1086"/>
      <c r="CY14" s="1086"/>
      <c r="CZ14" s="1086"/>
      <c r="DA14" s="1087"/>
      <c r="DB14" s="1085"/>
      <c r="DC14" s="1086"/>
      <c r="DD14" s="1086"/>
      <c r="DE14" s="1086"/>
      <c r="DF14" s="1087"/>
      <c r="DG14" s="1085"/>
      <c r="DH14" s="1086"/>
      <c r="DI14" s="1086"/>
      <c r="DJ14" s="1086"/>
      <c r="DK14" s="1087"/>
      <c r="DL14" s="1085"/>
      <c r="DM14" s="1086"/>
      <c r="DN14" s="1086"/>
      <c r="DO14" s="1086"/>
      <c r="DP14" s="1087"/>
      <c r="DQ14" s="1085"/>
      <c r="DR14" s="1086"/>
      <c r="DS14" s="1086"/>
      <c r="DT14" s="1086"/>
      <c r="DU14" s="1087"/>
      <c r="DV14" s="1088"/>
      <c r="DW14" s="1089"/>
      <c r="DX14" s="1089"/>
      <c r="DY14" s="1089"/>
      <c r="DZ14" s="1090"/>
      <c r="EA14" s="256"/>
    </row>
    <row r="15" spans="1:131" s="257" customFormat="1" ht="26.25" customHeight="1" x14ac:dyDescent="0.15">
      <c r="A15" s="263">
        <v>9</v>
      </c>
      <c r="B15" s="1133"/>
      <c r="C15" s="1134"/>
      <c r="D15" s="1134"/>
      <c r="E15" s="1134"/>
      <c r="F15" s="1134"/>
      <c r="G15" s="1134"/>
      <c r="H15" s="1134"/>
      <c r="I15" s="1134"/>
      <c r="J15" s="1134"/>
      <c r="K15" s="1134"/>
      <c r="L15" s="1134"/>
      <c r="M15" s="1134"/>
      <c r="N15" s="1134"/>
      <c r="O15" s="1134"/>
      <c r="P15" s="1135"/>
      <c r="Q15" s="1139"/>
      <c r="R15" s="1140"/>
      <c r="S15" s="1140"/>
      <c r="T15" s="1140"/>
      <c r="U15" s="1140"/>
      <c r="V15" s="1140"/>
      <c r="W15" s="1140"/>
      <c r="X15" s="1140"/>
      <c r="Y15" s="1140"/>
      <c r="Z15" s="1140"/>
      <c r="AA15" s="1140"/>
      <c r="AB15" s="1140"/>
      <c r="AC15" s="1140"/>
      <c r="AD15" s="1140"/>
      <c r="AE15" s="1141"/>
      <c r="AF15" s="1115"/>
      <c r="AG15" s="1116"/>
      <c r="AH15" s="1116"/>
      <c r="AI15" s="1116"/>
      <c r="AJ15" s="1117"/>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10"/>
      <c r="BT15" s="1111"/>
      <c r="BU15" s="1111"/>
      <c r="BV15" s="1111"/>
      <c r="BW15" s="1111"/>
      <c r="BX15" s="1111"/>
      <c r="BY15" s="1111"/>
      <c r="BZ15" s="1111"/>
      <c r="CA15" s="1111"/>
      <c r="CB15" s="1111"/>
      <c r="CC15" s="1111"/>
      <c r="CD15" s="1111"/>
      <c r="CE15" s="1111"/>
      <c r="CF15" s="1111"/>
      <c r="CG15" s="1112"/>
      <c r="CH15" s="1085"/>
      <c r="CI15" s="1086"/>
      <c r="CJ15" s="1086"/>
      <c r="CK15" s="1086"/>
      <c r="CL15" s="1087"/>
      <c r="CM15" s="1085"/>
      <c r="CN15" s="1086"/>
      <c r="CO15" s="1086"/>
      <c r="CP15" s="1086"/>
      <c r="CQ15" s="1087"/>
      <c r="CR15" s="1085"/>
      <c r="CS15" s="1086"/>
      <c r="CT15" s="1086"/>
      <c r="CU15" s="1086"/>
      <c r="CV15" s="1087"/>
      <c r="CW15" s="1085"/>
      <c r="CX15" s="1086"/>
      <c r="CY15" s="1086"/>
      <c r="CZ15" s="1086"/>
      <c r="DA15" s="1087"/>
      <c r="DB15" s="1085"/>
      <c r="DC15" s="1086"/>
      <c r="DD15" s="1086"/>
      <c r="DE15" s="1086"/>
      <c r="DF15" s="1087"/>
      <c r="DG15" s="1085"/>
      <c r="DH15" s="1086"/>
      <c r="DI15" s="1086"/>
      <c r="DJ15" s="1086"/>
      <c r="DK15" s="1087"/>
      <c r="DL15" s="1085"/>
      <c r="DM15" s="1086"/>
      <c r="DN15" s="1086"/>
      <c r="DO15" s="1086"/>
      <c r="DP15" s="1087"/>
      <c r="DQ15" s="1085"/>
      <c r="DR15" s="1086"/>
      <c r="DS15" s="1086"/>
      <c r="DT15" s="1086"/>
      <c r="DU15" s="1087"/>
      <c r="DV15" s="1088"/>
      <c r="DW15" s="1089"/>
      <c r="DX15" s="1089"/>
      <c r="DY15" s="1089"/>
      <c r="DZ15" s="1090"/>
      <c r="EA15" s="256"/>
    </row>
    <row r="16" spans="1:131" s="257" customFormat="1" ht="26.25" customHeight="1" x14ac:dyDescent="0.15">
      <c r="A16" s="263">
        <v>10</v>
      </c>
      <c r="B16" s="1133"/>
      <c r="C16" s="1134"/>
      <c r="D16" s="1134"/>
      <c r="E16" s="1134"/>
      <c r="F16" s="1134"/>
      <c r="G16" s="1134"/>
      <c r="H16" s="1134"/>
      <c r="I16" s="1134"/>
      <c r="J16" s="1134"/>
      <c r="K16" s="1134"/>
      <c r="L16" s="1134"/>
      <c r="M16" s="1134"/>
      <c r="N16" s="1134"/>
      <c r="O16" s="1134"/>
      <c r="P16" s="1135"/>
      <c r="Q16" s="1139"/>
      <c r="R16" s="1140"/>
      <c r="S16" s="1140"/>
      <c r="T16" s="1140"/>
      <c r="U16" s="1140"/>
      <c r="V16" s="1140"/>
      <c r="W16" s="1140"/>
      <c r="X16" s="1140"/>
      <c r="Y16" s="1140"/>
      <c r="Z16" s="1140"/>
      <c r="AA16" s="1140"/>
      <c r="AB16" s="1140"/>
      <c r="AC16" s="1140"/>
      <c r="AD16" s="1140"/>
      <c r="AE16" s="1141"/>
      <c r="AF16" s="1115"/>
      <c r="AG16" s="1116"/>
      <c r="AH16" s="1116"/>
      <c r="AI16" s="1116"/>
      <c r="AJ16" s="1117"/>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10"/>
      <c r="BT16" s="1111"/>
      <c r="BU16" s="1111"/>
      <c r="BV16" s="1111"/>
      <c r="BW16" s="1111"/>
      <c r="BX16" s="1111"/>
      <c r="BY16" s="1111"/>
      <c r="BZ16" s="1111"/>
      <c r="CA16" s="1111"/>
      <c r="CB16" s="1111"/>
      <c r="CC16" s="1111"/>
      <c r="CD16" s="1111"/>
      <c r="CE16" s="1111"/>
      <c r="CF16" s="1111"/>
      <c r="CG16" s="1112"/>
      <c r="CH16" s="1085"/>
      <c r="CI16" s="1086"/>
      <c r="CJ16" s="1086"/>
      <c r="CK16" s="1086"/>
      <c r="CL16" s="1087"/>
      <c r="CM16" s="1085"/>
      <c r="CN16" s="1086"/>
      <c r="CO16" s="1086"/>
      <c r="CP16" s="1086"/>
      <c r="CQ16" s="1087"/>
      <c r="CR16" s="1085"/>
      <c r="CS16" s="1086"/>
      <c r="CT16" s="1086"/>
      <c r="CU16" s="1086"/>
      <c r="CV16" s="1087"/>
      <c r="CW16" s="1085"/>
      <c r="CX16" s="1086"/>
      <c r="CY16" s="1086"/>
      <c r="CZ16" s="1086"/>
      <c r="DA16" s="1087"/>
      <c r="DB16" s="1085"/>
      <c r="DC16" s="1086"/>
      <c r="DD16" s="1086"/>
      <c r="DE16" s="1086"/>
      <c r="DF16" s="1087"/>
      <c r="DG16" s="1085"/>
      <c r="DH16" s="1086"/>
      <c r="DI16" s="1086"/>
      <c r="DJ16" s="1086"/>
      <c r="DK16" s="1087"/>
      <c r="DL16" s="1085"/>
      <c r="DM16" s="1086"/>
      <c r="DN16" s="1086"/>
      <c r="DO16" s="1086"/>
      <c r="DP16" s="1087"/>
      <c r="DQ16" s="1085"/>
      <c r="DR16" s="1086"/>
      <c r="DS16" s="1086"/>
      <c r="DT16" s="1086"/>
      <c r="DU16" s="1087"/>
      <c r="DV16" s="1088"/>
      <c r="DW16" s="1089"/>
      <c r="DX16" s="1089"/>
      <c r="DY16" s="1089"/>
      <c r="DZ16" s="1090"/>
      <c r="EA16" s="256"/>
    </row>
    <row r="17" spans="1:131" s="257" customFormat="1" ht="26.25" customHeight="1" x14ac:dyDescent="0.15">
      <c r="A17" s="263">
        <v>11</v>
      </c>
      <c r="B17" s="1133"/>
      <c r="C17" s="1134"/>
      <c r="D17" s="1134"/>
      <c r="E17" s="1134"/>
      <c r="F17" s="1134"/>
      <c r="G17" s="1134"/>
      <c r="H17" s="1134"/>
      <c r="I17" s="1134"/>
      <c r="J17" s="1134"/>
      <c r="K17" s="1134"/>
      <c r="L17" s="1134"/>
      <c r="M17" s="1134"/>
      <c r="N17" s="1134"/>
      <c r="O17" s="1134"/>
      <c r="P17" s="1135"/>
      <c r="Q17" s="1139"/>
      <c r="R17" s="1140"/>
      <c r="S17" s="1140"/>
      <c r="T17" s="1140"/>
      <c r="U17" s="1140"/>
      <c r="V17" s="1140"/>
      <c r="W17" s="1140"/>
      <c r="X17" s="1140"/>
      <c r="Y17" s="1140"/>
      <c r="Z17" s="1140"/>
      <c r="AA17" s="1140"/>
      <c r="AB17" s="1140"/>
      <c r="AC17" s="1140"/>
      <c r="AD17" s="1140"/>
      <c r="AE17" s="1141"/>
      <c r="AF17" s="1115"/>
      <c r="AG17" s="1116"/>
      <c r="AH17" s="1116"/>
      <c r="AI17" s="1116"/>
      <c r="AJ17" s="1117"/>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10"/>
      <c r="BT17" s="1111"/>
      <c r="BU17" s="1111"/>
      <c r="BV17" s="1111"/>
      <c r="BW17" s="1111"/>
      <c r="BX17" s="1111"/>
      <c r="BY17" s="1111"/>
      <c r="BZ17" s="1111"/>
      <c r="CA17" s="1111"/>
      <c r="CB17" s="1111"/>
      <c r="CC17" s="1111"/>
      <c r="CD17" s="1111"/>
      <c r="CE17" s="1111"/>
      <c r="CF17" s="1111"/>
      <c r="CG17" s="1112"/>
      <c r="CH17" s="1085"/>
      <c r="CI17" s="1086"/>
      <c r="CJ17" s="1086"/>
      <c r="CK17" s="1086"/>
      <c r="CL17" s="1087"/>
      <c r="CM17" s="1085"/>
      <c r="CN17" s="1086"/>
      <c r="CO17" s="1086"/>
      <c r="CP17" s="1086"/>
      <c r="CQ17" s="1087"/>
      <c r="CR17" s="1085"/>
      <c r="CS17" s="1086"/>
      <c r="CT17" s="1086"/>
      <c r="CU17" s="1086"/>
      <c r="CV17" s="1087"/>
      <c r="CW17" s="1085"/>
      <c r="CX17" s="1086"/>
      <c r="CY17" s="1086"/>
      <c r="CZ17" s="1086"/>
      <c r="DA17" s="1087"/>
      <c r="DB17" s="1085"/>
      <c r="DC17" s="1086"/>
      <c r="DD17" s="1086"/>
      <c r="DE17" s="1086"/>
      <c r="DF17" s="1087"/>
      <c r="DG17" s="1085"/>
      <c r="DH17" s="1086"/>
      <c r="DI17" s="1086"/>
      <c r="DJ17" s="1086"/>
      <c r="DK17" s="1087"/>
      <c r="DL17" s="1085"/>
      <c r="DM17" s="1086"/>
      <c r="DN17" s="1086"/>
      <c r="DO17" s="1086"/>
      <c r="DP17" s="1087"/>
      <c r="DQ17" s="1085"/>
      <c r="DR17" s="1086"/>
      <c r="DS17" s="1086"/>
      <c r="DT17" s="1086"/>
      <c r="DU17" s="1087"/>
      <c r="DV17" s="1088"/>
      <c r="DW17" s="1089"/>
      <c r="DX17" s="1089"/>
      <c r="DY17" s="1089"/>
      <c r="DZ17" s="1090"/>
      <c r="EA17" s="256"/>
    </row>
    <row r="18" spans="1:131" s="257" customFormat="1" ht="26.25" customHeight="1" x14ac:dyDescent="0.15">
      <c r="A18" s="263">
        <v>12</v>
      </c>
      <c r="B18" s="1133"/>
      <c r="C18" s="1134"/>
      <c r="D18" s="1134"/>
      <c r="E18" s="1134"/>
      <c r="F18" s="1134"/>
      <c r="G18" s="1134"/>
      <c r="H18" s="1134"/>
      <c r="I18" s="1134"/>
      <c r="J18" s="1134"/>
      <c r="K18" s="1134"/>
      <c r="L18" s="1134"/>
      <c r="M18" s="1134"/>
      <c r="N18" s="1134"/>
      <c r="O18" s="1134"/>
      <c r="P18" s="1135"/>
      <c r="Q18" s="1139"/>
      <c r="R18" s="1140"/>
      <c r="S18" s="1140"/>
      <c r="T18" s="1140"/>
      <c r="U18" s="1140"/>
      <c r="V18" s="1140"/>
      <c r="W18" s="1140"/>
      <c r="X18" s="1140"/>
      <c r="Y18" s="1140"/>
      <c r="Z18" s="1140"/>
      <c r="AA18" s="1140"/>
      <c r="AB18" s="1140"/>
      <c r="AC18" s="1140"/>
      <c r="AD18" s="1140"/>
      <c r="AE18" s="1141"/>
      <c r="AF18" s="1115"/>
      <c r="AG18" s="1116"/>
      <c r="AH18" s="1116"/>
      <c r="AI18" s="1116"/>
      <c r="AJ18" s="1117"/>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10"/>
      <c r="BT18" s="1111"/>
      <c r="BU18" s="1111"/>
      <c r="BV18" s="1111"/>
      <c r="BW18" s="1111"/>
      <c r="BX18" s="1111"/>
      <c r="BY18" s="1111"/>
      <c r="BZ18" s="1111"/>
      <c r="CA18" s="1111"/>
      <c r="CB18" s="1111"/>
      <c r="CC18" s="1111"/>
      <c r="CD18" s="1111"/>
      <c r="CE18" s="1111"/>
      <c r="CF18" s="1111"/>
      <c r="CG18" s="1112"/>
      <c r="CH18" s="1085"/>
      <c r="CI18" s="1086"/>
      <c r="CJ18" s="1086"/>
      <c r="CK18" s="1086"/>
      <c r="CL18" s="1087"/>
      <c r="CM18" s="1085"/>
      <c r="CN18" s="1086"/>
      <c r="CO18" s="1086"/>
      <c r="CP18" s="1086"/>
      <c r="CQ18" s="1087"/>
      <c r="CR18" s="1085"/>
      <c r="CS18" s="1086"/>
      <c r="CT18" s="1086"/>
      <c r="CU18" s="1086"/>
      <c r="CV18" s="1087"/>
      <c r="CW18" s="1085"/>
      <c r="CX18" s="1086"/>
      <c r="CY18" s="1086"/>
      <c r="CZ18" s="1086"/>
      <c r="DA18" s="1087"/>
      <c r="DB18" s="1085"/>
      <c r="DC18" s="1086"/>
      <c r="DD18" s="1086"/>
      <c r="DE18" s="1086"/>
      <c r="DF18" s="1087"/>
      <c r="DG18" s="1085"/>
      <c r="DH18" s="1086"/>
      <c r="DI18" s="1086"/>
      <c r="DJ18" s="1086"/>
      <c r="DK18" s="1087"/>
      <c r="DL18" s="1085"/>
      <c r="DM18" s="1086"/>
      <c r="DN18" s="1086"/>
      <c r="DO18" s="1086"/>
      <c r="DP18" s="1087"/>
      <c r="DQ18" s="1085"/>
      <c r="DR18" s="1086"/>
      <c r="DS18" s="1086"/>
      <c r="DT18" s="1086"/>
      <c r="DU18" s="1087"/>
      <c r="DV18" s="1088"/>
      <c r="DW18" s="1089"/>
      <c r="DX18" s="1089"/>
      <c r="DY18" s="1089"/>
      <c r="DZ18" s="1090"/>
      <c r="EA18" s="256"/>
    </row>
    <row r="19" spans="1:131" s="257" customFormat="1" ht="26.25" customHeight="1" x14ac:dyDescent="0.15">
      <c r="A19" s="263">
        <v>13</v>
      </c>
      <c r="B19" s="1133"/>
      <c r="C19" s="1134"/>
      <c r="D19" s="1134"/>
      <c r="E19" s="1134"/>
      <c r="F19" s="1134"/>
      <c r="G19" s="1134"/>
      <c r="H19" s="1134"/>
      <c r="I19" s="1134"/>
      <c r="J19" s="1134"/>
      <c r="K19" s="1134"/>
      <c r="L19" s="1134"/>
      <c r="M19" s="1134"/>
      <c r="N19" s="1134"/>
      <c r="O19" s="1134"/>
      <c r="P19" s="1135"/>
      <c r="Q19" s="1139"/>
      <c r="R19" s="1140"/>
      <c r="S19" s="1140"/>
      <c r="T19" s="1140"/>
      <c r="U19" s="1140"/>
      <c r="V19" s="1140"/>
      <c r="W19" s="1140"/>
      <c r="X19" s="1140"/>
      <c r="Y19" s="1140"/>
      <c r="Z19" s="1140"/>
      <c r="AA19" s="1140"/>
      <c r="AB19" s="1140"/>
      <c r="AC19" s="1140"/>
      <c r="AD19" s="1140"/>
      <c r="AE19" s="1141"/>
      <c r="AF19" s="1115"/>
      <c r="AG19" s="1116"/>
      <c r="AH19" s="1116"/>
      <c r="AI19" s="1116"/>
      <c r="AJ19" s="1117"/>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10"/>
      <c r="BT19" s="1111"/>
      <c r="BU19" s="1111"/>
      <c r="BV19" s="1111"/>
      <c r="BW19" s="1111"/>
      <c r="BX19" s="1111"/>
      <c r="BY19" s="1111"/>
      <c r="BZ19" s="1111"/>
      <c r="CA19" s="1111"/>
      <c r="CB19" s="1111"/>
      <c r="CC19" s="1111"/>
      <c r="CD19" s="1111"/>
      <c r="CE19" s="1111"/>
      <c r="CF19" s="1111"/>
      <c r="CG19" s="1112"/>
      <c r="CH19" s="1085"/>
      <c r="CI19" s="1086"/>
      <c r="CJ19" s="1086"/>
      <c r="CK19" s="1086"/>
      <c r="CL19" s="1087"/>
      <c r="CM19" s="1085"/>
      <c r="CN19" s="1086"/>
      <c r="CO19" s="1086"/>
      <c r="CP19" s="1086"/>
      <c r="CQ19" s="1087"/>
      <c r="CR19" s="1085"/>
      <c r="CS19" s="1086"/>
      <c r="CT19" s="1086"/>
      <c r="CU19" s="1086"/>
      <c r="CV19" s="1087"/>
      <c r="CW19" s="1085"/>
      <c r="CX19" s="1086"/>
      <c r="CY19" s="1086"/>
      <c r="CZ19" s="1086"/>
      <c r="DA19" s="1087"/>
      <c r="DB19" s="1085"/>
      <c r="DC19" s="1086"/>
      <c r="DD19" s="1086"/>
      <c r="DE19" s="1086"/>
      <c r="DF19" s="1087"/>
      <c r="DG19" s="1085"/>
      <c r="DH19" s="1086"/>
      <c r="DI19" s="1086"/>
      <c r="DJ19" s="1086"/>
      <c r="DK19" s="1087"/>
      <c r="DL19" s="1085"/>
      <c r="DM19" s="1086"/>
      <c r="DN19" s="1086"/>
      <c r="DO19" s="1086"/>
      <c r="DP19" s="1087"/>
      <c r="DQ19" s="1085"/>
      <c r="DR19" s="1086"/>
      <c r="DS19" s="1086"/>
      <c r="DT19" s="1086"/>
      <c r="DU19" s="1087"/>
      <c r="DV19" s="1088"/>
      <c r="DW19" s="1089"/>
      <c r="DX19" s="1089"/>
      <c r="DY19" s="1089"/>
      <c r="DZ19" s="1090"/>
      <c r="EA19" s="256"/>
    </row>
    <row r="20" spans="1:131" s="257" customFormat="1" ht="26.25" customHeight="1" x14ac:dyDescent="0.15">
      <c r="A20" s="263">
        <v>14</v>
      </c>
      <c r="B20" s="1133"/>
      <c r="C20" s="1134"/>
      <c r="D20" s="1134"/>
      <c r="E20" s="1134"/>
      <c r="F20" s="1134"/>
      <c r="G20" s="1134"/>
      <c r="H20" s="1134"/>
      <c r="I20" s="1134"/>
      <c r="J20" s="1134"/>
      <c r="K20" s="1134"/>
      <c r="L20" s="1134"/>
      <c r="M20" s="1134"/>
      <c r="N20" s="1134"/>
      <c r="O20" s="1134"/>
      <c r="P20" s="1135"/>
      <c r="Q20" s="1139"/>
      <c r="R20" s="1140"/>
      <c r="S20" s="1140"/>
      <c r="T20" s="1140"/>
      <c r="U20" s="1140"/>
      <c r="V20" s="1140"/>
      <c r="W20" s="1140"/>
      <c r="X20" s="1140"/>
      <c r="Y20" s="1140"/>
      <c r="Z20" s="1140"/>
      <c r="AA20" s="1140"/>
      <c r="AB20" s="1140"/>
      <c r="AC20" s="1140"/>
      <c r="AD20" s="1140"/>
      <c r="AE20" s="1141"/>
      <c r="AF20" s="1115"/>
      <c r="AG20" s="1116"/>
      <c r="AH20" s="1116"/>
      <c r="AI20" s="1116"/>
      <c r="AJ20" s="1117"/>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10"/>
      <c r="BT20" s="1111"/>
      <c r="BU20" s="1111"/>
      <c r="BV20" s="1111"/>
      <c r="BW20" s="1111"/>
      <c r="BX20" s="1111"/>
      <c r="BY20" s="1111"/>
      <c r="BZ20" s="1111"/>
      <c r="CA20" s="1111"/>
      <c r="CB20" s="1111"/>
      <c r="CC20" s="1111"/>
      <c r="CD20" s="1111"/>
      <c r="CE20" s="1111"/>
      <c r="CF20" s="1111"/>
      <c r="CG20" s="1112"/>
      <c r="CH20" s="1085"/>
      <c r="CI20" s="1086"/>
      <c r="CJ20" s="1086"/>
      <c r="CK20" s="1086"/>
      <c r="CL20" s="1087"/>
      <c r="CM20" s="1085"/>
      <c r="CN20" s="1086"/>
      <c r="CO20" s="1086"/>
      <c r="CP20" s="1086"/>
      <c r="CQ20" s="1087"/>
      <c r="CR20" s="1085"/>
      <c r="CS20" s="1086"/>
      <c r="CT20" s="1086"/>
      <c r="CU20" s="1086"/>
      <c r="CV20" s="1087"/>
      <c r="CW20" s="1085"/>
      <c r="CX20" s="1086"/>
      <c r="CY20" s="1086"/>
      <c r="CZ20" s="1086"/>
      <c r="DA20" s="1087"/>
      <c r="DB20" s="1085"/>
      <c r="DC20" s="1086"/>
      <c r="DD20" s="1086"/>
      <c r="DE20" s="1086"/>
      <c r="DF20" s="1087"/>
      <c r="DG20" s="1085"/>
      <c r="DH20" s="1086"/>
      <c r="DI20" s="1086"/>
      <c r="DJ20" s="1086"/>
      <c r="DK20" s="1087"/>
      <c r="DL20" s="1085"/>
      <c r="DM20" s="1086"/>
      <c r="DN20" s="1086"/>
      <c r="DO20" s="1086"/>
      <c r="DP20" s="1087"/>
      <c r="DQ20" s="1085"/>
      <c r="DR20" s="1086"/>
      <c r="DS20" s="1086"/>
      <c r="DT20" s="1086"/>
      <c r="DU20" s="1087"/>
      <c r="DV20" s="1088"/>
      <c r="DW20" s="1089"/>
      <c r="DX20" s="1089"/>
      <c r="DY20" s="1089"/>
      <c r="DZ20" s="1090"/>
      <c r="EA20" s="256"/>
    </row>
    <row r="21" spans="1:131" s="257" customFormat="1" ht="26.25" customHeight="1" thickBot="1" x14ac:dyDescent="0.2">
      <c r="A21" s="263">
        <v>15</v>
      </c>
      <c r="B21" s="1133"/>
      <c r="C21" s="1134"/>
      <c r="D21" s="1134"/>
      <c r="E21" s="1134"/>
      <c r="F21" s="1134"/>
      <c r="G21" s="1134"/>
      <c r="H21" s="1134"/>
      <c r="I21" s="1134"/>
      <c r="J21" s="1134"/>
      <c r="K21" s="1134"/>
      <c r="L21" s="1134"/>
      <c r="M21" s="1134"/>
      <c r="N21" s="1134"/>
      <c r="O21" s="1134"/>
      <c r="P21" s="1135"/>
      <c r="Q21" s="1139"/>
      <c r="R21" s="1140"/>
      <c r="S21" s="1140"/>
      <c r="T21" s="1140"/>
      <c r="U21" s="1140"/>
      <c r="V21" s="1140"/>
      <c r="W21" s="1140"/>
      <c r="X21" s="1140"/>
      <c r="Y21" s="1140"/>
      <c r="Z21" s="1140"/>
      <c r="AA21" s="1140"/>
      <c r="AB21" s="1140"/>
      <c r="AC21" s="1140"/>
      <c r="AD21" s="1140"/>
      <c r="AE21" s="1141"/>
      <c r="AF21" s="1115"/>
      <c r="AG21" s="1116"/>
      <c r="AH21" s="1116"/>
      <c r="AI21" s="1116"/>
      <c r="AJ21" s="1117"/>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10"/>
      <c r="BT21" s="1111"/>
      <c r="BU21" s="1111"/>
      <c r="BV21" s="1111"/>
      <c r="BW21" s="1111"/>
      <c r="BX21" s="1111"/>
      <c r="BY21" s="1111"/>
      <c r="BZ21" s="1111"/>
      <c r="CA21" s="1111"/>
      <c r="CB21" s="1111"/>
      <c r="CC21" s="1111"/>
      <c r="CD21" s="1111"/>
      <c r="CE21" s="1111"/>
      <c r="CF21" s="1111"/>
      <c r="CG21" s="1112"/>
      <c r="CH21" s="1085"/>
      <c r="CI21" s="1086"/>
      <c r="CJ21" s="1086"/>
      <c r="CK21" s="1086"/>
      <c r="CL21" s="1087"/>
      <c r="CM21" s="1085"/>
      <c r="CN21" s="1086"/>
      <c r="CO21" s="1086"/>
      <c r="CP21" s="1086"/>
      <c r="CQ21" s="1087"/>
      <c r="CR21" s="1085"/>
      <c r="CS21" s="1086"/>
      <c r="CT21" s="1086"/>
      <c r="CU21" s="1086"/>
      <c r="CV21" s="1087"/>
      <c r="CW21" s="1085"/>
      <c r="CX21" s="1086"/>
      <c r="CY21" s="1086"/>
      <c r="CZ21" s="1086"/>
      <c r="DA21" s="1087"/>
      <c r="DB21" s="1085"/>
      <c r="DC21" s="1086"/>
      <c r="DD21" s="1086"/>
      <c r="DE21" s="1086"/>
      <c r="DF21" s="1087"/>
      <c r="DG21" s="1085"/>
      <c r="DH21" s="1086"/>
      <c r="DI21" s="1086"/>
      <c r="DJ21" s="1086"/>
      <c r="DK21" s="1087"/>
      <c r="DL21" s="1085"/>
      <c r="DM21" s="1086"/>
      <c r="DN21" s="1086"/>
      <c r="DO21" s="1086"/>
      <c r="DP21" s="1087"/>
      <c r="DQ21" s="1085"/>
      <c r="DR21" s="1086"/>
      <c r="DS21" s="1086"/>
      <c r="DT21" s="1086"/>
      <c r="DU21" s="1087"/>
      <c r="DV21" s="1088"/>
      <c r="DW21" s="1089"/>
      <c r="DX21" s="1089"/>
      <c r="DY21" s="1089"/>
      <c r="DZ21" s="1090"/>
      <c r="EA21" s="256"/>
    </row>
    <row r="22" spans="1:131" s="257" customFormat="1" ht="26.25" customHeight="1" x14ac:dyDescent="0.15">
      <c r="A22" s="263">
        <v>16</v>
      </c>
      <c r="B22" s="1133"/>
      <c r="C22" s="1134"/>
      <c r="D22" s="1134"/>
      <c r="E22" s="1134"/>
      <c r="F22" s="1134"/>
      <c r="G22" s="1134"/>
      <c r="H22" s="1134"/>
      <c r="I22" s="1134"/>
      <c r="J22" s="1134"/>
      <c r="K22" s="1134"/>
      <c r="L22" s="1134"/>
      <c r="M22" s="1134"/>
      <c r="N22" s="1134"/>
      <c r="O22" s="1134"/>
      <c r="P22" s="1135"/>
      <c r="Q22" s="1177"/>
      <c r="R22" s="1178"/>
      <c r="S22" s="1178"/>
      <c r="T22" s="1178"/>
      <c r="U22" s="1178"/>
      <c r="V22" s="1178"/>
      <c r="W22" s="1178"/>
      <c r="X22" s="1178"/>
      <c r="Y22" s="1178"/>
      <c r="Z22" s="1178"/>
      <c r="AA22" s="1178"/>
      <c r="AB22" s="1178"/>
      <c r="AC22" s="1178"/>
      <c r="AD22" s="1178"/>
      <c r="AE22" s="1179"/>
      <c r="AF22" s="1115"/>
      <c r="AG22" s="1116"/>
      <c r="AH22" s="1116"/>
      <c r="AI22" s="1116"/>
      <c r="AJ22" s="1117"/>
      <c r="AK22" s="1173"/>
      <c r="AL22" s="1174"/>
      <c r="AM22" s="1174"/>
      <c r="AN22" s="1174"/>
      <c r="AO22" s="1174"/>
      <c r="AP22" s="1174"/>
      <c r="AQ22" s="1174"/>
      <c r="AR22" s="1174"/>
      <c r="AS22" s="1174"/>
      <c r="AT22" s="1174"/>
      <c r="AU22" s="1175"/>
      <c r="AV22" s="1175"/>
      <c r="AW22" s="1175"/>
      <c r="AX22" s="1175"/>
      <c r="AY22" s="1176"/>
      <c r="AZ22" s="1131" t="s">
        <v>391</v>
      </c>
      <c r="BA22" s="1131"/>
      <c r="BB22" s="1131"/>
      <c r="BC22" s="1131"/>
      <c r="BD22" s="1132"/>
      <c r="BE22" s="255"/>
      <c r="BF22" s="255"/>
      <c r="BG22" s="255"/>
      <c r="BH22" s="255"/>
      <c r="BI22" s="255"/>
      <c r="BJ22" s="255"/>
      <c r="BK22" s="255"/>
      <c r="BL22" s="255"/>
      <c r="BM22" s="255"/>
      <c r="BN22" s="255"/>
      <c r="BO22" s="255"/>
      <c r="BP22" s="255"/>
      <c r="BQ22" s="264">
        <v>16</v>
      </c>
      <c r="BR22" s="265"/>
      <c r="BS22" s="1110"/>
      <c r="BT22" s="1111"/>
      <c r="BU22" s="1111"/>
      <c r="BV22" s="1111"/>
      <c r="BW22" s="1111"/>
      <c r="BX22" s="1111"/>
      <c r="BY22" s="1111"/>
      <c r="BZ22" s="1111"/>
      <c r="CA22" s="1111"/>
      <c r="CB22" s="1111"/>
      <c r="CC22" s="1111"/>
      <c r="CD22" s="1111"/>
      <c r="CE22" s="1111"/>
      <c r="CF22" s="1111"/>
      <c r="CG22" s="1112"/>
      <c r="CH22" s="1085"/>
      <c r="CI22" s="1086"/>
      <c r="CJ22" s="1086"/>
      <c r="CK22" s="1086"/>
      <c r="CL22" s="1087"/>
      <c r="CM22" s="1085"/>
      <c r="CN22" s="1086"/>
      <c r="CO22" s="1086"/>
      <c r="CP22" s="1086"/>
      <c r="CQ22" s="1087"/>
      <c r="CR22" s="1085"/>
      <c r="CS22" s="1086"/>
      <c r="CT22" s="1086"/>
      <c r="CU22" s="1086"/>
      <c r="CV22" s="1087"/>
      <c r="CW22" s="1085"/>
      <c r="CX22" s="1086"/>
      <c r="CY22" s="1086"/>
      <c r="CZ22" s="1086"/>
      <c r="DA22" s="1087"/>
      <c r="DB22" s="1085"/>
      <c r="DC22" s="1086"/>
      <c r="DD22" s="1086"/>
      <c r="DE22" s="1086"/>
      <c r="DF22" s="1087"/>
      <c r="DG22" s="1085"/>
      <c r="DH22" s="1086"/>
      <c r="DI22" s="1086"/>
      <c r="DJ22" s="1086"/>
      <c r="DK22" s="1087"/>
      <c r="DL22" s="1085"/>
      <c r="DM22" s="1086"/>
      <c r="DN22" s="1086"/>
      <c r="DO22" s="1086"/>
      <c r="DP22" s="1087"/>
      <c r="DQ22" s="1085"/>
      <c r="DR22" s="1086"/>
      <c r="DS22" s="1086"/>
      <c r="DT22" s="1086"/>
      <c r="DU22" s="1087"/>
      <c r="DV22" s="1088"/>
      <c r="DW22" s="1089"/>
      <c r="DX22" s="1089"/>
      <c r="DY22" s="1089"/>
      <c r="DZ22" s="1090"/>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4">
        <v>8899</v>
      </c>
      <c r="R23" s="1165"/>
      <c r="S23" s="1165"/>
      <c r="T23" s="1165"/>
      <c r="U23" s="1165"/>
      <c r="V23" s="1165">
        <v>8475</v>
      </c>
      <c r="W23" s="1165"/>
      <c r="X23" s="1165"/>
      <c r="Y23" s="1165"/>
      <c r="Z23" s="1165"/>
      <c r="AA23" s="1165">
        <v>424</v>
      </c>
      <c r="AB23" s="1165"/>
      <c r="AC23" s="1165"/>
      <c r="AD23" s="1165"/>
      <c r="AE23" s="1166"/>
      <c r="AF23" s="1167">
        <v>410</v>
      </c>
      <c r="AG23" s="1165"/>
      <c r="AH23" s="1165"/>
      <c r="AI23" s="1165"/>
      <c r="AJ23" s="1168"/>
      <c r="AK23" s="1169"/>
      <c r="AL23" s="1170"/>
      <c r="AM23" s="1170"/>
      <c r="AN23" s="1170"/>
      <c r="AO23" s="1170"/>
      <c r="AP23" s="1165">
        <v>7321</v>
      </c>
      <c r="AQ23" s="1165"/>
      <c r="AR23" s="1165"/>
      <c r="AS23" s="1165"/>
      <c r="AT23" s="1165"/>
      <c r="AU23" s="1171"/>
      <c r="AV23" s="1171"/>
      <c r="AW23" s="1171"/>
      <c r="AX23" s="1171"/>
      <c r="AY23" s="1172"/>
      <c r="AZ23" s="1161" t="s">
        <v>394</v>
      </c>
      <c r="BA23" s="1162"/>
      <c r="BB23" s="1162"/>
      <c r="BC23" s="1162"/>
      <c r="BD23" s="1163"/>
      <c r="BE23" s="255"/>
      <c r="BF23" s="255"/>
      <c r="BG23" s="255"/>
      <c r="BH23" s="255"/>
      <c r="BI23" s="255"/>
      <c r="BJ23" s="255"/>
      <c r="BK23" s="255"/>
      <c r="BL23" s="255"/>
      <c r="BM23" s="255"/>
      <c r="BN23" s="255"/>
      <c r="BO23" s="255"/>
      <c r="BP23" s="255"/>
      <c r="BQ23" s="264">
        <v>17</v>
      </c>
      <c r="BR23" s="265"/>
      <c r="BS23" s="1110"/>
      <c r="BT23" s="1111"/>
      <c r="BU23" s="1111"/>
      <c r="BV23" s="1111"/>
      <c r="BW23" s="1111"/>
      <c r="BX23" s="1111"/>
      <c r="BY23" s="1111"/>
      <c r="BZ23" s="1111"/>
      <c r="CA23" s="1111"/>
      <c r="CB23" s="1111"/>
      <c r="CC23" s="1111"/>
      <c r="CD23" s="1111"/>
      <c r="CE23" s="1111"/>
      <c r="CF23" s="1111"/>
      <c r="CG23" s="1112"/>
      <c r="CH23" s="1085"/>
      <c r="CI23" s="1086"/>
      <c r="CJ23" s="1086"/>
      <c r="CK23" s="1086"/>
      <c r="CL23" s="1087"/>
      <c r="CM23" s="1085"/>
      <c r="CN23" s="1086"/>
      <c r="CO23" s="1086"/>
      <c r="CP23" s="1086"/>
      <c r="CQ23" s="1087"/>
      <c r="CR23" s="1085"/>
      <c r="CS23" s="1086"/>
      <c r="CT23" s="1086"/>
      <c r="CU23" s="1086"/>
      <c r="CV23" s="1087"/>
      <c r="CW23" s="1085"/>
      <c r="CX23" s="1086"/>
      <c r="CY23" s="1086"/>
      <c r="CZ23" s="1086"/>
      <c r="DA23" s="1087"/>
      <c r="DB23" s="1085"/>
      <c r="DC23" s="1086"/>
      <c r="DD23" s="1086"/>
      <c r="DE23" s="1086"/>
      <c r="DF23" s="1087"/>
      <c r="DG23" s="1085"/>
      <c r="DH23" s="1086"/>
      <c r="DI23" s="1086"/>
      <c r="DJ23" s="1086"/>
      <c r="DK23" s="1087"/>
      <c r="DL23" s="1085"/>
      <c r="DM23" s="1086"/>
      <c r="DN23" s="1086"/>
      <c r="DO23" s="1086"/>
      <c r="DP23" s="1087"/>
      <c r="DQ23" s="1085"/>
      <c r="DR23" s="1086"/>
      <c r="DS23" s="1086"/>
      <c r="DT23" s="1086"/>
      <c r="DU23" s="1087"/>
      <c r="DV23" s="1088"/>
      <c r="DW23" s="1089"/>
      <c r="DX23" s="1089"/>
      <c r="DY23" s="1089"/>
      <c r="DZ23" s="1090"/>
      <c r="EA23" s="256"/>
    </row>
    <row r="24" spans="1:131" s="257" customFormat="1" ht="26.25" customHeight="1" x14ac:dyDescent="0.15">
      <c r="A24" s="1160" t="s">
        <v>395</v>
      </c>
      <c r="B24" s="1160"/>
      <c r="C24" s="1160"/>
      <c r="D24" s="1160"/>
      <c r="E24" s="1160"/>
      <c r="F24" s="1160"/>
      <c r="G24" s="1160"/>
      <c r="H24" s="1160"/>
      <c r="I24" s="1160"/>
      <c r="J24" s="1160"/>
      <c r="K24" s="1160"/>
      <c r="L24" s="1160"/>
      <c r="M24" s="1160"/>
      <c r="N24" s="1160"/>
      <c r="O24" s="1160"/>
      <c r="P24" s="1160"/>
      <c r="Q24" s="1160"/>
      <c r="R24" s="1160"/>
      <c r="S24" s="1160"/>
      <c r="T24" s="1160"/>
      <c r="U24" s="1160"/>
      <c r="V24" s="1160"/>
      <c r="W24" s="1160"/>
      <c r="X24" s="1160"/>
      <c r="Y24" s="1160"/>
      <c r="Z24" s="1160"/>
      <c r="AA24" s="1160"/>
      <c r="AB24" s="1160"/>
      <c r="AC24" s="1160"/>
      <c r="AD24" s="1160"/>
      <c r="AE24" s="1160"/>
      <c r="AF24" s="1160"/>
      <c r="AG24" s="1160"/>
      <c r="AH24" s="1160"/>
      <c r="AI24" s="1160"/>
      <c r="AJ24" s="1160"/>
      <c r="AK24" s="1160"/>
      <c r="AL24" s="1160"/>
      <c r="AM24" s="1160"/>
      <c r="AN24" s="1160"/>
      <c r="AO24" s="1160"/>
      <c r="AP24" s="1160"/>
      <c r="AQ24" s="1160"/>
      <c r="AR24" s="1160"/>
      <c r="AS24" s="1160"/>
      <c r="AT24" s="1160"/>
      <c r="AU24" s="1160"/>
      <c r="AV24" s="1160"/>
      <c r="AW24" s="1160"/>
      <c r="AX24" s="1160"/>
      <c r="AY24" s="1160"/>
      <c r="AZ24" s="254"/>
      <c r="BA24" s="254"/>
      <c r="BB24" s="254"/>
      <c r="BC24" s="254"/>
      <c r="BD24" s="254"/>
      <c r="BE24" s="255"/>
      <c r="BF24" s="255"/>
      <c r="BG24" s="255"/>
      <c r="BH24" s="255"/>
      <c r="BI24" s="255"/>
      <c r="BJ24" s="255"/>
      <c r="BK24" s="255"/>
      <c r="BL24" s="255"/>
      <c r="BM24" s="255"/>
      <c r="BN24" s="255"/>
      <c r="BO24" s="255"/>
      <c r="BP24" s="255"/>
      <c r="BQ24" s="264">
        <v>18</v>
      </c>
      <c r="BR24" s="265"/>
      <c r="BS24" s="1110"/>
      <c r="BT24" s="1111"/>
      <c r="BU24" s="1111"/>
      <c r="BV24" s="1111"/>
      <c r="BW24" s="1111"/>
      <c r="BX24" s="1111"/>
      <c r="BY24" s="1111"/>
      <c r="BZ24" s="1111"/>
      <c r="CA24" s="1111"/>
      <c r="CB24" s="1111"/>
      <c r="CC24" s="1111"/>
      <c r="CD24" s="1111"/>
      <c r="CE24" s="1111"/>
      <c r="CF24" s="1111"/>
      <c r="CG24" s="1112"/>
      <c r="CH24" s="1085"/>
      <c r="CI24" s="1086"/>
      <c r="CJ24" s="1086"/>
      <c r="CK24" s="1086"/>
      <c r="CL24" s="1087"/>
      <c r="CM24" s="1085"/>
      <c r="CN24" s="1086"/>
      <c r="CO24" s="1086"/>
      <c r="CP24" s="1086"/>
      <c r="CQ24" s="1087"/>
      <c r="CR24" s="1085"/>
      <c r="CS24" s="1086"/>
      <c r="CT24" s="1086"/>
      <c r="CU24" s="1086"/>
      <c r="CV24" s="1087"/>
      <c r="CW24" s="1085"/>
      <c r="CX24" s="1086"/>
      <c r="CY24" s="1086"/>
      <c r="CZ24" s="1086"/>
      <c r="DA24" s="1087"/>
      <c r="DB24" s="1085"/>
      <c r="DC24" s="1086"/>
      <c r="DD24" s="1086"/>
      <c r="DE24" s="1086"/>
      <c r="DF24" s="1087"/>
      <c r="DG24" s="1085"/>
      <c r="DH24" s="1086"/>
      <c r="DI24" s="1086"/>
      <c r="DJ24" s="1086"/>
      <c r="DK24" s="1087"/>
      <c r="DL24" s="1085"/>
      <c r="DM24" s="1086"/>
      <c r="DN24" s="1086"/>
      <c r="DO24" s="1086"/>
      <c r="DP24" s="1087"/>
      <c r="DQ24" s="1085"/>
      <c r="DR24" s="1086"/>
      <c r="DS24" s="1086"/>
      <c r="DT24" s="1086"/>
      <c r="DU24" s="1087"/>
      <c r="DV24" s="1088"/>
      <c r="DW24" s="1089"/>
      <c r="DX24" s="1089"/>
      <c r="DY24" s="1089"/>
      <c r="DZ24" s="1090"/>
      <c r="EA24" s="256"/>
    </row>
    <row r="25" spans="1:131" s="249" customFormat="1" ht="26.25" customHeight="1" thickBot="1" x14ac:dyDescent="0.2">
      <c r="A25" s="1159" t="s">
        <v>396</v>
      </c>
      <c r="B25" s="1159"/>
      <c r="C25" s="1159"/>
      <c r="D25" s="1159"/>
      <c r="E25" s="1159"/>
      <c r="F25" s="1159"/>
      <c r="G25" s="1159"/>
      <c r="H25" s="1159"/>
      <c r="I25" s="1159"/>
      <c r="J25" s="1159"/>
      <c r="K25" s="1159"/>
      <c r="L25" s="1159"/>
      <c r="M25" s="1159"/>
      <c r="N25" s="1159"/>
      <c r="O25" s="1159"/>
      <c r="P25" s="1159"/>
      <c r="Q25" s="1159"/>
      <c r="R25" s="1159"/>
      <c r="S25" s="1159"/>
      <c r="T25" s="1159"/>
      <c r="U25" s="1159"/>
      <c r="V25" s="1159"/>
      <c r="W25" s="1159"/>
      <c r="X25" s="1159"/>
      <c r="Y25" s="1159"/>
      <c r="Z25" s="1159"/>
      <c r="AA25" s="1159"/>
      <c r="AB25" s="1159"/>
      <c r="AC25" s="1159"/>
      <c r="AD25" s="1159"/>
      <c r="AE25" s="1159"/>
      <c r="AF25" s="1159"/>
      <c r="AG25" s="1159"/>
      <c r="AH25" s="1159"/>
      <c r="AI25" s="1159"/>
      <c r="AJ25" s="1159"/>
      <c r="AK25" s="1159"/>
      <c r="AL25" s="1159"/>
      <c r="AM25" s="1159"/>
      <c r="AN25" s="1159"/>
      <c r="AO25" s="1159"/>
      <c r="AP25" s="1159"/>
      <c r="AQ25" s="1159"/>
      <c r="AR25" s="1159"/>
      <c r="AS25" s="1159"/>
      <c r="AT25" s="1159"/>
      <c r="AU25" s="1159"/>
      <c r="AV25" s="1159"/>
      <c r="AW25" s="1159"/>
      <c r="AX25" s="1159"/>
      <c r="AY25" s="1159"/>
      <c r="AZ25" s="1159"/>
      <c r="BA25" s="1159"/>
      <c r="BB25" s="1159"/>
      <c r="BC25" s="1159"/>
      <c r="BD25" s="1159"/>
      <c r="BE25" s="1159"/>
      <c r="BF25" s="1159"/>
      <c r="BG25" s="1159"/>
      <c r="BH25" s="1159"/>
      <c r="BI25" s="1159"/>
      <c r="BJ25" s="254"/>
      <c r="BK25" s="254"/>
      <c r="BL25" s="254"/>
      <c r="BM25" s="254"/>
      <c r="BN25" s="254"/>
      <c r="BO25" s="267"/>
      <c r="BP25" s="267"/>
      <c r="BQ25" s="264">
        <v>19</v>
      </c>
      <c r="BR25" s="265"/>
      <c r="BS25" s="1110"/>
      <c r="BT25" s="1111"/>
      <c r="BU25" s="1111"/>
      <c r="BV25" s="1111"/>
      <c r="BW25" s="1111"/>
      <c r="BX25" s="1111"/>
      <c r="BY25" s="1111"/>
      <c r="BZ25" s="1111"/>
      <c r="CA25" s="1111"/>
      <c r="CB25" s="1111"/>
      <c r="CC25" s="1111"/>
      <c r="CD25" s="1111"/>
      <c r="CE25" s="1111"/>
      <c r="CF25" s="1111"/>
      <c r="CG25" s="1112"/>
      <c r="CH25" s="1085"/>
      <c r="CI25" s="1086"/>
      <c r="CJ25" s="1086"/>
      <c r="CK25" s="1086"/>
      <c r="CL25" s="1087"/>
      <c r="CM25" s="1085"/>
      <c r="CN25" s="1086"/>
      <c r="CO25" s="1086"/>
      <c r="CP25" s="1086"/>
      <c r="CQ25" s="1087"/>
      <c r="CR25" s="1085"/>
      <c r="CS25" s="1086"/>
      <c r="CT25" s="1086"/>
      <c r="CU25" s="1086"/>
      <c r="CV25" s="1087"/>
      <c r="CW25" s="1085"/>
      <c r="CX25" s="1086"/>
      <c r="CY25" s="1086"/>
      <c r="CZ25" s="1086"/>
      <c r="DA25" s="1087"/>
      <c r="DB25" s="1085"/>
      <c r="DC25" s="1086"/>
      <c r="DD25" s="1086"/>
      <c r="DE25" s="1086"/>
      <c r="DF25" s="1087"/>
      <c r="DG25" s="1085"/>
      <c r="DH25" s="1086"/>
      <c r="DI25" s="1086"/>
      <c r="DJ25" s="1086"/>
      <c r="DK25" s="1087"/>
      <c r="DL25" s="1085"/>
      <c r="DM25" s="1086"/>
      <c r="DN25" s="1086"/>
      <c r="DO25" s="1086"/>
      <c r="DP25" s="1087"/>
      <c r="DQ25" s="1085"/>
      <c r="DR25" s="1086"/>
      <c r="DS25" s="1086"/>
      <c r="DT25" s="1086"/>
      <c r="DU25" s="1087"/>
      <c r="DV25" s="1088"/>
      <c r="DW25" s="1089"/>
      <c r="DX25" s="1089"/>
      <c r="DY25" s="1089"/>
      <c r="DZ25" s="1090"/>
      <c r="EA25" s="248"/>
    </row>
    <row r="26" spans="1:131" s="249" customFormat="1" ht="26.25" customHeight="1" x14ac:dyDescent="0.15">
      <c r="A26" s="1091" t="s">
        <v>373</v>
      </c>
      <c r="B26" s="1092"/>
      <c r="C26" s="1092"/>
      <c r="D26" s="1092"/>
      <c r="E26" s="1092"/>
      <c r="F26" s="1092"/>
      <c r="G26" s="1092"/>
      <c r="H26" s="1092"/>
      <c r="I26" s="1092"/>
      <c r="J26" s="1092"/>
      <c r="K26" s="1092"/>
      <c r="L26" s="1092"/>
      <c r="M26" s="1092"/>
      <c r="N26" s="1092"/>
      <c r="O26" s="1092"/>
      <c r="P26" s="1093"/>
      <c r="Q26" s="1097" t="s">
        <v>397</v>
      </c>
      <c r="R26" s="1098"/>
      <c r="S26" s="1098"/>
      <c r="T26" s="1098"/>
      <c r="U26" s="1099"/>
      <c r="V26" s="1097" t="s">
        <v>398</v>
      </c>
      <c r="W26" s="1098"/>
      <c r="X26" s="1098"/>
      <c r="Y26" s="1098"/>
      <c r="Z26" s="1099"/>
      <c r="AA26" s="1097" t="s">
        <v>399</v>
      </c>
      <c r="AB26" s="1098"/>
      <c r="AC26" s="1098"/>
      <c r="AD26" s="1098"/>
      <c r="AE26" s="1098"/>
      <c r="AF26" s="1155" t="s">
        <v>400</v>
      </c>
      <c r="AG26" s="1104"/>
      <c r="AH26" s="1104"/>
      <c r="AI26" s="1104"/>
      <c r="AJ26" s="1156"/>
      <c r="AK26" s="1098" t="s">
        <v>401</v>
      </c>
      <c r="AL26" s="1098"/>
      <c r="AM26" s="1098"/>
      <c r="AN26" s="1098"/>
      <c r="AO26" s="1099"/>
      <c r="AP26" s="1097" t="s">
        <v>402</v>
      </c>
      <c r="AQ26" s="1098"/>
      <c r="AR26" s="1098"/>
      <c r="AS26" s="1098"/>
      <c r="AT26" s="1099"/>
      <c r="AU26" s="1097" t="s">
        <v>403</v>
      </c>
      <c r="AV26" s="1098"/>
      <c r="AW26" s="1098"/>
      <c r="AX26" s="1098"/>
      <c r="AY26" s="1099"/>
      <c r="AZ26" s="1097" t="s">
        <v>404</v>
      </c>
      <c r="BA26" s="1098"/>
      <c r="BB26" s="1098"/>
      <c r="BC26" s="1098"/>
      <c r="BD26" s="1099"/>
      <c r="BE26" s="1097" t="s">
        <v>380</v>
      </c>
      <c r="BF26" s="1098"/>
      <c r="BG26" s="1098"/>
      <c r="BH26" s="1098"/>
      <c r="BI26" s="1113"/>
      <c r="BJ26" s="254"/>
      <c r="BK26" s="254"/>
      <c r="BL26" s="254"/>
      <c r="BM26" s="254"/>
      <c r="BN26" s="254"/>
      <c r="BO26" s="267"/>
      <c r="BP26" s="267"/>
      <c r="BQ26" s="264">
        <v>20</v>
      </c>
      <c r="BR26" s="265"/>
      <c r="BS26" s="1110"/>
      <c r="BT26" s="1111"/>
      <c r="BU26" s="1111"/>
      <c r="BV26" s="1111"/>
      <c r="BW26" s="1111"/>
      <c r="BX26" s="1111"/>
      <c r="BY26" s="1111"/>
      <c r="BZ26" s="1111"/>
      <c r="CA26" s="1111"/>
      <c r="CB26" s="1111"/>
      <c r="CC26" s="1111"/>
      <c r="CD26" s="1111"/>
      <c r="CE26" s="1111"/>
      <c r="CF26" s="1111"/>
      <c r="CG26" s="1112"/>
      <c r="CH26" s="1085"/>
      <c r="CI26" s="1086"/>
      <c r="CJ26" s="1086"/>
      <c r="CK26" s="1086"/>
      <c r="CL26" s="1087"/>
      <c r="CM26" s="1085"/>
      <c r="CN26" s="1086"/>
      <c r="CO26" s="1086"/>
      <c r="CP26" s="1086"/>
      <c r="CQ26" s="1087"/>
      <c r="CR26" s="1085"/>
      <c r="CS26" s="1086"/>
      <c r="CT26" s="1086"/>
      <c r="CU26" s="1086"/>
      <c r="CV26" s="1087"/>
      <c r="CW26" s="1085"/>
      <c r="CX26" s="1086"/>
      <c r="CY26" s="1086"/>
      <c r="CZ26" s="1086"/>
      <c r="DA26" s="1087"/>
      <c r="DB26" s="1085"/>
      <c r="DC26" s="1086"/>
      <c r="DD26" s="1086"/>
      <c r="DE26" s="1086"/>
      <c r="DF26" s="1087"/>
      <c r="DG26" s="1085"/>
      <c r="DH26" s="1086"/>
      <c r="DI26" s="1086"/>
      <c r="DJ26" s="1086"/>
      <c r="DK26" s="1087"/>
      <c r="DL26" s="1085"/>
      <c r="DM26" s="1086"/>
      <c r="DN26" s="1086"/>
      <c r="DO26" s="1086"/>
      <c r="DP26" s="1087"/>
      <c r="DQ26" s="1085"/>
      <c r="DR26" s="1086"/>
      <c r="DS26" s="1086"/>
      <c r="DT26" s="1086"/>
      <c r="DU26" s="1087"/>
      <c r="DV26" s="1088"/>
      <c r="DW26" s="1089"/>
      <c r="DX26" s="1089"/>
      <c r="DY26" s="1089"/>
      <c r="DZ26" s="1090"/>
      <c r="EA26" s="248"/>
    </row>
    <row r="27" spans="1:131" s="249" customFormat="1" ht="26.25" customHeight="1" thickBot="1" x14ac:dyDescent="0.2">
      <c r="A27" s="1094"/>
      <c r="B27" s="1095"/>
      <c r="C27" s="1095"/>
      <c r="D27" s="1095"/>
      <c r="E27" s="1095"/>
      <c r="F27" s="1095"/>
      <c r="G27" s="1095"/>
      <c r="H27" s="1095"/>
      <c r="I27" s="1095"/>
      <c r="J27" s="1095"/>
      <c r="K27" s="1095"/>
      <c r="L27" s="1095"/>
      <c r="M27" s="1095"/>
      <c r="N27" s="1095"/>
      <c r="O27" s="1095"/>
      <c r="P27" s="1096"/>
      <c r="Q27" s="1100"/>
      <c r="R27" s="1101"/>
      <c r="S27" s="1101"/>
      <c r="T27" s="1101"/>
      <c r="U27" s="1102"/>
      <c r="V27" s="1100"/>
      <c r="W27" s="1101"/>
      <c r="X27" s="1101"/>
      <c r="Y27" s="1101"/>
      <c r="Z27" s="1102"/>
      <c r="AA27" s="1100"/>
      <c r="AB27" s="1101"/>
      <c r="AC27" s="1101"/>
      <c r="AD27" s="1101"/>
      <c r="AE27" s="1101"/>
      <c r="AF27" s="1157"/>
      <c r="AG27" s="1107"/>
      <c r="AH27" s="1107"/>
      <c r="AI27" s="1107"/>
      <c r="AJ27" s="1158"/>
      <c r="AK27" s="1101"/>
      <c r="AL27" s="1101"/>
      <c r="AM27" s="1101"/>
      <c r="AN27" s="1101"/>
      <c r="AO27" s="1102"/>
      <c r="AP27" s="1100"/>
      <c r="AQ27" s="1101"/>
      <c r="AR27" s="1101"/>
      <c r="AS27" s="1101"/>
      <c r="AT27" s="1102"/>
      <c r="AU27" s="1100"/>
      <c r="AV27" s="1101"/>
      <c r="AW27" s="1101"/>
      <c r="AX27" s="1101"/>
      <c r="AY27" s="1102"/>
      <c r="AZ27" s="1100"/>
      <c r="BA27" s="1101"/>
      <c r="BB27" s="1101"/>
      <c r="BC27" s="1101"/>
      <c r="BD27" s="1102"/>
      <c r="BE27" s="1100"/>
      <c r="BF27" s="1101"/>
      <c r="BG27" s="1101"/>
      <c r="BH27" s="1101"/>
      <c r="BI27" s="1114"/>
      <c r="BJ27" s="254"/>
      <c r="BK27" s="254"/>
      <c r="BL27" s="254"/>
      <c r="BM27" s="254"/>
      <c r="BN27" s="254"/>
      <c r="BO27" s="267"/>
      <c r="BP27" s="267"/>
      <c r="BQ27" s="264">
        <v>21</v>
      </c>
      <c r="BR27" s="265"/>
      <c r="BS27" s="1110"/>
      <c r="BT27" s="1111"/>
      <c r="BU27" s="1111"/>
      <c r="BV27" s="1111"/>
      <c r="BW27" s="1111"/>
      <c r="BX27" s="1111"/>
      <c r="BY27" s="1111"/>
      <c r="BZ27" s="1111"/>
      <c r="CA27" s="1111"/>
      <c r="CB27" s="1111"/>
      <c r="CC27" s="1111"/>
      <c r="CD27" s="1111"/>
      <c r="CE27" s="1111"/>
      <c r="CF27" s="1111"/>
      <c r="CG27" s="1112"/>
      <c r="CH27" s="1085"/>
      <c r="CI27" s="1086"/>
      <c r="CJ27" s="1086"/>
      <c r="CK27" s="1086"/>
      <c r="CL27" s="1087"/>
      <c r="CM27" s="1085"/>
      <c r="CN27" s="1086"/>
      <c r="CO27" s="1086"/>
      <c r="CP27" s="1086"/>
      <c r="CQ27" s="1087"/>
      <c r="CR27" s="1085"/>
      <c r="CS27" s="1086"/>
      <c r="CT27" s="1086"/>
      <c r="CU27" s="1086"/>
      <c r="CV27" s="1087"/>
      <c r="CW27" s="1085"/>
      <c r="CX27" s="1086"/>
      <c r="CY27" s="1086"/>
      <c r="CZ27" s="1086"/>
      <c r="DA27" s="1087"/>
      <c r="DB27" s="1085"/>
      <c r="DC27" s="1086"/>
      <c r="DD27" s="1086"/>
      <c r="DE27" s="1086"/>
      <c r="DF27" s="1087"/>
      <c r="DG27" s="1085"/>
      <c r="DH27" s="1086"/>
      <c r="DI27" s="1086"/>
      <c r="DJ27" s="1086"/>
      <c r="DK27" s="1087"/>
      <c r="DL27" s="1085"/>
      <c r="DM27" s="1086"/>
      <c r="DN27" s="1086"/>
      <c r="DO27" s="1086"/>
      <c r="DP27" s="1087"/>
      <c r="DQ27" s="1085"/>
      <c r="DR27" s="1086"/>
      <c r="DS27" s="1086"/>
      <c r="DT27" s="1086"/>
      <c r="DU27" s="1087"/>
      <c r="DV27" s="1088"/>
      <c r="DW27" s="1089"/>
      <c r="DX27" s="1089"/>
      <c r="DY27" s="1089"/>
      <c r="DZ27" s="1090"/>
      <c r="EA27" s="248"/>
    </row>
    <row r="28" spans="1:131" s="249" customFormat="1" ht="26.25" customHeight="1" thickTop="1" x14ac:dyDescent="0.15">
      <c r="A28" s="268">
        <v>1</v>
      </c>
      <c r="B28" s="1146" t="s">
        <v>405</v>
      </c>
      <c r="C28" s="1147"/>
      <c r="D28" s="1147"/>
      <c r="E28" s="1147"/>
      <c r="F28" s="1147"/>
      <c r="G28" s="1147"/>
      <c r="H28" s="1147"/>
      <c r="I28" s="1147"/>
      <c r="J28" s="1147"/>
      <c r="K28" s="1147"/>
      <c r="L28" s="1147"/>
      <c r="M28" s="1147"/>
      <c r="N28" s="1147"/>
      <c r="O28" s="1147"/>
      <c r="P28" s="1148"/>
      <c r="Q28" s="1149">
        <v>2151</v>
      </c>
      <c r="R28" s="1150"/>
      <c r="S28" s="1150"/>
      <c r="T28" s="1150"/>
      <c r="U28" s="1150"/>
      <c r="V28" s="1150">
        <v>1830</v>
      </c>
      <c r="W28" s="1150"/>
      <c r="X28" s="1150"/>
      <c r="Y28" s="1150"/>
      <c r="Z28" s="1150"/>
      <c r="AA28" s="1150">
        <v>321</v>
      </c>
      <c r="AB28" s="1150"/>
      <c r="AC28" s="1150"/>
      <c r="AD28" s="1150"/>
      <c r="AE28" s="1151"/>
      <c r="AF28" s="1152">
        <v>321</v>
      </c>
      <c r="AG28" s="1150"/>
      <c r="AH28" s="1150"/>
      <c r="AI28" s="1150"/>
      <c r="AJ28" s="1153"/>
      <c r="AK28" s="1154">
        <v>128</v>
      </c>
      <c r="AL28" s="1142"/>
      <c r="AM28" s="1142"/>
      <c r="AN28" s="1142"/>
      <c r="AO28" s="1142"/>
      <c r="AP28" s="1142" t="s">
        <v>587</v>
      </c>
      <c r="AQ28" s="1142"/>
      <c r="AR28" s="1142"/>
      <c r="AS28" s="1142"/>
      <c r="AT28" s="1142"/>
      <c r="AU28" s="1142" t="s">
        <v>521</v>
      </c>
      <c r="AV28" s="1142"/>
      <c r="AW28" s="1142"/>
      <c r="AX28" s="1142"/>
      <c r="AY28" s="1142"/>
      <c r="AZ28" s="1143" t="s">
        <v>521</v>
      </c>
      <c r="BA28" s="1143"/>
      <c r="BB28" s="1143"/>
      <c r="BC28" s="1143"/>
      <c r="BD28" s="1143"/>
      <c r="BE28" s="1144"/>
      <c r="BF28" s="1144"/>
      <c r="BG28" s="1144"/>
      <c r="BH28" s="1144"/>
      <c r="BI28" s="1145"/>
      <c r="BJ28" s="254"/>
      <c r="BK28" s="254"/>
      <c r="BL28" s="254"/>
      <c r="BM28" s="254"/>
      <c r="BN28" s="254"/>
      <c r="BO28" s="267"/>
      <c r="BP28" s="267"/>
      <c r="BQ28" s="264">
        <v>22</v>
      </c>
      <c r="BR28" s="265"/>
      <c r="BS28" s="1110"/>
      <c r="BT28" s="1111"/>
      <c r="BU28" s="1111"/>
      <c r="BV28" s="1111"/>
      <c r="BW28" s="1111"/>
      <c r="BX28" s="1111"/>
      <c r="BY28" s="1111"/>
      <c r="BZ28" s="1111"/>
      <c r="CA28" s="1111"/>
      <c r="CB28" s="1111"/>
      <c r="CC28" s="1111"/>
      <c r="CD28" s="1111"/>
      <c r="CE28" s="1111"/>
      <c r="CF28" s="1111"/>
      <c r="CG28" s="1112"/>
      <c r="CH28" s="1085"/>
      <c r="CI28" s="1086"/>
      <c r="CJ28" s="1086"/>
      <c r="CK28" s="1086"/>
      <c r="CL28" s="1087"/>
      <c r="CM28" s="1085"/>
      <c r="CN28" s="1086"/>
      <c r="CO28" s="1086"/>
      <c r="CP28" s="1086"/>
      <c r="CQ28" s="1087"/>
      <c r="CR28" s="1085"/>
      <c r="CS28" s="1086"/>
      <c r="CT28" s="1086"/>
      <c r="CU28" s="1086"/>
      <c r="CV28" s="1087"/>
      <c r="CW28" s="1085"/>
      <c r="CX28" s="1086"/>
      <c r="CY28" s="1086"/>
      <c r="CZ28" s="1086"/>
      <c r="DA28" s="1087"/>
      <c r="DB28" s="1085"/>
      <c r="DC28" s="1086"/>
      <c r="DD28" s="1086"/>
      <c r="DE28" s="1086"/>
      <c r="DF28" s="1087"/>
      <c r="DG28" s="1085"/>
      <c r="DH28" s="1086"/>
      <c r="DI28" s="1086"/>
      <c r="DJ28" s="1086"/>
      <c r="DK28" s="1087"/>
      <c r="DL28" s="1085"/>
      <c r="DM28" s="1086"/>
      <c r="DN28" s="1086"/>
      <c r="DO28" s="1086"/>
      <c r="DP28" s="1087"/>
      <c r="DQ28" s="1085"/>
      <c r="DR28" s="1086"/>
      <c r="DS28" s="1086"/>
      <c r="DT28" s="1086"/>
      <c r="DU28" s="1087"/>
      <c r="DV28" s="1088"/>
      <c r="DW28" s="1089"/>
      <c r="DX28" s="1089"/>
      <c r="DY28" s="1089"/>
      <c r="DZ28" s="1090"/>
      <c r="EA28" s="248"/>
    </row>
    <row r="29" spans="1:131" s="249" customFormat="1" ht="26.25" customHeight="1" x14ac:dyDescent="0.15">
      <c r="A29" s="268">
        <v>2</v>
      </c>
      <c r="B29" s="1133" t="s">
        <v>406</v>
      </c>
      <c r="C29" s="1134"/>
      <c r="D29" s="1134"/>
      <c r="E29" s="1134"/>
      <c r="F29" s="1134"/>
      <c r="G29" s="1134"/>
      <c r="H29" s="1134"/>
      <c r="I29" s="1134"/>
      <c r="J29" s="1134"/>
      <c r="K29" s="1134"/>
      <c r="L29" s="1134"/>
      <c r="M29" s="1134"/>
      <c r="N29" s="1134"/>
      <c r="O29" s="1134"/>
      <c r="P29" s="1135"/>
      <c r="Q29" s="1139">
        <v>1827</v>
      </c>
      <c r="R29" s="1140"/>
      <c r="S29" s="1140"/>
      <c r="T29" s="1140"/>
      <c r="U29" s="1140"/>
      <c r="V29" s="1140">
        <v>1669</v>
      </c>
      <c r="W29" s="1140"/>
      <c r="X29" s="1140"/>
      <c r="Y29" s="1140"/>
      <c r="Z29" s="1140"/>
      <c r="AA29" s="1140">
        <v>158</v>
      </c>
      <c r="AB29" s="1140"/>
      <c r="AC29" s="1140"/>
      <c r="AD29" s="1140"/>
      <c r="AE29" s="1141"/>
      <c r="AF29" s="1115">
        <v>158</v>
      </c>
      <c r="AG29" s="1116"/>
      <c r="AH29" s="1116"/>
      <c r="AI29" s="1116"/>
      <c r="AJ29" s="1117"/>
      <c r="AK29" s="1075">
        <v>251</v>
      </c>
      <c r="AL29" s="1066"/>
      <c r="AM29" s="1066"/>
      <c r="AN29" s="1066"/>
      <c r="AO29" s="1066"/>
      <c r="AP29" s="1066" t="s">
        <v>521</v>
      </c>
      <c r="AQ29" s="1066"/>
      <c r="AR29" s="1066"/>
      <c r="AS29" s="1066"/>
      <c r="AT29" s="1066"/>
      <c r="AU29" s="1066" t="s">
        <v>521</v>
      </c>
      <c r="AV29" s="1066"/>
      <c r="AW29" s="1066"/>
      <c r="AX29" s="1066"/>
      <c r="AY29" s="1066"/>
      <c r="AZ29" s="1138" t="s">
        <v>521</v>
      </c>
      <c r="BA29" s="1138"/>
      <c r="BB29" s="1138"/>
      <c r="BC29" s="1138"/>
      <c r="BD29" s="1138"/>
      <c r="BE29" s="1128"/>
      <c r="BF29" s="1128"/>
      <c r="BG29" s="1128"/>
      <c r="BH29" s="1128"/>
      <c r="BI29" s="1129"/>
      <c r="BJ29" s="254"/>
      <c r="BK29" s="254"/>
      <c r="BL29" s="254"/>
      <c r="BM29" s="254"/>
      <c r="BN29" s="254"/>
      <c r="BO29" s="267"/>
      <c r="BP29" s="267"/>
      <c r="BQ29" s="264">
        <v>23</v>
      </c>
      <c r="BR29" s="265"/>
      <c r="BS29" s="1110"/>
      <c r="BT29" s="1111"/>
      <c r="BU29" s="1111"/>
      <c r="BV29" s="1111"/>
      <c r="BW29" s="1111"/>
      <c r="BX29" s="1111"/>
      <c r="BY29" s="1111"/>
      <c r="BZ29" s="1111"/>
      <c r="CA29" s="1111"/>
      <c r="CB29" s="1111"/>
      <c r="CC29" s="1111"/>
      <c r="CD29" s="1111"/>
      <c r="CE29" s="1111"/>
      <c r="CF29" s="1111"/>
      <c r="CG29" s="1112"/>
      <c r="CH29" s="1085"/>
      <c r="CI29" s="1086"/>
      <c r="CJ29" s="1086"/>
      <c r="CK29" s="1086"/>
      <c r="CL29" s="1087"/>
      <c r="CM29" s="1085"/>
      <c r="CN29" s="1086"/>
      <c r="CO29" s="1086"/>
      <c r="CP29" s="1086"/>
      <c r="CQ29" s="1087"/>
      <c r="CR29" s="1085"/>
      <c r="CS29" s="1086"/>
      <c r="CT29" s="1086"/>
      <c r="CU29" s="1086"/>
      <c r="CV29" s="1087"/>
      <c r="CW29" s="1085"/>
      <c r="CX29" s="1086"/>
      <c r="CY29" s="1086"/>
      <c r="CZ29" s="1086"/>
      <c r="DA29" s="1087"/>
      <c r="DB29" s="1085"/>
      <c r="DC29" s="1086"/>
      <c r="DD29" s="1086"/>
      <c r="DE29" s="1086"/>
      <c r="DF29" s="1087"/>
      <c r="DG29" s="1085"/>
      <c r="DH29" s="1086"/>
      <c r="DI29" s="1086"/>
      <c r="DJ29" s="1086"/>
      <c r="DK29" s="1087"/>
      <c r="DL29" s="1085"/>
      <c r="DM29" s="1086"/>
      <c r="DN29" s="1086"/>
      <c r="DO29" s="1086"/>
      <c r="DP29" s="1087"/>
      <c r="DQ29" s="1085"/>
      <c r="DR29" s="1086"/>
      <c r="DS29" s="1086"/>
      <c r="DT29" s="1086"/>
      <c r="DU29" s="1087"/>
      <c r="DV29" s="1088"/>
      <c r="DW29" s="1089"/>
      <c r="DX29" s="1089"/>
      <c r="DY29" s="1089"/>
      <c r="DZ29" s="1090"/>
      <c r="EA29" s="248"/>
    </row>
    <row r="30" spans="1:131" s="249" customFormat="1" ht="26.25" customHeight="1" x14ac:dyDescent="0.15">
      <c r="A30" s="268">
        <v>3</v>
      </c>
      <c r="B30" s="1133" t="s">
        <v>407</v>
      </c>
      <c r="C30" s="1134"/>
      <c r="D30" s="1134"/>
      <c r="E30" s="1134"/>
      <c r="F30" s="1134"/>
      <c r="G30" s="1134"/>
      <c r="H30" s="1134"/>
      <c r="I30" s="1134"/>
      <c r="J30" s="1134"/>
      <c r="K30" s="1134"/>
      <c r="L30" s="1134"/>
      <c r="M30" s="1134"/>
      <c r="N30" s="1134"/>
      <c r="O30" s="1134"/>
      <c r="P30" s="1135"/>
      <c r="Q30" s="1139">
        <v>182</v>
      </c>
      <c r="R30" s="1140"/>
      <c r="S30" s="1140"/>
      <c r="T30" s="1140"/>
      <c r="U30" s="1140"/>
      <c r="V30" s="1140">
        <v>179</v>
      </c>
      <c r="W30" s="1140"/>
      <c r="X30" s="1140"/>
      <c r="Y30" s="1140"/>
      <c r="Z30" s="1140"/>
      <c r="AA30" s="1140">
        <v>2</v>
      </c>
      <c r="AB30" s="1140"/>
      <c r="AC30" s="1140"/>
      <c r="AD30" s="1140"/>
      <c r="AE30" s="1141"/>
      <c r="AF30" s="1115">
        <v>2</v>
      </c>
      <c r="AG30" s="1116"/>
      <c r="AH30" s="1116"/>
      <c r="AI30" s="1116"/>
      <c r="AJ30" s="1117"/>
      <c r="AK30" s="1075">
        <v>51</v>
      </c>
      <c r="AL30" s="1066"/>
      <c r="AM30" s="1066"/>
      <c r="AN30" s="1066"/>
      <c r="AO30" s="1066"/>
      <c r="AP30" s="1066" t="s">
        <v>521</v>
      </c>
      <c r="AQ30" s="1066"/>
      <c r="AR30" s="1066"/>
      <c r="AS30" s="1066"/>
      <c r="AT30" s="1066"/>
      <c r="AU30" s="1066" t="s">
        <v>521</v>
      </c>
      <c r="AV30" s="1066"/>
      <c r="AW30" s="1066"/>
      <c r="AX30" s="1066"/>
      <c r="AY30" s="1066"/>
      <c r="AZ30" s="1138" t="s">
        <v>521</v>
      </c>
      <c r="BA30" s="1138"/>
      <c r="BB30" s="1138"/>
      <c r="BC30" s="1138"/>
      <c r="BD30" s="1138"/>
      <c r="BE30" s="1128"/>
      <c r="BF30" s="1128"/>
      <c r="BG30" s="1128"/>
      <c r="BH30" s="1128"/>
      <c r="BI30" s="1129"/>
      <c r="BJ30" s="254"/>
      <c r="BK30" s="254"/>
      <c r="BL30" s="254"/>
      <c r="BM30" s="254"/>
      <c r="BN30" s="254"/>
      <c r="BO30" s="267"/>
      <c r="BP30" s="267"/>
      <c r="BQ30" s="264">
        <v>24</v>
      </c>
      <c r="BR30" s="265"/>
      <c r="BS30" s="1110"/>
      <c r="BT30" s="1111"/>
      <c r="BU30" s="1111"/>
      <c r="BV30" s="1111"/>
      <c r="BW30" s="1111"/>
      <c r="BX30" s="1111"/>
      <c r="BY30" s="1111"/>
      <c r="BZ30" s="1111"/>
      <c r="CA30" s="1111"/>
      <c r="CB30" s="1111"/>
      <c r="CC30" s="1111"/>
      <c r="CD30" s="1111"/>
      <c r="CE30" s="1111"/>
      <c r="CF30" s="1111"/>
      <c r="CG30" s="1112"/>
      <c r="CH30" s="1085"/>
      <c r="CI30" s="1086"/>
      <c r="CJ30" s="1086"/>
      <c r="CK30" s="1086"/>
      <c r="CL30" s="1087"/>
      <c r="CM30" s="1085"/>
      <c r="CN30" s="1086"/>
      <c r="CO30" s="1086"/>
      <c r="CP30" s="1086"/>
      <c r="CQ30" s="1087"/>
      <c r="CR30" s="1085"/>
      <c r="CS30" s="1086"/>
      <c r="CT30" s="1086"/>
      <c r="CU30" s="1086"/>
      <c r="CV30" s="1087"/>
      <c r="CW30" s="1085"/>
      <c r="CX30" s="1086"/>
      <c r="CY30" s="1086"/>
      <c r="CZ30" s="1086"/>
      <c r="DA30" s="1087"/>
      <c r="DB30" s="1085"/>
      <c r="DC30" s="1086"/>
      <c r="DD30" s="1086"/>
      <c r="DE30" s="1086"/>
      <c r="DF30" s="1087"/>
      <c r="DG30" s="1085"/>
      <c r="DH30" s="1086"/>
      <c r="DI30" s="1086"/>
      <c r="DJ30" s="1086"/>
      <c r="DK30" s="1087"/>
      <c r="DL30" s="1085"/>
      <c r="DM30" s="1086"/>
      <c r="DN30" s="1086"/>
      <c r="DO30" s="1086"/>
      <c r="DP30" s="1087"/>
      <c r="DQ30" s="1085"/>
      <c r="DR30" s="1086"/>
      <c r="DS30" s="1086"/>
      <c r="DT30" s="1086"/>
      <c r="DU30" s="1087"/>
      <c r="DV30" s="1088"/>
      <c r="DW30" s="1089"/>
      <c r="DX30" s="1089"/>
      <c r="DY30" s="1089"/>
      <c r="DZ30" s="1090"/>
      <c r="EA30" s="248"/>
    </row>
    <row r="31" spans="1:131" s="249" customFormat="1" ht="26.25" customHeight="1" x14ac:dyDescent="0.15">
      <c r="A31" s="268">
        <v>4</v>
      </c>
      <c r="B31" s="1133" t="s">
        <v>585</v>
      </c>
      <c r="C31" s="1134"/>
      <c r="D31" s="1134"/>
      <c r="E31" s="1134"/>
      <c r="F31" s="1134"/>
      <c r="G31" s="1134"/>
      <c r="H31" s="1134"/>
      <c r="I31" s="1134"/>
      <c r="J31" s="1134"/>
      <c r="K31" s="1134"/>
      <c r="L31" s="1134"/>
      <c r="M31" s="1134"/>
      <c r="N31" s="1134"/>
      <c r="O31" s="1134"/>
      <c r="P31" s="1135"/>
      <c r="Q31" s="1139">
        <v>617</v>
      </c>
      <c r="R31" s="1140"/>
      <c r="S31" s="1140"/>
      <c r="T31" s="1140"/>
      <c r="U31" s="1140"/>
      <c r="V31" s="1140">
        <v>576</v>
      </c>
      <c r="W31" s="1140"/>
      <c r="X31" s="1140"/>
      <c r="Y31" s="1140"/>
      <c r="Z31" s="1140"/>
      <c r="AA31" s="1140">
        <v>41</v>
      </c>
      <c r="AB31" s="1140"/>
      <c r="AC31" s="1140"/>
      <c r="AD31" s="1140"/>
      <c r="AE31" s="1141"/>
      <c r="AF31" s="1115">
        <v>35</v>
      </c>
      <c r="AG31" s="1116"/>
      <c r="AH31" s="1116"/>
      <c r="AI31" s="1116"/>
      <c r="AJ31" s="1117"/>
      <c r="AK31" s="1075">
        <v>286</v>
      </c>
      <c r="AL31" s="1066"/>
      <c r="AM31" s="1066"/>
      <c r="AN31" s="1066"/>
      <c r="AO31" s="1066"/>
      <c r="AP31" s="1066">
        <v>3239</v>
      </c>
      <c r="AQ31" s="1066"/>
      <c r="AR31" s="1066"/>
      <c r="AS31" s="1066"/>
      <c r="AT31" s="1066"/>
      <c r="AU31" s="1066">
        <v>3080</v>
      </c>
      <c r="AV31" s="1066"/>
      <c r="AW31" s="1066"/>
      <c r="AX31" s="1066"/>
      <c r="AY31" s="1066"/>
      <c r="AZ31" s="1138" t="s">
        <v>521</v>
      </c>
      <c r="BA31" s="1138"/>
      <c r="BB31" s="1138"/>
      <c r="BC31" s="1138"/>
      <c r="BD31" s="1138"/>
      <c r="BE31" s="1128" t="s">
        <v>586</v>
      </c>
      <c r="BF31" s="1128"/>
      <c r="BG31" s="1128"/>
      <c r="BH31" s="1128"/>
      <c r="BI31" s="1129"/>
      <c r="BJ31" s="254"/>
      <c r="BK31" s="254"/>
      <c r="BL31" s="254"/>
      <c r="BM31" s="254"/>
      <c r="BN31" s="254"/>
      <c r="BO31" s="267"/>
      <c r="BP31" s="267"/>
      <c r="BQ31" s="264">
        <v>25</v>
      </c>
      <c r="BR31" s="265"/>
      <c r="BS31" s="1110"/>
      <c r="BT31" s="1111"/>
      <c r="BU31" s="1111"/>
      <c r="BV31" s="1111"/>
      <c r="BW31" s="1111"/>
      <c r="BX31" s="1111"/>
      <c r="BY31" s="1111"/>
      <c r="BZ31" s="1111"/>
      <c r="CA31" s="1111"/>
      <c r="CB31" s="1111"/>
      <c r="CC31" s="1111"/>
      <c r="CD31" s="1111"/>
      <c r="CE31" s="1111"/>
      <c r="CF31" s="1111"/>
      <c r="CG31" s="1112"/>
      <c r="CH31" s="1085"/>
      <c r="CI31" s="1086"/>
      <c r="CJ31" s="1086"/>
      <c r="CK31" s="1086"/>
      <c r="CL31" s="1087"/>
      <c r="CM31" s="1085"/>
      <c r="CN31" s="1086"/>
      <c r="CO31" s="1086"/>
      <c r="CP31" s="1086"/>
      <c r="CQ31" s="1087"/>
      <c r="CR31" s="1085"/>
      <c r="CS31" s="1086"/>
      <c r="CT31" s="1086"/>
      <c r="CU31" s="1086"/>
      <c r="CV31" s="1087"/>
      <c r="CW31" s="1085"/>
      <c r="CX31" s="1086"/>
      <c r="CY31" s="1086"/>
      <c r="CZ31" s="1086"/>
      <c r="DA31" s="1087"/>
      <c r="DB31" s="1085"/>
      <c r="DC31" s="1086"/>
      <c r="DD31" s="1086"/>
      <c r="DE31" s="1086"/>
      <c r="DF31" s="1087"/>
      <c r="DG31" s="1085"/>
      <c r="DH31" s="1086"/>
      <c r="DI31" s="1086"/>
      <c r="DJ31" s="1086"/>
      <c r="DK31" s="1087"/>
      <c r="DL31" s="1085"/>
      <c r="DM31" s="1086"/>
      <c r="DN31" s="1086"/>
      <c r="DO31" s="1086"/>
      <c r="DP31" s="1087"/>
      <c r="DQ31" s="1085"/>
      <c r="DR31" s="1086"/>
      <c r="DS31" s="1086"/>
      <c r="DT31" s="1086"/>
      <c r="DU31" s="1087"/>
      <c r="DV31" s="1088"/>
      <c r="DW31" s="1089"/>
      <c r="DX31" s="1089"/>
      <c r="DY31" s="1089"/>
      <c r="DZ31" s="1090"/>
      <c r="EA31" s="248"/>
    </row>
    <row r="32" spans="1:131" s="249" customFormat="1" ht="26.25" customHeight="1" x14ac:dyDescent="0.15">
      <c r="A32" s="268">
        <v>5</v>
      </c>
      <c r="B32" s="1133"/>
      <c r="C32" s="1134"/>
      <c r="D32" s="1134"/>
      <c r="E32" s="1134"/>
      <c r="F32" s="1134"/>
      <c r="G32" s="1134"/>
      <c r="H32" s="1134"/>
      <c r="I32" s="1134"/>
      <c r="J32" s="1134"/>
      <c r="K32" s="1134"/>
      <c r="L32" s="1134"/>
      <c r="M32" s="1134"/>
      <c r="N32" s="1134"/>
      <c r="O32" s="1134"/>
      <c r="P32" s="1135"/>
      <c r="Q32" s="1139"/>
      <c r="R32" s="1140"/>
      <c r="S32" s="1140"/>
      <c r="T32" s="1140"/>
      <c r="U32" s="1140"/>
      <c r="V32" s="1140"/>
      <c r="W32" s="1140"/>
      <c r="X32" s="1140"/>
      <c r="Y32" s="1140"/>
      <c r="Z32" s="1140"/>
      <c r="AA32" s="1140"/>
      <c r="AB32" s="1140"/>
      <c r="AC32" s="1140"/>
      <c r="AD32" s="1140"/>
      <c r="AE32" s="1141"/>
      <c r="AF32" s="1115"/>
      <c r="AG32" s="1116"/>
      <c r="AH32" s="1116"/>
      <c r="AI32" s="1116"/>
      <c r="AJ32" s="1117"/>
      <c r="AK32" s="1075"/>
      <c r="AL32" s="1066"/>
      <c r="AM32" s="1066"/>
      <c r="AN32" s="1066"/>
      <c r="AO32" s="1066"/>
      <c r="AP32" s="1066"/>
      <c r="AQ32" s="1066"/>
      <c r="AR32" s="1066"/>
      <c r="AS32" s="1066"/>
      <c r="AT32" s="1066"/>
      <c r="AU32" s="1066"/>
      <c r="AV32" s="1066"/>
      <c r="AW32" s="1066"/>
      <c r="AX32" s="1066"/>
      <c r="AY32" s="1066"/>
      <c r="AZ32" s="1138"/>
      <c r="BA32" s="1138"/>
      <c r="BB32" s="1138"/>
      <c r="BC32" s="1138"/>
      <c r="BD32" s="1138"/>
      <c r="BE32" s="1128"/>
      <c r="BF32" s="1128"/>
      <c r="BG32" s="1128"/>
      <c r="BH32" s="1128"/>
      <c r="BI32" s="1129"/>
      <c r="BJ32" s="254"/>
      <c r="BK32" s="254"/>
      <c r="BL32" s="254"/>
      <c r="BM32" s="254"/>
      <c r="BN32" s="254"/>
      <c r="BO32" s="267"/>
      <c r="BP32" s="267"/>
      <c r="BQ32" s="264">
        <v>26</v>
      </c>
      <c r="BR32" s="265"/>
      <c r="BS32" s="1110"/>
      <c r="BT32" s="1111"/>
      <c r="BU32" s="1111"/>
      <c r="BV32" s="1111"/>
      <c r="BW32" s="1111"/>
      <c r="BX32" s="1111"/>
      <c r="BY32" s="1111"/>
      <c r="BZ32" s="1111"/>
      <c r="CA32" s="1111"/>
      <c r="CB32" s="1111"/>
      <c r="CC32" s="1111"/>
      <c r="CD32" s="1111"/>
      <c r="CE32" s="1111"/>
      <c r="CF32" s="1111"/>
      <c r="CG32" s="1112"/>
      <c r="CH32" s="1085"/>
      <c r="CI32" s="1086"/>
      <c r="CJ32" s="1086"/>
      <c r="CK32" s="1086"/>
      <c r="CL32" s="1087"/>
      <c r="CM32" s="1085"/>
      <c r="CN32" s="1086"/>
      <c r="CO32" s="1086"/>
      <c r="CP32" s="1086"/>
      <c r="CQ32" s="1087"/>
      <c r="CR32" s="1085"/>
      <c r="CS32" s="1086"/>
      <c r="CT32" s="1086"/>
      <c r="CU32" s="1086"/>
      <c r="CV32" s="1087"/>
      <c r="CW32" s="1085"/>
      <c r="CX32" s="1086"/>
      <c r="CY32" s="1086"/>
      <c r="CZ32" s="1086"/>
      <c r="DA32" s="1087"/>
      <c r="DB32" s="1085"/>
      <c r="DC32" s="1086"/>
      <c r="DD32" s="1086"/>
      <c r="DE32" s="1086"/>
      <c r="DF32" s="1087"/>
      <c r="DG32" s="1085"/>
      <c r="DH32" s="1086"/>
      <c r="DI32" s="1086"/>
      <c r="DJ32" s="1086"/>
      <c r="DK32" s="1087"/>
      <c r="DL32" s="1085"/>
      <c r="DM32" s="1086"/>
      <c r="DN32" s="1086"/>
      <c r="DO32" s="1086"/>
      <c r="DP32" s="1087"/>
      <c r="DQ32" s="1085"/>
      <c r="DR32" s="1086"/>
      <c r="DS32" s="1086"/>
      <c r="DT32" s="1086"/>
      <c r="DU32" s="1087"/>
      <c r="DV32" s="1088"/>
      <c r="DW32" s="1089"/>
      <c r="DX32" s="1089"/>
      <c r="DY32" s="1089"/>
      <c r="DZ32" s="1090"/>
      <c r="EA32" s="248"/>
    </row>
    <row r="33" spans="1:131" s="249" customFormat="1" ht="26.25" customHeight="1" x14ac:dyDescent="0.15">
      <c r="A33" s="268">
        <v>6</v>
      </c>
      <c r="B33" s="1133"/>
      <c r="C33" s="1134"/>
      <c r="D33" s="1134"/>
      <c r="E33" s="1134"/>
      <c r="F33" s="1134"/>
      <c r="G33" s="1134"/>
      <c r="H33" s="1134"/>
      <c r="I33" s="1134"/>
      <c r="J33" s="1134"/>
      <c r="K33" s="1134"/>
      <c r="L33" s="1134"/>
      <c r="M33" s="1134"/>
      <c r="N33" s="1134"/>
      <c r="O33" s="1134"/>
      <c r="P33" s="1135"/>
      <c r="Q33" s="1139"/>
      <c r="R33" s="1140"/>
      <c r="S33" s="1140"/>
      <c r="T33" s="1140"/>
      <c r="U33" s="1140"/>
      <c r="V33" s="1140"/>
      <c r="W33" s="1140"/>
      <c r="X33" s="1140"/>
      <c r="Y33" s="1140"/>
      <c r="Z33" s="1140"/>
      <c r="AA33" s="1140"/>
      <c r="AB33" s="1140"/>
      <c r="AC33" s="1140"/>
      <c r="AD33" s="1140"/>
      <c r="AE33" s="1141"/>
      <c r="AF33" s="1115"/>
      <c r="AG33" s="1116"/>
      <c r="AH33" s="1116"/>
      <c r="AI33" s="1116"/>
      <c r="AJ33" s="1117"/>
      <c r="AK33" s="1075"/>
      <c r="AL33" s="1066"/>
      <c r="AM33" s="1066"/>
      <c r="AN33" s="1066"/>
      <c r="AO33" s="1066"/>
      <c r="AP33" s="1066"/>
      <c r="AQ33" s="1066"/>
      <c r="AR33" s="1066"/>
      <c r="AS33" s="1066"/>
      <c r="AT33" s="1066"/>
      <c r="AU33" s="1066"/>
      <c r="AV33" s="1066"/>
      <c r="AW33" s="1066"/>
      <c r="AX33" s="1066"/>
      <c r="AY33" s="1066"/>
      <c r="AZ33" s="1138"/>
      <c r="BA33" s="1138"/>
      <c r="BB33" s="1138"/>
      <c r="BC33" s="1138"/>
      <c r="BD33" s="1138"/>
      <c r="BE33" s="1128"/>
      <c r="BF33" s="1128"/>
      <c r="BG33" s="1128"/>
      <c r="BH33" s="1128"/>
      <c r="BI33" s="1129"/>
      <c r="BJ33" s="254"/>
      <c r="BK33" s="254"/>
      <c r="BL33" s="254"/>
      <c r="BM33" s="254"/>
      <c r="BN33" s="254"/>
      <c r="BO33" s="267"/>
      <c r="BP33" s="267"/>
      <c r="BQ33" s="264">
        <v>27</v>
      </c>
      <c r="BR33" s="265"/>
      <c r="BS33" s="1110"/>
      <c r="BT33" s="1111"/>
      <c r="BU33" s="1111"/>
      <c r="BV33" s="1111"/>
      <c r="BW33" s="1111"/>
      <c r="BX33" s="1111"/>
      <c r="BY33" s="1111"/>
      <c r="BZ33" s="1111"/>
      <c r="CA33" s="1111"/>
      <c r="CB33" s="1111"/>
      <c r="CC33" s="1111"/>
      <c r="CD33" s="1111"/>
      <c r="CE33" s="1111"/>
      <c r="CF33" s="1111"/>
      <c r="CG33" s="1112"/>
      <c r="CH33" s="1085"/>
      <c r="CI33" s="1086"/>
      <c r="CJ33" s="1086"/>
      <c r="CK33" s="1086"/>
      <c r="CL33" s="1087"/>
      <c r="CM33" s="1085"/>
      <c r="CN33" s="1086"/>
      <c r="CO33" s="1086"/>
      <c r="CP33" s="1086"/>
      <c r="CQ33" s="1087"/>
      <c r="CR33" s="1085"/>
      <c r="CS33" s="1086"/>
      <c r="CT33" s="1086"/>
      <c r="CU33" s="1086"/>
      <c r="CV33" s="1087"/>
      <c r="CW33" s="1085"/>
      <c r="CX33" s="1086"/>
      <c r="CY33" s="1086"/>
      <c r="CZ33" s="1086"/>
      <c r="DA33" s="1087"/>
      <c r="DB33" s="1085"/>
      <c r="DC33" s="1086"/>
      <c r="DD33" s="1086"/>
      <c r="DE33" s="1086"/>
      <c r="DF33" s="1087"/>
      <c r="DG33" s="1085"/>
      <c r="DH33" s="1086"/>
      <c r="DI33" s="1086"/>
      <c r="DJ33" s="1086"/>
      <c r="DK33" s="1087"/>
      <c r="DL33" s="1085"/>
      <c r="DM33" s="1086"/>
      <c r="DN33" s="1086"/>
      <c r="DO33" s="1086"/>
      <c r="DP33" s="1087"/>
      <c r="DQ33" s="1085"/>
      <c r="DR33" s="1086"/>
      <c r="DS33" s="1086"/>
      <c r="DT33" s="1086"/>
      <c r="DU33" s="1087"/>
      <c r="DV33" s="1088"/>
      <c r="DW33" s="1089"/>
      <c r="DX33" s="1089"/>
      <c r="DY33" s="1089"/>
      <c r="DZ33" s="1090"/>
      <c r="EA33" s="248"/>
    </row>
    <row r="34" spans="1:131" s="249" customFormat="1" ht="26.25" customHeight="1" x14ac:dyDescent="0.15">
      <c r="A34" s="268">
        <v>7</v>
      </c>
      <c r="B34" s="1133"/>
      <c r="C34" s="1134"/>
      <c r="D34" s="1134"/>
      <c r="E34" s="1134"/>
      <c r="F34" s="1134"/>
      <c r="G34" s="1134"/>
      <c r="H34" s="1134"/>
      <c r="I34" s="1134"/>
      <c r="J34" s="1134"/>
      <c r="K34" s="1134"/>
      <c r="L34" s="1134"/>
      <c r="M34" s="1134"/>
      <c r="N34" s="1134"/>
      <c r="O34" s="1134"/>
      <c r="P34" s="1135"/>
      <c r="Q34" s="1139"/>
      <c r="R34" s="1140"/>
      <c r="S34" s="1140"/>
      <c r="T34" s="1140"/>
      <c r="U34" s="1140"/>
      <c r="V34" s="1140"/>
      <c r="W34" s="1140"/>
      <c r="X34" s="1140"/>
      <c r="Y34" s="1140"/>
      <c r="Z34" s="1140"/>
      <c r="AA34" s="1140"/>
      <c r="AB34" s="1140"/>
      <c r="AC34" s="1140"/>
      <c r="AD34" s="1140"/>
      <c r="AE34" s="1141"/>
      <c r="AF34" s="1115"/>
      <c r="AG34" s="1116"/>
      <c r="AH34" s="1116"/>
      <c r="AI34" s="1116"/>
      <c r="AJ34" s="1117"/>
      <c r="AK34" s="1075"/>
      <c r="AL34" s="1066"/>
      <c r="AM34" s="1066"/>
      <c r="AN34" s="1066"/>
      <c r="AO34" s="1066"/>
      <c r="AP34" s="1066"/>
      <c r="AQ34" s="1066"/>
      <c r="AR34" s="1066"/>
      <c r="AS34" s="1066"/>
      <c r="AT34" s="1066"/>
      <c r="AU34" s="1066"/>
      <c r="AV34" s="1066"/>
      <c r="AW34" s="1066"/>
      <c r="AX34" s="1066"/>
      <c r="AY34" s="1066"/>
      <c r="AZ34" s="1138"/>
      <c r="BA34" s="1138"/>
      <c r="BB34" s="1138"/>
      <c r="BC34" s="1138"/>
      <c r="BD34" s="1138"/>
      <c r="BE34" s="1128"/>
      <c r="BF34" s="1128"/>
      <c r="BG34" s="1128"/>
      <c r="BH34" s="1128"/>
      <c r="BI34" s="1129"/>
      <c r="BJ34" s="254"/>
      <c r="BK34" s="254"/>
      <c r="BL34" s="254"/>
      <c r="BM34" s="254"/>
      <c r="BN34" s="254"/>
      <c r="BO34" s="267"/>
      <c r="BP34" s="267"/>
      <c r="BQ34" s="264">
        <v>28</v>
      </c>
      <c r="BR34" s="265"/>
      <c r="BS34" s="1110"/>
      <c r="BT34" s="1111"/>
      <c r="BU34" s="1111"/>
      <c r="BV34" s="1111"/>
      <c r="BW34" s="1111"/>
      <c r="BX34" s="1111"/>
      <c r="BY34" s="1111"/>
      <c r="BZ34" s="1111"/>
      <c r="CA34" s="1111"/>
      <c r="CB34" s="1111"/>
      <c r="CC34" s="1111"/>
      <c r="CD34" s="1111"/>
      <c r="CE34" s="1111"/>
      <c r="CF34" s="1111"/>
      <c r="CG34" s="1112"/>
      <c r="CH34" s="1085"/>
      <c r="CI34" s="1086"/>
      <c r="CJ34" s="1086"/>
      <c r="CK34" s="1086"/>
      <c r="CL34" s="1087"/>
      <c r="CM34" s="1085"/>
      <c r="CN34" s="1086"/>
      <c r="CO34" s="1086"/>
      <c r="CP34" s="1086"/>
      <c r="CQ34" s="1087"/>
      <c r="CR34" s="1085"/>
      <c r="CS34" s="1086"/>
      <c r="CT34" s="1086"/>
      <c r="CU34" s="1086"/>
      <c r="CV34" s="1087"/>
      <c r="CW34" s="1085"/>
      <c r="CX34" s="1086"/>
      <c r="CY34" s="1086"/>
      <c r="CZ34" s="1086"/>
      <c r="DA34" s="1087"/>
      <c r="DB34" s="1085"/>
      <c r="DC34" s="1086"/>
      <c r="DD34" s="1086"/>
      <c r="DE34" s="1086"/>
      <c r="DF34" s="1087"/>
      <c r="DG34" s="1085"/>
      <c r="DH34" s="1086"/>
      <c r="DI34" s="1086"/>
      <c r="DJ34" s="1086"/>
      <c r="DK34" s="1087"/>
      <c r="DL34" s="1085"/>
      <c r="DM34" s="1086"/>
      <c r="DN34" s="1086"/>
      <c r="DO34" s="1086"/>
      <c r="DP34" s="1087"/>
      <c r="DQ34" s="1085"/>
      <c r="DR34" s="1086"/>
      <c r="DS34" s="1086"/>
      <c r="DT34" s="1086"/>
      <c r="DU34" s="1087"/>
      <c r="DV34" s="1088"/>
      <c r="DW34" s="1089"/>
      <c r="DX34" s="1089"/>
      <c r="DY34" s="1089"/>
      <c r="DZ34" s="1090"/>
      <c r="EA34" s="248"/>
    </row>
    <row r="35" spans="1:131" s="249" customFormat="1" ht="26.25" customHeight="1" x14ac:dyDescent="0.15">
      <c r="A35" s="268">
        <v>8</v>
      </c>
      <c r="B35" s="1133"/>
      <c r="C35" s="1134"/>
      <c r="D35" s="1134"/>
      <c r="E35" s="1134"/>
      <c r="F35" s="1134"/>
      <c r="G35" s="1134"/>
      <c r="H35" s="1134"/>
      <c r="I35" s="1134"/>
      <c r="J35" s="1134"/>
      <c r="K35" s="1134"/>
      <c r="L35" s="1134"/>
      <c r="M35" s="1134"/>
      <c r="N35" s="1134"/>
      <c r="O35" s="1134"/>
      <c r="P35" s="1135"/>
      <c r="Q35" s="1139"/>
      <c r="R35" s="1140"/>
      <c r="S35" s="1140"/>
      <c r="T35" s="1140"/>
      <c r="U35" s="1140"/>
      <c r="V35" s="1140"/>
      <c r="W35" s="1140"/>
      <c r="X35" s="1140"/>
      <c r="Y35" s="1140"/>
      <c r="Z35" s="1140"/>
      <c r="AA35" s="1140"/>
      <c r="AB35" s="1140"/>
      <c r="AC35" s="1140"/>
      <c r="AD35" s="1140"/>
      <c r="AE35" s="1141"/>
      <c r="AF35" s="1115"/>
      <c r="AG35" s="1116"/>
      <c r="AH35" s="1116"/>
      <c r="AI35" s="1116"/>
      <c r="AJ35" s="1117"/>
      <c r="AK35" s="1075"/>
      <c r="AL35" s="1066"/>
      <c r="AM35" s="1066"/>
      <c r="AN35" s="1066"/>
      <c r="AO35" s="1066"/>
      <c r="AP35" s="1066"/>
      <c r="AQ35" s="1066"/>
      <c r="AR35" s="1066"/>
      <c r="AS35" s="1066"/>
      <c r="AT35" s="1066"/>
      <c r="AU35" s="1066"/>
      <c r="AV35" s="1066"/>
      <c r="AW35" s="1066"/>
      <c r="AX35" s="1066"/>
      <c r="AY35" s="1066"/>
      <c r="AZ35" s="1138"/>
      <c r="BA35" s="1138"/>
      <c r="BB35" s="1138"/>
      <c r="BC35" s="1138"/>
      <c r="BD35" s="1138"/>
      <c r="BE35" s="1128"/>
      <c r="BF35" s="1128"/>
      <c r="BG35" s="1128"/>
      <c r="BH35" s="1128"/>
      <c r="BI35" s="1129"/>
      <c r="BJ35" s="254"/>
      <c r="BK35" s="254"/>
      <c r="BL35" s="254"/>
      <c r="BM35" s="254"/>
      <c r="BN35" s="254"/>
      <c r="BO35" s="267"/>
      <c r="BP35" s="267"/>
      <c r="BQ35" s="264">
        <v>29</v>
      </c>
      <c r="BR35" s="265"/>
      <c r="BS35" s="1110"/>
      <c r="BT35" s="1111"/>
      <c r="BU35" s="1111"/>
      <c r="BV35" s="1111"/>
      <c r="BW35" s="1111"/>
      <c r="BX35" s="1111"/>
      <c r="BY35" s="1111"/>
      <c r="BZ35" s="1111"/>
      <c r="CA35" s="1111"/>
      <c r="CB35" s="1111"/>
      <c r="CC35" s="1111"/>
      <c r="CD35" s="1111"/>
      <c r="CE35" s="1111"/>
      <c r="CF35" s="1111"/>
      <c r="CG35" s="1112"/>
      <c r="CH35" s="1085"/>
      <c r="CI35" s="1086"/>
      <c r="CJ35" s="1086"/>
      <c r="CK35" s="1086"/>
      <c r="CL35" s="1087"/>
      <c r="CM35" s="1085"/>
      <c r="CN35" s="1086"/>
      <c r="CO35" s="1086"/>
      <c r="CP35" s="1086"/>
      <c r="CQ35" s="1087"/>
      <c r="CR35" s="1085"/>
      <c r="CS35" s="1086"/>
      <c r="CT35" s="1086"/>
      <c r="CU35" s="1086"/>
      <c r="CV35" s="1087"/>
      <c r="CW35" s="1085"/>
      <c r="CX35" s="1086"/>
      <c r="CY35" s="1086"/>
      <c r="CZ35" s="1086"/>
      <c r="DA35" s="1087"/>
      <c r="DB35" s="1085"/>
      <c r="DC35" s="1086"/>
      <c r="DD35" s="1086"/>
      <c r="DE35" s="1086"/>
      <c r="DF35" s="1087"/>
      <c r="DG35" s="1085"/>
      <c r="DH35" s="1086"/>
      <c r="DI35" s="1086"/>
      <c r="DJ35" s="1086"/>
      <c r="DK35" s="1087"/>
      <c r="DL35" s="1085"/>
      <c r="DM35" s="1086"/>
      <c r="DN35" s="1086"/>
      <c r="DO35" s="1086"/>
      <c r="DP35" s="1087"/>
      <c r="DQ35" s="1085"/>
      <c r="DR35" s="1086"/>
      <c r="DS35" s="1086"/>
      <c r="DT35" s="1086"/>
      <c r="DU35" s="1087"/>
      <c r="DV35" s="1088"/>
      <c r="DW35" s="1089"/>
      <c r="DX35" s="1089"/>
      <c r="DY35" s="1089"/>
      <c r="DZ35" s="1090"/>
      <c r="EA35" s="248"/>
    </row>
    <row r="36" spans="1:131" s="249" customFormat="1" ht="26.25" customHeight="1" x14ac:dyDescent="0.15">
      <c r="A36" s="268">
        <v>9</v>
      </c>
      <c r="B36" s="1133"/>
      <c r="C36" s="1134"/>
      <c r="D36" s="1134"/>
      <c r="E36" s="1134"/>
      <c r="F36" s="1134"/>
      <c r="G36" s="1134"/>
      <c r="H36" s="1134"/>
      <c r="I36" s="1134"/>
      <c r="J36" s="1134"/>
      <c r="K36" s="1134"/>
      <c r="L36" s="1134"/>
      <c r="M36" s="1134"/>
      <c r="N36" s="1134"/>
      <c r="O36" s="1134"/>
      <c r="P36" s="1135"/>
      <c r="Q36" s="1139"/>
      <c r="R36" s="1140"/>
      <c r="S36" s="1140"/>
      <c r="T36" s="1140"/>
      <c r="U36" s="1140"/>
      <c r="V36" s="1140"/>
      <c r="W36" s="1140"/>
      <c r="X36" s="1140"/>
      <c r="Y36" s="1140"/>
      <c r="Z36" s="1140"/>
      <c r="AA36" s="1140"/>
      <c r="AB36" s="1140"/>
      <c r="AC36" s="1140"/>
      <c r="AD36" s="1140"/>
      <c r="AE36" s="1141"/>
      <c r="AF36" s="1115"/>
      <c r="AG36" s="1116"/>
      <c r="AH36" s="1116"/>
      <c r="AI36" s="1116"/>
      <c r="AJ36" s="1117"/>
      <c r="AK36" s="1075"/>
      <c r="AL36" s="1066"/>
      <c r="AM36" s="1066"/>
      <c r="AN36" s="1066"/>
      <c r="AO36" s="1066"/>
      <c r="AP36" s="1066"/>
      <c r="AQ36" s="1066"/>
      <c r="AR36" s="1066"/>
      <c r="AS36" s="1066"/>
      <c r="AT36" s="1066"/>
      <c r="AU36" s="1066"/>
      <c r="AV36" s="1066"/>
      <c r="AW36" s="1066"/>
      <c r="AX36" s="1066"/>
      <c r="AY36" s="1066"/>
      <c r="AZ36" s="1138"/>
      <c r="BA36" s="1138"/>
      <c r="BB36" s="1138"/>
      <c r="BC36" s="1138"/>
      <c r="BD36" s="1138"/>
      <c r="BE36" s="1128"/>
      <c r="BF36" s="1128"/>
      <c r="BG36" s="1128"/>
      <c r="BH36" s="1128"/>
      <c r="BI36" s="1129"/>
      <c r="BJ36" s="254"/>
      <c r="BK36" s="254"/>
      <c r="BL36" s="254"/>
      <c r="BM36" s="254"/>
      <c r="BN36" s="254"/>
      <c r="BO36" s="267"/>
      <c r="BP36" s="267"/>
      <c r="BQ36" s="264">
        <v>30</v>
      </c>
      <c r="BR36" s="265"/>
      <c r="BS36" s="1110"/>
      <c r="BT36" s="1111"/>
      <c r="BU36" s="1111"/>
      <c r="BV36" s="1111"/>
      <c r="BW36" s="1111"/>
      <c r="BX36" s="1111"/>
      <c r="BY36" s="1111"/>
      <c r="BZ36" s="1111"/>
      <c r="CA36" s="1111"/>
      <c r="CB36" s="1111"/>
      <c r="CC36" s="1111"/>
      <c r="CD36" s="1111"/>
      <c r="CE36" s="1111"/>
      <c r="CF36" s="1111"/>
      <c r="CG36" s="1112"/>
      <c r="CH36" s="1085"/>
      <c r="CI36" s="1086"/>
      <c r="CJ36" s="1086"/>
      <c r="CK36" s="1086"/>
      <c r="CL36" s="1087"/>
      <c r="CM36" s="1085"/>
      <c r="CN36" s="1086"/>
      <c r="CO36" s="1086"/>
      <c r="CP36" s="1086"/>
      <c r="CQ36" s="1087"/>
      <c r="CR36" s="1085"/>
      <c r="CS36" s="1086"/>
      <c r="CT36" s="1086"/>
      <c r="CU36" s="1086"/>
      <c r="CV36" s="1087"/>
      <c r="CW36" s="1085"/>
      <c r="CX36" s="1086"/>
      <c r="CY36" s="1086"/>
      <c r="CZ36" s="1086"/>
      <c r="DA36" s="1087"/>
      <c r="DB36" s="1085"/>
      <c r="DC36" s="1086"/>
      <c r="DD36" s="1086"/>
      <c r="DE36" s="1086"/>
      <c r="DF36" s="1087"/>
      <c r="DG36" s="1085"/>
      <c r="DH36" s="1086"/>
      <c r="DI36" s="1086"/>
      <c r="DJ36" s="1086"/>
      <c r="DK36" s="1087"/>
      <c r="DL36" s="1085"/>
      <c r="DM36" s="1086"/>
      <c r="DN36" s="1086"/>
      <c r="DO36" s="1086"/>
      <c r="DP36" s="1087"/>
      <c r="DQ36" s="1085"/>
      <c r="DR36" s="1086"/>
      <c r="DS36" s="1086"/>
      <c r="DT36" s="1086"/>
      <c r="DU36" s="1087"/>
      <c r="DV36" s="1088"/>
      <c r="DW36" s="1089"/>
      <c r="DX36" s="1089"/>
      <c r="DY36" s="1089"/>
      <c r="DZ36" s="1090"/>
      <c r="EA36" s="248"/>
    </row>
    <row r="37" spans="1:131" s="249" customFormat="1" ht="26.25" customHeight="1" x14ac:dyDescent="0.15">
      <c r="A37" s="268">
        <v>10</v>
      </c>
      <c r="B37" s="1133"/>
      <c r="C37" s="1134"/>
      <c r="D37" s="1134"/>
      <c r="E37" s="1134"/>
      <c r="F37" s="1134"/>
      <c r="G37" s="1134"/>
      <c r="H37" s="1134"/>
      <c r="I37" s="1134"/>
      <c r="J37" s="1134"/>
      <c r="K37" s="1134"/>
      <c r="L37" s="1134"/>
      <c r="M37" s="1134"/>
      <c r="N37" s="1134"/>
      <c r="O37" s="1134"/>
      <c r="P37" s="1135"/>
      <c r="Q37" s="1139"/>
      <c r="R37" s="1140"/>
      <c r="S37" s="1140"/>
      <c r="T37" s="1140"/>
      <c r="U37" s="1140"/>
      <c r="V37" s="1140"/>
      <c r="W37" s="1140"/>
      <c r="X37" s="1140"/>
      <c r="Y37" s="1140"/>
      <c r="Z37" s="1140"/>
      <c r="AA37" s="1140"/>
      <c r="AB37" s="1140"/>
      <c r="AC37" s="1140"/>
      <c r="AD37" s="1140"/>
      <c r="AE37" s="1141"/>
      <c r="AF37" s="1115"/>
      <c r="AG37" s="1116"/>
      <c r="AH37" s="1116"/>
      <c r="AI37" s="1116"/>
      <c r="AJ37" s="1117"/>
      <c r="AK37" s="1075"/>
      <c r="AL37" s="1066"/>
      <c r="AM37" s="1066"/>
      <c r="AN37" s="1066"/>
      <c r="AO37" s="1066"/>
      <c r="AP37" s="1066"/>
      <c r="AQ37" s="1066"/>
      <c r="AR37" s="1066"/>
      <c r="AS37" s="1066"/>
      <c r="AT37" s="1066"/>
      <c r="AU37" s="1066"/>
      <c r="AV37" s="1066"/>
      <c r="AW37" s="1066"/>
      <c r="AX37" s="1066"/>
      <c r="AY37" s="1066"/>
      <c r="AZ37" s="1138"/>
      <c r="BA37" s="1138"/>
      <c r="BB37" s="1138"/>
      <c r="BC37" s="1138"/>
      <c r="BD37" s="1138"/>
      <c r="BE37" s="1128"/>
      <c r="BF37" s="1128"/>
      <c r="BG37" s="1128"/>
      <c r="BH37" s="1128"/>
      <c r="BI37" s="1129"/>
      <c r="BJ37" s="254"/>
      <c r="BK37" s="254"/>
      <c r="BL37" s="254"/>
      <c r="BM37" s="254"/>
      <c r="BN37" s="254"/>
      <c r="BO37" s="267"/>
      <c r="BP37" s="267"/>
      <c r="BQ37" s="264">
        <v>31</v>
      </c>
      <c r="BR37" s="265"/>
      <c r="BS37" s="1110"/>
      <c r="BT37" s="1111"/>
      <c r="BU37" s="1111"/>
      <c r="BV37" s="1111"/>
      <c r="BW37" s="1111"/>
      <c r="BX37" s="1111"/>
      <c r="BY37" s="1111"/>
      <c r="BZ37" s="1111"/>
      <c r="CA37" s="1111"/>
      <c r="CB37" s="1111"/>
      <c r="CC37" s="1111"/>
      <c r="CD37" s="1111"/>
      <c r="CE37" s="1111"/>
      <c r="CF37" s="1111"/>
      <c r="CG37" s="1112"/>
      <c r="CH37" s="1085"/>
      <c r="CI37" s="1086"/>
      <c r="CJ37" s="1086"/>
      <c r="CK37" s="1086"/>
      <c r="CL37" s="1087"/>
      <c r="CM37" s="1085"/>
      <c r="CN37" s="1086"/>
      <c r="CO37" s="1086"/>
      <c r="CP37" s="1086"/>
      <c r="CQ37" s="1087"/>
      <c r="CR37" s="1085"/>
      <c r="CS37" s="1086"/>
      <c r="CT37" s="1086"/>
      <c r="CU37" s="1086"/>
      <c r="CV37" s="1087"/>
      <c r="CW37" s="1085"/>
      <c r="CX37" s="1086"/>
      <c r="CY37" s="1086"/>
      <c r="CZ37" s="1086"/>
      <c r="DA37" s="1087"/>
      <c r="DB37" s="1085"/>
      <c r="DC37" s="1086"/>
      <c r="DD37" s="1086"/>
      <c r="DE37" s="1086"/>
      <c r="DF37" s="1087"/>
      <c r="DG37" s="1085"/>
      <c r="DH37" s="1086"/>
      <c r="DI37" s="1086"/>
      <c r="DJ37" s="1086"/>
      <c r="DK37" s="1087"/>
      <c r="DL37" s="1085"/>
      <c r="DM37" s="1086"/>
      <c r="DN37" s="1086"/>
      <c r="DO37" s="1086"/>
      <c r="DP37" s="1087"/>
      <c r="DQ37" s="1085"/>
      <c r="DR37" s="1086"/>
      <c r="DS37" s="1086"/>
      <c r="DT37" s="1086"/>
      <c r="DU37" s="1087"/>
      <c r="DV37" s="1088"/>
      <c r="DW37" s="1089"/>
      <c r="DX37" s="1089"/>
      <c r="DY37" s="1089"/>
      <c r="DZ37" s="1090"/>
      <c r="EA37" s="248"/>
    </row>
    <row r="38" spans="1:131" s="249" customFormat="1" ht="26.25" customHeight="1" x14ac:dyDescent="0.15">
      <c r="A38" s="268">
        <v>11</v>
      </c>
      <c r="B38" s="1133"/>
      <c r="C38" s="1134"/>
      <c r="D38" s="1134"/>
      <c r="E38" s="1134"/>
      <c r="F38" s="1134"/>
      <c r="G38" s="1134"/>
      <c r="H38" s="1134"/>
      <c r="I38" s="1134"/>
      <c r="J38" s="1134"/>
      <c r="K38" s="1134"/>
      <c r="L38" s="1134"/>
      <c r="M38" s="1134"/>
      <c r="N38" s="1134"/>
      <c r="O38" s="1134"/>
      <c r="P38" s="1135"/>
      <c r="Q38" s="1139"/>
      <c r="R38" s="1140"/>
      <c r="S38" s="1140"/>
      <c r="T38" s="1140"/>
      <c r="U38" s="1140"/>
      <c r="V38" s="1140"/>
      <c r="W38" s="1140"/>
      <c r="X38" s="1140"/>
      <c r="Y38" s="1140"/>
      <c r="Z38" s="1140"/>
      <c r="AA38" s="1140"/>
      <c r="AB38" s="1140"/>
      <c r="AC38" s="1140"/>
      <c r="AD38" s="1140"/>
      <c r="AE38" s="1141"/>
      <c r="AF38" s="1115"/>
      <c r="AG38" s="1116"/>
      <c r="AH38" s="1116"/>
      <c r="AI38" s="1116"/>
      <c r="AJ38" s="1117"/>
      <c r="AK38" s="1075"/>
      <c r="AL38" s="1066"/>
      <c r="AM38" s="1066"/>
      <c r="AN38" s="1066"/>
      <c r="AO38" s="1066"/>
      <c r="AP38" s="1066"/>
      <c r="AQ38" s="1066"/>
      <c r="AR38" s="1066"/>
      <c r="AS38" s="1066"/>
      <c r="AT38" s="1066"/>
      <c r="AU38" s="1066"/>
      <c r="AV38" s="1066"/>
      <c r="AW38" s="1066"/>
      <c r="AX38" s="1066"/>
      <c r="AY38" s="1066"/>
      <c r="AZ38" s="1138"/>
      <c r="BA38" s="1138"/>
      <c r="BB38" s="1138"/>
      <c r="BC38" s="1138"/>
      <c r="BD38" s="1138"/>
      <c r="BE38" s="1128"/>
      <c r="BF38" s="1128"/>
      <c r="BG38" s="1128"/>
      <c r="BH38" s="1128"/>
      <c r="BI38" s="1129"/>
      <c r="BJ38" s="254"/>
      <c r="BK38" s="254"/>
      <c r="BL38" s="254"/>
      <c r="BM38" s="254"/>
      <c r="BN38" s="254"/>
      <c r="BO38" s="267"/>
      <c r="BP38" s="267"/>
      <c r="BQ38" s="264">
        <v>32</v>
      </c>
      <c r="BR38" s="265"/>
      <c r="BS38" s="1110"/>
      <c r="BT38" s="1111"/>
      <c r="BU38" s="1111"/>
      <c r="BV38" s="1111"/>
      <c r="BW38" s="1111"/>
      <c r="BX38" s="1111"/>
      <c r="BY38" s="1111"/>
      <c r="BZ38" s="1111"/>
      <c r="CA38" s="1111"/>
      <c r="CB38" s="1111"/>
      <c r="CC38" s="1111"/>
      <c r="CD38" s="1111"/>
      <c r="CE38" s="1111"/>
      <c r="CF38" s="1111"/>
      <c r="CG38" s="1112"/>
      <c r="CH38" s="1085"/>
      <c r="CI38" s="1086"/>
      <c r="CJ38" s="1086"/>
      <c r="CK38" s="1086"/>
      <c r="CL38" s="1087"/>
      <c r="CM38" s="1085"/>
      <c r="CN38" s="1086"/>
      <c r="CO38" s="1086"/>
      <c r="CP38" s="1086"/>
      <c r="CQ38" s="1087"/>
      <c r="CR38" s="1085"/>
      <c r="CS38" s="1086"/>
      <c r="CT38" s="1086"/>
      <c r="CU38" s="1086"/>
      <c r="CV38" s="1087"/>
      <c r="CW38" s="1085"/>
      <c r="CX38" s="1086"/>
      <c r="CY38" s="1086"/>
      <c r="CZ38" s="1086"/>
      <c r="DA38" s="1087"/>
      <c r="DB38" s="1085"/>
      <c r="DC38" s="1086"/>
      <c r="DD38" s="1086"/>
      <c r="DE38" s="1086"/>
      <c r="DF38" s="1087"/>
      <c r="DG38" s="1085"/>
      <c r="DH38" s="1086"/>
      <c r="DI38" s="1086"/>
      <c r="DJ38" s="1086"/>
      <c r="DK38" s="1087"/>
      <c r="DL38" s="1085"/>
      <c r="DM38" s="1086"/>
      <c r="DN38" s="1086"/>
      <c r="DO38" s="1086"/>
      <c r="DP38" s="1087"/>
      <c r="DQ38" s="1085"/>
      <c r="DR38" s="1086"/>
      <c r="DS38" s="1086"/>
      <c r="DT38" s="1086"/>
      <c r="DU38" s="1087"/>
      <c r="DV38" s="1088"/>
      <c r="DW38" s="1089"/>
      <c r="DX38" s="1089"/>
      <c r="DY38" s="1089"/>
      <c r="DZ38" s="1090"/>
      <c r="EA38" s="248"/>
    </row>
    <row r="39" spans="1:131" s="249" customFormat="1" ht="26.25" customHeight="1" x14ac:dyDescent="0.15">
      <c r="A39" s="268">
        <v>12</v>
      </c>
      <c r="B39" s="1133"/>
      <c r="C39" s="1134"/>
      <c r="D39" s="1134"/>
      <c r="E39" s="1134"/>
      <c r="F39" s="1134"/>
      <c r="G39" s="1134"/>
      <c r="H39" s="1134"/>
      <c r="I39" s="1134"/>
      <c r="J39" s="1134"/>
      <c r="K39" s="1134"/>
      <c r="L39" s="1134"/>
      <c r="M39" s="1134"/>
      <c r="N39" s="1134"/>
      <c r="O39" s="1134"/>
      <c r="P39" s="1135"/>
      <c r="Q39" s="1139"/>
      <c r="R39" s="1140"/>
      <c r="S39" s="1140"/>
      <c r="T39" s="1140"/>
      <c r="U39" s="1140"/>
      <c r="V39" s="1140"/>
      <c r="W39" s="1140"/>
      <c r="X39" s="1140"/>
      <c r="Y39" s="1140"/>
      <c r="Z39" s="1140"/>
      <c r="AA39" s="1140"/>
      <c r="AB39" s="1140"/>
      <c r="AC39" s="1140"/>
      <c r="AD39" s="1140"/>
      <c r="AE39" s="1141"/>
      <c r="AF39" s="1115"/>
      <c r="AG39" s="1116"/>
      <c r="AH39" s="1116"/>
      <c r="AI39" s="1116"/>
      <c r="AJ39" s="1117"/>
      <c r="AK39" s="1075"/>
      <c r="AL39" s="1066"/>
      <c r="AM39" s="1066"/>
      <c r="AN39" s="1066"/>
      <c r="AO39" s="1066"/>
      <c r="AP39" s="1066"/>
      <c r="AQ39" s="1066"/>
      <c r="AR39" s="1066"/>
      <c r="AS39" s="1066"/>
      <c r="AT39" s="1066"/>
      <c r="AU39" s="1066"/>
      <c r="AV39" s="1066"/>
      <c r="AW39" s="1066"/>
      <c r="AX39" s="1066"/>
      <c r="AY39" s="1066"/>
      <c r="AZ39" s="1138"/>
      <c r="BA39" s="1138"/>
      <c r="BB39" s="1138"/>
      <c r="BC39" s="1138"/>
      <c r="BD39" s="1138"/>
      <c r="BE39" s="1128"/>
      <c r="BF39" s="1128"/>
      <c r="BG39" s="1128"/>
      <c r="BH39" s="1128"/>
      <c r="BI39" s="1129"/>
      <c r="BJ39" s="254"/>
      <c r="BK39" s="254"/>
      <c r="BL39" s="254"/>
      <c r="BM39" s="254"/>
      <c r="BN39" s="254"/>
      <c r="BO39" s="267"/>
      <c r="BP39" s="267"/>
      <c r="BQ39" s="264">
        <v>33</v>
      </c>
      <c r="BR39" s="265"/>
      <c r="BS39" s="1110"/>
      <c r="BT39" s="1111"/>
      <c r="BU39" s="1111"/>
      <c r="BV39" s="1111"/>
      <c r="BW39" s="1111"/>
      <c r="BX39" s="1111"/>
      <c r="BY39" s="1111"/>
      <c r="BZ39" s="1111"/>
      <c r="CA39" s="1111"/>
      <c r="CB39" s="1111"/>
      <c r="CC39" s="1111"/>
      <c r="CD39" s="1111"/>
      <c r="CE39" s="1111"/>
      <c r="CF39" s="1111"/>
      <c r="CG39" s="1112"/>
      <c r="CH39" s="1085"/>
      <c r="CI39" s="1086"/>
      <c r="CJ39" s="1086"/>
      <c r="CK39" s="1086"/>
      <c r="CL39" s="1087"/>
      <c r="CM39" s="1085"/>
      <c r="CN39" s="1086"/>
      <c r="CO39" s="1086"/>
      <c r="CP39" s="1086"/>
      <c r="CQ39" s="1087"/>
      <c r="CR39" s="1085"/>
      <c r="CS39" s="1086"/>
      <c r="CT39" s="1086"/>
      <c r="CU39" s="1086"/>
      <c r="CV39" s="1087"/>
      <c r="CW39" s="1085"/>
      <c r="CX39" s="1086"/>
      <c r="CY39" s="1086"/>
      <c r="CZ39" s="1086"/>
      <c r="DA39" s="1087"/>
      <c r="DB39" s="1085"/>
      <c r="DC39" s="1086"/>
      <c r="DD39" s="1086"/>
      <c r="DE39" s="1086"/>
      <c r="DF39" s="1087"/>
      <c r="DG39" s="1085"/>
      <c r="DH39" s="1086"/>
      <c r="DI39" s="1086"/>
      <c r="DJ39" s="1086"/>
      <c r="DK39" s="1087"/>
      <c r="DL39" s="1085"/>
      <c r="DM39" s="1086"/>
      <c r="DN39" s="1086"/>
      <c r="DO39" s="1086"/>
      <c r="DP39" s="1087"/>
      <c r="DQ39" s="1085"/>
      <c r="DR39" s="1086"/>
      <c r="DS39" s="1086"/>
      <c r="DT39" s="1086"/>
      <c r="DU39" s="1087"/>
      <c r="DV39" s="1088"/>
      <c r="DW39" s="1089"/>
      <c r="DX39" s="1089"/>
      <c r="DY39" s="1089"/>
      <c r="DZ39" s="1090"/>
      <c r="EA39" s="248"/>
    </row>
    <row r="40" spans="1:131" s="249" customFormat="1" ht="26.25" customHeight="1" x14ac:dyDescent="0.15">
      <c r="A40" s="263">
        <v>13</v>
      </c>
      <c r="B40" s="1133"/>
      <c r="C40" s="1134"/>
      <c r="D40" s="1134"/>
      <c r="E40" s="1134"/>
      <c r="F40" s="1134"/>
      <c r="G40" s="1134"/>
      <c r="H40" s="1134"/>
      <c r="I40" s="1134"/>
      <c r="J40" s="1134"/>
      <c r="K40" s="1134"/>
      <c r="L40" s="1134"/>
      <c r="M40" s="1134"/>
      <c r="N40" s="1134"/>
      <c r="O40" s="1134"/>
      <c r="P40" s="1135"/>
      <c r="Q40" s="1139"/>
      <c r="R40" s="1140"/>
      <c r="S40" s="1140"/>
      <c r="T40" s="1140"/>
      <c r="U40" s="1140"/>
      <c r="V40" s="1140"/>
      <c r="W40" s="1140"/>
      <c r="X40" s="1140"/>
      <c r="Y40" s="1140"/>
      <c r="Z40" s="1140"/>
      <c r="AA40" s="1140"/>
      <c r="AB40" s="1140"/>
      <c r="AC40" s="1140"/>
      <c r="AD40" s="1140"/>
      <c r="AE40" s="1141"/>
      <c r="AF40" s="1115"/>
      <c r="AG40" s="1116"/>
      <c r="AH40" s="1116"/>
      <c r="AI40" s="1116"/>
      <c r="AJ40" s="1117"/>
      <c r="AK40" s="1075"/>
      <c r="AL40" s="1066"/>
      <c r="AM40" s="1066"/>
      <c r="AN40" s="1066"/>
      <c r="AO40" s="1066"/>
      <c r="AP40" s="1066"/>
      <c r="AQ40" s="1066"/>
      <c r="AR40" s="1066"/>
      <c r="AS40" s="1066"/>
      <c r="AT40" s="1066"/>
      <c r="AU40" s="1066"/>
      <c r="AV40" s="1066"/>
      <c r="AW40" s="1066"/>
      <c r="AX40" s="1066"/>
      <c r="AY40" s="1066"/>
      <c r="AZ40" s="1138"/>
      <c r="BA40" s="1138"/>
      <c r="BB40" s="1138"/>
      <c r="BC40" s="1138"/>
      <c r="BD40" s="1138"/>
      <c r="BE40" s="1128"/>
      <c r="BF40" s="1128"/>
      <c r="BG40" s="1128"/>
      <c r="BH40" s="1128"/>
      <c r="BI40" s="1129"/>
      <c r="BJ40" s="254"/>
      <c r="BK40" s="254"/>
      <c r="BL40" s="254"/>
      <c r="BM40" s="254"/>
      <c r="BN40" s="254"/>
      <c r="BO40" s="267"/>
      <c r="BP40" s="267"/>
      <c r="BQ40" s="264">
        <v>34</v>
      </c>
      <c r="BR40" s="265"/>
      <c r="BS40" s="1110"/>
      <c r="BT40" s="1111"/>
      <c r="BU40" s="1111"/>
      <c r="BV40" s="1111"/>
      <c r="BW40" s="1111"/>
      <c r="BX40" s="1111"/>
      <c r="BY40" s="1111"/>
      <c r="BZ40" s="1111"/>
      <c r="CA40" s="1111"/>
      <c r="CB40" s="1111"/>
      <c r="CC40" s="1111"/>
      <c r="CD40" s="1111"/>
      <c r="CE40" s="1111"/>
      <c r="CF40" s="1111"/>
      <c r="CG40" s="1112"/>
      <c r="CH40" s="1085"/>
      <c r="CI40" s="1086"/>
      <c r="CJ40" s="1086"/>
      <c r="CK40" s="1086"/>
      <c r="CL40" s="1087"/>
      <c r="CM40" s="1085"/>
      <c r="CN40" s="1086"/>
      <c r="CO40" s="1086"/>
      <c r="CP40" s="1086"/>
      <c r="CQ40" s="1087"/>
      <c r="CR40" s="1085"/>
      <c r="CS40" s="1086"/>
      <c r="CT40" s="1086"/>
      <c r="CU40" s="1086"/>
      <c r="CV40" s="1087"/>
      <c r="CW40" s="1085"/>
      <c r="CX40" s="1086"/>
      <c r="CY40" s="1086"/>
      <c r="CZ40" s="1086"/>
      <c r="DA40" s="1087"/>
      <c r="DB40" s="1085"/>
      <c r="DC40" s="1086"/>
      <c r="DD40" s="1086"/>
      <c r="DE40" s="1086"/>
      <c r="DF40" s="1087"/>
      <c r="DG40" s="1085"/>
      <c r="DH40" s="1086"/>
      <c r="DI40" s="1086"/>
      <c r="DJ40" s="1086"/>
      <c r="DK40" s="1087"/>
      <c r="DL40" s="1085"/>
      <c r="DM40" s="1086"/>
      <c r="DN40" s="1086"/>
      <c r="DO40" s="1086"/>
      <c r="DP40" s="1087"/>
      <c r="DQ40" s="1085"/>
      <c r="DR40" s="1086"/>
      <c r="DS40" s="1086"/>
      <c r="DT40" s="1086"/>
      <c r="DU40" s="1087"/>
      <c r="DV40" s="1088"/>
      <c r="DW40" s="1089"/>
      <c r="DX40" s="1089"/>
      <c r="DY40" s="1089"/>
      <c r="DZ40" s="1090"/>
      <c r="EA40" s="248"/>
    </row>
    <row r="41" spans="1:131" s="249" customFormat="1" ht="26.25" customHeight="1" x14ac:dyDescent="0.15">
      <c r="A41" s="263">
        <v>14</v>
      </c>
      <c r="B41" s="1133"/>
      <c r="C41" s="1134"/>
      <c r="D41" s="1134"/>
      <c r="E41" s="1134"/>
      <c r="F41" s="1134"/>
      <c r="G41" s="1134"/>
      <c r="H41" s="1134"/>
      <c r="I41" s="1134"/>
      <c r="J41" s="1134"/>
      <c r="K41" s="1134"/>
      <c r="L41" s="1134"/>
      <c r="M41" s="1134"/>
      <c r="N41" s="1134"/>
      <c r="O41" s="1134"/>
      <c r="P41" s="1135"/>
      <c r="Q41" s="1139"/>
      <c r="R41" s="1140"/>
      <c r="S41" s="1140"/>
      <c r="T41" s="1140"/>
      <c r="U41" s="1140"/>
      <c r="V41" s="1140"/>
      <c r="W41" s="1140"/>
      <c r="X41" s="1140"/>
      <c r="Y41" s="1140"/>
      <c r="Z41" s="1140"/>
      <c r="AA41" s="1140"/>
      <c r="AB41" s="1140"/>
      <c r="AC41" s="1140"/>
      <c r="AD41" s="1140"/>
      <c r="AE41" s="1141"/>
      <c r="AF41" s="1115"/>
      <c r="AG41" s="1116"/>
      <c r="AH41" s="1116"/>
      <c r="AI41" s="1116"/>
      <c r="AJ41" s="1117"/>
      <c r="AK41" s="1075"/>
      <c r="AL41" s="1066"/>
      <c r="AM41" s="1066"/>
      <c r="AN41" s="1066"/>
      <c r="AO41" s="1066"/>
      <c r="AP41" s="1066"/>
      <c r="AQ41" s="1066"/>
      <c r="AR41" s="1066"/>
      <c r="AS41" s="1066"/>
      <c r="AT41" s="1066"/>
      <c r="AU41" s="1066"/>
      <c r="AV41" s="1066"/>
      <c r="AW41" s="1066"/>
      <c r="AX41" s="1066"/>
      <c r="AY41" s="1066"/>
      <c r="AZ41" s="1138"/>
      <c r="BA41" s="1138"/>
      <c r="BB41" s="1138"/>
      <c r="BC41" s="1138"/>
      <c r="BD41" s="1138"/>
      <c r="BE41" s="1128"/>
      <c r="BF41" s="1128"/>
      <c r="BG41" s="1128"/>
      <c r="BH41" s="1128"/>
      <c r="BI41" s="1129"/>
      <c r="BJ41" s="254"/>
      <c r="BK41" s="254"/>
      <c r="BL41" s="254"/>
      <c r="BM41" s="254"/>
      <c r="BN41" s="254"/>
      <c r="BO41" s="267"/>
      <c r="BP41" s="267"/>
      <c r="BQ41" s="264">
        <v>35</v>
      </c>
      <c r="BR41" s="265"/>
      <c r="BS41" s="1110"/>
      <c r="BT41" s="1111"/>
      <c r="BU41" s="1111"/>
      <c r="BV41" s="1111"/>
      <c r="BW41" s="1111"/>
      <c r="BX41" s="1111"/>
      <c r="BY41" s="1111"/>
      <c r="BZ41" s="1111"/>
      <c r="CA41" s="1111"/>
      <c r="CB41" s="1111"/>
      <c r="CC41" s="1111"/>
      <c r="CD41" s="1111"/>
      <c r="CE41" s="1111"/>
      <c r="CF41" s="1111"/>
      <c r="CG41" s="1112"/>
      <c r="CH41" s="1085"/>
      <c r="CI41" s="1086"/>
      <c r="CJ41" s="1086"/>
      <c r="CK41" s="1086"/>
      <c r="CL41" s="1087"/>
      <c r="CM41" s="1085"/>
      <c r="CN41" s="1086"/>
      <c r="CO41" s="1086"/>
      <c r="CP41" s="1086"/>
      <c r="CQ41" s="1087"/>
      <c r="CR41" s="1085"/>
      <c r="CS41" s="1086"/>
      <c r="CT41" s="1086"/>
      <c r="CU41" s="1086"/>
      <c r="CV41" s="1087"/>
      <c r="CW41" s="1085"/>
      <c r="CX41" s="1086"/>
      <c r="CY41" s="1086"/>
      <c r="CZ41" s="1086"/>
      <c r="DA41" s="1087"/>
      <c r="DB41" s="1085"/>
      <c r="DC41" s="1086"/>
      <c r="DD41" s="1086"/>
      <c r="DE41" s="1086"/>
      <c r="DF41" s="1087"/>
      <c r="DG41" s="1085"/>
      <c r="DH41" s="1086"/>
      <c r="DI41" s="1086"/>
      <c r="DJ41" s="1086"/>
      <c r="DK41" s="1087"/>
      <c r="DL41" s="1085"/>
      <c r="DM41" s="1086"/>
      <c r="DN41" s="1086"/>
      <c r="DO41" s="1086"/>
      <c r="DP41" s="1087"/>
      <c r="DQ41" s="1085"/>
      <c r="DR41" s="1086"/>
      <c r="DS41" s="1086"/>
      <c r="DT41" s="1086"/>
      <c r="DU41" s="1087"/>
      <c r="DV41" s="1088"/>
      <c r="DW41" s="1089"/>
      <c r="DX41" s="1089"/>
      <c r="DY41" s="1089"/>
      <c r="DZ41" s="1090"/>
      <c r="EA41" s="248"/>
    </row>
    <row r="42" spans="1:131" s="249" customFormat="1" ht="26.25" customHeight="1" x14ac:dyDescent="0.15">
      <c r="A42" s="263">
        <v>15</v>
      </c>
      <c r="B42" s="1133"/>
      <c r="C42" s="1134"/>
      <c r="D42" s="1134"/>
      <c r="E42" s="1134"/>
      <c r="F42" s="1134"/>
      <c r="G42" s="1134"/>
      <c r="H42" s="1134"/>
      <c r="I42" s="1134"/>
      <c r="J42" s="1134"/>
      <c r="K42" s="1134"/>
      <c r="L42" s="1134"/>
      <c r="M42" s="1134"/>
      <c r="N42" s="1134"/>
      <c r="O42" s="1134"/>
      <c r="P42" s="1135"/>
      <c r="Q42" s="1139"/>
      <c r="R42" s="1140"/>
      <c r="S42" s="1140"/>
      <c r="T42" s="1140"/>
      <c r="U42" s="1140"/>
      <c r="V42" s="1140"/>
      <c r="W42" s="1140"/>
      <c r="X42" s="1140"/>
      <c r="Y42" s="1140"/>
      <c r="Z42" s="1140"/>
      <c r="AA42" s="1140"/>
      <c r="AB42" s="1140"/>
      <c r="AC42" s="1140"/>
      <c r="AD42" s="1140"/>
      <c r="AE42" s="1141"/>
      <c r="AF42" s="1115"/>
      <c r="AG42" s="1116"/>
      <c r="AH42" s="1116"/>
      <c r="AI42" s="1116"/>
      <c r="AJ42" s="1117"/>
      <c r="AK42" s="1075"/>
      <c r="AL42" s="1066"/>
      <c r="AM42" s="1066"/>
      <c r="AN42" s="1066"/>
      <c r="AO42" s="1066"/>
      <c r="AP42" s="1066"/>
      <c r="AQ42" s="1066"/>
      <c r="AR42" s="1066"/>
      <c r="AS42" s="1066"/>
      <c r="AT42" s="1066"/>
      <c r="AU42" s="1066"/>
      <c r="AV42" s="1066"/>
      <c r="AW42" s="1066"/>
      <c r="AX42" s="1066"/>
      <c r="AY42" s="1066"/>
      <c r="AZ42" s="1138"/>
      <c r="BA42" s="1138"/>
      <c r="BB42" s="1138"/>
      <c r="BC42" s="1138"/>
      <c r="BD42" s="1138"/>
      <c r="BE42" s="1128"/>
      <c r="BF42" s="1128"/>
      <c r="BG42" s="1128"/>
      <c r="BH42" s="1128"/>
      <c r="BI42" s="1129"/>
      <c r="BJ42" s="254"/>
      <c r="BK42" s="254"/>
      <c r="BL42" s="254"/>
      <c r="BM42" s="254"/>
      <c r="BN42" s="254"/>
      <c r="BO42" s="267"/>
      <c r="BP42" s="267"/>
      <c r="BQ42" s="264">
        <v>36</v>
      </c>
      <c r="BR42" s="265"/>
      <c r="BS42" s="1110"/>
      <c r="BT42" s="1111"/>
      <c r="BU42" s="1111"/>
      <c r="BV42" s="1111"/>
      <c r="BW42" s="1111"/>
      <c r="BX42" s="1111"/>
      <c r="BY42" s="1111"/>
      <c r="BZ42" s="1111"/>
      <c r="CA42" s="1111"/>
      <c r="CB42" s="1111"/>
      <c r="CC42" s="1111"/>
      <c r="CD42" s="1111"/>
      <c r="CE42" s="1111"/>
      <c r="CF42" s="1111"/>
      <c r="CG42" s="1112"/>
      <c r="CH42" s="1085"/>
      <c r="CI42" s="1086"/>
      <c r="CJ42" s="1086"/>
      <c r="CK42" s="1086"/>
      <c r="CL42" s="1087"/>
      <c r="CM42" s="1085"/>
      <c r="CN42" s="1086"/>
      <c r="CO42" s="1086"/>
      <c r="CP42" s="1086"/>
      <c r="CQ42" s="1087"/>
      <c r="CR42" s="1085"/>
      <c r="CS42" s="1086"/>
      <c r="CT42" s="1086"/>
      <c r="CU42" s="1086"/>
      <c r="CV42" s="1087"/>
      <c r="CW42" s="1085"/>
      <c r="CX42" s="1086"/>
      <c r="CY42" s="1086"/>
      <c r="CZ42" s="1086"/>
      <c r="DA42" s="1087"/>
      <c r="DB42" s="1085"/>
      <c r="DC42" s="1086"/>
      <c r="DD42" s="1086"/>
      <c r="DE42" s="1086"/>
      <c r="DF42" s="1087"/>
      <c r="DG42" s="1085"/>
      <c r="DH42" s="1086"/>
      <c r="DI42" s="1086"/>
      <c r="DJ42" s="1086"/>
      <c r="DK42" s="1087"/>
      <c r="DL42" s="1085"/>
      <c r="DM42" s="1086"/>
      <c r="DN42" s="1086"/>
      <c r="DO42" s="1086"/>
      <c r="DP42" s="1087"/>
      <c r="DQ42" s="1085"/>
      <c r="DR42" s="1086"/>
      <c r="DS42" s="1086"/>
      <c r="DT42" s="1086"/>
      <c r="DU42" s="1087"/>
      <c r="DV42" s="1088"/>
      <c r="DW42" s="1089"/>
      <c r="DX42" s="1089"/>
      <c r="DY42" s="1089"/>
      <c r="DZ42" s="1090"/>
      <c r="EA42" s="248"/>
    </row>
    <row r="43" spans="1:131" s="249" customFormat="1" ht="26.25" customHeight="1" x14ac:dyDescent="0.15">
      <c r="A43" s="263">
        <v>16</v>
      </c>
      <c r="B43" s="1133"/>
      <c r="C43" s="1134"/>
      <c r="D43" s="1134"/>
      <c r="E43" s="1134"/>
      <c r="F43" s="1134"/>
      <c r="G43" s="1134"/>
      <c r="H43" s="1134"/>
      <c r="I43" s="1134"/>
      <c r="J43" s="1134"/>
      <c r="K43" s="1134"/>
      <c r="L43" s="1134"/>
      <c r="M43" s="1134"/>
      <c r="N43" s="1134"/>
      <c r="O43" s="1134"/>
      <c r="P43" s="1135"/>
      <c r="Q43" s="1139"/>
      <c r="R43" s="1140"/>
      <c r="S43" s="1140"/>
      <c r="T43" s="1140"/>
      <c r="U43" s="1140"/>
      <c r="V43" s="1140"/>
      <c r="W43" s="1140"/>
      <c r="X43" s="1140"/>
      <c r="Y43" s="1140"/>
      <c r="Z43" s="1140"/>
      <c r="AA43" s="1140"/>
      <c r="AB43" s="1140"/>
      <c r="AC43" s="1140"/>
      <c r="AD43" s="1140"/>
      <c r="AE43" s="1141"/>
      <c r="AF43" s="1115"/>
      <c r="AG43" s="1116"/>
      <c r="AH43" s="1116"/>
      <c r="AI43" s="1116"/>
      <c r="AJ43" s="1117"/>
      <c r="AK43" s="1075"/>
      <c r="AL43" s="1066"/>
      <c r="AM43" s="1066"/>
      <c r="AN43" s="1066"/>
      <c r="AO43" s="1066"/>
      <c r="AP43" s="1066"/>
      <c r="AQ43" s="1066"/>
      <c r="AR43" s="1066"/>
      <c r="AS43" s="1066"/>
      <c r="AT43" s="1066"/>
      <c r="AU43" s="1066"/>
      <c r="AV43" s="1066"/>
      <c r="AW43" s="1066"/>
      <c r="AX43" s="1066"/>
      <c r="AY43" s="1066"/>
      <c r="AZ43" s="1138"/>
      <c r="BA43" s="1138"/>
      <c r="BB43" s="1138"/>
      <c r="BC43" s="1138"/>
      <c r="BD43" s="1138"/>
      <c r="BE43" s="1128"/>
      <c r="BF43" s="1128"/>
      <c r="BG43" s="1128"/>
      <c r="BH43" s="1128"/>
      <c r="BI43" s="1129"/>
      <c r="BJ43" s="254"/>
      <c r="BK43" s="254"/>
      <c r="BL43" s="254"/>
      <c r="BM43" s="254"/>
      <c r="BN43" s="254"/>
      <c r="BO43" s="267"/>
      <c r="BP43" s="267"/>
      <c r="BQ43" s="264">
        <v>37</v>
      </c>
      <c r="BR43" s="265"/>
      <c r="BS43" s="1110"/>
      <c r="BT43" s="1111"/>
      <c r="BU43" s="1111"/>
      <c r="BV43" s="1111"/>
      <c r="BW43" s="1111"/>
      <c r="BX43" s="1111"/>
      <c r="BY43" s="1111"/>
      <c r="BZ43" s="1111"/>
      <c r="CA43" s="1111"/>
      <c r="CB43" s="1111"/>
      <c r="CC43" s="1111"/>
      <c r="CD43" s="1111"/>
      <c r="CE43" s="1111"/>
      <c r="CF43" s="1111"/>
      <c r="CG43" s="1112"/>
      <c r="CH43" s="1085"/>
      <c r="CI43" s="1086"/>
      <c r="CJ43" s="1086"/>
      <c r="CK43" s="1086"/>
      <c r="CL43" s="1087"/>
      <c r="CM43" s="1085"/>
      <c r="CN43" s="1086"/>
      <c r="CO43" s="1086"/>
      <c r="CP43" s="1086"/>
      <c r="CQ43" s="1087"/>
      <c r="CR43" s="1085"/>
      <c r="CS43" s="1086"/>
      <c r="CT43" s="1086"/>
      <c r="CU43" s="1086"/>
      <c r="CV43" s="1087"/>
      <c r="CW43" s="1085"/>
      <c r="CX43" s="1086"/>
      <c r="CY43" s="1086"/>
      <c r="CZ43" s="1086"/>
      <c r="DA43" s="1087"/>
      <c r="DB43" s="1085"/>
      <c r="DC43" s="1086"/>
      <c r="DD43" s="1086"/>
      <c r="DE43" s="1086"/>
      <c r="DF43" s="1087"/>
      <c r="DG43" s="1085"/>
      <c r="DH43" s="1086"/>
      <c r="DI43" s="1086"/>
      <c r="DJ43" s="1086"/>
      <c r="DK43" s="1087"/>
      <c r="DL43" s="1085"/>
      <c r="DM43" s="1086"/>
      <c r="DN43" s="1086"/>
      <c r="DO43" s="1086"/>
      <c r="DP43" s="1087"/>
      <c r="DQ43" s="1085"/>
      <c r="DR43" s="1086"/>
      <c r="DS43" s="1086"/>
      <c r="DT43" s="1086"/>
      <c r="DU43" s="1087"/>
      <c r="DV43" s="1088"/>
      <c r="DW43" s="1089"/>
      <c r="DX43" s="1089"/>
      <c r="DY43" s="1089"/>
      <c r="DZ43" s="1090"/>
      <c r="EA43" s="248"/>
    </row>
    <row r="44" spans="1:131" s="249" customFormat="1" ht="26.25" customHeight="1" x14ac:dyDescent="0.15">
      <c r="A44" s="263">
        <v>17</v>
      </c>
      <c r="B44" s="1133"/>
      <c r="C44" s="1134"/>
      <c r="D44" s="1134"/>
      <c r="E44" s="1134"/>
      <c r="F44" s="1134"/>
      <c r="G44" s="1134"/>
      <c r="H44" s="1134"/>
      <c r="I44" s="1134"/>
      <c r="J44" s="1134"/>
      <c r="K44" s="1134"/>
      <c r="L44" s="1134"/>
      <c r="M44" s="1134"/>
      <c r="N44" s="1134"/>
      <c r="O44" s="1134"/>
      <c r="P44" s="1135"/>
      <c r="Q44" s="1139"/>
      <c r="R44" s="1140"/>
      <c r="S44" s="1140"/>
      <c r="T44" s="1140"/>
      <c r="U44" s="1140"/>
      <c r="V44" s="1140"/>
      <c r="W44" s="1140"/>
      <c r="X44" s="1140"/>
      <c r="Y44" s="1140"/>
      <c r="Z44" s="1140"/>
      <c r="AA44" s="1140"/>
      <c r="AB44" s="1140"/>
      <c r="AC44" s="1140"/>
      <c r="AD44" s="1140"/>
      <c r="AE44" s="1141"/>
      <c r="AF44" s="1115"/>
      <c r="AG44" s="1116"/>
      <c r="AH44" s="1116"/>
      <c r="AI44" s="1116"/>
      <c r="AJ44" s="1117"/>
      <c r="AK44" s="1075"/>
      <c r="AL44" s="1066"/>
      <c r="AM44" s="1066"/>
      <c r="AN44" s="1066"/>
      <c r="AO44" s="1066"/>
      <c r="AP44" s="1066"/>
      <c r="AQ44" s="1066"/>
      <c r="AR44" s="1066"/>
      <c r="AS44" s="1066"/>
      <c r="AT44" s="1066"/>
      <c r="AU44" s="1066"/>
      <c r="AV44" s="1066"/>
      <c r="AW44" s="1066"/>
      <c r="AX44" s="1066"/>
      <c r="AY44" s="1066"/>
      <c r="AZ44" s="1138"/>
      <c r="BA44" s="1138"/>
      <c r="BB44" s="1138"/>
      <c r="BC44" s="1138"/>
      <c r="BD44" s="1138"/>
      <c r="BE44" s="1128"/>
      <c r="BF44" s="1128"/>
      <c r="BG44" s="1128"/>
      <c r="BH44" s="1128"/>
      <c r="BI44" s="1129"/>
      <c r="BJ44" s="254"/>
      <c r="BK44" s="254"/>
      <c r="BL44" s="254"/>
      <c r="BM44" s="254"/>
      <c r="BN44" s="254"/>
      <c r="BO44" s="267"/>
      <c r="BP44" s="267"/>
      <c r="BQ44" s="264">
        <v>38</v>
      </c>
      <c r="BR44" s="265"/>
      <c r="BS44" s="1110"/>
      <c r="BT44" s="1111"/>
      <c r="BU44" s="1111"/>
      <c r="BV44" s="1111"/>
      <c r="BW44" s="1111"/>
      <c r="BX44" s="1111"/>
      <c r="BY44" s="1111"/>
      <c r="BZ44" s="1111"/>
      <c r="CA44" s="1111"/>
      <c r="CB44" s="1111"/>
      <c r="CC44" s="1111"/>
      <c r="CD44" s="1111"/>
      <c r="CE44" s="1111"/>
      <c r="CF44" s="1111"/>
      <c r="CG44" s="1112"/>
      <c r="CH44" s="1085"/>
      <c r="CI44" s="1086"/>
      <c r="CJ44" s="1086"/>
      <c r="CK44" s="1086"/>
      <c r="CL44" s="1087"/>
      <c r="CM44" s="1085"/>
      <c r="CN44" s="1086"/>
      <c r="CO44" s="1086"/>
      <c r="CP44" s="1086"/>
      <c r="CQ44" s="1087"/>
      <c r="CR44" s="1085"/>
      <c r="CS44" s="1086"/>
      <c r="CT44" s="1086"/>
      <c r="CU44" s="1086"/>
      <c r="CV44" s="1087"/>
      <c r="CW44" s="1085"/>
      <c r="CX44" s="1086"/>
      <c r="CY44" s="1086"/>
      <c r="CZ44" s="1086"/>
      <c r="DA44" s="1087"/>
      <c r="DB44" s="1085"/>
      <c r="DC44" s="1086"/>
      <c r="DD44" s="1086"/>
      <c r="DE44" s="1086"/>
      <c r="DF44" s="1087"/>
      <c r="DG44" s="1085"/>
      <c r="DH44" s="1086"/>
      <c r="DI44" s="1086"/>
      <c r="DJ44" s="1086"/>
      <c r="DK44" s="1087"/>
      <c r="DL44" s="1085"/>
      <c r="DM44" s="1086"/>
      <c r="DN44" s="1086"/>
      <c r="DO44" s="1086"/>
      <c r="DP44" s="1087"/>
      <c r="DQ44" s="1085"/>
      <c r="DR44" s="1086"/>
      <c r="DS44" s="1086"/>
      <c r="DT44" s="1086"/>
      <c r="DU44" s="1087"/>
      <c r="DV44" s="1088"/>
      <c r="DW44" s="1089"/>
      <c r="DX44" s="1089"/>
      <c r="DY44" s="1089"/>
      <c r="DZ44" s="1090"/>
      <c r="EA44" s="248"/>
    </row>
    <row r="45" spans="1:131" s="249" customFormat="1" ht="26.25" customHeight="1" x14ac:dyDescent="0.15">
      <c r="A45" s="263">
        <v>18</v>
      </c>
      <c r="B45" s="1133"/>
      <c r="C45" s="1134"/>
      <c r="D45" s="1134"/>
      <c r="E45" s="1134"/>
      <c r="F45" s="1134"/>
      <c r="G45" s="1134"/>
      <c r="H45" s="1134"/>
      <c r="I45" s="1134"/>
      <c r="J45" s="1134"/>
      <c r="K45" s="1134"/>
      <c r="L45" s="1134"/>
      <c r="M45" s="1134"/>
      <c r="N45" s="1134"/>
      <c r="O45" s="1134"/>
      <c r="P45" s="1135"/>
      <c r="Q45" s="1139"/>
      <c r="R45" s="1140"/>
      <c r="S45" s="1140"/>
      <c r="T45" s="1140"/>
      <c r="U45" s="1140"/>
      <c r="V45" s="1140"/>
      <c r="W45" s="1140"/>
      <c r="X45" s="1140"/>
      <c r="Y45" s="1140"/>
      <c r="Z45" s="1140"/>
      <c r="AA45" s="1140"/>
      <c r="AB45" s="1140"/>
      <c r="AC45" s="1140"/>
      <c r="AD45" s="1140"/>
      <c r="AE45" s="1141"/>
      <c r="AF45" s="1115"/>
      <c r="AG45" s="1116"/>
      <c r="AH45" s="1116"/>
      <c r="AI45" s="1116"/>
      <c r="AJ45" s="1117"/>
      <c r="AK45" s="1075"/>
      <c r="AL45" s="1066"/>
      <c r="AM45" s="1066"/>
      <c r="AN45" s="1066"/>
      <c r="AO45" s="1066"/>
      <c r="AP45" s="1066"/>
      <c r="AQ45" s="1066"/>
      <c r="AR45" s="1066"/>
      <c r="AS45" s="1066"/>
      <c r="AT45" s="1066"/>
      <c r="AU45" s="1066"/>
      <c r="AV45" s="1066"/>
      <c r="AW45" s="1066"/>
      <c r="AX45" s="1066"/>
      <c r="AY45" s="1066"/>
      <c r="AZ45" s="1138"/>
      <c r="BA45" s="1138"/>
      <c r="BB45" s="1138"/>
      <c r="BC45" s="1138"/>
      <c r="BD45" s="1138"/>
      <c r="BE45" s="1128"/>
      <c r="BF45" s="1128"/>
      <c r="BG45" s="1128"/>
      <c r="BH45" s="1128"/>
      <c r="BI45" s="1129"/>
      <c r="BJ45" s="254"/>
      <c r="BK45" s="254"/>
      <c r="BL45" s="254"/>
      <c r="BM45" s="254"/>
      <c r="BN45" s="254"/>
      <c r="BO45" s="267"/>
      <c r="BP45" s="267"/>
      <c r="BQ45" s="264">
        <v>39</v>
      </c>
      <c r="BR45" s="265"/>
      <c r="BS45" s="1110"/>
      <c r="BT45" s="1111"/>
      <c r="BU45" s="1111"/>
      <c r="BV45" s="1111"/>
      <c r="BW45" s="1111"/>
      <c r="BX45" s="1111"/>
      <c r="BY45" s="1111"/>
      <c r="BZ45" s="1111"/>
      <c r="CA45" s="1111"/>
      <c r="CB45" s="1111"/>
      <c r="CC45" s="1111"/>
      <c r="CD45" s="1111"/>
      <c r="CE45" s="1111"/>
      <c r="CF45" s="1111"/>
      <c r="CG45" s="1112"/>
      <c r="CH45" s="1085"/>
      <c r="CI45" s="1086"/>
      <c r="CJ45" s="1086"/>
      <c r="CK45" s="1086"/>
      <c r="CL45" s="1087"/>
      <c r="CM45" s="1085"/>
      <c r="CN45" s="1086"/>
      <c r="CO45" s="1086"/>
      <c r="CP45" s="1086"/>
      <c r="CQ45" s="1087"/>
      <c r="CR45" s="1085"/>
      <c r="CS45" s="1086"/>
      <c r="CT45" s="1086"/>
      <c r="CU45" s="1086"/>
      <c r="CV45" s="1087"/>
      <c r="CW45" s="1085"/>
      <c r="CX45" s="1086"/>
      <c r="CY45" s="1086"/>
      <c r="CZ45" s="1086"/>
      <c r="DA45" s="1087"/>
      <c r="DB45" s="1085"/>
      <c r="DC45" s="1086"/>
      <c r="DD45" s="1086"/>
      <c r="DE45" s="1086"/>
      <c r="DF45" s="1087"/>
      <c r="DG45" s="1085"/>
      <c r="DH45" s="1086"/>
      <c r="DI45" s="1086"/>
      <c r="DJ45" s="1086"/>
      <c r="DK45" s="1087"/>
      <c r="DL45" s="1085"/>
      <c r="DM45" s="1086"/>
      <c r="DN45" s="1086"/>
      <c r="DO45" s="1086"/>
      <c r="DP45" s="1087"/>
      <c r="DQ45" s="1085"/>
      <c r="DR45" s="1086"/>
      <c r="DS45" s="1086"/>
      <c r="DT45" s="1086"/>
      <c r="DU45" s="1087"/>
      <c r="DV45" s="1088"/>
      <c r="DW45" s="1089"/>
      <c r="DX45" s="1089"/>
      <c r="DY45" s="1089"/>
      <c r="DZ45" s="1090"/>
      <c r="EA45" s="248"/>
    </row>
    <row r="46" spans="1:131" s="249" customFormat="1" ht="26.25" customHeight="1" x14ac:dyDescent="0.15">
      <c r="A46" s="263">
        <v>19</v>
      </c>
      <c r="B46" s="1133"/>
      <c r="C46" s="1134"/>
      <c r="D46" s="1134"/>
      <c r="E46" s="1134"/>
      <c r="F46" s="1134"/>
      <c r="G46" s="1134"/>
      <c r="H46" s="1134"/>
      <c r="I46" s="1134"/>
      <c r="J46" s="1134"/>
      <c r="K46" s="1134"/>
      <c r="L46" s="1134"/>
      <c r="M46" s="1134"/>
      <c r="N46" s="1134"/>
      <c r="O46" s="1134"/>
      <c r="P46" s="1135"/>
      <c r="Q46" s="1139"/>
      <c r="R46" s="1140"/>
      <c r="S46" s="1140"/>
      <c r="T46" s="1140"/>
      <c r="U46" s="1140"/>
      <c r="V46" s="1140"/>
      <c r="W46" s="1140"/>
      <c r="X46" s="1140"/>
      <c r="Y46" s="1140"/>
      <c r="Z46" s="1140"/>
      <c r="AA46" s="1140"/>
      <c r="AB46" s="1140"/>
      <c r="AC46" s="1140"/>
      <c r="AD46" s="1140"/>
      <c r="AE46" s="1141"/>
      <c r="AF46" s="1115"/>
      <c r="AG46" s="1116"/>
      <c r="AH46" s="1116"/>
      <c r="AI46" s="1116"/>
      <c r="AJ46" s="1117"/>
      <c r="AK46" s="1075"/>
      <c r="AL46" s="1066"/>
      <c r="AM46" s="1066"/>
      <c r="AN46" s="1066"/>
      <c r="AO46" s="1066"/>
      <c r="AP46" s="1066"/>
      <c r="AQ46" s="1066"/>
      <c r="AR46" s="1066"/>
      <c r="AS46" s="1066"/>
      <c r="AT46" s="1066"/>
      <c r="AU46" s="1066"/>
      <c r="AV46" s="1066"/>
      <c r="AW46" s="1066"/>
      <c r="AX46" s="1066"/>
      <c r="AY46" s="1066"/>
      <c r="AZ46" s="1138"/>
      <c r="BA46" s="1138"/>
      <c r="BB46" s="1138"/>
      <c r="BC46" s="1138"/>
      <c r="BD46" s="1138"/>
      <c r="BE46" s="1128"/>
      <c r="BF46" s="1128"/>
      <c r="BG46" s="1128"/>
      <c r="BH46" s="1128"/>
      <c r="BI46" s="1129"/>
      <c r="BJ46" s="254"/>
      <c r="BK46" s="254"/>
      <c r="BL46" s="254"/>
      <c r="BM46" s="254"/>
      <c r="BN46" s="254"/>
      <c r="BO46" s="267"/>
      <c r="BP46" s="267"/>
      <c r="BQ46" s="264">
        <v>40</v>
      </c>
      <c r="BR46" s="265"/>
      <c r="BS46" s="1110"/>
      <c r="BT46" s="1111"/>
      <c r="BU46" s="1111"/>
      <c r="BV46" s="1111"/>
      <c r="BW46" s="1111"/>
      <c r="BX46" s="1111"/>
      <c r="BY46" s="1111"/>
      <c r="BZ46" s="1111"/>
      <c r="CA46" s="1111"/>
      <c r="CB46" s="1111"/>
      <c r="CC46" s="1111"/>
      <c r="CD46" s="1111"/>
      <c r="CE46" s="1111"/>
      <c r="CF46" s="1111"/>
      <c r="CG46" s="1112"/>
      <c r="CH46" s="1085"/>
      <c r="CI46" s="1086"/>
      <c r="CJ46" s="1086"/>
      <c r="CK46" s="1086"/>
      <c r="CL46" s="1087"/>
      <c r="CM46" s="1085"/>
      <c r="CN46" s="1086"/>
      <c r="CO46" s="1086"/>
      <c r="CP46" s="1086"/>
      <c r="CQ46" s="1087"/>
      <c r="CR46" s="1085"/>
      <c r="CS46" s="1086"/>
      <c r="CT46" s="1086"/>
      <c r="CU46" s="1086"/>
      <c r="CV46" s="1087"/>
      <c r="CW46" s="1085"/>
      <c r="CX46" s="1086"/>
      <c r="CY46" s="1086"/>
      <c r="CZ46" s="1086"/>
      <c r="DA46" s="1087"/>
      <c r="DB46" s="1085"/>
      <c r="DC46" s="1086"/>
      <c r="DD46" s="1086"/>
      <c r="DE46" s="1086"/>
      <c r="DF46" s="1087"/>
      <c r="DG46" s="1085"/>
      <c r="DH46" s="1086"/>
      <c r="DI46" s="1086"/>
      <c r="DJ46" s="1086"/>
      <c r="DK46" s="1087"/>
      <c r="DL46" s="1085"/>
      <c r="DM46" s="1086"/>
      <c r="DN46" s="1086"/>
      <c r="DO46" s="1086"/>
      <c r="DP46" s="1087"/>
      <c r="DQ46" s="1085"/>
      <c r="DR46" s="1086"/>
      <c r="DS46" s="1086"/>
      <c r="DT46" s="1086"/>
      <c r="DU46" s="1087"/>
      <c r="DV46" s="1088"/>
      <c r="DW46" s="1089"/>
      <c r="DX46" s="1089"/>
      <c r="DY46" s="1089"/>
      <c r="DZ46" s="1090"/>
      <c r="EA46" s="248"/>
    </row>
    <row r="47" spans="1:131" s="249" customFormat="1" ht="26.25" customHeight="1" x14ac:dyDescent="0.15">
      <c r="A47" s="263">
        <v>20</v>
      </c>
      <c r="B47" s="1133"/>
      <c r="C47" s="1134"/>
      <c r="D47" s="1134"/>
      <c r="E47" s="1134"/>
      <c r="F47" s="1134"/>
      <c r="G47" s="1134"/>
      <c r="H47" s="1134"/>
      <c r="I47" s="1134"/>
      <c r="J47" s="1134"/>
      <c r="K47" s="1134"/>
      <c r="L47" s="1134"/>
      <c r="M47" s="1134"/>
      <c r="N47" s="1134"/>
      <c r="O47" s="1134"/>
      <c r="P47" s="1135"/>
      <c r="Q47" s="1139"/>
      <c r="R47" s="1140"/>
      <c r="S47" s="1140"/>
      <c r="T47" s="1140"/>
      <c r="U47" s="1140"/>
      <c r="V47" s="1140"/>
      <c r="W47" s="1140"/>
      <c r="X47" s="1140"/>
      <c r="Y47" s="1140"/>
      <c r="Z47" s="1140"/>
      <c r="AA47" s="1140"/>
      <c r="AB47" s="1140"/>
      <c r="AC47" s="1140"/>
      <c r="AD47" s="1140"/>
      <c r="AE47" s="1141"/>
      <c r="AF47" s="1115"/>
      <c r="AG47" s="1116"/>
      <c r="AH47" s="1116"/>
      <c r="AI47" s="1116"/>
      <c r="AJ47" s="1117"/>
      <c r="AK47" s="1075"/>
      <c r="AL47" s="1066"/>
      <c r="AM47" s="1066"/>
      <c r="AN47" s="1066"/>
      <c r="AO47" s="1066"/>
      <c r="AP47" s="1066"/>
      <c r="AQ47" s="1066"/>
      <c r="AR47" s="1066"/>
      <c r="AS47" s="1066"/>
      <c r="AT47" s="1066"/>
      <c r="AU47" s="1066"/>
      <c r="AV47" s="1066"/>
      <c r="AW47" s="1066"/>
      <c r="AX47" s="1066"/>
      <c r="AY47" s="1066"/>
      <c r="AZ47" s="1138"/>
      <c r="BA47" s="1138"/>
      <c r="BB47" s="1138"/>
      <c r="BC47" s="1138"/>
      <c r="BD47" s="1138"/>
      <c r="BE47" s="1128"/>
      <c r="BF47" s="1128"/>
      <c r="BG47" s="1128"/>
      <c r="BH47" s="1128"/>
      <c r="BI47" s="1129"/>
      <c r="BJ47" s="254"/>
      <c r="BK47" s="254"/>
      <c r="BL47" s="254"/>
      <c r="BM47" s="254"/>
      <c r="BN47" s="254"/>
      <c r="BO47" s="267"/>
      <c r="BP47" s="267"/>
      <c r="BQ47" s="264">
        <v>41</v>
      </c>
      <c r="BR47" s="265"/>
      <c r="BS47" s="1110"/>
      <c r="BT47" s="1111"/>
      <c r="BU47" s="1111"/>
      <c r="BV47" s="1111"/>
      <c r="BW47" s="1111"/>
      <c r="BX47" s="1111"/>
      <c r="BY47" s="1111"/>
      <c r="BZ47" s="1111"/>
      <c r="CA47" s="1111"/>
      <c r="CB47" s="1111"/>
      <c r="CC47" s="1111"/>
      <c r="CD47" s="1111"/>
      <c r="CE47" s="1111"/>
      <c r="CF47" s="1111"/>
      <c r="CG47" s="1112"/>
      <c r="CH47" s="1085"/>
      <c r="CI47" s="1086"/>
      <c r="CJ47" s="1086"/>
      <c r="CK47" s="1086"/>
      <c r="CL47" s="1087"/>
      <c r="CM47" s="1085"/>
      <c r="CN47" s="1086"/>
      <c r="CO47" s="1086"/>
      <c r="CP47" s="1086"/>
      <c r="CQ47" s="1087"/>
      <c r="CR47" s="1085"/>
      <c r="CS47" s="1086"/>
      <c r="CT47" s="1086"/>
      <c r="CU47" s="1086"/>
      <c r="CV47" s="1087"/>
      <c r="CW47" s="1085"/>
      <c r="CX47" s="1086"/>
      <c r="CY47" s="1086"/>
      <c r="CZ47" s="1086"/>
      <c r="DA47" s="1087"/>
      <c r="DB47" s="1085"/>
      <c r="DC47" s="1086"/>
      <c r="DD47" s="1086"/>
      <c r="DE47" s="1086"/>
      <c r="DF47" s="1087"/>
      <c r="DG47" s="1085"/>
      <c r="DH47" s="1086"/>
      <c r="DI47" s="1086"/>
      <c r="DJ47" s="1086"/>
      <c r="DK47" s="1087"/>
      <c r="DL47" s="1085"/>
      <c r="DM47" s="1086"/>
      <c r="DN47" s="1086"/>
      <c r="DO47" s="1086"/>
      <c r="DP47" s="1087"/>
      <c r="DQ47" s="1085"/>
      <c r="DR47" s="1086"/>
      <c r="DS47" s="1086"/>
      <c r="DT47" s="1086"/>
      <c r="DU47" s="1087"/>
      <c r="DV47" s="1088"/>
      <c r="DW47" s="1089"/>
      <c r="DX47" s="1089"/>
      <c r="DY47" s="1089"/>
      <c r="DZ47" s="1090"/>
      <c r="EA47" s="248"/>
    </row>
    <row r="48" spans="1:131" s="249" customFormat="1" ht="26.25" customHeight="1" x14ac:dyDescent="0.15">
      <c r="A48" s="263">
        <v>21</v>
      </c>
      <c r="B48" s="1133"/>
      <c r="C48" s="1134"/>
      <c r="D48" s="1134"/>
      <c r="E48" s="1134"/>
      <c r="F48" s="1134"/>
      <c r="G48" s="1134"/>
      <c r="H48" s="1134"/>
      <c r="I48" s="1134"/>
      <c r="J48" s="1134"/>
      <c r="K48" s="1134"/>
      <c r="L48" s="1134"/>
      <c r="M48" s="1134"/>
      <c r="N48" s="1134"/>
      <c r="O48" s="1134"/>
      <c r="P48" s="1135"/>
      <c r="Q48" s="1139"/>
      <c r="R48" s="1140"/>
      <c r="S48" s="1140"/>
      <c r="T48" s="1140"/>
      <c r="U48" s="1140"/>
      <c r="V48" s="1140"/>
      <c r="W48" s="1140"/>
      <c r="X48" s="1140"/>
      <c r="Y48" s="1140"/>
      <c r="Z48" s="1140"/>
      <c r="AA48" s="1140"/>
      <c r="AB48" s="1140"/>
      <c r="AC48" s="1140"/>
      <c r="AD48" s="1140"/>
      <c r="AE48" s="1141"/>
      <c r="AF48" s="1115"/>
      <c r="AG48" s="1116"/>
      <c r="AH48" s="1116"/>
      <c r="AI48" s="1116"/>
      <c r="AJ48" s="1117"/>
      <c r="AK48" s="1075"/>
      <c r="AL48" s="1066"/>
      <c r="AM48" s="1066"/>
      <c r="AN48" s="1066"/>
      <c r="AO48" s="1066"/>
      <c r="AP48" s="1066"/>
      <c r="AQ48" s="1066"/>
      <c r="AR48" s="1066"/>
      <c r="AS48" s="1066"/>
      <c r="AT48" s="1066"/>
      <c r="AU48" s="1066"/>
      <c r="AV48" s="1066"/>
      <c r="AW48" s="1066"/>
      <c r="AX48" s="1066"/>
      <c r="AY48" s="1066"/>
      <c r="AZ48" s="1138"/>
      <c r="BA48" s="1138"/>
      <c r="BB48" s="1138"/>
      <c r="BC48" s="1138"/>
      <c r="BD48" s="1138"/>
      <c r="BE48" s="1128"/>
      <c r="BF48" s="1128"/>
      <c r="BG48" s="1128"/>
      <c r="BH48" s="1128"/>
      <c r="BI48" s="1129"/>
      <c r="BJ48" s="254"/>
      <c r="BK48" s="254"/>
      <c r="BL48" s="254"/>
      <c r="BM48" s="254"/>
      <c r="BN48" s="254"/>
      <c r="BO48" s="267"/>
      <c r="BP48" s="267"/>
      <c r="BQ48" s="264">
        <v>42</v>
      </c>
      <c r="BR48" s="265"/>
      <c r="BS48" s="1110"/>
      <c r="BT48" s="1111"/>
      <c r="BU48" s="1111"/>
      <c r="BV48" s="1111"/>
      <c r="BW48" s="1111"/>
      <c r="BX48" s="1111"/>
      <c r="BY48" s="1111"/>
      <c r="BZ48" s="1111"/>
      <c r="CA48" s="1111"/>
      <c r="CB48" s="1111"/>
      <c r="CC48" s="1111"/>
      <c r="CD48" s="1111"/>
      <c r="CE48" s="1111"/>
      <c r="CF48" s="1111"/>
      <c r="CG48" s="1112"/>
      <c r="CH48" s="1085"/>
      <c r="CI48" s="1086"/>
      <c r="CJ48" s="1086"/>
      <c r="CK48" s="1086"/>
      <c r="CL48" s="1087"/>
      <c r="CM48" s="1085"/>
      <c r="CN48" s="1086"/>
      <c r="CO48" s="1086"/>
      <c r="CP48" s="1086"/>
      <c r="CQ48" s="1087"/>
      <c r="CR48" s="1085"/>
      <c r="CS48" s="1086"/>
      <c r="CT48" s="1086"/>
      <c r="CU48" s="1086"/>
      <c r="CV48" s="1087"/>
      <c r="CW48" s="1085"/>
      <c r="CX48" s="1086"/>
      <c r="CY48" s="1086"/>
      <c r="CZ48" s="1086"/>
      <c r="DA48" s="1087"/>
      <c r="DB48" s="1085"/>
      <c r="DC48" s="1086"/>
      <c r="DD48" s="1086"/>
      <c r="DE48" s="1086"/>
      <c r="DF48" s="1087"/>
      <c r="DG48" s="1085"/>
      <c r="DH48" s="1086"/>
      <c r="DI48" s="1086"/>
      <c r="DJ48" s="1086"/>
      <c r="DK48" s="1087"/>
      <c r="DL48" s="1085"/>
      <c r="DM48" s="1086"/>
      <c r="DN48" s="1086"/>
      <c r="DO48" s="1086"/>
      <c r="DP48" s="1087"/>
      <c r="DQ48" s="1085"/>
      <c r="DR48" s="1086"/>
      <c r="DS48" s="1086"/>
      <c r="DT48" s="1086"/>
      <c r="DU48" s="1087"/>
      <c r="DV48" s="1088"/>
      <c r="DW48" s="1089"/>
      <c r="DX48" s="1089"/>
      <c r="DY48" s="1089"/>
      <c r="DZ48" s="1090"/>
      <c r="EA48" s="248"/>
    </row>
    <row r="49" spans="1:131" s="249" customFormat="1" ht="26.25" customHeight="1" x14ac:dyDescent="0.15">
      <c r="A49" s="263">
        <v>22</v>
      </c>
      <c r="B49" s="1133"/>
      <c r="C49" s="1134"/>
      <c r="D49" s="1134"/>
      <c r="E49" s="1134"/>
      <c r="F49" s="1134"/>
      <c r="G49" s="1134"/>
      <c r="H49" s="1134"/>
      <c r="I49" s="1134"/>
      <c r="J49" s="1134"/>
      <c r="K49" s="1134"/>
      <c r="L49" s="1134"/>
      <c r="M49" s="1134"/>
      <c r="N49" s="1134"/>
      <c r="O49" s="1134"/>
      <c r="P49" s="1135"/>
      <c r="Q49" s="1139"/>
      <c r="R49" s="1140"/>
      <c r="S49" s="1140"/>
      <c r="T49" s="1140"/>
      <c r="U49" s="1140"/>
      <c r="V49" s="1140"/>
      <c r="W49" s="1140"/>
      <c r="X49" s="1140"/>
      <c r="Y49" s="1140"/>
      <c r="Z49" s="1140"/>
      <c r="AA49" s="1140"/>
      <c r="AB49" s="1140"/>
      <c r="AC49" s="1140"/>
      <c r="AD49" s="1140"/>
      <c r="AE49" s="1141"/>
      <c r="AF49" s="1115"/>
      <c r="AG49" s="1116"/>
      <c r="AH49" s="1116"/>
      <c r="AI49" s="1116"/>
      <c r="AJ49" s="1117"/>
      <c r="AK49" s="1075"/>
      <c r="AL49" s="1066"/>
      <c r="AM49" s="1066"/>
      <c r="AN49" s="1066"/>
      <c r="AO49" s="1066"/>
      <c r="AP49" s="1066"/>
      <c r="AQ49" s="1066"/>
      <c r="AR49" s="1066"/>
      <c r="AS49" s="1066"/>
      <c r="AT49" s="1066"/>
      <c r="AU49" s="1066"/>
      <c r="AV49" s="1066"/>
      <c r="AW49" s="1066"/>
      <c r="AX49" s="1066"/>
      <c r="AY49" s="1066"/>
      <c r="AZ49" s="1138"/>
      <c r="BA49" s="1138"/>
      <c r="BB49" s="1138"/>
      <c r="BC49" s="1138"/>
      <c r="BD49" s="1138"/>
      <c r="BE49" s="1128"/>
      <c r="BF49" s="1128"/>
      <c r="BG49" s="1128"/>
      <c r="BH49" s="1128"/>
      <c r="BI49" s="1129"/>
      <c r="BJ49" s="254"/>
      <c r="BK49" s="254"/>
      <c r="BL49" s="254"/>
      <c r="BM49" s="254"/>
      <c r="BN49" s="254"/>
      <c r="BO49" s="267"/>
      <c r="BP49" s="267"/>
      <c r="BQ49" s="264">
        <v>43</v>
      </c>
      <c r="BR49" s="265"/>
      <c r="BS49" s="1110"/>
      <c r="BT49" s="1111"/>
      <c r="BU49" s="1111"/>
      <c r="BV49" s="1111"/>
      <c r="BW49" s="1111"/>
      <c r="BX49" s="1111"/>
      <c r="BY49" s="1111"/>
      <c r="BZ49" s="1111"/>
      <c r="CA49" s="1111"/>
      <c r="CB49" s="1111"/>
      <c r="CC49" s="1111"/>
      <c r="CD49" s="1111"/>
      <c r="CE49" s="1111"/>
      <c r="CF49" s="1111"/>
      <c r="CG49" s="1112"/>
      <c r="CH49" s="1085"/>
      <c r="CI49" s="1086"/>
      <c r="CJ49" s="1086"/>
      <c r="CK49" s="1086"/>
      <c r="CL49" s="1087"/>
      <c r="CM49" s="1085"/>
      <c r="CN49" s="1086"/>
      <c r="CO49" s="1086"/>
      <c r="CP49" s="1086"/>
      <c r="CQ49" s="1087"/>
      <c r="CR49" s="1085"/>
      <c r="CS49" s="1086"/>
      <c r="CT49" s="1086"/>
      <c r="CU49" s="1086"/>
      <c r="CV49" s="1087"/>
      <c r="CW49" s="1085"/>
      <c r="CX49" s="1086"/>
      <c r="CY49" s="1086"/>
      <c r="CZ49" s="1086"/>
      <c r="DA49" s="1087"/>
      <c r="DB49" s="1085"/>
      <c r="DC49" s="1086"/>
      <c r="DD49" s="1086"/>
      <c r="DE49" s="1086"/>
      <c r="DF49" s="1087"/>
      <c r="DG49" s="1085"/>
      <c r="DH49" s="1086"/>
      <c r="DI49" s="1086"/>
      <c r="DJ49" s="1086"/>
      <c r="DK49" s="1087"/>
      <c r="DL49" s="1085"/>
      <c r="DM49" s="1086"/>
      <c r="DN49" s="1086"/>
      <c r="DO49" s="1086"/>
      <c r="DP49" s="1087"/>
      <c r="DQ49" s="1085"/>
      <c r="DR49" s="1086"/>
      <c r="DS49" s="1086"/>
      <c r="DT49" s="1086"/>
      <c r="DU49" s="1087"/>
      <c r="DV49" s="1088"/>
      <c r="DW49" s="1089"/>
      <c r="DX49" s="1089"/>
      <c r="DY49" s="1089"/>
      <c r="DZ49" s="1090"/>
      <c r="EA49" s="248"/>
    </row>
    <row r="50" spans="1:131" s="249" customFormat="1" ht="26.25" customHeight="1" x14ac:dyDescent="0.15">
      <c r="A50" s="263">
        <v>23</v>
      </c>
      <c r="B50" s="1133"/>
      <c r="C50" s="1134"/>
      <c r="D50" s="1134"/>
      <c r="E50" s="1134"/>
      <c r="F50" s="1134"/>
      <c r="G50" s="1134"/>
      <c r="H50" s="1134"/>
      <c r="I50" s="1134"/>
      <c r="J50" s="1134"/>
      <c r="K50" s="1134"/>
      <c r="L50" s="1134"/>
      <c r="M50" s="1134"/>
      <c r="N50" s="1134"/>
      <c r="O50" s="1134"/>
      <c r="P50" s="1135"/>
      <c r="Q50" s="1136"/>
      <c r="R50" s="1119"/>
      <c r="S50" s="1119"/>
      <c r="T50" s="1119"/>
      <c r="U50" s="1119"/>
      <c r="V50" s="1119"/>
      <c r="W50" s="1119"/>
      <c r="X50" s="1119"/>
      <c r="Y50" s="1119"/>
      <c r="Z50" s="1119"/>
      <c r="AA50" s="1119"/>
      <c r="AB50" s="1119"/>
      <c r="AC50" s="1119"/>
      <c r="AD50" s="1119"/>
      <c r="AE50" s="1137"/>
      <c r="AF50" s="1115"/>
      <c r="AG50" s="1116"/>
      <c r="AH50" s="1116"/>
      <c r="AI50" s="1116"/>
      <c r="AJ50" s="1117"/>
      <c r="AK50" s="1118"/>
      <c r="AL50" s="1119"/>
      <c r="AM50" s="1119"/>
      <c r="AN50" s="1119"/>
      <c r="AO50" s="1119"/>
      <c r="AP50" s="1119"/>
      <c r="AQ50" s="1119"/>
      <c r="AR50" s="1119"/>
      <c r="AS50" s="1119"/>
      <c r="AT50" s="1119"/>
      <c r="AU50" s="1119"/>
      <c r="AV50" s="1119"/>
      <c r="AW50" s="1119"/>
      <c r="AX50" s="1119"/>
      <c r="AY50" s="1119"/>
      <c r="AZ50" s="1120"/>
      <c r="BA50" s="1120"/>
      <c r="BB50" s="1120"/>
      <c r="BC50" s="1120"/>
      <c r="BD50" s="1120"/>
      <c r="BE50" s="1128"/>
      <c r="BF50" s="1128"/>
      <c r="BG50" s="1128"/>
      <c r="BH50" s="1128"/>
      <c r="BI50" s="1129"/>
      <c r="BJ50" s="254"/>
      <c r="BK50" s="254"/>
      <c r="BL50" s="254"/>
      <c r="BM50" s="254"/>
      <c r="BN50" s="254"/>
      <c r="BO50" s="267"/>
      <c r="BP50" s="267"/>
      <c r="BQ50" s="264">
        <v>44</v>
      </c>
      <c r="BR50" s="265"/>
      <c r="BS50" s="1110"/>
      <c r="BT50" s="1111"/>
      <c r="BU50" s="1111"/>
      <c r="BV50" s="1111"/>
      <c r="BW50" s="1111"/>
      <c r="BX50" s="1111"/>
      <c r="BY50" s="1111"/>
      <c r="BZ50" s="1111"/>
      <c r="CA50" s="1111"/>
      <c r="CB50" s="1111"/>
      <c r="CC50" s="1111"/>
      <c r="CD50" s="1111"/>
      <c r="CE50" s="1111"/>
      <c r="CF50" s="1111"/>
      <c r="CG50" s="1112"/>
      <c r="CH50" s="1085"/>
      <c r="CI50" s="1086"/>
      <c r="CJ50" s="1086"/>
      <c r="CK50" s="1086"/>
      <c r="CL50" s="1087"/>
      <c r="CM50" s="1085"/>
      <c r="CN50" s="1086"/>
      <c r="CO50" s="1086"/>
      <c r="CP50" s="1086"/>
      <c r="CQ50" s="1087"/>
      <c r="CR50" s="1085"/>
      <c r="CS50" s="1086"/>
      <c r="CT50" s="1086"/>
      <c r="CU50" s="1086"/>
      <c r="CV50" s="1087"/>
      <c r="CW50" s="1085"/>
      <c r="CX50" s="1086"/>
      <c r="CY50" s="1086"/>
      <c r="CZ50" s="1086"/>
      <c r="DA50" s="1087"/>
      <c r="DB50" s="1085"/>
      <c r="DC50" s="1086"/>
      <c r="DD50" s="1086"/>
      <c r="DE50" s="1086"/>
      <c r="DF50" s="1087"/>
      <c r="DG50" s="1085"/>
      <c r="DH50" s="1086"/>
      <c r="DI50" s="1086"/>
      <c r="DJ50" s="1086"/>
      <c r="DK50" s="1087"/>
      <c r="DL50" s="1085"/>
      <c r="DM50" s="1086"/>
      <c r="DN50" s="1086"/>
      <c r="DO50" s="1086"/>
      <c r="DP50" s="1087"/>
      <c r="DQ50" s="1085"/>
      <c r="DR50" s="1086"/>
      <c r="DS50" s="1086"/>
      <c r="DT50" s="1086"/>
      <c r="DU50" s="1087"/>
      <c r="DV50" s="1088"/>
      <c r="DW50" s="1089"/>
      <c r="DX50" s="1089"/>
      <c r="DY50" s="1089"/>
      <c r="DZ50" s="1090"/>
      <c r="EA50" s="248"/>
    </row>
    <row r="51" spans="1:131" s="249" customFormat="1" ht="26.25" customHeight="1" x14ac:dyDescent="0.15">
      <c r="A51" s="263">
        <v>24</v>
      </c>
      <c r="B51" s="1133"/>
      <c r="C51" s="1134"/>
      <c r="D51" s="1134"/>
      <c r="E51" s="1134"/>
      <c r="F51" s="1134"/>
      <c r="G51" s="1134"/>
      <c r="H51" s="1134"/>
      <c r="I51" s="1134"/>
      <c r="J51" s="1134"/>
      <c r="K51" s="1134"/>
      <c r="L51" s="1134"/>
      <c r="M51" s="1134"/>
      <c r="N51" s="1134"/>
      <c r="O51" s="1134"/>
      <c r="P51" s="1135"/>
      <c r="Q51" s="1136"/>
      <c r="R51" s="1119"/>
      <c r="S51" s="1119"/>
      <c r="T51" s="1119"/>
      <c r="U51" s="1119"/>
      <c r="V51" s="1119"/>
      <c r="W51" s="1119"/>
      <c r="X51" s="1119"/>
      <c r="Y51" s="1119"/>
      <c r="Z51" s="1119"/>
      <c r="AA51" s="1119"/>
      <c r="AB51" s="1119"/>
      <c r="AC51" s="1119"/>
      <c r="AD51" s="1119"/>
      <c r="AE51" s="1137"/>
      <c r="AF51" s="1115"/>
      <c r="AG51" s="1116"/>
      <c r="AH51" s="1116"/>
      <c r="AI51" s="1116"/>
      <c r="AJ51" s="1117"/>
      <c r="AK51" s="1118"/>
      <c r="AL51" s="1119"/>
      <c r="AM51" s="1119"/>
      <c r="AN51" s="1119"/>
      <c r="AO51" s="1119"/>
      <c r="AP51" s="1119"/>
      <c r="AQ51" s="1119"/>
      <c r="AR51" s="1119"/>
      <c r="AS51" s="1119"/>
      <c r="AT51" s="1119"/>
      <c r="AU51" s="1119"/>
      <c r="AV51" s="1119"/>
      <c r="AW51" s="1119"/>
      <c r="AX51" s="1119"/>
      <c r="AY51" s="1119"/>
      <c r="AZ51" s="1120"/>
      <c r="BA51" s="1120"/>
      <c r="BB51" s="1120"/>
      <c r="BC51" s="1120"/>
      <c r="BD51" s="1120"/>
      <c r="BE51" s="1128"/>
      <c r="BF51" s="1128"/>
      <c r="BG51" s="1128"/>
      <c r="BH51" s="1128"/>
      <c r="BI51" s="1129"/>
      <c r="BJ51" s="254"/>
      <c r="BK51" s="254"/>
      <c r="BL51" s="254"/>
      <c r="BM51" s="254"/>
      <c r="BN51" s="254"/>
      <c r="BO51" s="267"/>
      <c r="BP51" s="267"/>
      <c r="BQ51" s="264">
        <v>45</v>
      </c>
      <c r="BR51" s="265"/>
      <c r="BS51" s="1110"/>
      <c r="BT51" s="1111"/>
      <c r="BU51" s="1111"/>
      <c r="BV51" s="1111"/>
      <c r="BW51" s="1111"/>
      <c r="BX51" s="1111"/>
      <c r="BY51" s="1111"/>
      <c r="BZ51" s="1111"/>
      <c r="CA51" s="1111"/>
      <c r="CB51" s="1111"/>
      <c r="CC51" s="1111"/>
      <c r="CD51" s="1111"/>
      <c r="CE51" s="1111"/>
      <c r="CF51" s="1111"/>
      <c r="CG51" s="1112"/>
      <c r="CH51" s="1085"/>
      <c r="CI51" s="1086"/>
      <c r="CJ51" s="1086"/>
      <c r="CK51" s="1086"/>
      <c r="CL51" s="1087"/>
      <c r="CM51" s="1085"/>
      <c r="CN51" s="1086"/>
      <c r="CO51" s="1086"/>
      <c r="CP51" s="1086"/>
      <c r="CQ51" s="1087"/>
      <c r="CR51" s="1085"/>
      <c r="CS51" s="1086"/>
      <c r="CT51" s="1086"/>
      <c r="CU51" s="1086"/>
      <c r="CV51" s="1087"/>
      <c r="CW51" s="1085"/>
      <c r="CX51" s="1086"/>
      <c r="CY51" s="1086"/>
      <c r="CZ51" s="1086"/>
      <c r="DA51" s="1087"/>
      <c r="DB51" s="1085"/>
      <c r="DC51" s="1086"/>
      <c r="DD51" s="1086"/>
      <c r="DE51" s="1086"/>
      <c r="DF51" s="1087"/>
      <c r="DG51" s="1085"/>
      <c r="DH51" s="1086"/>
      <c r="DI51" s="1086"/>
      <c r="DJ51" s="1086"/>
      <c r="DK51" s="1087"/>
      <c r="DL51" s="1085"/>
      <c r="DM51" s="1086"/>
      <c r="DN51" s="1086"/>
      <c r="DO51" s="1086"/>
      <c r="DP51" s="1087"/>
      <c r="DQ51" s="1085"/>
      <c r="DR51" s="1086"/>
      <c r="DS51" s="1086"/>
      <c r="DT51" s="1086"/>
      <c r="DU51" s="1087"/>
      <c r="DV51" s="1088"/>
      <c r="DW51" s="1089"/>
      <c r="DX51" s="1089"/>
      <c r="DY51" s="1089"/>
      <c r="DZ51" s="1090"/>
      <c r="EA51" s="248"/>
    </row>
    <row r="52" spans="1:131" s="249" customFormat="1" ht="26.25" customHeight="1" x14ac:dyDescent="0.15">
      <c r="A52" s="263">
        <v>25</v>
      </c>
      <c r="B52" s="1133"/>
      <c r="C52" s="1134"/>
      <c r="D52" s="1134"/>
      <c r="E52" s="1134"/>
      <c r="F52" s="1134"/>
      <c r="G52" s="1134"/>
      <c r="H52" s="1134"/>
      <c r="I52" s="1134"/>
      <c r="J52" s="1134"/>
      <c r="K52" s="1134"/>
      <c r="L52" s="1134"/>
      <c r="M52" s="1134"/>
      <c r="N52" s="1134"/>
      <c r="O52" s="1134"/>
      <c r="P52" s="1135"/>
      <c r="Q52" s="1136"/>
      <c r="R52" s="1119"/>
      <c r="S52" s="1119"/>
      <c r="T52" s="1119"/>
      <c r="U52" s="1119"/>
      <c r="V52" s="1119"/>
      <c r="W52" s="1119"/>
      <c r="X52" s="1119"/>
      <c r="Y52" s="1119"/>
      <c r="Z52" s="1119"/>
      <c r="AA52" s="1119"/>
      <c r="AB52" s="1119"/>
      <c r="AC52" s="1119"/>
      <c r="AD52" s="1119"/>
      <c r="AE52" s="1137"/>
      <c r="AF52" s="1115"/>
      <c r="AG52" s="1116"/>
      <c r="AH52" s="1116"/>
      <c r="AI52" s="1116"/>
      <c r="AJ52" s="1117"/>
      <c r="AK52" s="1118"/>
      <c r="AL52" s="1119"/>
      <c r="AM52" s="1119"/>
      <c r="AN52" s="1119"/>
      <c r="AO52" s="1119"/>
      <c r="AP52" s="1119"/>
      <c r="AQ52" s="1119"/>
      <c r="AR52" s="1119"/>
      <c r="AS52" s="1119"/>
      <c r="AT52" s="1119"/>
      <c r="AU52" s="1119"/>
      <c r="AV52" s="1119"/>
      <c r="AW52" s="1119"/>
      <c r="AX52" s="1119"/>
      <c r="AY52" s="1119"/>
      <c r="AZ52" s="1120"/>
      <c r="BA52" s="1120"/>
      <c r="BB52" s="1120"/>
      <c r="BC52" s="1120"/>
      <c r="BD52" s="1120"/>
      <c r="BE52" s="1128"/>
      <c r="BF52" s="1128"/>
      <c r="BG52" s="1128"/>
      <c r="BH52" s="1128"/>
      <c r="BI52" s="1129"/>
      <c r="BJ52" s="254"/>
      <c r="BK52" s="254"/>
      <c r="BL52" s="254"/>
      <c r="BM52" s="254"/>
      <c r="BN52" s="254"/>
      <c r="BO52" s="267"/>
      <c r="BP52" s="267"/>
      <c r="BQ52" s="264">
        <v>46</v>
      </c>
      <c r="BR52" s="265"/>
      <c r="BS52" s="1110"/>
      <c r="BT52" s="1111"/>
      <c r="BU52" s="1111"/>
      <c r="BV52" s="1111"/>
      <c r="BW52" s="1111"/>
      <c r="BX52" s="1111"/>
      <c r="BY52" s="1111"/>
      <c r="BZ52" s="1111"/>
      <c r="CA52" s="1111"/>
      <c r="CB52" s="1111"/>
      <c r="CC52" s="1111"/>
      <c r="CD52" s="1111"/>
      <c r="CE52" s="1111"/>
      <c r="CF52" s="1111"/>
      <c r="CG52" s="1112"/>
      <c r="CH52" s="1085"/>
      <c r="CI52" s="1086"/>
      <c r="CJ52" s="1086"/>
      <c r="CK52" s="1086"/>
      <c r="CL52" s="1087"/>
      <c r="CM52" s="1085"/>
      <c r="CN52" s="1086"/>
      <c r="CO52" s="1086"/>
      <c r="CP52" s="1086"/>
      <c r="CQ52" s="1087"/>
      <c r="CR52" s="1085"/>
      <c r="CS52" s="1086"/>
      <c r="CT52" s="1086"/>
      <c r="CU52" s="1086"/>
      <c r="CV52" s="1087"/>
      <c r="CW52" s="1085"/>
      <c r="CX52" s="1086"/>
      <c r="CY52" s="1086"/>
      <c r="CZ52" s="1086"/>
      <c r="DA52" s="1087"/>
      <c r="DB52" s="1085"/>
      <c r="DC52" s="1086"/>
      <c r="DD52" s="1086"/>
      <c r="DE52" s="1086"/>
      <c r="DF52" s="1087"/>
      <c r="DG52" s="1085"/>
      <c r="DH52" s="1086"/>
      <c r="DI52" s="1086"/>
      <c r="DJ52" s="1086"/>
      <c r="DK52" s="1087"/>
      <c r="DL52" s="1085"/>
      <c r="DM52" s="1086"/>
      <c r="DN52" s="1086"/>
      <c r="DO52" s="1086"/>
      <c r="DP52" s="1087"/>
      <c r="DQ52" s="1085"/>
      <c r="DR52" s="1086"/>
      <c r="DS52" s="1086"/>
      <c r="DT52" s="1086"/>
      <c r="DU52" s="1087"/>
      <c r="DV52" s="1088"/>
      <c r="DW52" s="1089"/>
      <c r="DX52" s="1089"/>
      <c r="DY52" s="1089"/>
      <c r="DZ52" s="1090"/>
      <c r="EA52" s="248"/>
    </row>
    <row r="53" spans="1:131" s="249" customFormat="1" ht="26.25" customHeight="1" x14ac:dyDescent="0.15">
      <c r="A53" s="263">
        <v>26</v>
      </c>
      <c r="B53" s="1133"/>
      <c r="C53" s="1134"/>
      <c r="D53" s="1134"/>
      <c r="E53" s="1134"/>
      <c r="F53" s="1134"/>
      <c r="G53" s="1134"/>
      <c r="H53" s="1134"/>
      <c r="I53" s="1134"/>
      <c r="J53" s="1134"/>
      <c r="K53" s="1134"/>
      <c r="L53" s="1134"/>
      <c r="M53" s="1134"/>
      <c r="N53" s="1134"/>
      <c r="O53" s="1134"/>
      <c r="P53" s="1135"/>
      <c r="Q53" s="1136"/>
      <c r="R53" s="1119"/>
      <c r="S53" s="1119"/>
      <c r="T53" s="1119"/>
      <c r="U53" s="1119"/>
      <c r="V53" s="1119"/>
      <c r="W53" s="1119"/>
      <c r="X53" s="1119"/>
      <c r="Y53" s="1119"/>
      <c r="Z53" s="1119"/>
      <c r="AA53" s="1119"/>
      <c r="AB53" s="1119"/>
      <c r="AC53" s="1119"/>
      <c r="AD53" s="1119"/>
      <c r="AE53" s="1137"/>
      <c r="AF53" s="1115"/>
      <c r="AG53" s="1116"/>
      <c r="AH53" s="1116"/>
      <c r="AI53" s="1116"/>
      <c r="AJ53" s="1117"/>
      <c r="AK53" s="1118"/>
      <c r="AL53" s="1119"/>
      <c r="AM53" s="1119"/>
      <c r="AN53" s="1119"/>
      <c r="AO53" s="1119"/>
      <c r="AP53" s="1119"/>
      <c r="AQ53" s="1119"/>
      <c r="AR53" s="1119"/>
      <c r="AS53" s="1119"/>
      <c r="AT53" s="1119"/>
      <c r="AU53" s="1119"/>
      <c r="AV53" s="1119"/>
      <c r="AW53" s="1119"/>
      <c r="AX53" s="1119"/>
      <c r="AY53" s="1119"/>
      <c r="AZ53" s="1120"/>
      <c r="BA53" s="1120"/>
      <c r="BB53" s="1120"/>
      <c r="BC53" s="1120"/>
      <c r="BD53" s="1120"/>
      <c r="BE53" s="1128"/>
      <c r="BF53" s="1128"/>
      <c r="BG53" s="1128"/>
      <c r="BH53" s="1128"/>
      <c r="BI53" s="1129"/>
      <c r="BJ53" s="254"/>
      <c r="BK53" s="254"/>
      <c r="BL53" s="254"/>
      <c r="BM53" s="254"/>
      <c r="BN53" s="254"/>
      <c r="BO53" s="267"/>
      <c r="BP53" s="267"/>
      <c r="BQ53" s="264">
        <v>47</v>
      </c>
      <c r="BR53" s="265"/>
      <c r="BS53" s="1110"/>
      <c r="BT53" s="1111"/>
      <c r="BU53" s="1111"/>
      <c r="BV53" s="1111"/>
      <c r="BW53" s="1111"/>
      <c r="BX53" s="1111"/>
      <c r="BY53" s="1111"/>
      <c r="BZ53" s="1111"/>
      <c r="CA53" s="1111"/>
      <c r="CB53" s="1111"/>
      <c r="CC53" s="1111"/>
      <c r="CD53" s="1111"/>
      <c r="CE53" s="1111"/>
      <c r="CF53" s="1111"/>
      <c r="CG53" s="1112"/>
      <c r="CH53" s="1085"/>
      <c r="CI53" s="1086"/>
      <c r="CJ53" s="1086"/>
      <c r="CK53" s="1086"/>
      <c r="CL53" s="1087"/>
      <c r="CM53" s="1085"/>
      <c r="CN53" s="1086"/>
      <c r="CO53" s="1086"/>
      <c r="CP53" s="1086"/>
      <c r="CQ53" s="1087"/>
      <c r="CR53" s="1085"/>
      <c r="CS53" s="1086"/>
      <c r="CT53" s="1086"/>
      <c r="CU53" s="1086"/>
      <c r="CV53" s="1087"/>
      <c r="CW53" s="1085"/>
      <c r="CX53" s="1086"/>
      <c r="CY53" s="1086"/>
      <c r="CZ53" s="1086"/>
      <c r="DA53" s="1087"/>
      <c r="DB53" s="1085"/>
      <c r="DC53" s="1086"/>
      <c r="DD53" s="1086"/>
      <c r="DE53" s="1086"/>
      <c r="DF53" s="1087"/>
      <c r="DG53" s="1085"/>
      <c r="DH53" s="1086"/>
      <c r="DI53" s="1086"/>
      <c r="DJ53" s="1086"/>
      <c r="DK53" s="1087"/>
      <c r="DL53" s="1085"/>
      <c r="DM53" s="1086"/>
      <c r="DN53" s="1086"/>
      <c r="DO53" s="1086"/>
      <c r="DP53" s="1087"/>
      <c r="DQ53" s="1085"/>
      <c r="DR53" s="1086"/>
      <c r="DS53" s="1086"/>
      <c r="DT53" s="1086"/>
      <c r="DU53" s="1087"/>
      <c r="DV53" s="1088"/>
      <c r="DW53" s="1089"/>
      <c r="DX53" s="1089"/>
      <c r="DY53" s="1089"/>
      <c r="DZ53" s="1090"/>
      <c r="EA53" s="248"/>
    </row>
    <row r="54" spans="1:131" s="249" customFormat="1" ht="26.25" customHeight="1" x14ac:dyDescent="0.15">
      <c r="A54" s="263">
        <v>27</v>
      </c>
      <c r="B54" s="1133"/>
      <c r="C54" s="1134"/>
      <c r="D54" s="1134"/>
      <c r="E54" s="1134"/>
      <c r="F54" s="1134"/>
      <c r="G54" s="1134"/>
      <c r="H54" s="1134"/>
      <c r="I54" s="1134"/>
      <c r="J54" s="1134"/>
      <c r="K54" s="1134"/>
      <c r="L54" s="1134"/>
      <c r="M54" s="1134"/>
      <c r="N54" s="1134"/>
      <c r="O54" s="1134"/>
      <c r="P54" s="1135"/>
      <c r="Q54" s="1136"/>
      <c r="R54" s="1119"/>
      <c r="S54" s="1119"/>
      <c r="T54" s="1119"/>
      <c r="U54" s="1119"/>
      <c r="V54" s="1119"/>
      <c r="W54" s="1119"/>
      <c r="X54" s="1119"/>
      <c r="Y54" s="1119"/>
      <c r="Z54" s="1119"/>
      <c r="AA54" s="1119"/>
      <c r="AB54" s="1119"/>
      <c r="AC54" s="1119"/>
      <c r="AD54" s="1119"/>
      <c r="AE54" s="1137"/>
      <c r="AF54" s="1115"/>
      <c r="AG54" s="1116"/>
      <c r="AH54" s="1116"/>
      <c r="AI54" s="1116"/>
      <c r="AJ54" s="1117"/>
      <c r="AK54" s="1118"/>
      <c r="AL54" s="1119"/>
      <c r="AM54" s="1119"/>
      <c r="AN54" s="1119"/>
      <c r="AO54" s="1119"/>
      <c r="AP54" s="1119"/>
      <c r="AQ54" s="1119"/>
      <c r="AR54" s="1119"/>
      <c r="AS54" s="1119"/>
      <c r="AT54" s="1119"/>
      <c r="AU54" s="1119"/>
      <c r="AV54" s="1119"/>
      <c r="AW54" s="1119"/>
      <c r="AX54" s="1119"/>
      <c r="AY54" s="1119"/>
      <c r="AZ54" s="1120"/>
      <c r="BA54" s="1120"/>
      <c r="BB54" s="1120"/>
      <c r="BC54" s="1120"/>
      <c r="BD54" s="1120"/>
      <c r="BE54" s="1128"/>
      <c r="BF54" s="1128"/>
      <c r="BG54" s="1128"/>
      <c r="BH54" s="1128"/>
      <c r="BI54" s="1129"/>
      <c r="BJ54" s="254"/>
      <c r="BK54" s="254"/>
      <c r="BL54" s="254"/>
      <c r="BM54" s="254"/>
      <c r="BN54" s="254"/>
      <c r="BO54" s="267"/>
      <c r="BP54" s="267"/>
      <c r="BQ54" s="264">
        <v>48</v>
      </c>
      <c r="BR54" s="265"/>
      <c r="BS54" s="1110"/>
      <c r="BT54" s="1111"/>
      <c r="BU54" s="1111"/>
      <c r="BV54" s="1111"/>
      <c r="BW54" s="1111"/>
      <c r="BX54" s="1111"/>
      <c r="BY54" s="1111"/>
      <c r="BZ54" s="1111"/>
      <c r="CA54" s="1111"/>
      <c r="CB54" s="1111"/>
      <c r="CC54" s="1111"/>
      <c r="CD54" s="1111"/>
      <c r="CE54" s="1111"/>
      <c r="CF54" s="1111"/>
      <c r="CG54" s="1112"/>
      <c r="CH54" s="1085"/>
      <c r="CI54" s="1086"/>
      <c r="CJ54" s="1086"/>
      <c r="CK54" s="1086"/>
      <c r="CL54" s="1087"/>
      <c r="CM54" s="1085"/>
      <c r="CN54" s="1086"/>
      <c r="CO54" s="1086"/>
      <c r="CP54" s="1086"/>
      <c r="CQ54" s="1087"/>
      <c r="CR54" s="1085"/>
      <c r="CS54" s="1086"/>
      <c r="CT54" s="1086"/>
      <c r="CU54" s="1086"/>
      <c r="CV54" s="1087"/>
      <c r="CW54" s="1085"/>
      <c r="CX54" s="1086"/>
      <c r="CY54" s="1086"/>
      <c r="CZ54" s="1086"/>
      <c r="DA54" s="1087"/>
      <c r="DB54" s="1085"/>
      <c r="DC54" s="1086"/>
      <c r="DD54" s="1086"/>
      <c r="DE54" s="1086"/>
      <c r="DF54" s="1087"/>
      <c r="DG54" s="1085"/>
      <c r="DH54" s="1086"/>
      <c r="DI54" s="1086"/>
      <c r="DJ54" s="1086"/>
      <c r="DK54" s="1087"/>
      <c r="DL54" s="1085"/>
      <c r="DM54" s="1086"/>
      <c r="DN54" s="1086"/>
      <c r="DO54" s="1086"/>
      <c r="DP54" s="1087"/>
      <c r="DQ54" s="1085"/>
      <c r="DR54" s="1086"/>
      <c r="DS54" s="1086"/>
      <c r="DT54" s="1086"/>
      <c r="DU54" s="1087"/>
      <c r="DV54" s="1088"/>
      <c r="DW54" s="1089"/>
      <c r="DX54" s="1089"/>
      <c r="DY54" s="1089"/>
      <c r="DZ54" s="1090"/>
      <c r="EA54" s="248"/>
    </row>
    <row r="55" spans="1:131" s="249" customFormat="1" ht="26.25" customHeight="1" x14ac:dyDescent="0.15">
      <c r="A55" s="263">
        <v>28</v>
      </c>
      <c r="B55" s="1133"/>
      <c r="C55" s="1134"/>
      <c r="D55" s="1134"/>
      <c r="E55" s="1134"/>
      <c r="F55" s="1134"/>
      <c r="G55" s="1134"/>
      <c r="H55" s="1134"/>
      <c r="I55" s="1134"/>
      <c r="J55" s="1134"/>
      <c r="K55" s="1134"/>
      <c r="L55" s="1134"/>
      <c r="M55" s="1134"/>
      <c r="N55" s="1134"/>
      <c r="O55" s="1134"/>
      <c r="P55" s="1135"/>
      <c r="Q55" s="1136"/>
      <c r="R55" s="1119"/>
      <c r="S55" s="1119"/>
      <c r="T55" s="1119"/>
      <c r="U55" s="1119"/>
      <c r="V55" s="1119"/>
      <c r="W55" s="1119"/>
      <c r="X55" s="1119"/>
      <c r="Y55" s="1119"/>
      <c r="Z55" s="1119"/>
      <c r="AA55" s="1119"/>
      <c r="AB55" s="1119"/>
      <c r="AC55" s="1119"/>
      <c r="AD55" s="1119"/>
      <c r="AE55" s="1137"/>
      <c r="AF55" s="1115"/>
      <c r="AG55" s="1116"/>
      <c r="AH55" s="1116"/>
      <c r="AI55" s="1116"/>
      <c r="AJ55" s="1117"/>
      <c r="AK55" s="1118"/>
      <c r="AL55" s="1119"/>
      <c r="AM55" s="1119"/>
      <c r="AN55" s="1119"/>
      <c r="AO55" s="1119"/>
      <c r="AP55" s="1119"/>
      <c r="AQ55" s="1119"/>
      <c r="AR55" s="1119"/>
      <c r="AS55" s="1119"/>
      <c r="AT55" s="1119"/>
      <c r="AU55" s="1119"/>
      <c r="AV55" s="1119"/>
      <c r="AW55" s="1119"/>
      <c r="AX55" s="1119"/>
      <c r="AY55" s="1119"/>
      <c r="AZ55" s="1120"/>
      <c r="BA55" s="1120"/>
      <c r="BB55" s="1120"/>
      <c r="BC55" s="1120"/>
      <c r="BD55" s="1120"/>
      <c r="BE55" s="1128"/>
      <c r="BF55" s="1128"/>
      <c r="BG55" s="1128"/>
      <c r="BH55" s="1128"/>
      <c r="BI55" s="1129"/>
      <c r="BJ55" s="254"/>
      <c r="BK55" s="254"/>
      <c r="BL55" s="254"/>
      <c r="BM55" s="254"/>
      <c r="BN55" s="254"/>
      <c r="BO55" s="267"/>
      <c r="BP55" s="267"/>
      <c r="BQ55" s="264">
        <v>49</v>
      </c>
      <c r="BR55" s="265"/>
      <c r="BS55" s="1110"/>
      <c r="BT55" s="1111"/>
      <c r="BU55" s="1111"/>
      <c r="BV55" s="1111"/>
      <c r="BW55" s="1111"/>
      <c r="BX55" s="1111"/>
      <c r="BY55" s="1111"/>
      <c r="BZ55" s="1111"/>
      <c r="CA55" s="1111"/>
      <c r="CB55" s="1111"/>
      <c r="CC55" s="1111"/>
      <c r="CD55" s="1111"/>
      <c r="CE55" s="1111"/>
      <c r="CF55" s="1111"/>
      <c r="CG55" s="1112"/>
      <c r="CH55" s="1085"/>
      <c r="CI55" s="1086"/>
      <c r="CJ55" s="1086"/>
      <c r="CK55" s="1086"/>
      <c r="CL55" s="1087"/>
      <c r="CM55" s="1085"/>
      <c r="CN55" s="1086"/>
      <c r="CO55" s="1086"/>
      <c r="CP55" s="1086"/>
      <c r="CQ55" s="1087"/>
      <c r="CR55" s="1085"/>
      <c r="CS55" s="1086"/>
      <c r="CT55" s="1086"/>
      <c r="CU55" s="1086"/>
      <c r="CV55" s="1087"/>
      <c r="CW55" s="1085"/>
      <c r="CX55" s="1086"/>
      <c r="CY55" s="1086"/>
      <c r="CZ55" s="1086"/>
      <c r="DA55" s="1087"/>
      <c r="DB55" s="1085"/>
      <c r="DC55" s="1086"/>
      <c r="DD55" s="1086"/>
      <c r="DE55" s="1086"/>
      <c r="DF55" s="1087"/>
      <c r="DG55" s="1085"/>
      <c r="DH55" s="1086"/>
      <c r="DI55" s="1086"/>
      <c r="DJ55" s="1086"/>
      <c r="DK55" s="1087"/>
      <c r="DL55" s="1085"/>
      <c r="DM55" s="1086"/>
      <c r="DN55" s="1086"/>
      <c r="DO55" s="1086"/>
      <c r="DP55" s="1087"/>
      <c r="DQ55" s="1085"/>
      <c r="DR55" s="1086"/>
      <c r="DS55" s="1086"/>
      <c r="DT55" s="1086"/>
      <c r="DU55" s="1087"/>
      <c r="DV55" s="1088"/>
      <c r="DW55" s="1089"/>
      <c r="DX55" s="1089"/>
      <c r="DY55" s="1089"/>
      <c r="DZ55" s="1090"/>
      <c r="EA55" s="248"/>
    </row>
    <row r="56" spans="1:131" s="249" customFormat="1" ht="26.25" customHeight="1" x14ac:dyDescent="0.15">
      <c r="A56" s="263">
        <v>29</v>
      </c>
      <c r="B56" s="1133"/>
      <c r="C56" s="1134"/>
      <c r="D56" s="1134"/>
      <c r="E56" s="1134"/>
      <c r="F56" s="1134"/>
      <c r="G56" s="1134"/>
      <c r="H56" s="1134"/>
      <c r="I56" s="1134"/>
      <c r="J56" s="1134"/>
      <c r="K56" s="1134"/>
      <c r="L56" s="1134"/>
      <c r="M56" s="1134"/>
      <c r="N56" s="1134"/>
      <c r="O56" s="1134"/>
      <c r="P56" s="1135"/>
      <c r="Q56" s="1136"/>
      <c r="R56" s="1119"/>
      <c r="S56" s="1119"/>
      <c r="T56" s="1119"/>
      <c r="U56" s="1119"/>
      <c r="V56" s="1119"/>
      <c r="W56" s="1119"/>
      <c r="X56" s="1119"/>
      <c r="Y56" s="1119"/>
      <c r="Z56" s="1119"/>
      <c r="AA56" s="1119"/>
      <c r="AB56" s="1119"/>
      <c r="AC56" s="1119"/>
      <c r="AD56" s="1119"/>
      <c r="AE56" s="1137"/>
      <c r="AF56" s="1115"/>
      <c r="AG56" s="1116"/>
      <c r="AH56" s="1116"/>
      <c r="AI56" s="1116"/>
      <c r="AJ56" s="1117"/>
      <c r="AK56" s="1118"/>
      <c r="AL56" s="1119"/>
      <c r="AM56" s="1119"/>
      <c r="AN56" s="1119"/>
      <c r="AO56" s="1119"/>
      <c r="AP56" s="1119"/>
      <c r="AQ56" s="1119"/>
      <c r="AR56" s="1119"/>
      <c r="AS56" s="1119"/>
      <c r="AT56" s="1119"/>
      <c r="AU56" s="1119"/>
      <c r="AV56" s="1119"/>
      <c r="AW56" s="1119"/>
      <c r="AX56" s="1119"/>
      <c r="AY56" s="1119"/>
      <c r="AZ56" s="1120"/>
      <c r="BA56" s="1120"/>
      <c r="BB56" s="1120"/>
      <c r="BC56" s="1120"/>
      <c r="BD56" s="1120"/>
      <c r="BE56" s="1128"/>
      <c r="BF56" s="1128"/>
      <c r="BG56" s="1128"/>
      <c r="BH56" s="1128"/>
      <c r="BI56" s="1129"/>
      <c r="BJ56" s="254"/>
      <c r="BK56" s="254"/>
      <c r="BL56" s="254"/>
      <c r="BM56" s="254"/>
      <c r="BN56" s="254"/>
      <c r="BO56" s="267"/>
      <c r="BP56" s="267"/>
      <c r="BQ56" s="264">
        <v>50</v>
      </c>
      <c r="BR56" s="265"/>
      <c r="BS56" s="1110"/>
      <c r="BT56" s="1111"/>
      <c r="BU56" s="1111"/>
      <c r="BV56" s="1111"/>
      <c r="BW56" s="1111"/>
      <c r="BX56" s="1111"/>
      <c r="BY56" s="1111"/>
      <c r="BZ56" s="1111"/>
      <c r="CA56" s="1111"/>
      <c r="CB56" s="1111"/>
      <c r="CC56" s="1111"/>
      <c r="CD56" s="1111"/>
      <c r="CE56" s="1111"/>
      <c r="CF56" s="1111"/>
      <c r="CG56" s="1112"/>
      <c r="CH56" s="1085"/>
      <c r="CI56" s="1086"/>
      <c r="CJ56" s="1086"/>
      <c r="CK56" s="1086"/>
      <c r="CL56" s="1087"/>
      <c r="CM56" s="1085"/>
      <c r="CN56" s="1086"/>
      <c r="CO56" s="1086"/>
      <c r="CP56" s="1086"/>
      <c r="CQ56" s="1087"/>
      <c r="CR56" s="1085"/>
      <c r="CS56" s="1086"/>
      <c r="CT56" s="1086"/>
      <c r="CU56" s="1086"/>
      <c r="CV56" s="1087"/>
      <c r="CW56" s="1085"/>
      <c r="CX56" s="1086"/>
      <c r="CY56" s="1086"/>
      <c r="CZ56" s="1086"/>
      <c r="DA56" s="1087"/>
      <c r="DB56" s="1085"/>
      <c r="DC56" s="1086"/>
      <c r="DD56" s="1086"/>
      <c r="DE56" s="1086"/>
      <c r="DF56" s="1087"/>
      <c r="DG56" s="1085"/>
      <c r="DH56" s="1086"/>
      <c r="DI56" s="1086"/>
      <c r="DJ56" s="1086"/>
      <c r="DK56" s="1087"/>
      <c r="DL56" s="1085"/>
      <c r="DM56" s="1086"/>
      <c r="DN56" s="1086"/>
      <c r="DO56" s="1086"/>
      <c r="DP56" s="1087"/>
      <c r="DQ56" s="1085"/>
      <c r="DR56" s="1086"/>
      <c r="DS56" s="1086"/>
      <c r="DT56" s="1086"/>
      <c r="DU56" s="1087"/>
      <c r="DV56" s="1088"/>
      <c r="DW56" s="1089"/>
      <c r="DX56" s="1089"/>
      <c r="DY56" s="1089"/>
      <c r="DZ56" s="1090"/>
      <c r="EA56" s="248"/>
    </row>
    <row r="57" spans="1:131" s="249" customFormat="1" ht="26.25" customHeight="1" x14ac:dyDescent="0.15">
      <c r="A57" s="263">
        <v>30</v>
      </c>
      <c r="B57" s="1133"/>
      <c r="C57" s="1134"/>
      <c r="D57" s="1134"/>
      <c r="E57" s="1134"/>
      <c r="F57" s="1134"/>
      <c r="G57" s="1134"/>
      <c r="H57" s="1134"/>
      <c r="I57" s="1134"/>
      <c r="J57" s="1134"/>
      <c r="K57" s="1134"/>
      <c r="L57" s="1134"/>
      <c r="M57" s="1134"/>
      <c r="N57" s="1134"/>
      <c r="O57" s="1134"/>
      <c r="P57" s="1135"/>
      <c r="Q57" s="1136"/>
      <c r="R57" s="1119"/>
      <c r="S57" s="1119"/>
      <c r="T57" s="1119"/>
      <c r="U57" s="1119"/>
      <c r="V57" s="1119"/>
      <c r="W57" s="1119"/>
      <c r="X57" s="1119"/>
      <c r="Y57" s="1119"/>
      <c r="Z57" s="1119"/>
      <c r="AA57" s="1119"/>
      <c r="AB57" s="1119"/>
      <c r="AC57" s="1119"/>
      <c r="AD57" s="1119"/>
      <c r="AE57" s="1137"/>
      <c r="AF57" s="1115"/>
      <c r="AG57" s="1116"/>
      <c r="AH57" s="1116"/>
      <c r="AI57" s="1116"/>
      <c r="AJ57" s="1117"/>
      <c r="AK57" s="1118"/>
      <c r="AL57" s="1119"/>
      <c r="AM57" s="1119"/>
      <c r="AN57" s="1119"/>
      <c r="AO57" s="1119"/>
      <c r="AP57" s="1119"/>
      <c r="AQ57" s="1119"/>
      <c r="AR57" s="1119"/>
      <c r="AS57" s="1119"/>
      <c r="AT57" s="1119"/>
      <c r="AU57" s="1119"/>
      <c r="AV57" s="1119"/>
      <c r="AW57" s="1119"/>
      <c r="AX57" s="1119"/>
      <c r="AY57" s="1119"/>
      <c r="AZ57" s="1120"/>
      <c r="BA57" s="1120"/>
      <c r="BB57" s="1120"/>
      <c r="BC57" s="1120"/>
      <c r="BD57" s="1120"/>
      <c r="BE57" s="1128"/>
      <c r="BF57" s="1128"/>
      <c r="BG57" s="1128"/>
      <c r="BH57" s="1128"/>
      <c r="BI57" s="1129"/>
      <c r="BJ57" s="254"/>
      <c r="BK57" s="254"/>
      <c r="BL57" s="254"/>
      <c r="BM57" s="254"/>
      <c r="BN57" s="254"/>
      <c r="BO57" s="267"/>
      <c r="BP57" s="267"/>
      <c r="BQ57" s="264">
        <v>51</v>
      </c>
      <c r="BR57" s="265"/>
      <c r="BS57" s="1110"/>
      <c r="BT57" s="1111"/>
      <c r="BU57" s="1111"/>
      <c r="BV57" s="1111"/>
      <c r="BW57" s="1111"/>
      <c r="BX57" s="1111"/>
      <c r="BY57" s="1111"/>
      <c r="BZ57" s="1111"/>
      <c r="CA57" s="1111"/>
      <c r="CB57" s="1111"/>
      <c r="CC57" s="1111"/>
      <c r="CD57" s="1111"/>
      <c r="CE57" s="1111"/>
      <c r="CF57" s="1111"/>
      <c r="CG57" s="1112"/>
      <c r="CH57" s="1085"/>
      <c r="CI57" s="1086"/>
      <c r="CJ57" s="1086"/>
      <c r="CK57" s="1086"/>
      <c r="CL57" s="1087"/>
      <c r="CM57" s="1085"/>
      <c r="CN57" s="1086"/>
      <c r="CO57" s="1086"/>
      <c r="CP57" s="1086"/>
      <c r="CQ57" s="1087"/>
      <c r="CR57" s="1085"/>
      <c r="CS57" s="1086"/>
      <c r="CT57" s="1086"/>
      <c r="CU57" s="1086"/>
      <c r="CV57" s="1087"/>
      <c r="CW57" s="1085"/>
      <c r="CX57" s="1086"/>
      <c r="CY57" s="1086"/>
      <c r="CZ57" s="1086"/>
      <c r="DA57" s="1087"/>
      <c r="DB57" s="1085"/>
      <c r="DC57" s="1086"/>
      <c r="DD57" s="1086"/>
      <c r="DE57" s="1086"/>
      <c r="DF57" s="1087"/>
      <c r="DG57" s="1085"/>
      <c r="DH57" s="1086"/>
      <c r="DI57" s="1086"/>
      <c r="DJ57" s="1086"/>
      <c r="DK57" s="1087"/>
      <c r="DL57" s="1085"/>
      <c r="DM57" s="1086"/>
      <c r="DN57" s="1086"/>
      <c r="DO57" s="1086"/>
      <c r="DP57" s="1087"/>
      <c r="DQ57" s="1085"/>
      <c r="DR57" s="1086"/>
      <c r="DS57" s="1086"/>
      <c r="DT57" s="1086"/>
      <c r="DU57" s="1087"/>
      <c r="DV57" s="1088"/>
      <c r="DW57" s="1089"/>
      <c r="DX57" s="1089"/>
      <c r="DY57" s="1089"/>
      <c r="DZ57" s="1090"/>
      <c r="EA57" s="248"/>
    </row>
    <row r="58" spans="1:131" s="249" customFormat="1" ht="26.25" customHeight="1" x14ac:dyDescent="0.15">
      <c r="A58" s="263">
        <v>31</v>
      </c>
      <c r="B58" s="1133"/>
      <c r="C58" s="1134"/>
      <c r="D58" s="1134"/>
      <c r="E58" s="1134"/>
      <c r="F58" s="1134"/>
      <c r="G58" s="1134"/>
      <c r="H58" s="1134"/>
      <c r="I58" s="1134"/>
      <c r="J58" s="1134"/>
      <c r="K58" s="1134"/>
      <c r="L58" s="1134"/>
      <c r="M58" s="1134"/>
      <c r="N58" s="1134"/>
      <c r="O58" s="1134"/>
      <c r="P58" s="1135"/>
      <c r="Q58" s="1136"/>
      <c r="R58" s="1119"/>
      <c r="S58" s="1119"/>
      <c r="T58" s="1119"/>
      <c r="U58" s="1119"/>
      <c r="V58" s="1119"/>
      <c r="W58" s="1119"/>
      <c r="X58" s="1119"/>
      <c r="Y58" s="1119"/>
      <c r="Z58" s="1119"/>
      <c r="AA58" s="1119"/>
      <c r="AB58" s="1119"/>
      <c r="AC58" s="1119"/>
      <c r="AD58" s="1119"/>
      <c r="AE58" s="1137"/>
      <c r="AF58" s="1115"/>
      <c r="AG58" s="1116"/>
      <c r="AH58" s="1116"/>
      <c r="AI58" s="1116"/>
      <c r="AJ58" s="1117"/>
      <c r="AK58" s="1118"/>
      <c r="AL58" s="1119"/>
      <c r="AM58" s="1119"/>
      <c r="AN58" s="1119"/>
      <c r="AO58" s="1119"/>
      <c r="AP58" s="1119"/>
      <c r="AQ58" s="1119"/>
      <c r="AR58" s="1119"/>
      <c r="AS58" s="1119"/>
      <c r="AT58" s="1119"/>
      <c r="AU58" s="1119"/>
      <c r="AV58" s="1119"/>
      <c r="AW58" s="1119"/>
      <c r="AX58" s="1119"/>
      <c r="AY58" s="1119"/>
      <c r="AZ58" s="1120"/>
      <c r="BA58" s="1120"/>
      <c r="BB58" s="1120"/>
      <c r="BC58" s="1120"/>
      <c r="BD58" s="1120"/>
      <c r="BE58" s="1128"/>
      <c r="BF58" s="1128"/>
      <c r="BG58" s="1128"/>
      <c r="BH58" s="1128"/>
      <c r="BI58" s="1129"/>
      <c r="BJ58" s="254"/>
      <c r="BK58" s="254"/>
      <c r="BL58" s="254"/>
      <c r="BM58" s="254"/>
      <c r="BN58" s="254"/>
      <c r="BO58" s="267"/>
      <c r="BP58" s="267"/>
      <c r="BQ58" s="264">
        <v>52</v>
      </c>
      <c r="BR58" s="265"/>
      <c r="BS58" s="1110"/>
      <c r="BT58" s="1111"/>
      <c r="BU58" s="1111"/>
      <c r="BV58" s="1111"/>
      <c r="BW58" s="1111"/>
      <c r="BX58" s="1111"/>
      <c r="BY58" s="1111"/>
      <c r="BZ58" s="1111"/>
      <c r="CA58" s="1111"/>
      <c r="CB58" s="1111"/>
      <c r="CC58" s="1111"/>
      <c r="CD58" s="1111"/>
      <c r="CE58" s="1111"/>
      <c r="CF58" s="1111"/>
      <c r="CG58" s="1112"/>
      <c r="CH58" s="1085"/>
      <c r="CI58" s="1086"/>
      <c r="CJ58" s="1086"/>
      <c r="CK58" s="1086"/>
      <c r="CL58" s="1087"/>
      <c r="CM58" s="1085"/>
      <c r="CN58" s="1086"/>
      <c r="CO58" s="1086"/>
      <c r="CP58" s="1086"/>
      <c r="CQ58" s="1087"/>
      <c r="CR58" s="1085"/>
      <c r="CS58" s="1086"/>
      <c r="CT58" s="1086"/>
      <c r="CU58" s="1086"/>
      <c r="CV58" s="1087"/>
      <c r="CW58" s="1085"/>
      <c r="CX58" s="1086"/>
      <c r="CY58" s="1086"/>
      <c r="CZ58" s="1086"/>
      <c r="DA58" s="1087"/>
      <c r="DB58" s="1085"/>
      <c r="DC58" s="1086"/>
      <c r="DD58" s="1086"/>
      <c r="DE58" s="1086"/>
      <c r="DF58" s="1087"/>
      <c r="DG58" s="1085"/>
      <c r="DH58" s="1086"/>
      <c r="DI58" s="1086"/>
      <c r="DJ58" s="1086"/>
      <c r="DK58" s="1087"/>
      <c r="DL58" s="1085"/>
      <c r="DM58" s="1086"/>
      <c r="DN58" s="1086"/>
      <c r="DO58" s="1086"/>
      <c r="DP58" s="1087"/>
      <c r="DQ58" s="1085"/>
      <c r="DR58" s="1086"/>
      <c r="DS58" s="1086"/>
      <c r="DT58" s="1086"/>
      <c r="DU58" s="1087"/>
      <c r="DV58" s="1088"/>
      <c r="DW58" s="1089"/>
      <c r="DX58" s="1089"/>
      <c r="DY58" s="1089"/>
      <c r="DZ58" s="1090"/>
      <c r="EA58" s="248"/>
    </row>
    <row r="59" spans="1:131" s="249" customFormat="1" ht="26.25" customHeight="1" x14ac:dyDescent="0.15">
      <c r="A59" s="263">
        <v>32</v>
      </c>
      <c r="B59" s="1133"/>
      <c r="C59" s="1134"/>
      <c r="D59" s="1134"/>
      <c r="E59" s="1134"/>
      <c r="F59" s="1134"/>
      <c r="G59" s="1134"/>
      <c r="H59" s="1134"/>
      <c r="I59" s="1134"/>
      <c r="J59" s="1134"/>
      <c r="K59" s="1134"/>
      <c r="L59" s="1134"/>
      <c r="M59" s="1134"/>
      <c r="N59" s="1134"/>
      <c r="O59" s="1134"/>
      <c r="P59" s="1135"/>
      <c r="Q59" s="1136"/>
      <c r="R59" s="1119"/>
      <c r="S59" s="1119"/>
      <c r="T59" s="1119"/>
      <c r="U59" s="1119"/>
      <c r="V59" s="1119"/>
      <c r="W59" s="1119"/>
      <c r="X59" s="1119"/>
      <c r="Y59" s="1119"/>
      <c r="Z59" s="1119"/>
      <c r="AA59" s="1119"/>
      <c r="AB59" s="1119"/>
      <c r="AC59" s="1119"/>
      <c r="AD59" s="1119"/>
      <c r="AE59" s="1137"/>
      <c r="AF59" s="1115"/>
      <c r="AG59" s="1116"/>
      <c r="AH59" s="1116"/>
      <c r="AI59" s="1116"/>
      <c r="AJ59" s="1117"/>
      <c r="AK59" s="1118"/>
      <c r="AL59" s="1119"/>
      <c r="AM59" s="1119"/>
      <c r="AN59" s="1119"/>
      <c r="AO59" s="1119"/>
      <c r="AP59" s="1119"/>
      <c r="AQ59" s="1119"/>
      <c r="AR59" s="1119"/>
      <c r="AS59" s="1119"/>
      <c r="AT59" s="1119"/>
      <c r="AU59" s="1119"/>
      <c r="AV59" s="1119"/>
      <c r="AW59" s="1119"/>
      <c r="AX59" s="1119"/>
      <c r="AY59" s="1119"/>
      <c r="AZ59" s="1120"/>
      <c r="BA59" s="1120"/>
      <c r="BB59" s="1120"/>
      <c r="BC59" s="1120"/>
      <c r="BD59" s="1120"/>
      <c r="BE59" s="1128"/>
      <c r="BF59" s="1128"/>
      <c r="BG59" s="1128"/>
      <c r="BH59" s="1128"/>
      <c r="BI59" s="1129"/>
      <c r="BJ59" s="254"/>
      <c r="BK59" s="254"/>
      <c r="BL59" s="254"/>
      <c r="BM59" s="254"/>
      <c r="BN59" s="254"/>
      <c r="BO59" s="267"/>
      <c r="BP59" s="267"/>
      <c r="BQ59" s="264">
        <v>53</v>
      </c>
      <c r="BR59" s="265"/>
      <c r="BS59" s="1110"/>
      <c r="BT59" s="1111"/>
      <c r="BU59" s="1111"/>
      <c r="BV59" s="1111"/>
      <c r="BW59" s="1111"/>
      <c r="BX59" s="1111"/>
      <c r="BY59" s="1111"/>
      <c r="BZ59" s="1111"/>
      <c r="CA59" s="1111"/>
      <c r="CB59" s="1111"/>
      <c r="CC59" s="1111"/>
      <c r="CD59" s="1111"/>
      <c r="CE59" s="1111"/>
      <c r="CF59" s="1111"/>
      <c r="CG59" s="1112"/>
      <c r="CH59" s="1085"/>
      <c r="CI59" s="1086"/>
      <c r="CJ59" s="1086"/>
      <c r="CK59" s="1086"/>
      <c r="CL59" s="1087"/>
      <c r="CM59" s="1085"/>
      <c r="CN59" s="1086"/>
      <c r="CO59" s="1086"/>
      <c r="CP59" s="1086"/>
      <c r="CQ59" s="1087"/>
      <c r="CR59" s="1085"/>
      <c r="CS59" s="1086"/>
      <c r="CT59" s="1086"/>
      <c r="CU59" s="1086"/>
      <c r="CV59" s="1087"/>
      <c r="CW59" s="1085"/>
      <c r="CX59" s="1086"/>
      <c r="CY59" s="1086"/>
      <c r="CZ59" s="1086"/>
      <c r="DA59" s="1087"/>
      <c r="DB59" s="1085"/>
      <c r="DC59" s="1086"/>
      <c r="DD59" s="1086"/>
      <c r="DE59" s="1086"/>
      <c r="DF59" s="1087"/>
      <c r="DG59" s="1085"/>
      <c r="DH59" s="1086"/>
      <c r="DI59" s="1086"/>
      <c r="DJ59" s="1086"/>
      <c r="DK59" s="1087"/>
      <c r="DL59" s="1085"/>
      <c r="DM59" s="1086"/>
      <c r="DN59" s="1086"/>
      <c r="DO59" s="1086"/>
      <c r="DP59" s="1087"/>
      <c r="DQ59" s="1085"/>
      <c r="DR59" s="1086"/>
      <c r="DS59" s="1086"/>
      <c r="DT59" s="1086"/>
      <c r="DU59" s="1087"/>
      <c r="DV59" s="1088"/>
      <c r="DW59" s="1089"/>
      <c r="DX59" s="1089"/>
      <c r="DY59" s="1089"/>
      <c r="DZ59" s="1090"/>
      <c r="EA59" s="248"/>
    </row>
    <row r="60" spans="1:131" s="249" customFormat="1" ht="26.25" customHeight="1" x14ac:dyDescent="0.15">
      <c r="A60" s="263">
        <v>33</v>
      </c>
      <c r="B60" s="1133"/>
      <c r="C60" s="1134"/>
      <c r="D60" s="1134"/>
      <c r="E60" s="1134"/>
      <c r="F60" s="1134"/>
      <c r="G60" s="1134"/>
      <c r="H60" s="1134"/>
      <c r="I60" s="1134"/>
      <c r="J60" s="1134"/>
      <c r="K60" s="1134"/>
      <c r="L60" s="1134"/>
      <c r="M60" s="1134"/>
      <c r="N60" s="1134"/>
      <c r="O60" s="1134"/>
      <c r="P60" s="1135"/>
      <c r="Q60" s="1136"/>
      <c r="R60" s="1119"/>
      <c r="S60" s="1119"/>
      <c r="T60" s="1119"/>
      <c r="U60" s="1119"/>
      <c r="V60" s="1119"/>
      <c r="W60" s="1119"/>
      <c r="X60" s="1119"/>
      <c r="Y60" s="1119"/>
      <c r="Z60" s="1119"/>
      <c r="AA60" s="1119"/>
      <c r="AB60" s="1119"/>
      <c r="AC60" s="1119"/>
      <c r="AD60" s="1119"/>
      <c r="AE60" s="1137"/>
      <c r="AF60" s="1115"/>
      <c r="AG60" s="1116"/>
      <c r="AH60" s="1116"/>
      <c r="AI60" s="1116"/>
      <c r="AJ60" s="1117"/>
      <c r="AK60" s="1118"/>
      <c r="AL60" s="1119"/>
      <c r="AM60" s="1119"/>
      <c r="AN60" s="1119"/>
      <c r="AO60" s="1119"/>
      <c r="AP60" s="1119"/>
      <c r="AQ60" s="1119"/>
      <c r="AR60" s="1119"/>
      <c r="AS60" s="1119"/>
      <c r="AT60" s="1119"/>
      <c r="AU60" s="1119"/>
      <c r="AV60" s="1119"/>
      <c r="AW60" s="1119"/>
      <c r="AX60" s="1119"/>
      <c r="AY60" s="1119"/>
      <c r="AZ60" s="1120"/>
      <c r="BA60" s="1120"/>
      <c r="BB60" s="1120"/>
      <c r="BC60" s="1120"/>
      <c r="BD60" s="1120"/>
      <c r="BE60" s="1128"/>
      <c r="BF60" s="1128"/>
      <c r="BG60" s="1128"/>
      <c r="BH60" s="1128"/>
      <c r="BI60" s="1129"/>
      <c r="BJ60" s="254"/>
      <c r="BK60" s="254"/>
      <c r="BL60" s="254"/>
      <c r="BM60" s="254"/>
      <c r="BN60" s="254"/>
      <c r="BO60" s="267"/>
      <c r="BP60" s="267"/>
      <c r="BQ60" s="264">
        <v>54</v>
      </c>
      <c r="BR60" s="265"/>
      <c r="BS60" s="1110"/>
      <c r="BT60" s="1111"/>
      <c r="BU60" s="1111"/>
      <c r="BV60" s="1111"/>
      <c r="BW60" s="1111"/>
      <c r="BX60" s="1111"/>
      <c r="BY60" s="1111"/>
      <c r="BZ60" s="1111"/>
      <c r="CA60" s="1111"/>
      <c r="CB60" s="1111"/>
      <c r="CC60" s="1111"/>
      <c r="CD60" s="1111"/>
      <c r="CE60" s="1111"/>
      <c r="CF60" s="1111"/>
      <c r="CG60" s="1112"/>
      <c r="CH60" s="1085"/>
      <c r="CI60" s="1086"/>
      <c r="CJ60" s="1086"/>
      <c r="CK60" s="1086"/>
      <c r="CL60" s="1087"/>
      <c r="CM60" s="1085"/>
      <c r="CN60" s="1086"/>
      <c r="CO60" s="1086"/>
      <c r="CP60" s="1086"/>
      <c r="CQ60" s="1087"/>
      <c r="CR60" s="1085"/>
      <c r="CS60" s="1086"/>
      <c r="CT60" s="1086"/>
      <c r="CU60" s="1086"/>
      <c r="CV60" s="1087"/>
      <c r="CW60" s="1085"/>
      <c r="CX60" s="1086"/>
      <c r="CY60" s="1086"/>
      <c r="CZ60" s="1086"/>
      <c r="DA60" s="1087"/>
      <c r="DB60" s="1085"/>
      <c r="DC60" s="1086"/>
      <c r="DD60" s="1086"/>
      <c r="DE60" s="1086"/>
      <c r="DF60" s="1087"/>
      <c r="DG60" s="1085"/>
      <c r="DH60" s="1086"/>
      <c r="DI60" s="1086"/>
      <c r="DJ60" s="1086"/>
      <c r="DK60" s="1087"/>
      <c r="DL60" s="1085"/>
      <c r="DM60" s="1086"/>
      <c r="DN60" s="1086"/>
      <c r="DO60" s="1086"/>
      <c r="DP60" s="1087"/>
      <c r="DQ60" s="1085"/>
      <c r="DR60" s="1086"/>
      <c r="DS60" s="1086"/>
      <c r="DT60" s="1086"/>
      <c r="DU60" s="1087"/>
      <c r="DV60" s="1088"/>
      <c r="DW60" s="1089"/>
      <c r="DX60" s="1089"/>
      <c r="DY60" s="1089"/>
      <c r="DZ60" s="1090"/>
      <c r="EA60" s="248"/>
    </row>
    <row r="61" spans="1:131" s="249" customFormat="1" ht="26.25" customHeight="1" thickBot="1" x14ac:dyDescent="0.2">
      <c r="A61" s="263">
        <v>34</v>
      </c>
      <c r="B61" s="1133"/>
      <c r="C61" s="1134"/>
      <c r="D61" s="1134"/>
      <c r="E61" s="1134"/>
      <c r="F61" s="1134"/>
      <c r="G61" s="1134"/>
      <c r="H61" s="1134"/>
      <c r="I61" s="1134"/>
      <c r="J61" s="1134"/>
      <c r="K61" s="1134"/>
      <c r="L61" s="1134"/>
      <c r="M61" s="1134"/>
      <c r="N61" s="1134"/>
      <c r="O61" s="1134"/>
      <c r="P61" s="1135"/>
      <c r="Q61" s="1136"/>
      <c r="R61" s="1119"/>
      <c r="S61" s="1119"/>
      <c r="T61" s="1119"/>
      <c r="U61" s="1119"/>
      <c r="V61" s="1119"/>
      <c r="W61" s="1119"/>
      <c r="X61" s="1119"/>
      <c r="Y61" s="1119"/>
      <c r="Z61" s="1119"/>
      <c r="AA61" s="1119"/>
      <c r="AB61" s="1119"/>
      <c r="AC61" s="1119"/>
      <c r="AD61" s="1119"/>
      <c r="AE61" s="1137"/>
      <c r="AF61" s="1115"/>
      <c r="AG61" s="1116"/>
      <c r="AH61" s="1116"/>
      <c r="AI61" s="1116"/>
      <c r="AJ61" s="1117"/>
      <c r="AK61" s="1118"/>
      <c r="AL61" s="1119"/>
      <c r="AM61" s="1119"/>
      <c r="AN61" s="1119"/>
      <c r="AO61" s="1119"/>
      <c r="AP61" s="1119"/>
      <c r="AQ61" s="1119"/>
      <c r="AR61" s="1119"/>
      <c r="AS61" s="1119"/>
      <c r="AT61" s="1119"/>
      <c r="AU61" s="1119"/>
      <c r="AV61" s="1119"/>
      <c r="AW61" s="1119"/>
      <c r="AX61" s="1119"/>
      <c r="AY61" s="1119"/>
      <c r="AZ61" s="1120"/>
      <c r="BA61" s="1120"/>
      <c r="BB61" s="1120"/>
      <c r="BC61" s="1120"/>
      <c r="BD61" s="1120"/>
      <c r="BE61" s="1128"/>
      <c r="BF61" s="1128"/>
      <c r="BG61" s="1128"/>
      <c r="BH61" s="1128"/>
      <c r="BI61" s="1129"/>
      <c r="BJ61" s="254"/>
      <c r="BK61" s="254"/>
      <c r="BL61" s="254"/>
      <c r="BM61" s="254"/>
      <c r="BN61" s="254"/>
      <c r="BO61" s="267"/>
      <c r="BP61" s="267"/>
      <c r="BQ61" s="264">
        <v>55</v>
      </c>
      <c r="BR61" s="265"/>
      <c r="BS61" s="1110"/>
      <c r="BT61" s="1111"/>
      <c r="BU61" s="1111"/>
      <c r="BV61" s="1111"/>
      <c r="BW61" s="1111"/>
      <c r="BX61" s="1111"/>
      <c r="BY61" s="1111"/>
      <c r="BZ61" s="1111"/>
      <c r="CA61" s="1111"/>
      <c r="CB61" s="1111"/>
      <c r="CC61" s="1111"/>
      <c r="CD61" s="1111"/>
      <c r="CE61" s="1111"/>
      <c r="CF61" s="1111"/>
      <c r="CG61" s="1112"/>
      <c r="CH61" s="1085"/>
      <c r="CI61" s="1086"/>
      <c r="CJ61" s="1086"/>
      <c r="CK61" s="1086"/>
      <c r="CL61" s="1087"/>
      <c r="CM61" s="1085"/>
      <c r="CN61" s="1086"/>
      <c r="CO61" s="1086"/>
      <c r="CP61" s="1086"/>
      <c r="CQ61" s="1087"/>
      <c r="CR61" s="1085"/>
      <c r="CS61" s="1086"/>
      <c r="CT61" s="1086"/>
      <c r="CU61" s="1086"/>
      <c r="CV61" s="1087"/>
      <c r="CW61" s="1085"/>
      <c r="CX61" s="1086"/>
      <c r="CY61" s="1086"/>
      <c r="CZ61" s="1086"/>
      <c r="DA61" s="1087"/>
      <c r="DB61" s="1085"/>
      <c r="DC61" s="1086"/>
      <c r="DD61" s="1086"/>
      <c r="DE61" s="1086"/>
      <c r="DF61" s="1087"/>
      <c r="DG61" s="1085"/>
      <c r="DH61" s="1086"/>
      <c r="DI61" s="1086"/>
      <c r="DJ61" s="1086"/>
      <c r="DK61" s="1087"/>
      <c r="DL61" s="1085"/>
      <c r="DM61" s="1086"/>
      <c r="DN61" s="1086"/>
      <c r="DO61" s="1086"/>
      <c r="DP61" s="1087"/>
      <c r="DQ61" s="1085"/>
      <c r="DR61" s="1086"/>
      <c r="DS61" s="1086"/>
      <c r="DT61" s="1086"/>
      <c r="DU61" s="1087"/>
      <c r="DV61" s="1088"/>
      <c r="DW61" s="1089"/>
      <c r="DX61" s="1089"/>
      <c r="DY61" s="1089"/>
      <c r="DZ61" s="1090"/>
      <c r="EA61" s="248"/>
    </row>
    <row r="62" spans="1:131" s="249" customFormat="1" ht="26.25" customHeight="1" x14ac:dyDescent="0.15">
      <c r="A62" s="263">
        <v>35</v>
      </c>
      <c r="B62" s="1133"/>
      <c r="C62" s="1134"/>
      <c r="D62" s="1134"/>
      <c r="E62" s="1134"/>
      <c r="F62" s="1134"/>
      <c r="G62" s="1134"/>
      <c r="H62" s="1134"/>
      <c r="I62" s="1134"/>
      <c r="J62" s="1134"/>
      <c r="K62" s="1134"/>
      <c r="L62" s="1134"/>
      <c r="M62" s="1134"/>
      <c r="N62" s="1134"/>
      <c r="O62" s="1134"/>
      <c r="P62" s="1135"/>
      <c r="Q62" s="1136"/>
      <c r="R62" s="1119"/>
      <c r="S62" s="1119"/>
      <c r="T62" s="1119"/>
      <c r="U62" s="1119"/>
      <c r="V62" s="1119"/>
      <c r="W62" s="1119"/>
      <c r="X62" s="1119"/>
      <c r="Y62" s="1119"/>
      <c r="Z62" s="1119"/>
      <c r="AA62" s="1119"/>
      <c r="AB62" s="1119"/>
      <c r="AC62" s="1119"/>
      <c r="AD62" s="1119"/>
      <c r="AE62" s="1137"/>
      <c r="AF62" s="1115"/>
      <c r="AG62" s="1116"/>
      <c r="AH62" s="1116"/>
      <c r="AI62" s="1116"/>
      <c r="AJ62" s="1117"/>
      <c r="AK62" s="1118"/>
      <c r="AL62" s="1119"/>
      <c r="AM62" s="1119"/>
      <c r="AN62" s="1119"/>
      <c r="AO62" s="1119"/>
      <c r="AP62" s="1119"/>
      <c r="AQ62" s="1119"/>
      <c r="AR62" s="1119"/>
      <c r="AS62" s="1119"/>
      <c r="AT62" s="1119"/>
      <c r="AU62" s="1119"/>
      <c r="AV62" s="1119"/>
      <c r="AW62" s="1119"/>
      <c r="AX62" s="1119"/>
      <c r="AY62" s="1119"/>
      <c r="AZ62" s="1120"/>
      <c r="BA62" s="1120"/>
      <c r="BB62" s="1120"/>
      <c r="BC62" s="1120"/>
      <c r="BD62" s="1120"/>
      <c r="BE62" s="1128"/>
      <c r="BF62" s="1128"/>
      <c r="BG62" s="1128"/>
      <c r="BH62" s="1128"/>
      <c r="BI62" s="1129"/>
      <c r="BJ62" s="1130" t="s">
        <v>408</v>
      </c>
      <c r="BK62" s="1131"/>
      <c r="BL62" s="1131"/>
      <c r="BM62" s="1131"/>
      <c r="BN62" s="1132"/>
      <c r="BO62" s="267"/>
      <c r="BP62" s="267"/>
      <c r="BQ62" s="264">
        <v>56</v>
      </c>
      <c r="BR62" s="265"/>
      <c r="BS62" s="1110"/>
      <c r="BT62" s="1111"/>
      <c r="BU62" s="1111"/>
      <c r="BV62" s="1111"/>
      <c r="BW62" s="1111"/>
      <c r="BX62" s="1111"/>
      <c r="BY62" s="1111"/>
      <c r="BZ62" s="1111"/>
      <c r="CA62" s="1111"/>
      <c r="CB62" s="1111"/>
      <c r="CC62" s="1111"/>
      <c r="CD62" s="1111"/>
      <c r="CE62" s="1111"/>
      <c r="CF62" s="1111"/>
      <c r="CG62" s="1112"/>
      <c r="CH62" s="1085"/>
      <c r="CI62" s="1086"/>
      <c r="CJ62" s="1086"/>
      <c r="CK62" s="1086"/>
      <c r="CL62" s="1087"/>
      <c r="CM62" s="1085"/>
      <c r="CN62" s="1086"/>
      <c r="CO62" s="1086"/>
      <c r="CP62" s="1086"/>
      <c r="CQ62" s="1087"/>
      <c r="CR62" s="1085"/>
      <c r="CS62" s="1086"/>
      <c r="CT62" s="1086"/>
      <c r="CU62" s="1086"/>
      <c r="CV62" s="1087"/>
      <c r="CW62" s="1085"/>
      <c r="CX62" s="1086"/>
      <c r="CY62" s="1086"/>
      <c r="CZ62" s="1086"/>
      <c r="DA62" s="1087"/>
      <c r="DB62" s="1085"/>
      <c r="DC62" s="1086"/>
      <c r="DD62" s="1086"/>
      <c r="DE62" s="1086"/>
      <c r="DF62" s="1087"/>
      <c r="DG62" s="1085"/>
      <c r="DH62" s="1086"/>
      <c r="DI62" s="1086"/>
      <c r="DJ62" s="1086"/>
      <c r="DK62" s="1087"/>
      <c r="DL62" s="1085"/>
      <c r="DM62" s="1086"/>
      <c r="DN62" s="1086"/>
      <c r="DO62" s="1086"/>
      <c r="DP62" s="1087"/>
      <c r="DQ62" s="1085"/>
      <c r="DR62" s="1086"/>
      <c r="DS62" s="1086"/>
      <c r="DT62" s="1086"/>
      <c r="DU62" s="1087"/>
      <c r="DV62" s="1088"/>
      <c r="DW62" s="1089"/>
      <c r="DX62" s="1089"/>
      <c r="DY62" s="1089"/>
      <c r="DZ62" s="1090"/>
      <c r="EA62" s="248"/>
    </row>
    <row r="63" spans="1:131" s="249" customFormat="1" ht="26.25" customHeight="1" thickBot="1" x14ac:dyDescent="0.2">
      <c r="A63" s="266" t="s">
        <v>392</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4"/>
      <c r="AF63" s="1125">
        <v>481</v>
      </c>
      <c r="AG63" s="1054"/>
      <c r="AH63" s="1054"/>
      <c r="AI63" s="1054"/>
      <c r="AJ63" s="1126"/>
      <c r="AK63" s="1127"/>
      <c r="AL63" s="1058"/>
      <c r="AM63" s="1058"/>
      <c r="AN63" s="1058"/>
      <c r="AO63" s="1058"/>
      <c r="AP63" s="1054">
        <v>3239</v>
      </c>
      <c r="AQ63" s="1054"/>
      <c r="AR63" s="1054"/>
      <c r="AS63" s="1054"/>
      <c r="AT63" s="1054"/>
      <c r="AU63" s="1054">
        <v>3080</v>
      </c>
      <c r="AV63" s="1054"/>
      <c r="AW63" s="1054"/>
      <c r="AX63" s="1054"/>
      <c r="AY63" s="1054"/>
      <c r="AZ63" s="1121"/>
      <c r="BA63" s="1121"/>
      <c r="BB63" s="1121"/>
      <c r="BC63" s="1121"/>
      <c r="BD63" s="1121"/>
      <c r="BE63" s="1055"/>
      <c r="BF63" s="1055"/>
      <c r="BG63" s="1055"/>
      <c r="BH63" s="1055"/>
      <c r="BI63" s="1056"/>
      <c r="BJ63" s="1122" t="s">
        <v>410</v>
      </c>
      <c r="BK63" s="1046"/>
      <c r="BL63" s="1046"/>
      <c r="BM63" s="1046"/>
      <c r="BN63" s="1123"/>
      <c r="BO63" s="267"/>
      <c r="BP63" s="267"/>
      <c r="BQ63" s="264">
        <v>57</v>
      </c>
      <c r="BR63" s="265"/>
      <c r="BS63" s="1110"/>
      <c r="BT63" s="1111"/>
      <c r="BU63" s="1111"/>
      <c r="BV63" s="1111"/>
      <c r="BW63" s="1111"/>
      <c r="BX63" s="1111"/>
      <c r="BY63" s="1111"/>
      <c r="BZ63" s="1111"/>
      <c r="CA63" s="1111"/>
      <c r="CB63" s="1111"/>
      <c r="CC63" s="1111"/>
      <c r="CD63" s="1111"/>
      <c r="CE63" s="1111"/>
      <c r="CF63" s="1111"/>
      <c r="CG63" s="1112"/>
      <c r="CH63" s="1085"/>
      <c r="CI63" s="1086"/>
      <c r="CJ63" s="1086"/>
      <c r="CK63" s="1086"/>
      <c r="CL63" s="1087"/>
      <c r="CM63" s="1085"/>
      <c r="CN63" s="1086"/>
      <c r="CO63" s="1086"/>
      <c r="CP63" s="1086"/>
      <c r="CQ63" s="1087"/>
      <c r="CR63" s="1085"/>
      <c r="CS63" s="1086"/>
      <c r="CT63" s="1086"/>
      <c r="CU63" s="1086"/>
      <c r="CV63" s="1087"/>
      <c r="CW63" s="1085"/>
      <c r="CX63" s="1086"/>
      <c r="CY63" s="1086"/>
      <c r="CZ63" s="1086"/>
      <c r="DA63" s="1087"/>
      <c r="DB63" s="1085"/>
      <c r="DC63" s="1086"/>
      <c r="DD63" s="1086"/>
      <c r="DE63" s="1086"/>
      <c r="DF63" s="1087"/>
      <c r="DG63" s="1085"/>
      <c r="DH63" s="1086"/>
      <c r="DI63" s="1086"/>
      <c r="DJ63" s="1086"/>
      <c r="DK63" s="1087"/>
      <c r="DL63" s="1085"/>
      <c r="DM63" s="1086"/>
      <c r="DN63" s="1086"/>
      <c r="DO63" s="1086"/>
      <c r="DP63" s="1087"/>
      <c r="DQ63" s="1085"/>
      <c r="DR63" s="1086"/>
      <c r="DS63" s="1086"/>
      <c r="DT63" s="1086"/>
      <c r="DU63" s="1087"/>
      <c r="DV63" s="1088"/>
      <c r="DW63" s="1089"/>
      <c r="DX63" s="1089"/>
      <c r="DY63" s="1089"/>
      <c r="DZ63" s="109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0"/>
      <c r="BT64" s="1111"/>
      <c r="BU64" s="1111"/>
      <c r="BV64" s="1111"/>
      <c r="BW64" s="1111"/>
      <c r="BX64" s="1111"/>
      <c r="BY64" s="1111"/>
      <c r="BZ64" s="1111"/>
      <c r="CA64" s="1111"/>
      <c r="CB64" s="1111"/>
      <c r="CC64" s="1111"/>
      <c r="CD64" s="1111"/>
      <c r="CE64" s="1111"/>
      <c r="CF64" s="1111"/>
      <c r="CG64" s="1112"/>
      <c r="CH64" s="1085"/>
      <c r="CI64" s="1086"/>
      <c r="CJ64" s="1086"/>
      <c r="CK64" s="1086"/>
      <c r="CL64" s="1087"/>
      <c r="CM64" s="1085"/>
      <c r="CN64" s="1086"/>
      <c r="CO64" s="1086"/>
      <c r="CP64" s="1086"/>
      <c r="CQ64" s="1087"/>
      <c r="CR64" s="1085"/>
      <c r="CS64" s="1086"/>
      <c r="CT64" s="1086"/>
      <c r="CU64" s="1086"/>
      <c r="CV64" s="1087"/>
      <c r="CW64" s="1085"/>
      <c r="CX64" s="1086"/>
      <c r="CY64" s="1086"/>
      <c r="CZ64" s="1086"/>
      <c r="DA64" s="1087"/>
      <c r="DB64" s="1085"/>
      <c r="DC64" s="1086"/>
      <c r="DD64" s="1086"/>
      <c r="DE64" s="1086"/>
      <c r="DF64" s="1087"/>
      <c r="DG64" s="1085"/>
      <c r="DH64" s="1086"/>
      <c r="DI64" s="1086"/>
      <c r="DJ64" s="1086"/>
      <c r="DK64" s="1087"/>
      <c r="DL64" s="1085"/>
      <c r="DM64" s="1086"/>
      <c r="DN64" s="1086"/>
      <c r="DO64" s="1086"/>
      <c r="DP64" s="1087"/>
      <c r="DQ64" s="1085"/>
      <c r="DR64" s="1086"/>
      <c r="DS64" s="1086"/>
      <c r="DT64" s="1086"/>
      <c r="DU64" s="1087"/>
      <c r="DV64" s="1088"/>
      <c r="DW64" s="1089"/>
      <c r="DX64" s="1089"/>
      <c r="DY64" s="1089"/>
      <c r="DZ64" s="1090"/>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0"/>
      <c r="BT65" s="1111"/>
      <c r="BU65" s="1111"/>
      <c r="BV65" s="1111"/>
      <c r="BW65" s="1111"/>
      <c r="BX65" s="1111"/>
      <c r="BY65" s="1111"/>
      <c r="BZ65" s="1111"/>
      <c r="CA65" s="1111"/>
      <c r="CB65" s="1111"/>
      <c r="CC65" s="1111"/>
      <c r="CD65" s="1111"/>
      <c r="CE65" s="1111"/>
      <c r="CF65" s="1111"/>
      <c r="CG65" s="1112"/>
      <c r="CH65" s="1085"/>
      <c r="CI65" s="1086"/>
      <c r="CJ65" s="1086"/>
      <c r="CK65" s="1086"/>
      <c r="CL65" s="1087"/>
      <c r="CM65" s="1085"/>
      <c r="CN65" s="1086"/>
      <c r="CO65" s="1086"/>
      <c r="CP65" s="1086"/>
      <c r="CQ65" s="1087"/>
      <c r="CR65" s="1085"/>
      <c r="CS65" s="1086"/>
      <c r="CT65" s="1086"/>
      <c r="CU65" s="1086"/>
      <c r="CV65" s="1087"/>
      <c r="CW65" s="1085"/>
      <c r="CX65" s="1086"/>
      <c r="CY65" s="1086"/>
      <c r="CZ65" s="1086"/>
      <c r="DA65" s="1087"/>
      <c r="DB65" s="1085"/>
      <c r="DC65" s="1086"/>
      <c r="DD65" s="1086"/>
      <c r="DE65" s="1086"/>
      <c r="DF65" s="1087"/>
      <c r="DG65" s="1085"/>
      <c r="DH65" s="1086"/>
      <c r="DI65" s="1086"/>
      <c r="DJ65" s="1086"/>
      <c r="DK65" s="1087"/>
      <c r="DL65" s="1085"/>
      <c r="DM65" s="1086"/>
      <c r="DN65" s="1086"/>
      <c r="DO65" s="1086"/>
      <c r="DP65" s="1087"/>
      <c r="DQ65" s="1085"/>
      <c r="DR65" s="1086"/>
      <c r="DS65" s="1086"/>
      <c r="DT65" s="1086"/>
      <c r="DU65" s="1087"/>
      <c r="DV65" s="1088"/>
      <c r="DW65" s="1089"/>
      <c r="DX65" s="1089"/>
      <c r="DY65" s="1089"/>
      <c r="DZ65" s="1090"/>
      <c r="EA65" s="248"/>
    </row>
    <row r="66" spans="1:131" s="249" customFormat="1" ht="26.25" customHeight="1" x14ac:dyDescent="0.15">
      <c r="A66" s="1091" t="s">
        <v>412</v>
      </c>
      <c r="B66" s="1092"/>
      <c r="C66" s="1092"/>
      <c r="D66" s="1092"/>
      <c r="E66" s="1092"/>
      <c r="F66" s="1092"/>
      <c r="G66" s="1092"/>
      <c r="H66" s="1092"/>
      <c r="I66" s="1092"/>
      <c r="J66" s="1092"/>
      <c r="K66" s="1092"/>
      <c r="L66" s="1092"/>
      <c r="M66" s="1092"/>
      <c r="N66" s="1092"/>
      <c r="O66" s="1092"/>
      <c r="P66" s="1093"/>
      <c r="Q66" s="1097" t="s">
        <v>413</v>
      </c>
      <c r="R66" s="1098"/>
      <c r="S66" s="1098"/>
      <c r="T66" s="1098"/>
      <c r="U66" s="1099"/>
      <c r="V66" s="1097" t="s">
        <v>414</v>
      </c>
      <c r="W66" s="1098"/>
      <c r="X66" s="1098"/>
      <c r="Y66" s="1098"/>
      <c r="Z66" s="1099"/>
      <c r="AA66" s="1097" t="s">
        <v>415</v>
      </c>
      <c r="AB66" s="1098"/>
      <c r="AC66" s="1098"/>
      <c r="AD66" s="1098"/>
      <c r="AE66" s="1099"/>
      <c r="AF66" s="1103" t="s">
        <v>416</v>
      </c>
      <c r="AG66" s="1104"/>
      <c r="AH66" s="1104"/>
      <c r="AI66" s="1104"/>
      <c r="AJ66" s="1105"/>
      <c r="AK66" s="1097" t="s">
        <v>417</v>
      </c>
      <c r="AL66" s="1092"/>
      <c r="AM66" s="1092"/>
      <c r="AN66" s="1092"/>
      <c r="AO66" s="1093"/>
      <c r="AP66" s="1097" t="s">
        <v>418</v>
      </c>
      <c r="AQ66" s="1098"/>
      <c r="AR66" s="1098"/>
      <c r="AS66" s="1098"/>
      <c r="AT66" s="1099"/>
      <c r="AU66" s="1097" t="s">
        <v>419</v>
      </c>
      <c r="AV66" s="1098"/>
      <c r="AW66" s="1098"/>
      <c r="AX66" s="1098"/>
      <c r="AY66" s="1099"/>
      <c r="AZ66" s="1097" t="s">
        <v>380</v>
      </c>
      <c r="BA66" s="1098"/>
      <c r="BB66" s="1098"/>
      <c r="BC66" s="1098"/>
      <c r="BD66" s="1113"/>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4"/>
      <c r="B67" s="1095"/>
      <c r="C67" s="1095"/>
      <c r="D67" s="1095"/>
      <c r="E67" s="1095"/>
      <c r="F67" s="1095"/>
      <c r="G67" s="1095"/>
      <c r="H67" s="1095"/>
      <c r="I67" s="1095"/>
      <c r="J67" s="1095"/>
      <c r="K67" s="1095"/>
      <c r="L67" s="1095"/>
      <c r="M67" s="1095"/>
      <c r="N67" s="1095"/>
      <c r="O67" s="1095"/>
      <c r="P67" s="1096"/>
      <c r="Q67" s="1100"/>
      <c r="R67" s="1101"/>
      <c r="S67" s="1101"/>
      <c r="T67" s="1101"/>
      <c r="U67" s="1102"/>
      <c r="V67" s="1100"/>
      <c r="W67" s="1101"/>
      <c r="X67" s="1101"/>
      <c r="Y67" s="1101"/>
      <c r="Z67" s="1102"/>
      <c r="AA67" s="1100"/>
      <c r="AB67" s="1101"/>
      <c r="AC67" s="1101"/>
      <c r="AD67" s="1101"/>
      <c r="AE67" s="1102"/>
      <c r="AF67" s="1106"/>
      <c r="AG67" s="1107"/>
      <c r="AH67" s="1107"/>
      <c r="AI67" s="1107"/>
      <c r="AJ67" s="1108"/>
      <c r="AK67" s="1109"/>
      <c r="AL67" s="1095"/>
      <c r="AM67" s="1095"/>
      <c r="AN67" s="1095"/>
      <c r="AO67" s="1096"/>
      <c r="AP67" s="1100"/>
      <c r="AQ67" s="1101"/>
      <c r="AR67" s="1101"/>
      <c r="AS67" s="1101"/>
      <c r="AT67" s="1102"/>
      <c r="AU67" s="1100"/>
      <c r="AV67" s="1101"/>
      <c r="AW67" s="1101"/>
      <c r="AX67" s="1101"/>
      <c r="AY67" s="1102"/>
      <c r="AZ67" s="1100"/>
      <c r="BA67" s="1101"/>
      <c r="BB67" s="1101"/>
      <c r="BC67" s="1101"/>
      <c r="BD67" s="1114"/>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1" t="s">
        <v>588</v>
      </c>
      <c r="C68" s="1082"/>
      <c r="D68" s="1082"/>
      <c r="E68" s="1082"/>
      <c r="F68" s="1082"/>
      <c r="G68" s="1082"/>
      <c r="H68" s="1082"/>
      <c r="I68" s="1082"/>
      <c r="J68" s="1082"/>
      <c r="K68" s="1082"/>
      <c r="L68" s="1082"/>
      <c r="M68" s="1082"/>
      <c r="N68" s="1082"/>
      <c r="O68" s="1082"/>
      <c r="P68" s="1083"/>
      <c r="Q68" s="1084">
        <v>8319</v>
      </c>
      <c r="R68" s="1078"/>
      <c r="S68" s="1078"/>
      <c r="T68" s="1078"/>
      <c r="U68" s="1078"/>
      <c r="V68" s="1078">
        <v>6892</v>
      </c>
      <c r="W68" s="1078"/>
      <c r="X68" s="1078"/>
      <c r="Y68" s="1078"/>
      <c r="Z68" s="1078"/>
      <c r="AA68" s="1078">
        <v>1427</v>
      </c>
      <c r="AB68" s="1078"/>
      <c r="AC68" s="1078"/>
      <c r="AD68" s="1078"/>
      <c r="AE68" s="1078"/>
      <c r="AF68" s="1078">
        <v>1427</v>
      </c>
      <c r="AG68" s="1078"/>
      <c r="AH68" s="1078"/>
      <c r="AI68" s="1078"/>
      <c r="AJ68" s="1078"/>
      <c r="AK68" s="1078">
        <v>26</v>
      </c>
      <c r="AL68" s="1078"/>
      <c r="AM68" s="1078"/>
      <c r="AN68" s="1078"/>
      <c r="AO68" s="1078"/>
      <c r="AP68" s="1078" t="s">
        <v>587</v>
      </c>
      <c r="AQ68" s="1078"/>
      <c r="AR68" s="1078"/>
      <c r="AS68" s="1078"/>
      <c r="AT68" s="1078"/>
      <c r="AU68" s="1078"/>
      <c r="AV68" s="1078"/>
      <c r="AW68" s="1078"/>
      <c r="AX68" s="1078"/>
      <c r="AY68" s="1078"/>
      <c r="AZ68" s="1079" t="s">
        <v>590</v>
      </c>
      <c r="BA68" s="1079"/>
      <c r="BB68" s="1079"/>
      <c r="BC68" s="1079"/>
      <c r="BD68" s="1080"/>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589</v>
      </c>
      <c r="C69" s="1070"/>
      <c r="D69" s="1070"/>
      <c r="E69" s="1070"/>
      <c r="F69" s="1070"/>
      <c r="G69" s="1070"/>
      <c r="H69" s="1070"/>
      <c r="I69" s="1070"/>
      <c r="J69" s="1070"/>
      <c r="K69" s="1070"/>
      <c r="L69" s="1070"/>
      <c r="M69" s="1070"/>
      <c r="N69" s="1070"/>
      <c r="O69" s="1070"/>
      <c r="P69" s="1071"/>
      <c r="Q69" s="1072">
        <v>110</v>
      </c>
      <c r="R69" s="1066"/>
      <c r="S69" s="1066"/>
      <c r="T69" s="1066"/>
      <c r="U69" s="1066"/>
      <c r="V69" s="1066">
        <v>106</v>
      </c>
      <c r="W69" s="1066"/>
      <c r="X69" s="1066"/>
      <c r="Y69" s="1066"/>
      <c r="Z69" s="1066"/>
      <c r="AA69" s="1066">
        <v>4</v>
      </c>
      <c r="AB69" s="1066"/>
      <c r="AC69" s="1066"/>
      <c r="AD69" s="1066"/>
      <c r="AE69" s="1066"/>
      <c r="AF69" s="1066">
        <v>4</v>
      </c>
      <c r="AG69" s="1066"/>
      <c r="AH69" s="1066"/>
      <c r="AI69" s="1066"/>
      <c r="AJ69" s="1066"/>
      <c r="AK69" s="1066" t="s">
        <v>587</v>
      </c>
      <c r="AL69" s="1066"/>
      <c r="AM69" s="1066"/>
      <c r="AN69" s="1066"/>
      <c r="AO69" s="1066"/>
      <c r="AP69" s="1066">
        <v>108</v>
      </c>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7.75" customHeight="1" x14ac:dyDescent="0.15">
      <c r="A70" s="263">
        <v>3</v>
      </c>
      <c r="B70" s="1077" t="s">
        <v>592</v>
      </c>
      <c r="C70" s="1070"/>
      <c r="D70" s="1070"/>
      <c r="E70" s="1070"/>
      <c r="F70" s="1070"/>
      <c r="G70" s="1070"/>
      <c r="H70" s="1070"/>
      <c r="I70" s="1070"/>
      <c r="J70" s="1070"/>
      <c r="K70" s="1070"/>
      <c r="L70" s="1070"/>
      <c r="M70" s="1070"/>
      <c r="N70" s="1070"/>
      <c r="O70" s="1070"/>
      <c r="P70" s="1071"/>
      <c r="Q70" s="1072">
        <v>2246</v>
      </c>
      <c r="R70" s="1066"/>
      <c r="S70" s="1066"/>
      <c r="T70" s="1066"/>
      <c r="U70" s="1066"/>
      <c r="V70" s="1066">
        <v>2136</v>
      </c>
      <c r="W70" s="1066"/>
      <c r="X70" s="1066"/>
      <c r="Y70" s="1066"/>
      <c r="Z70" s="1066"/>
      <c r="AA70" s="1066">
        <v>111</v>
      </c>
      <c r="AB70" s="1066"/>
      <c r="AC70" s="1066"/>
      <c r="AD70" s="1066"/>
      <c r="AE70" s="1066"/>
      <c r="AF70" s="1066">
        <v>102</v>
      </c>
      <c r="AG70" s="1066"/>
      <c r="AH70" s="1066"/>
      <c r="AI70" s="1066"/>
      <c r="AJ70" s="1066"/>
      <c r="AK70" s="1066">
        <v>0</v>
      </c>
      <c r="AL70" s="1066"/>
      <c r="AM70" s="1066"/>
      <c r="AN70" s="1066"/>
      <c r="AO70" s="1066"/>
      <c r="AP70" s="1066">
        <v>842</v>
      </c>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39" customHeight="1" x14ac:dyDescent="0.15">
      <c r="A71" s="263">
        <v>4</v>
      </c>
      <c r="B71" s="1077" t="s">
        <v>591</v>
      </c>
      <c r="C71" s="1070"/>
      <c r="D71" s="1070"/>
      <c r="E71" s="1070"/>
      <c r="F71" s="1070"/>
      <c r="G71" s="1070"/>
      <c r="H71" s="1070"/>
      <c r="I71" s="1070"/>
      <c r="J71" s="1070"/>
      <c r="K71" s="1070"/>
      <c r="L71" s="1070"/>
      <c r="M71" s="1070"/>
      <c r="N71" s="1070"/>
      <c r="O71" s="1070"/>
      <c r="P71" s="1071"/>
      <c r="Q71" s="1072">
        <v>452</v>
      </c>
      <c r="R71" s="1066"/>
      <c r="S71" s="1066"/>
      <c r="T71" s="1066"/>
      <c r="U71" s="1066"/>
      <c r="V71" s="1066">
        <v>388</v>
      </c>
      <c r="W71" s="1066"/>
      <c r="X71" s="1066"/>
      <c r="Y71" s="1066"/>
      <c r="Z71" s="1066"/>
      <c r="AA71" s="1066">
        <v>64</v>
      </c>
      <c r="AB71" s="1066"/>
      <c r="AC71" s="1066"/>
      <c r="AD71" s="1066"/>
      <c r="AE71" s="1066"/>
      <c r="AF71" s="1066">
        <v>64</v>
      </c>
      <c r="AG71" s="1066"/>
      <c r="AH71" s="1066"/>
      <c r="AI71" s="1066"/>
      <c r="AJ71" s="1066"/>
      <c r="AK71" s="1066">
        <v>40</v>
      </c>
      <c r="AL71" s="1066"/>
      <c r="AM71" s="1066"/>
      <c r="AN71" s="1066"/>
      <c r="AO71" s="1066"/>
      <c r="AP71" s="1066">
        <v>13</v>
      </c>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40.5" customHeight="1" x14ac:dyDescent="0.15">
      <c r="A72" s="263">
        <v>5</v>
      </c>
      <c r="B72" s="1077" t="s">
        <v>593</v>
      </c>
      <c r="C72" s="1070"/>
      <c r="D72" s="1070"/>
      <c r="E72" s="1070"/>
      <c r="F72" s="1070"/>
      <c r="G72" s="1070"/>
      <c r="H72" s="1070"/>
      <c r="I72" s="1070"/>
      <c r="J72" s="1070"/>
      <c r="K72" s="1070"/>
      <c r="L72" s="1070"/>
      <c r="M72" s="1070"/>
      <c r="N72" s="1070"/>
      <c r="O72" s="1070"/>
      <c r="P72" s="1071"/>
      <c r="Q72" s="1072">
        <v>432</v>
      </c>
      <c r="R72" s="1066"/>
      <c r="S72" s="1066"/>
      <c r="T72" s="1066"/>
      <c r="U72" s="1066"/>
      <c r="V72" s="1066">
        <v>401</v>
      </c>
      <c r="W72" s="1066"/>
      <c r="X72" s="1066"/>
      <c r="Y72" s="1066"/>
      <c r="Z72" s="1066"/>
      <c r="AA72" s="1066">
        <v>31</v>
      </c>
      <c r="AB72" s="1066"/>
      <c r="AC72" s="1066"/>
      <c r="AD72" s="1066"/>
      <c r="AE72" s="1066"/>
      <c r="AF72" s="1066">
        <v>325</v>
      </c>
      <c r="AG72" s="1066"/>
      <c r="AH72" s="1066"/>
      <c r="AI72" s="1066"/>
      <c r="AJ72" s="1066"/>
      <c r="AK72" s="1066" t="s">
        <v>594</v>
      </c>
      <c r="AL72" s="1066"/>
      <c r="AM72" s="1066"/>
      <c r="AN72" s="1066"/>
      <c r="AO72" s="1066"/>
      <c r="AP72" s="1066">
        <v>428</v>
      </c>
      <c r="AQ72" s="1066"/>
      <c r="AR72" s="1066"/>
      <c r="AS72" s="1066"/>
      <c r="AT72" s="1066"/>
      <c r="AU72" s="1066"/>
      <c r="AV72" s="1066"/>
      <c r="AW72" s="1066"/>
      <c r="AX72" s="1066"/>
      <c r="AY72" s="1066"/>
      <c r="AZ72" s="1067" t="s">
        <v>595</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39.75" customHeight="1" x14ac:dyDescent="0.15">
      <c r="A73" s="263">
        <v>6</v>
      </c>
      <c r="B73" s="1077" t="s">
        <v>596</v>
      </c>
      <c r="C73" s="1070"/>
      <c r="D73" s="1070"/>
      <c r="E73" s="1070"/>
      <c r="F73" s="1070"/>
      <c r="G73" s="1070"/>
      <c r="H73" s="1070"/>
      <c r="I73" s="1070"/>
      <c r="J73" s="1070"/>
      <c r="K73" s="1070"/>
      <c r="L73" s="1070"/>
      <c r="M73" s="1070"/>
      <c r="N73" s="1070"/>
      <c r="O73" s="1070"/>
      <c r="P73" s="1071"/>
      <c r="Q73" s="1072">
        <v>280</v>
      </c>
      <c r="R73" s="1066"/>
      <c r="S73" s="1066"/>
      <c r="T73" s="1066"/>
      <c r="U73" s="1066"/>
      <c r="V73" s="1066">
        <v>244</v>
      </c>
      <c r="W73" s="1066"/>
      <c r="X73" s="1066"/>
      <c r="Y73" s="1066"/>
      <c r="Z73" s="1066"/>
      <c r="AA73" s="1066">
        <v>36</v>
      </c>
      <c r="AB73" s="1066"/>
      <c r="AC73" s="1066"/>
      <c r="AD73" s="1066"/>
      <c r="AE73" s="1066"/>
      <c r="AF73" s="1066">
        <v>36</v>
      </c>
      <c r="AG73" s="1066"/>
      <c r="AH73" s="1066"/>
      <c r="AI73" s="1066"/>
      <c r="AJ73" s="1066"/>
      <c r="AK73" s="1066" t="s">
        <v>587</v>
      </c>
      <c r="AL73" s="1066"/>
      <c r="AM73" s="1066"/>
      <c r="AN73" s="1066"/>
      <c r="AO73" s="1066"/>
      <c r="AP73" s="1066" t="s">
        <v>587</v>
      </c>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38.25" customHeight="1" x14ac:dyDescent="0.15">
      <c r="A74" s="263">
        <v>7</v>
      </c>
      <c r="B74" s="1077" t="s">
        <v>597</v>
      </c>
      <c r="C74" s="1070"/>
      <c r="D74" s="1070"/>
      <c r="E74" s="1070"/>
      <c r="F74" s="1070"/>
      <c r="G74" s="1070"/>
      <c r="H74" s="1070"/>
      <c r="I74" s="1070"/>
      <c r="J74" s="1070"/>
      <c r="K74" s="1070"/>
      <c r="L74" s="1070"/>
      <c r="M74" s="1070"/>
      <c r="N74" s="1070"/>
      <c r="O74" s="1070"/>
      <c r="P74" s="1071"/>
      <c r="Q74" s="1072">
        <v>292778</v>
      </c>
      <c r="R74" s="1066"/>
      <c r="S74" s="1066"/>
      <c r="T74" s="1066"/>
      <c r="U74" s="1066"/>
      <c r="V74" s="1066">
        <v>279366</v>
      </c>
      <c r="W74" s="1066"/>
      <c r="X74" s="1066"/>
      <c r="Y74" s="1066"/>
      <c r="Z74" s="1066"/>
      <c r="AA74" s="1066">
        <v>13412</v>
      </c>
      <c r="AB74" s="1066"/>
      <c r="AC74" s="1066"/>
      <c r="AD74" s="1066"/>
      <c r="AE74" s="1066"/>
      <c r="AF74" s="1066">
        <v>13412</v>
      </c>
      <c r="AG74" s="1066"/>
      <c r="AH74" s="1066"/>
      <c r="AI74" s="1066"/>
      <c r="AJ74" s="1066"/>
      <c r="AK74" s="1066" t="s">
        <v>587</v>
      </c>
      <c r="AL74" s="1066"/>
      <c r="AM74" s="1066"/>
      <c r="AN74" s="1066"/>
      <c r="AO74" s="1066"/>
      <c r="AP74" s="1066" t="s">
        <v>587</v>
      </c>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15370</v>
      </c>
      <c r="AG88" s="1054"/>
      <c r="AH88" s="1054"/>
      <c r="AI88" s="1054"/>
      <c r="AJ88" s="1054"/>
      <c r="AK88" s="1058"/>
      <c r="AL88" s="1058"/>
      <c r="AM88" s="1058"/>
      <c r="AN88" s="1058"/>
      <c r="AO88" s="1058"/>
      <c r="AP88" s="1054">
        <v>1391</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308</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308</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308</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702214</v>
      </c>
      <c r="AB110" s="982"/>
      <c r="AC110" s="982"/>
      <c r="AD110" s="982"/>
      <c r="AE110" s="983"/>
      <c r="AF110" s="984">
        <v>786561</v>
      </c>
      <c r="AG110" s="982"/>
      <c r="AH110" s="982"/>
      <c r="AI110" s="982"/>
      <c r="AJ110" s="983"/>
      <c r="AK110" s="984">
        <v>903941</v>
      </c>
      <c r="AL110" s="982"/>
      <c r="AM110" s="982"/>
      <c r="AN110" s="982"/>
      <c r="AO110" s="983"/>
      <c r="AP110" s="985">
        <v>26.9</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7461120</v>
      </c>
      <c r="BR110" s="929"/>
      <c r="BS110" s="929"/>
      <c r="BT110" s="929"/>
      <c r="BU110" s="929"/>
      <c r="BV110" s="929">
        <v>7471811</v>
      </c>
      <c r="BW110" s="929"/>
      <c r="BX110" s="929"/>
      <c r="BY110" s="929"/>
      <c r="BZ110" s="929"/>
      <c r="CA110" s="929">
        <v>7320899</v>
      </c>
      <c r="CB110" s="929"/>
      <c r="CC110" s="929"/>
      <c r="CD110" s="929"/>
      <c r="CE110" s="929"/>
      <c r="CF110" s="953">
        <v>217.9</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394</v>
      </c>
      <c r="DM110" s="929"/>
      <c r="DN110" s="929"/>
      <c r="DO110" s="929"/>
      <c r="DP110" s="929"/>
      <c r="DQ110" s="929" t="s">
        <v>438</v>
      </c>
      <c r="DR110" s="929"/>
      <c r="DS110" s="929"/>
      <c r="DT110" s="929"/>
      <c r="DU110" s="929"/>
      <c r="DV110" s="930" t="s">
        <v>394</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410</v>
      </c>
      <c r="AG111" s="1010"/>
      <c r="AH111" s="1010"/>
      <c r="AI111" s="1010"/>
      <c r="AJ111" s="1011"/>
      <c r="AK111" s="1012" t="s">
        <v>410</v>
      </c>
      <c r="AL111" s="1010"/>
      <c r="AM111" s="1010"/>
      <c r="AN111" s="1010"/>
      <c r="AO111" s="1011"/>
      <c r="AP111" s="1013" t="s">
        <v>440</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437</v>
      </c>
      <c r="BW111" s="901"/>
      <c r="BX111" s="901"/>
      <c r="BY111" s="901"/>
      <c r="BZ111" s="901"/>
      <c r="CA111" s="901" t="s">
        <v>438</v>
      </c>
      <c r="CB111" s="901"/>
      <c r="CC111" s="901"/>
      <c r="CD111" s="901"/>
      <c r="CE111" s="901"/>
      <c r="CF111" s="962" t="s">
        <v>410</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410</v>
      </c>
      <c r="DH111" s="901"/>
      <c r="DI111" s="901"/>
      <c r="DJ111" s="901"/>
      <c r="DK111" s="901"/>
      <c r="DL111" s="901" t="s">
        <v>443</v>
      </c>
      <c r="DM111" s="901"/>
      <c r="DN111" s="901"/>
      <c r="DO111" s="901"/>
      <c r="DP111" s="901"/>
      <c r="DQ111" s="901" t="s">
        <v>410</v>
      </c>
      <c r="DR111" s="901"/>
      <c r="DS111" s="901"/>
      <c r="DT111" s="901"/>
      <c r="DU111" s="901"/>
      <c r="DV111" s="878" t="s">
        <v>437</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437</v>
      </c>
      <c r="AG112" s="864"/>
      <c r="AH112" s="864"/>
      <c r="AI112" s="864"/>
      <c r="AJ112" s="865"/>
      <c r="AK112" s="866" t="s">
        <v>437</v>
      </c>
      <c r="AL112" s="864"/>
      <c r="AM112" s="864"/>
      <c r="AN112" s="864"/>
      <c r="AO112" s="865"/>
      <c r="AP112" s="911" t="s">
        <v>447</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3011725</v>
      </c>
      <c r="BR112" s="901"/>
      <c r="BS112" s="901"/>
      <c r="BT112" s="901"/>
      <c r="BU112" s="901"/>
      <c r="BV112" s="901">
        <v>3062789</v>
      </c>
      <c r="BW112" s="901"/>
      <c r="BX112" s="901"/>
      <c r="BY112" s="901"/>
      <c r="BZ112" s="901"/>
      <c r="CA112" s="901">
        <v>3080452</v>
      </c>
      <c r="CB112" s="901"/>
      <c r="CC112" s="901"/>
      <c r="CD112" s="901"/>
      <c r="CE112" s="901"/>
      <c r="CF112" s="962">
        <v>91.7</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437</v>
      </c>
      <c r="DM112" s="901"/>
      <c r="DN112" s="901"/>
      <c r="DO112" s="901"/>
      <c r="DP112" s="901"/>
      <c r="DQ112" s="901" t="s">
        <v>410</v>
      </c>
      <c r="DR112" s="901"/>
      <c r="DS112" s="901"/>
      <c r="DT112" s="901"/>
      <c r="DU112" s="901"/>
      <c r="DV112" s="878" t="s">
        <v>447</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236697</v>
      </c>
      <c r="AB113" s="1010"/>
      <c r="AC113" s="1010"/>
      <c r="AD113" s="1010"/>
      <c r="AE113" s="1011"/>
      <c r="AF113" s="1012">
        <v>260051</v>
      </c>
      <c r="AG113" s="1010"/>
      <c r="AH113" s="1010"/>
      <c r="AI113" s="1010"/>
      <c r="AJ113" s="1011"/>
      <c r="AK113" s="1012">
        <v>259097</v>
      </c>
      <c r="AL113" s="1010"/>
      <c r="AM113" s="1010"/>
      <c r="AN113" s="1010"/>
      <c r="AO113" s="1011"/>
      <c r="AP113" s="1013">
        <v>7.7</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225965</v>
      </c>
      <c r="BR113" s="901"/>
      <c r="BS113" s="901"/>
      <c r="BT113" s="901"/>
      <c r="BU113" s="901"/>
      <c r="BV113" s="901">
        <v>233106</v>
      </c>
      <c r="BW113" s="901"/>
      <c r="BX113" s="901"/>
      <c r="BY113" s="901"/>
      <c r="BZ113" s="901"/>
      <c r="CA113" s="901">
        <v>203939</v>
      </c>
      <c r="CB113" s="901"/>
      <c r="CC113" s="901"/>
      <c r="CD113" s="901"/>
      <c r="CE113" s="901"/>
      <c r="CF113" s="962">
        <v>6.1</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410</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58344</v>
      </c>
      <c r="AB114" s="864"/>
      <c r="AC114" s="864"/>
      <c r="AD114" s="864"/>
      <c r="AE114" s="865"/>
      <c r="AF114" s="866">
        <v>50086</v>
      </c>
      <c r="AG114" s="864"/>
      <c r="AH114" s="864"/>
      <c r="AI114" s="864"/>
      <c r="AJ114" s="865"/>
      <c r="AK114" s="866">
        <v>45064</v>
      </c>
      <c r="AL114" s="864"/>
      <c r="AM114" s="864"/>
      <c r="AN114" s="864"/>
      <c r="AO114" s="865"/>
      <c r="AP114" s="911">
        <v>1.3</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797518</v>
      </c>
      <c r="BR114" s="901"/>
      <c r="BS114" s="901"/>
      <c r="BT114" s="901"/>
      <c r="BU114" s="901"/>
      <c r="BV114" s="901">
        <v>734314</v>
      </c>
      <c r="BW114" s="901"/>
      <c r="BX114" s="901"/>
      <c r="BY114" s="901"/>
      <c r="BZ114" s="901"/>
      <c r="CA114" s="901">
        <v>680167</v>
      </c>
      <c r="CB114" s="901"/>
      <c r="CC114" s="901"/>
      <c r="CD114" s="901"/>
      <c r="CE114" s="901"/>
      <c r="CF114" s="962">
        <v>20.2</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410</v>
      </c>
      <c r="DH114" s="864"/>
      <c r="DI114" s="864"/>
      <c r="DJ114" s="864"/>
      <c r="DK114" s="865"/>
      <c r="DL114" s="866" t="s">
        <v>437</v>
      </c>
      <c r="DM114" s="864"/>
      <c r="DN114" s="864"/>
      <c r="DO114" s="864"/>
      <c r="DP114" s="865"/>
      <c r="DQ114" s="866" t="s">
        <v>410</v>
      </c>
      <c r="DR114" s="864"/>
      <c r="DS114" s="864"/>
      <c r="DT114" s="864"/>
      <c r="DU114" s="865"/>
      <c r="DV114" s="911" t="s">
        <v>394</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2399</v>
      </c>
      <c r="AB115" s="1010"/>
      <c r="AC115" s="1010"/>
      <c r="AD115" s="1010"/>
      <c r="AE115" s="1011"/>
      <c r="AF115" s="1012">
        <v>2607</v>
      </c>
      <c r="AG115" s="1010"/>
      <c r="AH115" s="1010"/>
      <c r="AI115" s="1010"/>
      <c r="AJ115" s="1011"/>
      <c r="AK115" s="1012">
        <v>1663</v>
      </c>
      <c r="AL115" s="1010"/>
      <c r="AM115" s="1010"/>
      <c r="AN115" s="1010"/>
      <c r="AO115" s="1011"/>
      <c r="AP115" s="1013">
        <v>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437</v>
      </c>
      <c r="BW115" s="901"/>
      <c r="BX115" s="901"/>
      <c r="BY115" s="901"/>
      <c r="BZ115" s="901"/>
      <c r="CA115" s="901" t="s">
        <v>410</v>
      </c>
      <c r="CB115" s="901"/>
      <c r="CC115" s="901"/>
      <c r="CD115" s="901"/>
      <c r="CE115" s="901"/>
      <c r="CF115" s="962" t="s">
        <v>437</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446</v>
      </c>
      <c r="DM115" s="864"/>
      <c r="DN115" s="864"/>
      <c r="DO115" s="864"/>
      <c r="DP115" s="865"/>
      <c r="DQ115" s="866" t="s">
        <v>437</v>
      </c>
      <c r="DR115" s="864"/>
      <c r="DS115" s="864"/>
      <c r="DT115" s="864"/>
      <c r="DU115" s="865"/>
      <c r="DV115" s="911" t="s">
        <v>460</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437</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410</v>
      </c>
      <c r="CB116" s="901"/>
      <c r="CC116" s="901"/>
      <c r="CD116" s="901"/>
      <c r="CE116" s="901"/>
      <c r="CF116" s="962" t="s">
        <v>438</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410</v>
      </c>
      <c r="DM116" s="864"/>
      <c r="DN116" s="864"/>
      <c r="DO116" s="864"/>
      <c r="DP116" s="865"/>
      <c r="DQ116" s="866" t="s">
        <v>460</v>
      </c>
      <c r="DR116" s="864"/>
      <c r="DS116" s="864"/>
      <c r="DT116" s="864"/>
      <c r="DU116" s="865"/>
      <c r="DV116" s="911" t="s">
        <v>437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999654</v>
      </c>
      <c r="AB117" s="996"/>
      <c r="AC117" s="996"/>
      <c r="AD117" s="996"/>
      <c r="AE117" s="997"/>
      <c r="AF117" s="998">
        <v>1099305</v>
      </c>
      <c r="AG117" s="996"/>
      <c r="AH117" s="996"/>
      <c r="AI117" s="996"/>
      <c r="AJ117" s="997"/>
      <c r="AK117" s="998">
        <v>1209765</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447</v>
      </c>
      <c r="BW117" s="901"/>
      <c r="BX117" s="901"/>
      <c r="BY117" s="901"/>
      <c r="BZ117" s="901"/>
      <c r="CA117" s="901" t="s">
        <v>446</v>
      </c>
      <c r="CB117" s="901"/>
      <c r="CC117" s="901"/>
      <c r="CD117" s="901"/>
      <c r="CE117" s="901"/>
      <c r="CF117" s="962" t="s">
        <v>446</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443</v>
      </c>
      <c r="DM117" s="864"/>
      <c r="DN117" s="864"/>
      <c r="DO117" s="864"/>
      <c r="DP117" s="865"/>
      <c r="DQ117" s="866" t="s">
        <v>440</v>
      </c>
      <c r="DR117" s="864"/>
      <c r="DS117" s="864"/>
      <c r="DT117" s="864"/>
      <c r="DU117" s="865"/>
      <c r="DV117" s="911" t="s">
        <v>437</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308</v>
      </c>
      <c r="AL118" s="989"/>
      <c r="AM118" s="989"/>
      <c r="AN118" s="989"/>
      <c r="AO118" s="990"/>
      <c r="AP118" s="992" t="s">
        <v>431</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437</v>
      </c>
      <c r="BR118" s="932"/>
      <c r="BS118" s="932"/>
      <c r="BT118" s="932"/>
      <c r="BU118" s="932"/>
      <c r="BV118" s="932" t="s">
        <v>447</v>
      </c>
      <c r="BW118" s="932"/>
      <c r="BX118" s="932"/>
      <c r="BY118" s="932"/>
      <c r="BZ118" s="932"/>
      <c r="CA118" s="932" t="s">
        <v>437</v>
      </c>
      <c r="CB118" s="932"/>
      <c r="CC118" s="932"/>
      <c r="CD118" s="932"/>
      <c r="CE118" s="932"/>
      <c r="CF118" s="962" t="s">
        <v>437</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446</v>
      </c>
      <c r="DM118" s="864"/>
      <c r="DN118" s="864"/>
      <c r="DO118" s="864"/>
      <c r="DP118" s="865"/>
      <c r="DQ118" s="866" t="s">
        <v>394</v>
      </c>
      <c r="DR118" s="864"/>
      <c r="DS118" s="864"/>
      <c r="DT118" s="864"/>
      <c r="DU118" s="865"/>
      <c r="DV118" s="911" t="s">
        <v>469</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394</v>
      </c>
      <c r="AG119" s="982"/>
      <c r="AH119" s="982"/>
      <c r="AI119" s="982"/>
      <c r="AJ119" s="983"/>
      <c r="AK119" s="984" t="s">
        <v>438</v>
      </c>
      <c r="AL119" s="982"/>
      <c r="AM119" s="982"/>
      <c r="AN119" s="982"/>
      <c r="AO119" s="983"/>
      <c r="AP119" s="985" t="s">
        <v>437</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470</v>
      </c>
      <c r="BP119" s="965"/>
      <c r="BQ119" s="969">
        <v>11496328</v>
      </c>
      <c r="BR119" s="932"/>
      <c r="BS119" s="932"/>
      <c r="BT119" s="932"/>
      <c r="BU119" s="932"/>
      <c r="BV119" s="932">
        <v>11502020</v>
      </c>
      <c r="BW119" s="932"/>
      <c r="BX119" s="932"/>
      <c r="BY119" s="932"/>
      <c r="BZ119" s="932"/>
      <c r="CA119" s="932">
        <v>11285457</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446</v>
      </c>
      <c r="DH119" s="847"/>
      <c r="DI119" s="847"/>
      <c r="DJ119" s="847"/>
      <c r="DK119" s="848"/>
      <c r="DL119" s="849" t="s">
        <v>447</v>
      </c>
      <c r="DM119" s="847"/>
      <c r="DN119" s="847"/>
      <c r="DO119" s="847"/>
      <c r="DP119" s="848"/>
      <c r="DQ119" s="849" t="s">
        <v>469</v>
      </c>
      <c r="DR119" s="847"/>
      <c r="DS119" s="847"/>
      <c r="DT119" s="847"/>
      <c r="DU119" s="848"/>
      <c r="DV119" s="935" t="s">
        <v>447</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437</v>
      </c>
      <c r="AB120" s="864"/>
      <c r="AC120" s="864"/>
      <c r="AD120" s="864"/>
      <c r="AE120" s="865"/>
      <c r="AF120" s="866" t="s">
        <v>446</v>
      </c>
      <c r="AG120" s="864"/>
      <c r="AH120" s="864"/>
      <c r="AI120" s="864"/>
      <c r="AJ120" s="865"/>
      <c r="AK120" s="866" t="s">
        <v>446</v>
      </c>
      <c r="AL120" s="864"/>
      <c r="AM120" s="864"/>
      <c r="AN120" s="864"/>
      <c r="AO120" s="865"/>
      <c r="AP120" s="911" t="s">
        <v>446</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2547267</v>
      </c>
      <c r="BR120" s="929"/>
      <c r="BS120" s="929"/>
      <c r="BT120" s="929"/>
      <c r="BU120" s="929"/>
      <c r="BV120" s="929">
        <v>2489057</v>
      </c>
      <c r="BW120" s="929"/>
      <c r="BX120" s="929"/>
      <c r="BY120" s="929"/>
      <c r="BZ120" s="929"/>
      <c r="CA120" s="929">
        <v>2279815</v>
      </c>
      <c r="CB120" s="929"/>
      <c r="CC120" s="929"/>
      <c r="CD120" s="929"/>
      <c r="CE120" s="929"/>
      <c r="CF120" s="953">
        <v>67.900000000000006</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3011725</v>
      </c>
      <c r="DH120" s="929"/>
      <c r="DI120" s="929"/>
      <c r="DJ120" s="929"/>
      <c r="DK120" s="929"/>
      <c r="DL120" s="929">
        <v>3062789</v>
      </c>
      <c r="DM120" s="929"/>
      <c r="DN120" s="929"/>
      <c r="DO120" s="929"/>
      <c r="DP120" s="929"/>
      <c r="DQ120" s="929">
        <v>3080452</v>
      </c>
      <c r="DR120" s="929"/>
      <c r="DS120" s="929"/>
      <c r="DT120" s="929"/>
      <c r="DU120" s="929"/>
      <c r="DV120" s="930">
        <v>91.7</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469</v>
      </c>
      <c r="AB121" s="864"/>
      <c r="AC121" s="864"/>
      <c r="AD121" s="864"/>
      <c r="AE121" s="865"/>
      <c r="AF121" s="866" t="s">
        <v>443</v>
      </c>
      <c r="AG121" s="864"/>
      <c r="AH121" s="864"/>
      <c r="AI121" s="864"/>
      <c r="AJ121" s="865"/>
      <c r="AK121" s="866" t="s">
        <v>394</v>
      </c>
      <c r="AL121" s="864"/>
      <c r="AM121" s="864"/>
      <c r="AN121" s="864"/>
      <c r="AO121" s="865"/>
      <c r="AP121" s="911" t="s">
        <v>437</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186674</v>
      </c>
      <c r="BR121" s="901"/>
      <c r="BS121" s="901"/>
      <c r="BT121" s="901"/>
      <c r="BU121" s="901"/>
      <c r="BV121" s="901">
        <v>183659</v>
      </c>
      <c r="BW121" s="901"/>
      <c r="BX121" s="901"/>
      <c r="BY121" s="901"/>
      <c r="BZ121" s="901"/>
      <c r="CA121" s="901">
        <v>163374</v>
      </c>
      <c r="CB121" s="901"/>
      <c r="CC121" s="901"/>
      <c r="CD121" s="901"/>
      <c r="CE121" s="901"/>
      <c r="CF121" s="962">
        <v>4.9000000000000004</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t="s">
        <v>437</v>
      </c>
      <c r="DH121" s="901"/>
      <c r="DI121" s="901"/>
      <c r="DJ121" s="901"/>
      <c r="DK121" s="901"/>
      <c r="DL121" s="901" t="s">
        <v>437</v>
      </c>
      <c r="DM121" s="901"/>
      <c r="DN121" s="901"/>
      <c r="DO121" s="901"/>
      <c r="DP121" s="901"/>
      <c r="DQ121" s="901" t="s">
        <v>446</v>
      </c>
      <c r="DR121" s="901"/>
      <c r="DS121" s="901"/>
      <c r="DT121" s="901"/>
      <c r="DU121" s="901"/>
      <c r="DV121" s="878" t="s">
        <v>446</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437</v>
      </c>
      <c r="AG122" s="864"/>
      <c r="AH122" s="864"/>
      <c r="AI122" s="864"/>
      <c r="AJ122" s="865"/>
      <c r="AK122" s="866" t="s">
        <v>437</v>
      </c>
      <c r="AL122" s="864"/>
      <c r="AM122" s="864"/>
      <c r="AN122" s="864"/>
      <c r="AO122" s="865"/>
      <c r="AP122" s="911" t="s">
        <v>437</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7762190</v>
      </c>
      <c r="BR122" s="932"/>
      <c r="BS122" s="932"/>
      <c r="BT122" s="932"/>
      <c r="BU122" s="932"/>
      <c r="BV122" s="932">
        <v>7541055</v>
      </c>
      <c r="BW122" s="932"/>
      <c r="BX122" s="932"/>
      <c r="BY122" s="932"/>
      <c r="BZ122" s="932"/>
      <c r="CA122" s="932">
        <v>7356167</v>
      </c>
      <c r="CB122" s="932"/>
      <c r="CC122" s="932"/>
      <c r="CD122" s="932"/>
      <c r="CE122" s="932"/>
      <c r="CF122" s="933">
        <v>219</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437</v>
      </c>
      <c r="DM122" s="901"/>
      <c r="DN122" s="901"/>
      <c r="DO122" s="901"/>
      <c r="DP122" s="901"/>
      <c r="DQ122" s="901" t="s">
        <v>446</v>
      </c>
      <c r="DR122" s="901"/>
      <c r="DS122" s="901"/>
      <c r="DT122" s="901"/>
      <c r="DU122" s="901"/>
      <c r="DV122" s="878" t="s">
        <v>446</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440</v>
      </c>
      <c r="AB123" s="864"/>
      <c r="AC123" s="864"/>
      <c r="AD123" s="864"/>
      <c r="AE123" s="865"/>
      <c r="AF123" s="866" t="s">
        <v>446</v>
      </c>
      <c r="AG123" s="864"/>
      <c r="AH123" s="864"/>
      <c r="AI123" s="864"/>
      <c r="AJ123" s="865"/>
      <c r="AK123" s="866" t="s">
        <v>446</v>
      </c>
      <c r="AL123" s="864"/>
      <c r="AM123" s="864"/>
      <c r="AN123" s="864"/>
      <c r="AO123" s="865"/>
      <c r="AP123" s="911" t="s">
        <v>446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10496131</v>
      </c>
      <c r="BR123" s="920"/>
      <c r="BS123" s="920"/>
      <c r="BT123" s="920"/>
      <c r="BU123" s="920"/>
      <c r="BV123" s="920">
        <v>10213771</v>
      </c>
      <c r="BW123" s="920"/>
      <c r="BX123" s="920"/>
      <c r="BY123" s="920"/>
      <c r="BZ123" s="920"/>
      <c r="CA123" s="920">
        <v>9799356</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t="s">
        <v>446</v>
      </c>
      <c r="DH123" s="864"/>
      <c r="DI123" s="864"/>
      <c r="DJ123" s="864"/>
      <c r="DK123" s="865"/>
      <c r="DL123" s="866" t="s">
        <v>394</v>
      </c>
      <c r="DM123" s="864"/>
      <c r="DN123" s="864"/>
      <c r="DO123" s="864"/>
      <c r="DP123" s="865"/>
      <c r="DQ123" s="866" t="s">
        <v>394</v>
      </c>
      <c r="DR123" s="864"/>
      <c r="DS123" s="864"/>
      <c r="DT123" s="864"/>
      <c r="DU123" s="865"/>
      <c r="DV123" s="911" t="s">
        <v>394</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440</v>
      </c>
      <c r="AB124" s="864"/>
      <c r="AC124" s="864"/>
      <c r="AD124" s="864"/>
      <c r="AE124" s="865"/>
      <c r="AF124" s="866" t="s">
        <v>394</v>
      </c>
      <c r="AG124" s="864"/>
      <c r="AH124" s="864"/>
      <c r="AI124" s="864"/>
      <c r="AJ124" s="865"/>
      <c r="AK124" s="866" t="s">
        <v>446</v>
      </c>
      <c r="AL124" s="864"/>
      <c r="AM124" s="864"/>
      <c r="AN124" s="864"/>
      <c r="AO124" s="865"/>
      <c r="AP124" s="911" t="s">
        <v>394</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30.4</v>
      </c>
      <c r="BR124" s="918"/>
      <c r="BS124" s="918"/>
      <c r="BT124" s="918"/>
      <c r="BU124" s="918"/>
      <c r="BV124" s="918">
        <v>39.799999999999997</v>
      </c>
      <c r="BW124" s="918"/>
      <c r="BX124" s="918"/>
      <c r="BY124" s="918"/>
      <c r="BZ124" s="918"/>
      <c r="CA124" s="918">
        <v>44.2</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410</v>
      </c>
      <c r="DH124" s="847"/>
      <c r="DI124" s="847"/>
      <c r="DJ124" s="847"/>
      <c r="DK124" s="848"/>
      <c r="DL124" s="849" t="s">
        <v>410</v>
      </c>
      <c r="DM124" s="847"/>
      <c r="DN124" s="847"/>
      <c r="DO124" s="847"/>
      <c r="DP124" s="848"/>
      <c r="DQ124" s="849" t="s">
        <v>485</v>
      </c>
      <c r="DR124" s="847"/>
      <c r="DS124" s="847"/>
      <c r="DT124" s="847"/>
      <c r="DU124" s="848"/>
      <c r="DV124" s="935" t="s">
        <v>486</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486</v>
      </c>
      <c r="AB125" s="864"/>
      <c r="AC125" s="864"/>
      <c r="AD125" s="864"/>
      <c r="AE125" s="865"/>
      <c r="AF125" s="866" t="s">
        <v>486</v>
      </c>
      <c r="AG125" s="864"/>
      <c r="AH125" s="864"/>
      <c r="AI125" s="864"/>
      <c r="AJ125" s="865"/>
      <c r="AK125" s="866" t="s">
        <v>486</v>
      </c>
      <c r="AL125" s="864"/>
      <c r="AM125" s="864"/>
      <c r="AN125" s="864"/>
      <c r="AO125" s="865"/>
      <c r="AP125" s="911" t="s">
        <v>410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410</v>
      </c>
      <c r="DH125" s="929"/>
      <c r="DI125" s="929"/>
      <c r="DJ125" s="929"/>
      <c r="DK125" s="929"/>
      <c r="DL125" s="929" t="s">
        <v>410</v>
      </c>
      <c r="DM125" s="929"/>
      <c r="DN125" s="929"/>
      <c r="DO125" s="929"/>
      <c r="DP125" s="929"/>
      <c r="DQ125" s="929" t="s">
        <v>469</v>
      </c>
      <c r="DR125" s="929"/>
      <c r="DS125" s="929"/>
      <c r="DT125" s="929"/>
      <c r="DU125" s="929"/>
      <c r="DV125" s="930" t="s">
        <v>410</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486</v>
      </c>
      <c r="AB126" s="864"/>
      <c r="AC126" s="864"/>
      <c r="AD126" s="864"/>
      <c r="AE126" s="865"/>
      <c r="AF126" s="866" t="s">
        <v>486</v>
      </c>
      <c r="AG126" s="864"/>
      <c r="AH126" s="864"/>
      <c r="AI126" s="864"/>
      <c r="AJ126" s="865"/>
      <c r="AK126" s="866" t="s">
        <v>410</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t="s">
        <v>486</v>
      </c>
      <c r="DH126" s="901"/>
      <c r="DI126" s="901"/>
      <c r="DJ126" s="901"/>
      <c r="DK126" s="901"/>
      <c r="DL126" s="901" t="s">
        <v>410</v>
      </c>
      <c r="DM126" s="901"/>
      <c r="DN126" s="901"/>
      <c r="DO126" s="901"/>
      <c r="DP126" s="901"/>
      <c r="DQ126" s="901" t="s">
        <v>469</v>
      </c>
      <c r="DR126" s="901"/>
      <c r="DS126" s="901"/>
      <c r="DT126" s="901"/>
      <c r="DU126" s="901"/>
      <c r="DV126" s="878" t="s">
        <v>486</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2399</v>
      </c>
      <c r="AB127" s="864"/>
      <c r="AC127" s="864"/>
      <c r="AD127" s="864"/>
      <c r="AE127" s="865"/>
      <c r="AF127" s="866">
        <v>2607</v>
      </c>
      <c r="AG127" s="864"/>
      <c r="AH127" s="864"/>
      <c r="AI127" s="864"/>
      <c r="AJ127" s="865"/>
      <c r="AK127" s="866">
        <v>1663</v>
      </c>
      <c r="AL127" s="864"/>
      <c r="AM127" s="864"/>
      <c r="AN127" s="864"/>
      <c r="AO127" s="865"/>
      <c r="AP127" s="911">
        <v>0</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486</v>
      </c>
      <c r="DH127" s="901"/>
      <c r="DI127" s="901"/>
      <c r="DJ127" s="901"/>
      <c r="DK127" s="901"/>
      <c r="DL127" s="901" t="s">
        <v>410</v>
      </c>
      <c r="DM127" s="901"/>
      <c r="DN127" s="901"/>
      <c r="DO127" s="901"/>
      <c r="DP127" s="901"/>
      <c r="DQ127" s="901" t="s">
        <v>410</v>
      </c>
      <c r="DR127" s="901"/>
      <c r="DS127" s="901"/>
      <c r="DT127" s="901"/>
      <c r="DU127" s="901"/>
      <c r="DV127" s="878" t="s">
        <v>485</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v>14170</v>
      </c>
      <c r="AB128" s="885"/>
      <c r="AC128" s="885"/>
      <c r="AD128" s="885"/>
      <c r="AE128" s="886"/>
      <c r="AF128" s="887">
        <v>25051</v>
      </c>
      <c r="AG128" s="885"/>
      <c r="AH128" s="885"/>
      <c r="AI128" s="885"/>
      <c r="AJ128" s="886"/>
      <c r="AK128" s="887">
        <v>19724</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410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410</v>
      </c>
      <c r="DH128" s="875"/>
      <c r="DI128" s="875"/>
      <c r="DJ128" s="875"/>
      <c r="DK128" s="875"/>
      <c r="DL128" s="875" t="s">
        <v>410</v>
      </c>
      <c r="DM128" s="875"/>
      <c r="DN128" s="875"/>
      <c r="DO128" s="875"/>
      <c r="DP128" s="875"/>
      <c r="DQ128" s="875" t="s">
        <v>410</v>
      </c>
      <c r="DR128" s="875"/>
      <c r="DS128" s="875"/>
      <c r="DT128" s="875"/>
      <c r="DU128" s="875"/>
      <c r="DV128" s="876" t="s">
        <v>410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4086746</v>
      </c>
      <c r="AB129" s="864"/>
      <c r="AC129" s="864"/>
      <c r="AD129" s="864"/>
      <c r="AE129" s="865"/>
      <c r="AF129" s="866">
        <v>4069682</v>
      </c>
      <c r="AG129" s="864"/>
      <c r="AH129" s="864"/>
      <c r="AI129" s="864"/>
      <c r="AJ129" s="865"/>
      <c r="AK129" s="866">
        <v>4179894</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410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797607</v>
      </c>
      <c r="AB130" s="864"/>
      <c r="AC130" s="864"/>
      <c r="AD130" s="864"/>
      <c r="AE130" s="865"/>
      <c r="AF130" s="866">
        <v>834650</v>
      </c>
      <c r="AG130" s="864"/>
      <c r="AH130" s="864"/>
      <c r="AI130" s="864"/>
      <c r="AJ130" s="865"/>
      <c r="AK130" s="866">
        <v>820631</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3289139</v>
      </c>
      <c r="AB131" s="847"/>
      <c r="AC131" s="847"/>
      <c r="AD131" s="847"/>
      <c r="AE131" s="848"/>
      <c r="AF131" s="849">
        <v>3235032</v>
      </c>
      <c r="AG131" s="847"/>
      <c r="AH131" s="847"/>
      <c r="AI131" s="847"/>
      <c r="AJ131" s="848"/>
      <c r="AK131" s="849">
        <v>3359263</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44.2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5.7120419660000001</v>
      </c>
      <c r="AB132" s="827"/>
      <c r="AC132" s="827"/>
      <c r="AD132" s="827"/>
      <c r="AE132" s="828"/>
      <c r="AF132" s="829">
        <v>7.406541883</v>
      </c>
      <c r="AG132" s="827"/>
      <c r="AH132" s="827"/>
      <c r="AI132" s="827"/>
      <c r="AJ132" s="828"/>
      <c r="AK132" s="829">
        <v>10.99675732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5.2</v>
      </c>
      <c r="AB133" s="806"/>
      <c r="AC133" s="806"/>
      <c r="AD133" s="806"/>
      <c r="AE133" s="807"/>
      <c r="AF133" s="805">
        <v>5.9</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oVNNOJdecSXE5LgpHOwfyKc6RdtPV9equavzmXrpRS3BW4FSf6rL+CJL5U9Hk/YSMUQE284fkKa5D+3l21glw==" saltValue="6qrDjlepuU2ZRrrd2+YD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0x8r7ZdLPOYLeKGk45LN3kcB2AIzLjR0rbYku81r5m/VJsvApZaxrCtATuy1IFoYB0aFbt94TqlRx+ke71EFw==" saltValue="C2cEP6rPHGGQ5nz5h6VLjQ==" spinCount="100000" sheet="1" objects="1" scenarios="1"/>
  <dataConsolidate/>
  <phoneticPr fontId="2"/>
  <printOptions horizontalCentered="1"/>
  <pageMargins left="0" right="0" top="0.39370078740157483" bottom="0.39370078740157483" header="0.19685039370078741" footer="0.19685039370078741"/>
  <pageSetup paperSize="8" scale="62"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0eL/2LetsVS64BKv2XzBFdN0KQI9kmMPCCO1/7btZnsFTC21Znhx6riSktPuCFA1KDyCTBd7KPO8MrFXf3ZOg==" saltValue="S1/1qGuPuhQAldGnPJd/lA=="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6"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518</v>
      </c>
      <c r="AL9" s="1229"/>
      <c r="AM9" s="1229"/>
      <c r="AN9" s="1230"/>
      <c r="AO9" s="314">
        <v>1026220</v>
      </c>
      <c r="AP9" s="314">
        <v>88843</v>
      </c>
      <c r="AQ9" s="315">
        <v>113148</v>
      </c>
      <c r="AR9" s="316">
        <v>-21.5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519</v>
      </c>
      <c r="AL10" s="1229"/>
      <c r="AM10" s="1229"/>
      <c r="AN10" s="1230"/>
      <c r="AO10" s="317">
        <v>296094</v>
      </c>
      <c r="AP10" s="317">
        <v>25634</v>
      </c>
      <c r="AQ10" s="318">
        <v>18254</v>
      </c>
      <c r="AR10" s="319">
        <v>40.4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520</v>
      </c>
      <c r="AL11" s="1229"/>
      <c r="AM11" s="1229"/>
      <c r="AN11" s="1230"/>
      <c r="AO11" s="317" t="s">
        <v>521</v>
      </c>
      <c r="AP11" s="317" t="s">
        <v>521</v>
      </c>
      <c r="AQ11" s="318">
        <v>2541</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522</v>
      </c>
      <c r="AL12" s="1229"/>
      <c r="AM12" s="1229"/>
      <c r="AN12" s="1230"/>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523</v>
      </c>
      <c r="AL13" s="1229"/>
      <c r="AM13" s="1229"/>
      <c r="AN13" s="1230"/>
      <c r="AO13" s="317">
        <v>51562</v>
      </c>
      <c r="AP13" s="317">
        <v>4464</v>
      </c>
      <c r="AQ13" s="318">
        <v>6076</v>
      </c>
      <c r="AR13" s="319">
        <v>-26.5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524</v>
      </c>
      <c r="AL14" s="1229"/>
      <c r="AM14" s="1229"/>
      <c r="AN14" s="1230"/>
      <c r="AO14" s="317">
        <v>52399</v>
      </c>
      <c r="AP14" s="317">
        <v>4536</v>
      </c>
      <c r="AQ14" s="318">
        <v>2732</v>
      </c>
      <c r="AR14" s="319">
        <v>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525</v>
      </c>
      <c r="AL15" s="1232"/>
      <c r="AM15" s="1232"/>
      <c r="AN15" s="1233"/>
      <c r="AO15" s="317">
        <v>-75936</v>
      </c>
      <c r="AP15" s="317">
        <v>-6574</v>
      </c>
      <c r="AQ15" s="318">
        <v>-9152</v>
      </c>
      <c r="AR15" s="319">
        <v>-28.2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188</v>
      </c>
      <c r="AL16" s="1232"/>
      <c r="AM16" s="1232"/>
      <c r="AN16" s="1233"/>
      <c r="AO16" s="317">
        <v>1350339</v>
      </c>
      <c r="AP16" s="317">
        <v>116902</v>
      </c>
      <c r="AQ16" s="318">
        <v>133599</v>
      </c>
      <c r="AR16" s="319">
        <v>-12.5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530</v>
      </c>
      <c r="AL21" s="1235"/>
      <c r="AM21" s="1235"/>
      <c r="AN21" s="1236"/>
      <c r="AO21" s="330">
        <v>9.7799999999999994</v>
      </c>
      <c r="AP21" s="331">
        <v>12.02</v>
      </c>
      <c r="AQ21" s="332">
        <v>-2.2400000000000002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531</v>
      </c>
      <c r="AL22" s="1235"/>
      <c r="AM22" s="1235"/>
      <c r="AN22" s="1236"/>
      <c r="AO22" s="335">
        <v>92.5</v>
      </c>
      <c r="AP22" s="336">
        <v>95.8</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535</v>
      </c>
      <c r="AL32" s="1218"/>
      <c r="AM32" s="1218"/>
      <c r="AN32" s="1219"/>
      <c r="AO32" s="345">
        <v>903941</v>
      </c>
      <c r="AP32" s="345">
        <v>78257</v>
      </c>
      <c r="AQ32" s="346">
        <v>79356</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536</v>
      </c>
      <c r="AL33" s="1218"/>
      <c r="AM33" s="1218"/>
      <c r="AN33" s="1219"/>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537</v>
      </c>
      <c r="AL34" s="1218"/>
      <c r="AM34" s="1218"/>
      <c r="AN34" s="1219"/>
      <c r="AO34" s="345" t="s">
        <v>521</v>
      </c>
      <c r="AP34" s="345" t="s">
        <v>521</v>
      </c>
      <c r="AQ34" s="346" t="s">
        <v>521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538</v>
      </c>
      <c r="AL35" s="1218"/>
      <c r="AM35" s="1218"/>
      <c r="AN35" s="1219"/>
      <c r="AO35" s="345">
        <v>259097</v>
      </c>
      <c r="AP35" s="345">
        <v>22431</v>
      </c>
      <c r="AQ35" s="346">
        <v>27499</v>
      </c>
      <c r="AR35" s="347">
        <v>-18.399999999999999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539</v>
      </c>
      <c r="AL36" s="1218"/>
      <c r="AM36" s="1218"/>
      <c r="AN36" s="1219"/>
      <c r="AO36" s="345">
        <v>45064</v>
      </c>
      <c r="AP36" s="345">
        <v>3901</v>
      </c>
      <c r="AQ36" s="346">
        <v>3427</v>
      </c>
      <c r="AR36" s="347">
        <v>13.8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540</v>
      </c>
      <c r="AL37" s="1218"/>
      <c r="AM37" s="1218"/>
      <c r="AN37" s="1219"/>
      <c r="AO37" s="345">
        <v>1663</v>
      </c>
      <c r="AP37" s="345">
        <v>144</v>
      </c>
      <c r="AQ37" s="346">
        <v>1232</v>
      </c>
      <c r="AR37" s="347">
        <v>-88.3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541</v>
      </c>
      <c r="AL38" s="1215"/>
      <c r="AM38" s="1215"/>
      <c r="AN38" s="1216"/>
      <c r="AO38" s="348" t="s">
        <v>521</v>
      </c>
      <c r="AP38" s="348" t="s">
        <v>521</v>
      </c>
      <c r="AQ38" s="349">
        <v>22</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542</v>
      </c>
      <c r="AL39" s="1215"/>
      <c r="AM39" s="1215"/>
      <c r="AN39" s="1216"/>
      <c r="AO39" s="345">
        <v>-19724</v>
      </c>
      <c r="AP39" s="345">
        <v>-1708</v>
      </c>
      <c r="AQ39" s="346">
        <v>-3656</v>
      </c>
      <c r="AR39" s="347">
        <v>-53.3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543</v>
      </c>
      <c r="AL40" s="1218"/>
      <c r="AM40" s="1218"/>
      <c r="AN40" s="1219"/>
      <c r="AO40" s="345">
        <v>-820631</v>
      </c>
      <c r="AP40" s="345">
        <v>-71044</v>
      </c>
      <c r="AQ40" s="346">
        <v>-73860</v>
      </c>
      <c r="AR40" s="347">
        <v>-3.8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301</v>
      </c>
      <c r="AL41" s="1221"/>
      <c r="AM41" s="1221"/>
      <c r="AN41" s="1222"/>
      <c r="AO41" s="345">
        <v>369410</v>
      </c>
      <c r="AP41" s="345">
        <v>31981</v>
      </c>
      <c r="AQ41" s="346">
        <v>34020</v>
      </c>
      <c r="AR41" s="347">
        <v>-6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513</v>
      </c>
      <c r="AN49" s="1225" t="s">
        <v>547</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636463</v>
      </c>
      <c r="AN51" s="367">
        <v>51406</v>
      </c>
      <c r="AO51" s="368">
        <v>-11.1</v>
      </c>
      <c r="AP51" s="369">
        <v>107537</v>
      </c>
      <c r="AQ51" s="370">
        <v>14.7</v>
      </c>
      <c r="AR51" s="371">
        <v>-25.8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347425</v>
      </c>
      <c r="AN52" s="375">
        <v>28061</v>
      </c>
      <c r="AO52" s="376">
        <v>-16.399999999999999</v>
      </c>
      <c r="AP52" s="377">
        <v>57923</v>
      </c>
      <c r="AQ52" s="378">
        <v>25.1</v>
      </c>
      <c r="AR52" s="379">
        <v>-41.5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1030038</v>
      </c>
      <c r="AN53" s="367">
        <v>85029</v>
      </c>
      <c r="AO53" s="368">
        <v>65.400000000000006</v>
      </c>
      <c r="AP53" s="369">
        <v>113913</v>
      </c>
      <c r="AQ53" s="370">
        <v>5.9</v>
      </c>
      <c r="AR53" s="371">
        <v>59.5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710645</v>
      </c>
      <c r="AN54" s="375">
        <v>58663</v>
      </c>
      <c r="AO54" s="376">
        <v>109.1</v>
      </c>
      <c r="AP54" s="377">
        <v>53160</v>
      </c>
      <c r="AQ54" s="378">
        <v>-8.1999999999999993</v>
      </c>
      <c r="AR54" s="379">
        <v>117.3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1520745</v>
      </c>
      <c r="AN55" s="367">
        <v>127430</v>
      </c>
      <c r="AO55" s="368">
        <v>49.9</v>
      </c>
      <c r="AP55" s="369">
        <v>115050</v>
      </c>
      <c r="AQ55" s="370">
        <v>1</v>
      </c>
      <c r="AR55" s="371">
        <v>48.9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1029765</v>
      </c>
      <c r="AN56" s="375">
        <v>86288</v>
      </c>
      <c r="AO56" s="376">
        <v>47.1</v>
      </c>
      <c r="AP56" s="377">
        <v>53792</v>
      </c>
      <c r="AQ56" s="378">
        <v>1.2</v>
      </c>
      <c r="AR56" s="379">
        <v>45.9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1079249</v>
      </c>
      <c r="AN57" s="367">
        <v>91532</v>
      </c>
      <c r="AO57" s="368">
        <v>-28.2</v>
      </c>
      <c r="AP57" s="369">
        <v>118252</v>
      </c>
      <c r="AQ57" s="370">
        <v>2.8</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598788</v>
      </c>
      <c r="AN58" s="375">
        <v>50783</v>
      </c>
      <c r="AO58" s="376">
        <v>-41.1</v>
      </c>
      <c r="AP58" s="377">
        <v>49994</v>
      </c>
      <c r="AQ58" s="378">
        <v>-7.1</v>
      </c>
      <c r="AR58" s="379">
        <v>-34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918783</v>
      </c>
      <c r="AN59" s="367">
        <v>79541</v>
      </c>
      <c r="AO59" s="368">
        <v>-13.1</v>
      </c>
      <c r="AP59" s="369">
        <v>120302</v>
      </c>
      <c r="AQ59" s="370">
        <v>1.7</v>
      </c>
      <c r="AR59" s="371">
        <v>-14.8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654624</v>
      </c>
      <c r="AN60" s="375">
        <v>56672</v>
      </c>
      <c r="AO60" s="376">
        <v>11.6</v>
      </c>
      <c r="AP60" s="377">
        <v>59328</v>
      </c>
      <c r="AQ60" s="378">
        <v>18.7</v>
      </c>
      <c r="AR60" s="379">
        <v>-7.1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1037056</v>
      </c>
      <c r="AN61" s="382">
        <v>86988</v>
      </c>
      <c r="AO61" s="383">
        <v>12.6</v>
      </c>
      <c r="AP61" s="384">
        <v>115011</v>
      </c>
      <c r="AQ61" s="385">
        <v>5.2</v>
      </c>
      <c r="AR61" s="371">
        <v>7.4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668249</v>
      </c>
      <c r="AN62" s="375">
        <v>56093</v>
      </c>
      <c r="AO62" s="376">
        <v>22.1</v>
      </c>
      <c r="AP62" s="377">
        <v>54839</v>
      </c>
      <c r="AQ62" s="378">
        <v>5.9</v>
      </c>
      <c r="AR62" s="379">
        <v>16.2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x3TRBYeHumt4DJm83b0NQmcT2VBaJthy9g8icMJv2wneCEgQn1C53Me82A5nJDNrMS2XYxvyQTYY+NgwnD+tw==" saltValue="t1Lh58gVSmUsyxskHrhXX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LT2YITEFFJwLi/NMkwMmrRi7fIIPOj7Xfc4uS+UMV8dG/p4qERpeooZA2Azii+OPBR0Cql9y+rhgTJRlYjIkmA==" saltValue="HRFehIR8PIQaDSdEKaBRug=="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75" zoomScaleNormal="75" zoomScaleSheetLayoutView="55" workbookViewId="0">
      <selection activeCell="AD96" sqref="AD9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XQM0KnlwyNPHIGsi5LiPlTvbQP5jz14BlK3q8CxiOu1fbzOthJ1op+KG+NTIq2JGRk3P+cMLxjCsksMlB+lXrw==" saltValue="jV2fVDNYqHAhzGj/y2JESg==" spinCount="100000" sheet="1" objects="1" scenarios="1"/>
  <dataConsolidate/>
  <phoneticPr fontId="2"/>
  <printOptions horizontalCentered="1"/>
  <pageMargins left="0" right="0" top="0.39370078740157483" bottom="0.39370078740157483" header="0.19685039370078741" footer="0.19685039370078741"/>
  <pageSetup paperSize="8" scale="52"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41" zoomScale="75" zoomScaleNormal="75" zoomScaleSheetLayoutView="100" workbookViewId="0">
      <selection activeCell="H48" sqref="H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57.38</v>
      </c>
      <c r="G47" s="12">
        <v>51.11</v>
      </c>
      <c r="H47" s="12">
        <v>53.96</v>
      </c>
      <c r="I47" s="12">
        <v>50.04</v>
      </c>
      <c r="J47" s="13">
        <v>41.58</v>
      </c>
    </row>
    <row r="48" spans="2:10" ht="57.75" customHeight="1" x14ac:dyDescent="0.15">
      <c r="B48" s="14"/>
      <c r="C48" s="1241" t="s">
        <v>4</v>
      </c>
      <c r="D48" s="1241"/>
      <c r="E48" s="1242"/>
      <c r="F48" s="15">
        <v>10.07</v>
      </c>
      <c r="G48" s="16">
        <v>16.48</v>
      </c>
      <c r="H48" s="16">
        <v>10.86</v>
      </c>
      <c r="I48" s="16">
        <v>7.16</v>
      </c>
      <c r="J48" s="17">
        <v>9.82</v>
      </c>
    </row>
    <row r="49" spans="2:10" ht="57.75" customHeight="1" thickBot="1" x14ac:dyDescent="0.2">
      <c r="B49" s="18"/>
      <c r="C49" s="1243" t="s">
        <v>5</v>
      </c>
      <c r="D49" s="1243"/>
      <c r="E49" s="1244"/>
      <c r="F49" s="19" t="s">
        <v>568</v>
      </c>
      <c r="G49" s="20" t="s">
        <v>569</v>
      </c>
      <c r="H49" s="20" t="s">
        <v>570</v>
      </c>
      <c r="I49" s="20" t="s">
        <v>571</v>
      </c>
      <c r="J49" s="21" t="s">
        <v>572</v>
      </c>
    </row>
    <row r="50" spans="2:10" ht="13.5" customHeight="1" x14ac:dyDescent="0.15"/>
  </sheetData>
  <sheetProtection algorithmName="SHA-512" hashValue="6N3+CnS48PXfez4SBzowkft2qGI3cHKcMg976Dqq95WtNkd18w6xdTtarUr/HbKiJVTHnqfLffcxY69O46IZuw==" saltValue="+LGZlGWGxL1WrVd2LyU9a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2022-09-12T02:54:44Z</cp:lastPrinted>
  <dcterms:created xsi:type="dcterms:W3CDTF">2022-02-02T07:23:19Z</dcterms:created>
  <dcterms:modified xsi:type="dcterms:W3CDTF">2022-09-27T07:22:38Z</dcterms:modified>
  <cp:category/>
</cp:coreProperties>
</file>